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simpso\Desktop\"/>
    </mc:Choice>
  </mc:AlternateContent>
  <xr:revisionPtr revIDLastSave="0" documentId="13_ncr:1_{E82CA9F1-2A80-496C-AAFD-78819233409E}" xr6:coauthVersionLast="45" xr6:coauthVersionMax="45" xr10:uidLastSave="{00000000-0000-0000-0000-000000000000}"/>
  <bookViews>
    <workbookView xWindow="-120" yWindow="-120" windowWidth="29040" windowHeight="15840" xr2:uid="{114AF376-AF4D-4FE8-AE0E-BF49DDBC0DC6}"/>
  </bookViews>
  <sheets>
    <sheet name="Bid Awarded Vendors" sheetId="1" r:id="rId1"/>
    <sheet name="Information Item Vendors" sheetId="2" r:id="rId2"/>
  </sheets>
  <definedNames>
    <definedName name="_xlnm._FilterDatabase" localSheetId="0" hidden="1">'Bid Awarded Vendors'!$A$4:$N$2001</definedName>
    <definedName name="_xlnm._FilterDatabase" localSheetId="1" hidden="1">'Information Item Vendors'!$A$4:$J$292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20" i="1" l="1"/>
  <c r="J1727" i="1" l="1"/>
  <c r="J209" i="2" l="1"/>
  <c r="J176" i="2"/>
  <c r="C145" i="2"/>
  <c r="C120" i="2"/>
  <c r="C119" i="2"/>
  <c r="J53" i="2"/>
  <c r="I1982" i="1"/>
  <c r="I1983" i="1"/>
  <c r="I1981" i="1"/>
  <c r="J1911" i="1"/>
  <c r="J1855" i="1"/>
  <c r="J1856" i="1"/>
  <c r="J1854" i="1"/>
  <c r="J1681" i="1"/>
  <c r="J1546" i="1"/>
  <c r="J1156" i="1"/>
  <c r="J1155" i="1"/>
  <c r="J1101" i="1"/>
  <c r="J882" i="1"/>
  <c r="J724" i="1"/>
  <c r="J717" i="1"/>
  <c r="J607" i="1"/>
  <c r="J39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Simpson, Christine</author>
    <author>tc={64C795FE-60A1-46AF-99B5-F23883DD2B74}</author>
    <author>tc={7D422880-BB67-4E89-BF79-417D3F5688B4}</author>
    <author>tc={5C8C8FDE-3E0F-4C09-A4B5-D7B2DE761670}</author>
    <author>tc={22936140-C329-4218-A256-2AC6A27115D3}</author>
    <author>tc={A25DD17E-686E-4EB6-92C2-DBA3811CCE8F}</author>
    <author>tc={43D1208D-8430-4FE2-A2A4-0AA7D1921445}</author>
  </authors>
  <commentList>
    <comment ref="K69" authorId="0" shapeId="0" xr:uid="{9C1D61F9-6AD4-4E04-A66A-C696D488D974}">
      <text>
        <r>
          <rPr>
            <b/>
            <sz val="11"/>
            <color indexed="81"/>
            <rFont val="Tahoma"/>
            <family val="2"/>
          </rPr>
          <t>Simpson, Christine:</t>
        </r>
        <r>
          <rPr>
            <sz val="11"/>
            <color indexed="81"/>
            <rFont val="Tahoma"/>
            <family val="2"/>
          </rPr>
          <t xml:space="preserve">
4 extensions, final exp date 6/30/25</t>
        </r>
      </text>
    </comment>
    <comment ref="K727" authorId="1" shapeId="0" xr:uid="{64C795FE-60A1-46AF-99B5-F23883DD2B74}">
      <text>
        <t>[Threaded comment]
Your version of Excel allows you to read this threaded comment; however, any edits to it will get removed if the file is opened in a newer version of Excel. Learn more: https://go.microsoft.com/fwlink/?linkid=870924
Comment:
    2 year extention option till 11/1/2024</t>
      </text>
    </comment>
    <comment ref="M779" authorId="0" shapeId="0" xr:uid="{2DB755F1-84CA-4774-936A-C91C1DBAF65A}">
      <text>
        <r>
          <rPr>
            <b/>
            <sz val="11"/>
            <color indexed="81"/>
            <rFont val="Tahoma"/>
            <family val="2"/>
          </rPr>
          <t>Simpson, Christine:</t>
        </r>
        <r>
          <rPr>
            <sz val="11"/>
            <color indexed="81"/>
            <rFont val="Tahoma"/>
            <family val="2"/>
          </rPr>
          <t xml:space="preserve">
With exception to districts that have their own award with Henry Schein.</t>
        </r>
      </text>
    </comment>
    <comment ref="M824" authorId="2" shapeId="0" xr:uid="{7D422880-BB67-4E89-BF79-417D3F5688B4}">
      <text>
        <t>[Threaded comment]
Your version of Excel allows you to read this threaded comment; however, any edits to it will get removed if the file is opened in a newer version of Excel. Learn more: https://go.microsoft.com/fwlink/?linkid=870924
Comment:
    with restrictions</t>
      </text>
    </comment>
    <comment ref="M1623" authorId="3" shapeId="0" xr:uid="{5C8C8FDE-3E0F-4C09-A4B5-D7B2DE761670}">
      <text>
        <t>[Threaded comment]
Your version of Excel allows you to read this threaded comment; however, any edits to it will get removed if the file is opened in a newer version of Excel. Learn more: https://go.microsoft.com/fwlink/?linkid=870924
Comment:
    with restrictions</t>
      </text>
    </comment>
    <comment ref="K1747" authorId="4" shapeId="0" xr:uid="{22936140-C329-4218-A256-2AC6A27115D3}">
      <text>
        <t>[Threaded comment]
Your version of Excel allows you to read this threaded comment; however, any edits to it will get removed if the file is opened in a newer version of Excel. Learn more: https://go.microsoft.com/fwlink/?linkid=870924
Comment:
    Auto yearly renewal until terminated by either party.</t>
      </text>
    </comment>
    <comment ref="M1873" authorId="5" shapeId="0" xr:uid="{A25DD17E-686E-4EB6-92C2-DBA3811CCE8F}">
      <text>
        <t>[Threaded comment]
Your version of Excel allows you to read this threaded comment; however, any edits to it will get removed if the file is opened in a newer version of Excel. Learn more: https://go.microsoft.com/fwlink/?linkid=870924
Comment:
    with restrictions</t>
      </text>
    </comment>
    <comment ref="M1876" authorId="6" shapeId="0" xr:uid="{43D1208D-8430-4FE2-A2A4-0AA7D1921445}">
      <text>
        <t>[Threaded comment]
Your version of Excel allows you to read this threaded comment; however, any edits to it will get removed if the file is opened in a newer version of Excel. Learn more: https://go.microsoft.com/fwlink/?linkid=870924
Comment:
    with restrictions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Hendren, Martin</author>
  </authors>
  <commentList>
    <comment ref="E176" authorId="0" shapeId="0" xr:uid="{6D30E253-3031-41FE-B285-D2866B9A5553}">
      <text>
        <r>
          <rPr>
            <b/>
            <sz val="9"/>
            <color indexed="81"/>
            <rFont val="Tahoma"/>
            <family val="2"/>
          </rPr>
          <t>EPCNT Allen ISD 2015-F02-04
Expires: 3/23/2020</t>
        </r>
      </text>
    </comment>
    <comment ref="E178" authorId="0" shapeId="0" xr:uid="{BD616DE5-8644-4E65-9C59-73D9E40E44A3}">
      <text>
        <r>
          <rPr>
            <b/>
            <sz val="9"/>
            <color indexed="81"/>
            <rFont val="Tahoma"/>
            <family val="2"/>
          </rPr>
          <t xml:space="preserve">All PO/Invoice Copies are to be sumbitted to AP for pre-payment with a check </t>
        </r>
      </text>
    </comment>
  </commentList>
</comments>
</file>

<file path=xl/sharedStrings.xml><?xml version="1.0" encoding="utf-8"?>
<sst xmlns="http://schemas.openxmlformats.org/spreadsheetml/2006/main" count="20145" uniqueCount="8948">
  <si>
    <t xml:space="preserve">Buyer </t>
  </si>
  <si>
    <t>Commodity Number</t>
  </si>
  <si>
    <t>Commodity Name</t>
  </si>
  <si>
    <t>dba Vendors Name</t>
  </si>
  <si>
    <t>Bid Type</t>
  </si>
  <si>
    <t>Contact Person</t>
  </si>
  <si>
    <t>Phone #</t>
  </si>
  <si>
    <t>Fax #</t>
  </si>
  <si>
    <t>Email</t>
  </si>
  <si>
    <t>Expires</t>
  </si>
  <si>
    <t>EDGAR</t>
  </si>
  <si>
    <t>EPCNT</t>
  </si>
  <si>
    <t xml:space="preserve"> @Risk Technologies</t>
  </si>
  <si>
    <t>Lynette Brehm</t>
  </si>
  <si>
    <t>210-303-5728</t>
  </si>
  <si>
    <t>lbrehm@atrisktech.com</t>
  </si>
  <si>
    <t>YES</t>
  </si>
  <si>
    <t>James C.</t>
  </si>
  <si>
    <t>Asbestos Abatement</t>
  </si>
  <si>
    <t>1 Priority Environmental Services, LLC</t>
  </si>
  <si>
    <t>Cole Timms</t>
  </si>
  <si>
    <t>817-595-0790</t>
  </si>
  <si>
    <t>817-595-4480</t>
  </si>
  <si>
    <t>ctimms@go1priority.com</t>
  </si>
  <si>
    <t xml:space="preserve">NO </t>
  </si>
  <si>
    <t>NO</t>
  </si>
  <si>
    <t>Grounds, Landscape, Fencing Products</t>
  </si>
  <si>
    <t>160 Lawn &amp; Timber</t>
  </si>
  <si>
    <t>Wayne Kirby</t>
  </si>
  <si>
    <t>903-364-0121</t>
  </si>
  <si>
    <t>onesixtylt@hotmail.com</t>
  </si>
  <si>
    <t>Karen C.</t>
  </si>
  <si>
    <t>Kitchen Smallwares</t>
  </si>
  <si>
    <t>1st Choice Restaurant Equipment &amp; Supply</t>
  </si>
  <si>
    <t>Jeff Bupp</t>
  </si>
  <si>
    <t>210-595-3131</t>
  </si>
  <si>
    <t>jeff@1stchoiceres.com</t>
  </si>
  <si>
    <t>Temporary Labor</t>
  </si>
  <si>
    <t>22nd Century Techonologies, Inc.</t>
  </si>
  <si>
    <t>Kulpreet Singh</t>
  </si>
  <si>
    <t>888-998-7284</t>
  </si>
  <si>
    <t xml:space="preserve">govt@tscti.com </t>
  </si>
  <si>
    <t xml:space="preserve">YES </t>
  </si>
  <si>
    <t>380 Trailer Sales</t>
  </si>
  <si>
    <t>Teddy E. Cook</t>
  </si>
  <si>
    <t>Robert Cook</t>
  </si>
  <si>
    <t>972-548-1953</t>
  </si>
  <si>
    <t>972-548-0516</t>
  </si>
  <si>
    <t>robert@380trailers.com</t>
  </si>
  <si>
    <t xml:space="preserve">Construction </t>
  </si>
  <si>
    <t>3i Contracting, LLC</t>
  </si>
  <si>
    <t>Ron Hill</t>
  </si>
  <si>
    <t>214-231-0675</t>
  </si>
  <si>
    <t>214-231-0672</t>
  </si>
  <si>
    <t>dbt@3icontracting.com</t>
  </si>
  <si>
    <t>Christie S.</t>
  </si>
  <si>
    <t>Promotional Products &amp; Apparel (Non-Uniforms)</t>
  </si>
  <si>
    <t>4Imprint</t>
  </si>
  <si>
    <t>Government Team</t>
  </si>
  <si>
    <t>877-446-7746 x5523</t>
  </si>
  <si>
    <t>govrequests@4imprint.com</t>
  </si>
  <si>
    <t>Fundraisers</t>
  </si>
  <si>
    <t xml:space="preserve">4Imprint </t>
  </si>
  <si>
    <t>877-446-7746 ext. 5523</t>
  </si>
  <si>
    <t>A &amp; Associates Staffing</t>
  </si>
  <si>
    <t>Evelyn Looney</t>
  </si>
  <si>
    <t>888-944-7823</t>
  </si>
  <si>
    <t>evelyn@associatesstaffing.com</t>
  </si>
  <si>
    <t>Elevators and Wheelchair Lifts Service and Inspections</t>
  </si>
  <si>
    <t>HVAC Systems and Repairs</t>
  </si>
  <si>
    <t>A &amp; W Bearings &amp; Supply Company, Inc.</t>
  </si>
  <si>
    <t>Purvis Industries, LLC</t>
  </si>
  <si>
    <t>20-104</t>
  </si>
  <si>
    <t>John Turnipseed</t>
  </si>
  <si>
    <t>214-358-5500</t>
  </si>
  <si>
    <t>214-358-5515</t>
  </si>
  <si>
    <t>john.turnipseed@purvisindustries.com</t>
  </si>
  <si>
    <t xml:space="preserve"> </t>
  </si>
  <si>
    <t>A Banner Company</t>
  </si>
  <si>
    <t>Lisa Ann Garcia</t>
  </si>
  <si>
    <t>Daniel Garcia</t>
  </si>
  <si>
    <t>214-256-3150</t>
  </si>
  <si>
    <t>garcia@abannerco.com</t>
  </si>
  <si>
    <t>A V Pro, Inc.</t>
  </si>
  <si>
    <t>BuyBoard 575-18</t>
  </si>
  <si>
    <t>Heather Winkelman</t>
  </si>
  <si>
    <t>972-223-8899</t>
  </si>
  <si>
    <t>972-223-8825</t>
  </si>
  <si>
    <t>heather@avpro-inc.com</t>
  </si>
  <si>
    <t>A-1 Grass Company</t>
  </si>
  <si>
    <t>Brandon Benham</t>
  </si>
  <si>
    <t>972-424-4023</t>
  </si>
  <si>
    <t>972-424-2656</t>
  </si>
  <si>
    <t>a1grass@airmail.net</t>
  </si>
  <si>
    <t>AAA Sand &amp; Stone, Inc.</t>
  </si>
  <si>
    <t>Heath Lynch</t>
  </si>
  <si>
    <t>214-342-1794</t>
  </si>
  <si>
    <t>N/A</t>
  </si>
  <si>
    <t>heath@aaasand.com</t>
  </si>
  <si>
    <t>aai Trophies &amp; Awards</t>
  </si>
  <si>
    <t>Jeffrey P Karnuth</t>
  </si>
  <si>
    <t>Jeff Karnuth</t>
  </si>
  <si>
    <t>972-422-9420</t>
  </si>
  <si>
    <t>jeff@aaitrophies.com</t>
  </si>
  <si>
    <t>Athletic &amp; P.E. Equipment &amp; Related Items</t>
  </si>
  <si>
    <t>Kathy Hoover</t>
  </si>
  <si>
    <t>kathy@aaitrophies.com</t>
  </si>
  <si>
    <t>Aaron Reynolds</t>
  </si>
  <si>
    <t>847-414-5612</t>
  </si>
  <si>
    <t>aaron@aaron-reynolds.com</t>
  </si>
  <si>
    <t>Patsy F.</t>
  </si>
  <si>
    <t>Library Books and Media</t>
  </si>
  <si>
    <t>ABDO Publishing</t>
  </si>
  <si>
    <t>Customer Service</t>
  </si>
  <si>
    <t>800-800-1312</t>
  </si>
  <si>
    <t>800-862-3480</t>
  </si>
  <si>
    <t>customerservice@abdobooks.com</t>
  </si>
  <si>
    <t>Online Subscriptions</t>
  </si>
  <si>
    <t>ABDO Publishing Co.</t>
  </si>
  <si>
    <t>Pat Dumdei</t>
  </si>
  <si>
    <t>Teaching Aids</t>
  </si>
  <si>
    <t>Andrie Cantu</t>
  </si>
  <si>
    <t>800-342-1165</t>
  </si>
  <si>
    <t>25-132</t>
  </si>
  <si>
    <t xml:space="preserve">Trades </t>
  </si>
  <si>
    <t>Able Electric Service, Inc.</t>
  </si>
  <si>
    <t>Gary Peak</t>
  </si>
  <si>
    <t>214-350-5721</t>
  </si>
  <si>
    <t>214-350-0839</t>
  </si>
  <si>
    <t>gpeak@ableelectricservice.com</t>
  </si>
  <si>
    <t>Catering Services</t>
  </si>
  <si>
    <t>Aboca's Italian Grill Inc.</t>
  </si>
  <si>
    <t>Jason S. McKee</t>
  </si>
  <si>
    <t>972-231-7500</t>
  </si>
  <si>
    <t>n/a</t>
  </si>
  <si>
    <t>catering@abocas.com</t>
  </si>
  <si>
    <t>abvrnov</t>
  </si>
  <si>
    <t>A La Carte Catering &amp; Cakes Inc.</t>
  </si>
  <si>
    <t>Valarie Milner</t>
  </si>
  <si>
    <t>972-488-2245</t>
  </si>
  <si>
    <t>972-488-2247</t>
  </si>
  <si>
    <t>alc@alacartedallas.com</t>
  </si>
  <si>
    <t>CTE:Miscellaneous</t>
  </si>
  <si>
    <t>Academic Superstore</t>
  </si>
  <si>
    <t>JourneyEd.com Inc.</t>
  </si>
  <si>
    <t>TIPS 180302</t>
  </si>
  <si>
    <t>Eric Watson</t>
  </si>
  <si>
    <t>800-874-9001 x7475</t>
  </si>
  <si>
    <t>ewatson@journeyed.com</t>
  </si>
  <si>
    <t>Accento, The Language Company</t>
  </si>
  <si>
    <t>Micheal Mahler</t>
  </si>
  <si>
    <t>942-242-4500</t>
  </si>
  <si>
    <t>dcollins@accento.com</t>
  </si>
  <si>
    <t>Access Language Center LLC</t>
  </si>
  <si>
    <t>Gerda D. Stendell</t>
  </si>
  <si>
    <t>972-808-0100</t>
  </si>
  <si>
    <t>stendell@accessic.net</t>
  </si>
  <si>
    <t>Laminators/Film</t>
  </si>
  <si>
    <t>ACCO Brands USA LLC (General Binding Corporation)</t>
  </si>
  <si>
    <t>BuyBoard 573-18</t>
  </si>
  <si>
    <t>Cynthia Esposito</t>
  </si>
  <si>
    <t>662-480-3276</t>
  </si>
  <si>
    <t>800-914-8178</t>
  </si>
  <si>
    <t>cynthia.esposito@acco.com</t>
  </si>
  <si>
    <t>Accountable Healthcare Staffing</t>
  </si>
  <si>
    <t>Julie McCullam</t>
  </si>
  <si>
    <t>817-916-8907</t>
  </si>
  <si>
    <t>juliemccullam@ahcstaff.com</t>
  </si>
  <si>
    <t>25-113</t>
  </si>
  <si>
    <t>General Maintenance</t>
  </si>
  <si>
    <t>Accredited Lock Supply Company</t>
  </si>
  <si>
    <t>Robin Cherkes</t>
  </si>
  <si>
    <t>201-865-5015</t>
  </si>
  <si>
    <t>201-865-0030</t>
  </si>
  <si>
    <t>rcherkes@acclock.com</t>
  </si>
  <si>
    <t>AccuCut</t>
  </si>
  <si>
    <t>Luz Carter</t>
  </si>
  <si>
    <t>800-288-1670 X-321</t>
  </si>
  <si>
    <t>luz.carter@accucut.com</t>
  </si>
  <si>
    <t>Ace Hardware of Richardson</t>
  </si>
  <si>
    <t>Brothers Hardware</t>
  </si>
  <si>
    <t>John James</t>
  </si>
  <si>
    <t>972-716-9588</t>
  </si>
  <si>
    <t>acehardwareofrichardson@gmail.com</t>
  </si>
  <si>
    <t>Ace Mart</t>
  </si>
  <si>
    <t>Ashley Nash</t>
  </si>
  <si>
    <t>210-323-4414</t>
  </si>
  <si>
    <t>anash@acemart.com</t>
  </si>
  <si>
    <t xml:space="preserve">Disposable Supplies </t>
  </si>
  <si>
    <t>ACE Mart</t>
  </si>
  <si>
    <t>BuyBoard 598-19</t>
  </si>
  <si>
    <t>Jeffrey Tucker</t>
  </si>
  <si>
    <t>210-323-4683</t>
  </si>
  <si>
    <t>bids@acemart.com</t>
  </si>
  <si>
    <r>
      <t>Ace Mart (</t>
    </r>
    <r>
      <rPr>
        <b/>
        <sz val="10"/>
        <rFont val="Arial"/>
        <family val="2"/>
      </rPr>
      <t>3201 Beltline Road, Garland 75044)</t>
    </r>
  </si>
  <si>
    <t>Choice Partners 19/039TJ-02</t>
  </si>
  <si>
    <t>store410@acemart.com</t>
  </si>
  <si>
    <t>Ace Mart Restaurant Supply Co.</t>
  </si>
  <si>
    <t>214-357-1774</t>
  </si>
  <si>
    <t>Ace Mart Restaurant Supply Company</t>
  </si>
  <si>
    <t>bid@acemart.com</t>
  </si>
  <si>
    <t>ACP Direct</t>
  </si>
  <si>
    <t>800-238-8009</t>
  </si>
  <si>
    <t>sales@acpdirect.com</t>
  </si>
  <si>
    <t>Action Cleaning Systems, Inc.</t>
  </si>
  <si>
    <t>Heath Koonce</t>
  </si>
  <si>
    <t>903-531-0077</t>
  </si>
  <si>
    <t>903-531-0099</t>
  </si>
  <si>
    <t>heath@actioncleaningsystemsinc.com</t>
  </si>
  <si>
    <t>Ad A Staff</t>
  </si>
  <si>
    <t>Sue Beets</t>
  </si>
  <si>
    <t>817-469-6234</t>
  </si>
  <si>
    <t xml:space="preserve">sbeets@adastaff.com </t>
  </si>
  <si>
    <t>AD Vision</t>
  </si>
  <si>
    <t>Terrie Chandler</t>
  </si>
  <si>
    <t>972-889-9365</t>
  </si>
  <si>
    <t>alaina@advision.com</t>
  </si>
  <si>
    <t>Adams Enterprise</t>
  </si>
  <si>
    <t>A&amp;A</t>
  </si>
  <si>
    <t>Jenen Adams</t>
  </si>
  <si>
    <t>214-298-2065</t>
  </si>
  <si>
    <t>info@adamsenterpriseusa.com</t>
  </si>
  <si>
    <t>Adams Enterprise USA</t>
  </si>
  <si>
    <t>Roquel Wright</t>
  </si>
  <si>
    <t>(800)259-4777 Option 6</t>
  </si>
  <si>
    <t>CustomerService@AdamsEnterpriseUSA.com</t>
  </si>
  <si>
    <t>80.113</t>
  </si>
  <si>
    <t>Truck Parts, Supplies and Repairs</t>
  </si>
  <si>
    <t>Advance Battery Company, Inc.</t>
  </si>
  <si>
    <t>EPCNT - Burleson 1819-10</t>
  </si>
  <si>
    <t>Mike McKane</t>
  </si>
  <si>
    <t>800-274-1440</t>
  </si>
  <si>
    <t>817-295-8735</t>
  </si>
  <si>
    <t>mike.mckane@advancebattery.net</t>
  </si>
  <si>
    <t>Advanced Exercise</t>
  </si>
  <si>
    <t>Advanced Healthstyles Fitness Equipment, Inc.</t>
  </si>
  <si>
    <t>BuyBoard 583-19</t>
  </si>
  <si>
    <t>Gus RodrigueZ</t>
  </si>
  <si>
    <t>210-862-8919</t>
  </si>
  <si>
    <t>gus@advancedexercise.com</t>
  </si>
  <si>
    <t>Gus Rodriguez</t>
  </si>
  <si>
    <t>210 862-8919</t>
  </si>
  <si>
    <t>Advanced Medical Personnel Services, Inc</t>
  </si>
  <si>
    <t>Audrey Costa</t>
  </si>
  <si>
    <t>888-756-0605</t>
  </si>
  <si>
    <t>school@gowithadvanced.com</t>
  </si>
  <si>
    <t>Advanced Starter Service</t>
  </si>
  <si>
    <t>HaasTech, Inc.</t>
  </si>
  <si>
    <t>BuyBoard 601-19</t>
  </si>
  <si>
    <t>Richard Haas</t>
  </si>
  <si>
    <t>214-688-0280</t>
  </si>
  <si>
    <t>rhaas@advancedstarter.com</t>
  </si>
  <si>
    <t>Melody G.</t>
  </si>
  <si>
    <t>Advanced Techonologies Consultants Inc</t>
  </si>
  <si>
    <t>TS Enterprise Associates, Inc</t>
  </si>
  <si>
    <t>EPCNT Eagle Mtn Saginaw 201-011-2025</t>
  </si>
  <si>
    <t>Aaron Paul</t>
  </si>
  <si>
    <t>214-842-9016</t>
  </si>
  <si>
    <t>apaul@atctrain.com</t>
  </si>
  <si>
    <t>JROTC/ROTC</t>
  </si>
  <si>
    <t>Adventure Experiences LLC</t>
  </si>
  <si>
    <t>EPCNT FWISD RFP 16-089-AL</t>
  </si>
  <si>
    <t>Chris Carter</t>
  </si>
  <si>
    <t>936-594-2945</t>
  </si>
  <si>
    <t>aei@advexp.com</t>
  </si>
  <si>
    <t>aha! Process, Inc.</t>
  </si>
  <si>
    <t>EPCNT Hurst-Euless-Bedford ISD 17-21</t>
  </si>
  <si>
    <t>Debbie Hammers</t>
  </si>
  <si>
    <t>800-424-9484</t>
  </si>
  <si>
    <t>281-426-5600</t>
  </si>
  <si>
    <t>dhammers@ahaprocess.com</t>
  </si>
  <si>
    <t>Air Balancing Company, Inc.</t>
  </si>
  <si>
    <t>Bear Busby</t>
  </si>
  <si>
    <t>817-572-6994</t>
  </si>
  <si>
    <t>817-572-9776</t>
  </si>
  <si>
    <t>bear@airbalancingco.com</t>
  </si>
  <si>
    <t>Air Conditioning Innovative Solutions (ACIS)</t>
  </si>
  <si>
    <t>Sal Tortorici</t>
  </si>
  <si>
    <t>972-562-6507</t>
  </si>
  <si>
    <t>972-562-6578</t>
  </si>
  <si>
    <t>sales.admin@acisinc.com</t>
  </si>
  <si>
    <t>Air Engineering and Testing, Inc.</t>
  </si>
  <si>
    <t>Professional Services</t>
  </si>
  <si>
    <t>Gerald J. Kettler</t>
  </si>
  <si>
    <t>972-386-0144</t>
  </si>
  <si>
    <t>972-386-5216</t>
  </si>
  <si>
    <t>Air Flow Solutions, Inc.</t>
  </si>
  <si>
    <t>Shana Moffat</t>
  </si>
  <si>
    <t>214-949-7455</t>
  </si>
  <si>
    <t>dpf@airflowsolutionsinc.com</t>
  </si>
  <si>
    <t>Airgas, Inc.</t>
  </si>
  <si>
    <t>Charter Bus Services</t>
  </si>
  <si>
    <t>AJL International</t>
  </si>
  <si>
    <t>Accent Johnson Limousine</t>
  </si>
  <si>
    <t>EPCNT Garland ISD 68-18</t>
  </si>
  <si>
    <t>Erley Jackson</t>
  </si>
  <si>
    <t>817-822-2583</t>
  </si>
  <si>
    <t>817-589-7007</t>
  </si>
  <si>
    <t>erley@ajlinternational.com</t>
  </si>
  <si>
    <t>Alamo Music Center</t>
  </si>
  <si>
    <t xml:space="preserve">EPCNT Lewisville ISD 2674-20 </t>
  </si>
  <si>
    <t>Jason Buckingham</t>
  </si>
  <si>
    <t>210-224-1010</t>
  </si>
  <si>
    <t>schoolbids@alamomusic.com</t>
  </si>
  <si>
    <t>ALBKOR Inc</t>
  </si>
  <si>
    <t>Mio by Amore Vinoteca &amp; Italian Kitchen</t>
  </si>
  <si>
    <t>Denis Grabocka</t>
  </si>
  <si>
    <t>972-781-0310</t>
  </si>
  <si>
    <t>mioitaliankitchen@gmail.com</t>
  </si>
  <si>
    <t>Aleksander Omega LLC</t>
  </si>
  <si>
    <t>Albert Perez</t>
  </si>
  <si>
    <t>214-354-0840</t>
  </si>
  <si>
    <t>albert@aleksomega.com</t>
  </si>
  <si>
    <t>Alert Services, Inc</t>
  </si>
  <si>
    <t>Madison Day</t>
  </si>
  <si>
    <t>orders@alertservices.com</t>
  </si>
  <si>
    <t>PPE - Personal Protection Equipment</t>
  </si>
  <si>
    <t>830-372-3333</t>
  </si>
  <si>
    <t>Medical Supplies &amp; Related Items</t>
  </si>
  <si>
    <t>830-372-1447</t>
  </si>
  <si>
    <t>Financial Services</t>
  </si>
  <si>
    <t>Alexander CPA</t>
  </si>
  <si>
    <t>EPCNT Garland ISD 246-17</t>
  </si>
  <si>
    <t>Melvin Alexander</t>
  </si>
  <si>
    <t>214-736-1444</t>
  </si>
  <si>
    <t>malexander@cpaalexander.com</t>
  </si>
  <si>
    <t>Alicia Autry</t>
  </si>
  <si>
    <t>214-505-3038</t>
  </si>
  <si>
    <t>Aliciaautry6@gmail.com</t>
  </si>
  <si>
    <t>All About Animals, LLC</t>
  </si>
  <si>
    <t>Cindi Cavallini</t>
  </si>
  <si>
    <t>760-468-1147</t>
  </si>
  <si>
    <t>allaboutanimalslive@yahoo.com</t>
  </si>
  <si>
    <t>All In Learning</t>
  </si>
  <si>
    <t>EPCNT Grand Prairie ISD 16-07</t>
  </si>
  <si>
    <t>Darrell Ward</t>
  </si>
  <si>
    <t>877-637-5353</t>
  </si>
  <si>
    <t>940-484-5320</t>
  </si>
  <si>
    <t>darrell@allinlearning.com</t>
  </si>
  <si>
    <t xml:space="preserve">ALL In Learning </t>
  </si>
  <si>
    <t>info@allinlearning.com</t>
  </si>
  <si>
    <t>All Source Recruiting Group Inc</t>
  </si>
  <si>
    <t>Ardor Health Solutions</t>
  </si>
  <si>
    <t>Maria Aguayo-Amador</t>
  </si>
  <si>
    <t>866-425-5768</t>
  </si>
  <si>
    <t>schooldivision@ardorhealth.com</t>
  </si>
  <si>
    <t>Moving Supplies and Services</t>
  </si>
  <si>
    <t>All-American Worldwide, Inc.</t>
  </si>
  <si>
    <t>Jud Good</t>
  </si>
  <si>
    <t>972-889-7500</t>
  </si>
  <si>
    <t>972-889-1371</t>
  </si>
  <si>
    <t>dgood@allamericanworldwide.com</t>
  </si>
  <si>
    <t>Allen &amp; Company Environmental Services</t>
  </si>
  <si>
    <t>Tom Ewald</t>
  </si>
  <si>
    <t>817-887-9801</t>
  </si>
  <si>
    <t>817-887-9802</t>
  </si>
  <si>
    <t>info@allenenviro.com</t>
  </si>
  <si>
    <t>Engineers</t>
  </si>
  <si>
    <t>Alliance Geotechnical Group</t>
  </si>
  <si>
    <t>Frank Shirazi</t>
  </si>
  <si>
    <t>972-444-8889</t>
  </si>
  <si>
    <t>972-444-8893</t>
  </si>
  <si>
    <t>Alonti Catering</t>
  </si>
  <si>
    <t>Pepi Corporation</t>
  </si>
  <si>
    <t>Margaret Traster</t>
  </si>
  <si>
    <t>214-417-4478</t>
  </si>
  <si>
    <t>972-960-9502</t>
  </si>
  <si>
    <t>mtraster@alonti.com</t>
  </si>
  <si>
    <t>Alpha Testing, Inc.</t>
  </si>
  <si>
    <t>Jeffrey G. Wilt</t>
  </si>
  <si>
    <t>972-620-8911</t>
  </si>
  <si>
    <t>972-620-1302</t>
  </si>
  <si>
    <t>jwilt@alphatesting.com</t>
  </si>
  <si>
    <t>Al's Formal Wear</t>
  </si>
  <si>
    <t xml:space="preserve">BuyBoard 587-19 </t>
  </si>
  <si>
    <t>Stuart Gaylor</t>
  </si>
  <si>
    <t>713-791-7057</t>
  </si>
  <si>
    <t>713-796-7182</t>
  </si>
  <si>
    <t>groupsales@alsformalwear.com</t>
  </si>
  <si>
    <t>Alternator Service, Inc.</t>
  </si>
  <si>
    <t>Branden Elkins/Jeanne Allen</t>
  </si>
  <si>
    <t>214-630-6771</t>
  </si>
  <si>
    <t>214-630-6777</t>
  </si>
  <si>
    <t>jmallen@alternatorservice.com</t>
  </si>
  <si>
    <t>Aluminum Athletic Equipment Co</t>
  </si>
  <si>
    <t>Dan McCann</t>
  </si>
  <si>
    <t>610-825-6565X108</t>
  </si>
  <si>
    <t>danm@aaesports.com</t>
  </si>
  <si>
    <t>Retail: Amazon</t>
  </si>
  <si>
    <t>Amazon</t>
  </si>
  <si>
    <t xml:space="preserve">US Communities R-TC-17006 </t>
  </si>
  <si>
    <t>Andrea Harthausen</t>
  </si>
  <si>
    <t>ahhartha@amazon.com</t>
  </si>
  <si>
    <t>America Team Sports</t>
  </si>
  <si>
    <t>Matt Smith</t>
  </si>
  <si>
    <t>972-231-8326</t>
  </si>
  <si>
    <t>matt@americateamsports.com</t>
  </si>
  <si>
    <t>Art Supplies</t>
  </si>
  <si>
    <t>American Ceramic Supply Co</t>
  </si>
  <si>
    <t>Ginger Famigletti</t>
  </si>
  <si>
    <t>866-535-2651</t>
  </si>
  <si>
    <t>817-536-7120</t>
  </si>
  <si>
    <t>sales@americanceramics..com</t>
  </si>
  <si>
    <t>American Ceramic Supply Company</t>
  </si>
  <si>
    <t>sales@americanceramics.com</t>
  </si>
  <si>
    <t>American Council on the Teaching of Foreign Languages (ACTFL)</t>
  </si>
  <si>
    <t>Paul Sandrock</t>
  </si>
  <si>
    <t>703-894-2900 x-131</t>
  </si>
  <si>
    <t>psandrock@actfl.org</t>
  </si>
  <si>
    <t xml:space="preserve">American Legacy Publishing </t>
  </si>
  <si>
    <t>Studies Weekly</t>
  </si>
  <si>
    <t>EPCNT Grand Prairie ISD 17-08</t>
  </si>
  <si>
    <t>Linda Miller</t>
  </si>
  <si>
    <t>866-311-8734</t>
  </si>
  <si>
    <t>866-531-5589</t>
  </si>
  <si>
    <t>vendors@studiesweekly.com</t>
  </si>
  <si>
    <t>American Reading Company</t>
  </si>
  <si>
    <t>25-108</t>
  </si>
  <si>
    <t>Emergency Restoration</t>
  </si>
  <si>
    <t>American Technologies, Inc.</t>
  </si>
  <si>
    <t>Stayci Runnels</t>
  </si>
  <si>
    <t>972-389-1800</t>
  </si>
  <si>
    <t>972-389-1810</t>
  </si>
  <si>
    <t>stayci.runnels@atirestoration.com</t>
  </si>
  <si>
    <t>American Terrazzo Co., Ltd.</t>
  </si>
  <si>
    <t>Ben Cholick/Brent Flabiano</t>
  </si>
  <si>
    <t>972-272-8084</t>
  </si>
  <si>
    <t>972-276-4736</t>
  </si>
  <si>
    <t>ben@americanterrazzo.com</t>
  </si>
  <si>
    <t>80.109</t>
  </si>
  <si>
    <t>Tires</t>
  </si>
  <si>
    <t>American Tire Distributors, Inc.</t>
  </si>
  <si>
    <t>Sherry McGee</t>
  </si>
  <si>
    <t>214-390-0159</t>
  </si>
  <si>
    <t>214-390-0418</t>
  </si>
  <si>
    <t>Amplify Education, Inc.</t>
  </si>
  <si>
    <t>Amsterdam Printing &amp; Litho Inc</t>
  </si>
  <si>
    <t>customerservice@amsterdamprinting.com</t>
  </si>
  <si>
    <t>Yes</t>
  </si>
  <si>
    <t>Amtech Solutions, Inc.</t>
  </si>
  <si>
    <t>Wahid Manawi/Susanne Doublin</t>
  </si>
  <si>
    <t>972-690-6044</t>
  </si>
  <si>
    <t>susannedoublin@amtechsis.com</t>
  </si>
  <si>
    <t>AMX Environmental, Ltd.</t>
  </si>
  <si>
    <t>Christopher Wells</t>
  </si>
  <si>
    <t>214-353-8087</t>
  </si>
  <si>
    <t>214-353-8095</t>
  </si>
  <si>
    <t>cwells@amxcompanies.com</t>
  </si>
  <si>
    <t>Amy Hammer</t>
  </si>
  <si>
    <t>469-426-6110</t>
  </si>
  <si>
    <t>amyspencer@gmail.com</t>
  </si>
  <si>
    <t>Anatomage, Inc.</t>
  </si>
  <si>
    <t>EPCNT Garland ISD 391-18</t>
  </si>
  <si>
    <t>Samar Khan</t>
  </si>
  <si>
    <t>408-885-1474</t>
  </si>
  <si>
    <t>samar.khan@anatomage.com</t>
  </si>
  <si>
    <t>Taymark</t>
  </si>
  <si>
    <t>EPCNT Grand Prairie ISD 18-08</t>
  </si>
  <si>
    <t>Kara Schneider</t>
  </si>
  <si>
    <t>800-647-4689</t>
  </si>
  <si>
    <t>800-210-4423</t>
  </si>
  <si>
    <t>credit@andersons.com</t>
  </si>
  <si>
    <t>Andrea Fuentes</t>
  </si>
  <si>
    <t>956-236-2819</t>
  </si>
  <si>
    <t>andreafuentes2@my.unt.edu</t>
  </si>
  <si>
    <t>Andy Mark, Inc.</t>
  </si>
  <si>
    <t>Lori McDaniel</t>
  </si>
  <si>
    <t>765- 868-4779</t>
  </si>
  <si>
    <t>sales@andymark.com</t>
  </si>
  <si>
    <t>Angela Marshall</t>
  </si>
  <si>
    <t>502-649-0055</t>
  </si>
  <si>
    <t>abattafa@gmail.com</t>
  </si>
  <si>
    <t>75.109</t>
  </si>
  <si>
    <t>Network Equipment</t>
  </si>
  <si>
    <t>Anixter</t>
  </si>
  <si>
    <t>DIR-TSO-4247</t>
  </si>
  <si>
    <t>Delena Watson</t>
  </si>
  <si>
    <t>214-549-1164</t>
  </si>
  <si>
    <t>delena-watson@anixter.com</t>
  </si>
  <si>
    <t>Apex Learning</t>
  </si>
  <si>
    <t>75.115</t>
  </si>
  <si>
    <t>Laptops and Accessories</t>
  </si>
  <si>
    <t>Apple Computer Inc.</t>
  </si>
  <si>
    <t xml:space="preserve">DIR-TSO-3789 </t>
  </si>
  <si>
    <t>Alan Cable</t>
  </si>
  <si>
    <t>800-800-2775 x 46510</t>
  </si>
  <si>
    <t>866-261-4051</t>
  </si>
  <si>
    <t>Tablets (ipads) and Accessories</t>
  </si>
  <si>
    <t>Apple Rock</t>
  </si>
  <si>
    <t>Ashley Campbell</t>
  </si>
  <si>
    <t>973-686-9393 x210</t>
  </si>
  <si>
    <t>973-686-9593</t>
  </si>
  <si>
    <t>ashley.campbell@applerock.com</t>
  </si>
  <si>
    <t>Apple Spice Dallas</t>
  </si>
  <si>
    <t>Totus Tuus LLC</t>
  </si>
  <si>
    <t>Octavio Murcio/Fernanda Murcio</t>
  </si>
  <si>
    <t>469-779-7511</t>
  </si>
  <si>
    <t>469-779-7501</t>
  </si>
  <si>
    <t>octavio@applespice.com</t>
  </si>
  <si>
    <t>Applied Educational Systems, Inc.</t>
  </si>
  <si>
    <t>866-374-3768</t>
  </si>
  <si>
    <t>info@appliedpractice.com</t>
  </si>
  <si>
    <t>Aqua Bore, LLC</t>
  </si>
  <si>
    <t>Bill James</t>
  </si>
  <si>
    <t>972-345-6704</t>
  </si>
  <si>
    <t>aquabore1@yahoo.com</t>
  </si>
  <si>
    <t>Pool Supplies &amp; Equipment</t>
  </si>
  <si>
    <t>Aqua-Rec, Inc.</t>
  </si>
  <si>
    <t>Roger Lisenbey</t>
  </si>
  <si>
    <t>817-444-6431</t>
  </si>
  <si>
    <t>817-444-9108</t>
  </si>
  <si>
    <t>aqua-rec@msn.com</t>
  </si>
  <si>
    <t>Arbor Scientific</t>
  </si>
  <si>
    <t>ASI Associates, Inc.</t>
  </si>
  <si>
    <t>Buy Board 573-18</t>
  </si>
  <si>
    <t>Orders &amp; Quotes</t>
  </si>
  <si>
    <t>800-367-6695</t>
  </si>
  <si>
    <t>866-477-9373</t>
  </si>
  <si>
    <t>helpdesk@arborsci.com</t>
  </si>
  <si>
    <t>Roofs and Repairs</t>
  </si>
  <si>
    <t>Arcadia Roofing Company, LLC</t>
  </si>
  <si>
    <t>Robert Feille</t>
  </si>
  <si>
    <t>214-637-4927</t>
  </si>
  <si>
    <t>info@arcadiaroofing.com</t>
  </si>
  <si>
    <t>Arlington Camera, Inc.</t>
  </si>
  <si>
    <t>EPCNT - Mansfield 17-024</t>
  </si>
  <si>
    <t>Bill Porter</t>
  </si>
  <si>
    <t>800-313-6748</t>
  </si>
  <si>
    <t>817-861-5278</t>
  </si>
  <si>
    <t>bill@arlingtoncamera.com</t>
  </si>
  <si>
    <t>Concrete and ADA Ramps and Handrails</t>
  </si>
  <si>
    <t>Arreguin Group, Inc.</t>
  </si>
  <si>
    <t>Valentin Arreguin</t>
  </si>
  <si>
    <t>214-484-3139</t>
  </si>
  <si>
    <t>214-484-3305</t>
  </si>
  <si>
    <t>bids@arreguingroup.com</t>
  </si>
  <si>
    <t>ASCD</t>
  </si>
  <si>
    <t>Association for Supervision and Curriculum Development</t>
  </si>
  <si>
    <t>EPCNT Grand Prairie ISD 16-03</t>
  </si>
  <si>
    <t>Autumn Gunter</t>
  </si>
  <si>
    <t>800-933-2723</t>
  </si>
  <si>
    <t>member@ascd.org</t>
  </si>
  <si>
    <t>Asel Art Supply</t>
  </si>
  <si>
    <t>Thomas Cicherski</t>
  </si>
  <si>
    <t>214-871-2425</t>
  </si>
  <si>
    <t>214-871-0007</t>
  </si>
  <si>
    <t>tcicherski@aselart.com</t>
  </si>
  <si>
    <t>Assessment Intervention Management</t>
  </si>
  <si>
    <t>Zach Salesman</t>
  </si>
  <si>
    <t>210-838-5351</t>
  </si>
  <si>
    <t>zach@aimllcconsulting.com</t>
  </si>
  <si>
    <t>Associated Supply Company, Inc.</t>
  </si>
  <si>
    <t>Rick Leaverton</t>
  </si>
  <si>
    <t>817-283-2844</t>
  </si>
  <si>
    <t>817-283-7836</t>
  </si>
  <si>
    <t>sreeves@ascoeq.com</t>
  </si>
  <si>
    <t>25-199</t>
  </si>
  <si>
    <t>AT &amp; T Corp.</t>
  </si>
  <si>
    <t>DIR TSO-3420</t>
  </si>
  <si>
    <t>Sonia Cardenas</t>
  </si>
  <si>
    <t>512-914-5503</t>
  </si>
  <si>
    <t>512-870-4388</t>
  </si>
  <si>
    <t>sc5467@att.net</t>
  </si>
  <si>
    <t>Ataram Oil, LLC</t>
  </si>
  <si>
    <t>Jerry Brooks</t>
  </si>
  <si>
    <t>214-785-3360</t>
  </si>
  <si>
    <t>j.brooks@ataramoil.com</t>
  </si>
  <si>
    <t>Athletic Supply, Inc.</t>
  </si>
  <si>
    <t>EPCNT Grand Prairie ISD 16-02</t>
  </si>
  <si>
    <t>Ronny Flowers</t>
  </si>
  <si>
    <t>800-272-8555</t>
  </si>
  <si>
    <t>432-333-4702</t>
  </si>
  <si>
    <t>ronny@athletics.upplytx.com</t>
  </si>
  <si>
    <t>Assistive Technology</t>
  </si>
  <si>
    <t>Attainment Company, Inc.</t>
  </si>
  <si>
    <t>Customer Support</t>
  </si>
  <si>
    <t>800-327-4269</t>
  </si>
  <si>
    <t xml:space="preserve">info@attainmentcompany.com </t>
  </si>
  <si>
    <t>Special Education Equipment &amp; Supplies</t>
  </si>
  <si>
    <t>info@attainmentcompany.com</t>
  </si>
  <si>
    <t>Audio Visual Goods &amp; Services</t>
  </si>
  <si>
    <t>Audio Visual Innovations</t>
  </si>
  <si>
    <t>Omnia 2019-001535</t>
  </si>
  <si>
    <t>Shawn Slocum</t>
  </si>
  <si>
    <t>972-243-4422</t>
  </si>
  <si>
    <t>shawn.slocum@avispl.com</t>
  </si>
  <si>
    <t>Ausin Texas Learning Group LLC</t>
  </si>
  <si>
    <t xml:space="preserve">ATX Learning LLC </t>
  </si>
  <si>
    <t>Fred Miller</t>
  </si>
  <si>
    <t>512-593-5222</t>
  </si>
  <si>
    <t>fred@atxlearning.com</t>
  </si>
  <si>
    <t>Austin Turf &amp; Tractor</t>
  </si>
  <si>
    <t>Tom Loftus, Inc.</t>
  </si>
  <si>
    <t>Jon Manning</t>
  </si>
  <si>
    <t>214-630-3300</t>
  </si>
  <si>
    <t>jon.manning@austinturf.com</t>
  </si>
  <si>
    <t>CTE:Education &amp; Training</t>
  </si>
  <si>
    <t>Customer Care</t>
  </si>
  <si>
    <t>888-455-7003</t>
  </si>
  <si>
    <t>Authentic Promotions.com</t>
  </si>
  <si>
    <t>Amy Warner</t>
  </si>
  <si>
    <t>800-497-7765 ext. 268</t>
  </si>
  <si>
    <t>amy@authenticpromotions.com</t>
  </si>
  <si>
    <t xml:space="preserve">Authors and More, LLC </t>
  </si>
  <si>
    <t>Carole Weitzel</t>
  </si>
  <si>
    <t>512-914-2596</t>
  </si>
  <si>
    <t>carole@authorsandmore.com</t>
  </si>
  <si>
    <t>Auto Parts Supplies and Repairs</t>
  </si>
  <si>
    <t>Auto Plus Auto Parts</t>
  </si>
  <si>
    <t>IEH Auto Parts Holding, LLC</t>
  </si>
  <si>
    <t>NJPA 062916-PEP</t>
  </si>
  <si>
    <t>Donnie Watkins</t>
  </si>
  <si>
    <t>972-423-4911</t>
  </si>
  <si>
    <t>Print and Copy Services</t>
  </si>
  <si>
    <t>Automated Business Systems</t>
  </si>
  <si>
    <t>RJ Braniff Corp.</t>
  </si>
  <si>
    <t>David Jamison</t>
  </si>
  <si>
    <t>214-869-8185</t>
  </si>
  <si>
    <t>djamison@absservices.com</t>
  </si>
  <si>
    <t>Avanti Enterprises, Inc.</t>
  </si>
  <si>
    <t>Sandy Jones</t>
  </si>
  <si>
    <t>708-799-6464</t>
  </si>
  <si>
    <t>708-799-6474</t>
  </si>
  <si>
    <t>sales@avantiusa.com</t>
  </si>
  <si>
    <t>Periodicals and Magazines</t>
  </si>
  <si>
    <t>Aves Audio Visual</t>
  </si>
  <si>
    <t>BuyBoard 563-18</t>
  </si>
  <si>
    <t>800-365-2837</t>
  </si>
  <si>
    <t>281-295-1310</t>
  </si>
  <si>
    <t>AVES Audio Visual Systems, Inc</t>
  </si>
  <si>
    <t>Evangelina Gomez</t>
  </si>
  <si>
    <t>281-295-1300</t>
  </si>
  <si>
    <t>sales@avesav.com</t>
  </si>
  <si>
    <t>AVID Center</t>
  </si>
  <si>
    <t>EPCNT Joshua ISD RFP 2018-03</t>
  </si>
  <si>
    <t>Purchase Order</t>
  </si>
  <si>
    <t>858-380-4800</t>
  </si>
  <si>
    <t>orders@avid.org</t>
  </si>
  <si>
    <t>70.199</t>
  </si>
  <si>
    <t>Professional Services (Staff &amp; Student Training &amp; Engagement)</t>
  </si>
  <si>
    <t>EPCNT Keller ISD 1907-22</t>
  </si>
  <si>
    <t>David S. Greulich</t>
  </si>
  <si>
    <t>858-380-4791</t>
  </si>
  <si>
    <t>800-915-6897</t>
  </si>
  <si>
    <t>Data Infrastructure Cabling</t>
  </si>
  <si>
    <t>AVL Communications Inc.</t>
  </si>
  <si>
    <t>Moises Silguero</t>
  </si>
  <si>
    <t>972-988-8500</t>
  </si>
  <si>
    <t>avlcomm@tx.rr.com</t>
  </si>
  <si>
    <t>Aztec Prmotional Group LP</t>
  </si>
  <si>
    <t>EPCNT Grand Prairie ISD 18-07</t>
  </si>
  <si>
    <t>512-744-0195</t>
  </si>
  <si>
    <t>info@aztecworld.com</t>
  </si>
  <si>
    <t>B&amp;H foto &amp; Electronics</t>
  </si>
  <si>
    <t>Buyboard 563-18</t>
  </si>
  <si>
    <t>7746@bhphoto.com</t>
  </si>
  <si>
    <t>75.110</t>
  </si>
  <si>
    <t>Photography Equipment</t>
  </si>
  <si>
    <t>B.E. Publishing</t>
  </si>
  <si>
    <t>Erin Mainville</t>
  </si>
  <si>
    <t>888-781-6921</t>
  </si>
  <si>
    <t>erin@bepublishing.com</t>
  </si>
  <si>
    <t>Rovin Inc</t>
  </si>
  <si>
    <t>Amber Stone</t>
  </si>
  <si>
    <t>214-364-1887</t>
  </si>
  <si>
    <t>972-767-0708</t>
  </si>
  <si>
    <t>amber@babescatering.com</t>
  </si>
  <si>
    <t>BAI, LLC</t>
  </si>
  <si>
    <t>Richard Boner/Scott Samson</t>
  </si>
  <si>
    <t>512-476-3464</t>
  </si>
  <si>
    <t>512-476-9442</t>
  </si>
  <si>
    <t>Consulting Contracts</t>
  </si>
  <si>
    <t xml:space="preserve">BAi, LLC </t>
  </si>
  <si>
    <t xml:space="preserve">Robert Lee </t>
  </si>
  <si>
    <t>214-519-4580</t>
  </si>
  <si>
    <t xml:space="preserve">robert@baiaustin.com </t>
  </si>
  <si>
    <t>Bailey Bark Materials, Inc.</t>
  </si>
  <si>
    <t>Kortni Bailey</t>
  </si>
  <si>
    <t>936-564-1534</t>
  </si>
  <si>
    <t>936-564-1648</t>
  </si>
  <si>
    <t>kortni@baileybarkmaterials.com</t>
  </si>
  <si>
    <t>MathWarm-Ups.com</t>
  </si>
  <si>
    <t>512-733-2257</t>
  </si>
  <si>
    <t>sales@mathwarm-ups.com</t>
  </si>
  <si>
    <t>Construction - CMAR</t>
  </si>
  <si>
    <t>Balfour Beatty Construction, LLC</t>
  </si>
  <si>
    <t>Damon Maldonado</t>
  </si>
  <si>
    <t>214-451-1182</t>
  </si>
  <si>
    <t>dmaldonado@balfourbeattyus.com</t>
  </si>
  <si>
    <t>Balfour Publishing Company</t>
  </si>
  <si>
    <t>Taylor Publishing Company</t>
  </si>
  <si>
    <t>Nancy Dewees</t>
  </si>
  <si>
    <t>214-819-8256</t>
  </si>
  <si>
    <t>nancy.dewees@balfour.com</t>
  </si>
  <si>
    <t>Party Supplies</t>
  </si>
  <si>
    <t>Balloons To You</t>
  </si>
  <si>
    <t>MBL Enterprises, Inc.</t>
  </si>
  <si>
    <t>EPCNT Frisco ISD 667-2019-11-23</t>
  </si>
  <si>
    <t>Karla Barry/Erica Benoit</t>
  </si>
  <si>
    <t>972-788-5022</t>
  </si>
  <si>
    <t>972-960-9432</t>
  </si>
  <si>
    <t>balloons@airmail.net</t>
  </si>
  <si>
    <t>Band Shoppe</t>
  </si>
  <si>
    <t>Pearison, Incorporated</t>
  </si>
  <si>
    <t>Erika Chatmon</t>
  </si>
  <si>
    <t>800-457-3501</t>
  </si>
  <si>
    <t>sales@bandshoppe.com</t>
  </si>
  <si>
    <t>Bandwagon Music Store &amp; Repair</t>
  </si>
  <si>
    <t>BuyBoard 539-17</t>
  </si>
  <si>
    <t>Jeffrey Henry</t>
  </si>
  <si>
    <t>817-583-0001</t>
  </si>
  <si>
    <t>jeff@thebandwagonmusicstore.com</t>
  </si>
  <si>
    <t>Bankson Group LTD dba Alamo Tees &amp; Advertising</t>
  </si>
  <si>
    <t>Alamo Tees &amp; Advertising</t>
  </si>
  <si>
    <t>Dianne Morgan</t>
  </si>
  <si>
    <t>210-699-3800</t>
  </si>
  <si>
    <t>sales@alamotees.com</t>
  </si>
  <si>
    <t>Barnes &amp; Noble Booksellers, Inc.</t>
  </si>
  <si>
    <t>Thaddaus Martin</t>
  </si>
  <si>
    <t>tmartin@bn.com</t>
  </si>
  <si>
    <t>214-488-8534</t>
  </si>
  <si>
    <t>EPCNT Plano ISD 2017-081</t>
  </si>
  <si>
    <t>Joe Mascia</t>
  </si>
  <si>
    <t>732-656-7266</t>
  </si>
  <si>
    <t>732-656-3209</t>
  </si>
  <si>
    <t>jmascia@bn.com</t>
  </si>
  <si>
    <t>Kitchen Equipment, Supplies, and Service</t>
  </si>
  <si>
    <t>Barsco, Inc.</t>
  </si>
  <si>
    <t>Todd Schulz</t>
  </si>
  <si>
    <t>972-231-8206</t>
  </si>
  <si>
    <t>972-231-6632</t>
  </si>
  <si>
    <t>plano@barsco.com</t>
  </si>
  <si>
    <t>Bartlett Cocke General Contractors, LLC</t>
  </si>
  <si>
    <t>Brandon Patton/Bill Brady</t>
  </si>
  <si>
    <t>817-952-3270</t>
  </si>
  <si>
    <t>817-655-1188</t>
  </si>
  <si>
    <t>bpatton@bartlettcocke.com</t>
  </si>
  <si>
    <t>Batteries+Bulbs Store #146 (Plano)</t>
  </si>
  <si>
    <t>E &amp; I Cooperative CNR-01505</t>
  </si>
  <si>
    <t>Trent Taylor</t>
  </si>
  <si>
    <t>972-423-6100</t>
  </si>
  <si>
    <t>972-423-8271</t>
  </si>
  <si>
    <t>Be A Green Company LLC</t>
  </si>
  <si>
    <t>Michaelle Connelly</t>
  </si>
  <si>
    <t>972-333-5829</t>
  </si>
  <si>
    <t>mconnelly@beagreencompany.org</t>
  </si>
  <si>
    <t>Radios, Two-Way</t>
  </si>
  <si>
    <t>Bearcom Group, Inc.</t>
  </si>
  <si>
    <t>DIR TSO-3934</t>
  </si>
  <si>
    <t>Julie Meylor</t>
  </si>
  <si>
    <t>214-765-7360</t>
  </si>
  <si>
    <t>214-355-1776</t>
  </si>
  <si>
    <t>julie.meylor@bearcom.com</t>
  </si>
  <si>
    <t>Believe Productions Inc.</t>
  </si>
  <si>
    <t>Ivory Hammon</t>
  </si>
  <si>
    <t>877-723-5438</t>
  </si>
  <si>
    <t>CTE:Culinary Food Products &amp; Associated Goods</t>
  </si>
  <si>
    <t>Ben E. Keith Foods</t>
  </si>
  <si>
    <t>EPCNT Irving ISD 18-68-883</t>
  </si>
  <si>
    <t>Jennifer Greenwood</t>
  </si>
  <si>
    <t>682-365-8715</t>
  </si>
  <si>
    <t>jcgreenwood@benekeith.com</t>
  </si>
  <si>
    <t>Ben Hatke</t>
  </si>
  <si>
    <t>540-631-0899</t>
  </si>
  <si>
    <t>benhatke@gmail.com</t>
  </si>
  <si>
    <t>Bench Daddy</t>
  </si>
  <si>
    <t>EPCNT Frisco ISD 605-2018-03-22</t>
  </si>
  <si>
    <t>Mike/Stephanie Womack</t>
  </si>
  <si>
    <t>214-299-0132</t>
  </si>
  <si>
    <t>972-236-0049</t>
  </si>
  <si>
    <t>info@benchdaddy.com</t>
  </si>
  <si>
    <t>Kyle Warren</t>
  </si>
  <si>
    <t>817-723-7413</t>
  </si>
  <si>
    <t>neworders@benchmarkeducation.com</t>
  </si>
  <si>
    <t>Benchmark Education Company LLC</t>
  </si>
  <si>
    <t>Nolen Harris</t>
  </si>
  <si>
    <t>877-236-2465</t>
  </si>
  <si>
    <t>lwycuff@benchmarkeducation.com</t>
  </si>
  <si>
    <t>Customer Service Representaive</t>
  </si>
  <si>
    <t>Signage</t>
  </si>
  <si>
    <t>Benchmark Signs</t>
  </si>
  <si>
    <t>Brooks and Brooks Services, Inc.</t>
  </si>
  <si>
    <t>Carl Brooks</t>
  </si>
  <si>
    <t>817-560-9965</t>
  </si>
  <si>
    <t>awasher@benchmarksigns.biz</t>
  </si>
  <si>
    <t>Berger Engineering Company</t>
  </si>
  <si>
    <t>Lamar Avery/Mike Neill</t>
  </si>
  <si>
    <t>214-350-2331</t>
  </si>
  <si>
    <t>214-350-2362</t>
  </si>
  <si>
    <t>lavery@berger-engr.com</t>
  </si>
  <si>
    <t>Besa's Italian Resturant</t>
  </si>
  <si>
    <t>Al Shala</t>
  </si>
  <si>
    <t>972-414-9688</t>
  </si>
  <si>
    <t>none</t>
  </si>
  <si>
    <t>shend.shala1@gmail.com</t>
  </si>
  <si>
    <t>Electrical Supplies &amp; Service</t>
  </si>
  <si>
    <t>Best Electrical Distributors, Inc.</t>
  </si>
  <si>
    <t>Dan Warren</t>
  </si>
  <si>
    <t>972-494-0321</t>
  </si>
  <si>
    <t>972-494-0552</t>
  </si>
  <si>
    <t>scott.wa@verizon.net</t>
  </si>
  <si>
    <t>Pender's Music Company</t>
  </si>
  <si>
    <t>Richard Gore</t>
  </si>
  <si>
    <t>800-772-5918</t>
  </si>
  <si>
    <t>800-772-8404</t>
  </si>
  <si>
    <t>Flags</t>
  </si>
  <si>
    <t>Betsy Ross Flag Girls, Inc.</t>
  </si>
  <si>
    <t>EPCNT Grand Prairie ISD 18-04</t>
  </si>
  <si>
    <t>Martha Boles</t>
  </si>
  <si>
    <t>972-238-9007</t>
  </si>
  <si>
    <t>888-238-7976</t>
  </si>
  <si>
    <t>martha.boles@betsyrossflaggirl.com</t>
  </si>
  <si>
    <t>Between Your Ears Entertainment</t>
  </si>
  <si>
    <t>Mark Culbertson</t>
  </si>
  <si>
    <t>800-326-5917</t>
  </si>
  <si>
    <t>Mark@betweenyourears.com</t>
  </si>
  <si>
    <t>Big D Bolt &amp; Tool, Inc.</t>
  </si>
  <si>
    <t>Colleen Walter</t>
  </si>
  <si>
    <t>214-349-8162</t>
  </si>
  <si>
    <t>214-349-7144</t>
  </si>
  <si>
    <t>colleen@bigdboltandtool.com</t>
  </si>
  <si>
    <t>Big Game</t>
  </si>
  <si>
    <t>Big Game Sports, Inc.</t>
  </si>
  <si>
    <t>Cory Jensen</t>
  </si>
  <si>
    <t>972-292-2700</t>
  </si>
  <si>
    <t>cjensen@biggameusa.com</t>
  </si>
  <si>
    <t>Big Hit Creative Group</t>
  </si>
  <si>
    <t>Alexia Willis</t>
  </si>
  <si>
    <t>972-850-7312</t>
  </si>
  <si>
    <t>info@bighitcreative.com</t>
  </si>
  <si>
    <t>Big Rock Educational Services, LLC</t>
  </si>
  <si>
    <t>Matt Khirallah</t>
  </si>
  <si>
    <t>214-704-6686</t>
  </si>
  <si>
    <t>mkhirallah@bigrockeducation.com</t>
  </si>
  <si>
    <t>Big Star Branding, Inc.</t>
  </si>
  <si>
    <t>Rebecca Peterson</t>
  </si>
  <si>
    <t>210-590-2662</t>
  </si>
  <si>
    <t>rebecca@bigstarbranding.com</t>
  </si>
  <si>
    <t>Automotive Body Shop</t>
  </si>
  <si>
    <t>Big Wheels Body Shop, LLC</t>
  </si>
  <si>
    <t>Will Cicalla</t>
  </si>
  <si>
    <t>817-529-0150</t>
  </si>
  <si>
    <t>817-529-0153</t>
  </si>
  <si>
    <t>willcu@bigwheelsbodyshop.com</t>
  </si>
  <si>
    <t xml:space="preserve">Bilinguistics </t>
  </si>
  <si>
    <t>EPCNT Denton ISD C2018-01C</t>
  </si>
  <si>
    <t>customer service</t>
  </si>
  <si>
    <t>512-480-9573</t>
  </si>
  <si>
    <t>admin@bilinguistics.com</t>
  </si>
  <si>
    <t>BiLiteracy Solutions, LLC</t>
  </si>
  <si>
    <t>Barbara M. Jones, EdD</t>
  </si>
  <si>
    <t>713-471-4655</t>
  </si>
  <si>
    <t>bjones@bilisol.com</t>
  </si>
  <si>
    <t>Billingsley Education, LLC</t>
  </si>
  <si>
    <t>Sole Source</t>
  </si>
  <si>
    <t>Michelle Belanger</t>
  </si>
  <si>
    <t>949-351-7374</t>
  </si>
  <si>
    <t>949-200-4384</t>
  </si>
  <si>
    <t>michelle.encompass@cox.net</t>
  </si>
  <si>
    <t>Glass - Material and Installation</t>
  </si>
  <si>
    <t>Binswanger Glasss</t>
  </si>
  <si>
    <t>Danny Vaughan/Connie Sneva</t>
  </si>
  <si>
    <t>972-231-2568</t>
  </si>
  <si>
    <t>972-231-7180</t>
  </si>
  <si>
    <t>dvaughan@binswangerglass.com</t>
  </si>
  <si>
    <t>Bio Corporation</t>
  </si>
  <si>
    <t>320-763-9094</t>
  </si>
  <si>
    <t>Bio-Rad Laboratories, Inc</t>
  </si>
  <si>
    <t>Plano ISD 2019-022</t>
  </si>
  <si>
    <t>Kachina Handy</t>
  </si>
  <si>
    <t xml:space="preserve">800-424-6723  </t>
  </si>
  <si>
    <t>800-879-2289</t>
  </si>
  <si>
    <t>lsg.orders.us@bio-rad.com</t>
  </si>
  <si>
    <t>Blackwell Dancing Stars Academy</t>
  </si>
  <si>
    <t>Joanna Jackson</t>
  </si>
  <si>
    <t>619-251-1877</t>
  </si>
  <si>
    <t>blackwelldanceacademy76@gmail.com</t>
  </si>
  <si>
    <t xml:space="preserve">Blick Art Materials </t>
  </si>
  <si>
    <t>Blick Art Materials, LLC</t>
  </si>
  <si>
    <t>Cindy Howard</t>
  </si>
  <si>
    <t>800-704-7744</t>
  </si>
  <si>
    <t>800-621-8293</t>
  </si>
  <si>
    <t>regionwquotes@dickblick.com</t>
  </si>
  <si>
    <t>Blue Moose Apparel</t>
  </si>
  <si>
    <t>Allgoods LLC</t>
  </si>
  <si>
    <t>Monica Laird</t>
  </si>
  <si>
    <t>877-566-6673</t>
  </si>
  <si>
    <t>cs@bluemooseapparel.com</t>
  </si>
  <si>
    <t>Blue Staffing Group LLC</t>
  </si>
  <si>
    <t>Crystal Ohikhuare</t>
  </si>
  <si>
    <t>214-427-4469</t>
  </si>
  <si>
    <t xml:space="preserve">cohikhuare@bluestaffinggroup.com </t>
  </si>
  <si>
    <t>Paper</t>
  </si>
  <si>
    <t>blueprint marketing group, llc</t>
  </si>
  <si>
    <t>Jenica Oliver</t>
  </si>
  <si>
    <t>214-560-0014</t>
  </si>
  <si>
    <t>jenica@blueprint-mktg.com</t>
  </si>
  <si>
    <t>BlueScope Group</t>
  </si>
  <si>
    <t>Michael Herschenfeld</t>
  </si>
  <si>
    <t>Mike Herschenfeld</t>
  </si>
  <si>
    <t>512-668-9996</t>
  </si>
  <si>
    <t>mike@bluescopegroup.com</t>
  </si>
  <si>
    <t>Bob Lancer</t>
  </si>
  <si>
    <t>770-364-9580</t>
  </si>
  <si>
    <t>blparents@aol.com</t>
  </si>
  <si>
    <t>Bobcat of North Texas</t>
  </si>
  <si>
    <t>Sourcewell 040319-CEC</t>
  </si>
  <si>
    <t>Jerrid Clark/Brent Lemmon</t>
  </si>
  <si>
    <t>469-586-0000</t>
  </si>
  <si>
    <t>972-221-3095</t>
  </si>
  <si>
    <t>sbagwell@bobcatofdallas.com</t>
  </si>
  <si>
    <t>Music Supplies &amp; Related Items</t>
  </si>
  <si>
    <t>Bocal Majority Bassoon Camp, LLC</t>
  </si>
  <si>
    <t>Jennifer Auerbach</t>
  </si>
  <si>
    <t>214-377-8278</t>
  </si>
  <si>
    <t>jennifer@bocalmajority.com</t>
  </si>
  <si>
    <t>940-206-4527</t>
  </si>
  <si>
    <t>Bold Believers United</t>
  </si>
  <si>
    <t>April Bowman</t>
  </si>
  <si>
    <t>206-383-5230</t>
  </si>
  <si>
    <t>april.bowman@boldbelieversunited.com</t>
  </si>
  <si>
    <t xml:space="preserve">Bound to Stay Bound Books, Inc. </t>
  </si>
  <si>
    <t>EPCNT Plano ISD 2018-023</t>
  </si>
  <si>
    <t>Bill Tobin</t>
  </si>
  <si>
    <t>800-637-6586 x3537</t>
  </si>
  <si>
    <t>800-747-2872</t>
  </si>
  <si>
    <t>orders@btsb.com</t>
  </si>
  <si>
    <t xml:space="preserve">Box Out Bullying </t>
  </si>
  <si>
    <t>Alex Parker</t>
  </si>
  <si>
    <t>866-242-6185</t>
  </si>
  <si>
    <t>info@boxoutbullying.com</t>
  </si>
  <si>
    <t>Boy's Town Press</t>
  </si>
  <si>
    <t>Father Flanagan</t>
  </si>
  <si>
    <t>EPCNT FWISD RFP 16-089-A</t>
  </si>
  <si>
    <t>531-355-1320</t>
  </si>
  <si>
    <t>btpress@boystown.org</t>
  </si>
  <si>
    <t>Bracane Company</t>
  </si>
  <si>
    <t>Cheryl Barrett</t>
  </si>
  <si>
    <t>469-814-0658</t>
  </si>
  <si>
    <t>cbarrett@bracaneco.com</t>
  </si>
  <si>
    <t>Brainchild</t>
  </si>
  <si>
    <t>Brainchild Unlimited, Inc.</t>
  </si>
  <si>
    <t>EPCNT Lewisville ISD F1010A-18</t>
  </si>
  <si>
    <t>Suzanne Bonaquist</t>
  </si>
  <si>
    <t>800-811-2724</t>
  </si>
  <si>
    <t>239-263-3439</t>
  </si>
  <si>
    <t>orders@brainchild.com</t>
  </si>
  <si>
    <t>BrainPOP LLC</t>
  </si>
  <si>
    <t>Arturo Guajardo</t>
  </si>
  <si>
    <t>212-574-6032</t>
  </si>
  <si>
    <t>arturog@brainpop.com</t>
  </si>
  <si>
    <t>Brainstorm Advanced Learning Systems LLC</t>
  </si>
  <si>
    <t>Alonzo Fleming</t>
  </si>
  <si>
    <t>817-527-2226</t>
  </si>
  <si>
    <t>afleming@brainstromdfw.com</t>
  </si>
  <si>
    <t>BraveUp Consulting</t>
  </si>
  <si>
    <t>Brittany Holloman</t>
  </si>
  <si>
    <t>214-862-1616</t>
  </si>
  <si>
    <t>info@braveupconsulting.com</t>
  </si>
  <si>
    <t>Brazos Restoration &amp; Waterproofing, Inc.</t>
  </si>
  <si>
    <t>Walter Johnston</t>
  </si>
  <si>
    <t>972-935-1177</t>
  </si>
  <si>
    <t>972-923-9444</t>
  </si>
  <si>
    <t>brazores@flash.net</t>
  </si>
  <si>
    <t>BreakoutEDU</t>
  </si>
  <si>
    <t>Breakout, Inc.</t>
  </si>
  <si>
    <t>Patti Harju</t>
  </si>
  <si>
    <t>646-881-4082</t>
  </si>
  <si>
    <t>info@breakoutedu.com patti@breakoutedu.com</t>
  </si>
  <si>
    <t>Briton Education</t>
  </si>
  <si>
    <t>Kenton Levings</t>
  </si>
  <si>
    <t>888-542-4265</t>
  </si>
  <si>
    <t>kenton@insightstobehavior.com</t>
  </si>
  <si>
    <t>Broadcast Works</t>
  </si>
  <si>
    <t>Aaron Comer</t>
  </si>
  <si>
    <t>903-509-2470</t>
  </si>
  <si>
    <t>aaron.comer@broadcastworks.com</t>
  </si>
  <si>
    <t>Brook Mays and H&amp;H Music</t>
  </si>
  <si>
    <t>Universal Melody Services</t>
  </si>
  <si>
    <t>Mickey Hartzog</t>
  </si>
  <si>
    <t>214-905-8614 ext 81980</t>
  </si>
  <si>
    <t>mickeyh@brookmays.com</t>
  </si>
  <si>
    <t>Brook Mays Music</t>
  </si>
  <si>
    <t>Brooke Luna</t>
  </si>
  <si>
    <t>909-782-7607</t>
  </si>
  <si>
    <t>brooke.a.luna@gmail.com</t>
  </si>
  <si>
    <t>Bruce Miller Nursery</t>
  </si>
  <si>
    <t>CCGPF-City of Richardson 76-19</t>
  </si>
  <si>
    <t>Steve Robinson</t>
  </si>
  <si>
    <t>972-238-0204</t>
  </si>
  <si>
    <t>972-238-5775</t>
  </si>
  <si>
    <t>stever@brucemillernursery.com</t>
  </si>
  <si>
    <t>BSN Sports</t>
  </si>
  <si>
    <t xml:space="preserve">Varsity Brands Holding Co., Inc.  </t>
  </si>
  <si>
    <t>Lorraine Eubank</t>
  </si>
  <si>
    <t>800-527-7510</t>
  </si>
  <si>
    <t>Leubank@bsnsports.com</t>
  </si>
  <si>
    <t>Kendall Isaac</t>
  </si>
  <si>
    <t>1-800-527-7510</t>
  </si>
  <si>
    <t>BSNBid@BSNSports.com</t>
  </si>
  <si>
    <t>Buck Terrell Athletics</t>
  </si>
  <si>
    <t>Farille Young</t>
  </si>
  <si>
    <t>713-673-2577</t>
  </si>
  <si>
    <t>fyoung.bta@gmail.com</t>
  </si>
  <si>
    <t>Buck's Wheel &amp; Equipment Co.</t>
  </si>
  <si>
    <t>Darren Brawner</t>
  </si>
  <si>
    <t>817-332-1228</t>
  </si>
  <si>
    <t>817-332-1817</t>
  </si>
  <si>
    <t>darren@buckswheel.com</t>
  </si>
  <si>
    <t>Buffalo Specialties</t>
  </si>
  <si>
    <t>Elizabeth Nevelow</t>
  </si>
  <si>
    <t>469-693-5068</t>
  </si>
  <si>
    <t>Bull Market Promotions, LLC</t>
  </si>
  <si>
    <t>Rudy Ramirez</t>
  </si>
  <si>
    <t>817-760-7744</t>
  </si>
  <si>
    <t>rudy@bullmarketpromotions.com</t>
  </si>
  <si>
    <t>Burlington English, Inc.</t>
  </si>
  <si>
    <t>EPCNT Hurst-Euless-Bedford ISD 17-01</t>
  </si>
  <si>
    <t>Customer Servcie</t>
  </si>
  <si>
    <t>561-672-7826</t>
  </si>
  <si>
    <t>561-672-7827</t>
  </si>
  <si>
    <t xml:space="preserve">usa@BurlingtonEnglish.com </t>
  </si>
  <si>
    <t>Business U</t>
  </si>
  <si>
    <t>EPNCT - Keller ISD 2005-11</t>
  </si>
  <si>
    <t>Michael Lewis</t>
  </si>
  <si>
    <t>502-974-7716</t>
  </si>
  <si>
    <t>michael@businessu.org</t>
  </si>
  <si>
    <t>BuzzClan LLC</t>
  </si>
  <si>
    <t>Sachin Jain</t>
  </si>
  <si>
    <t>469-251-2899</t>
  </si>
  <si>
    <t>gov@buzzclan.com</t>
  </si>
  <si>
    <t xml:space="preserve">gov@buzzclan.com </t>
  </si>
  <si>
    <t>BWI Companies, Inc.</t>
  </si>
  <si>
    <t>Mike Sandler</t>
  </si>
  <si>
    <t>972-242-4755</t>
  </si>
  <si>
    <t>972-242-7675</t>
  </si>
  <si>
    <t>mikesandler@bwicompanies.com</t>
  </si>
  <si>
    <t>by George PUBLISHING!</t>
  </si>
  <si>
    <t>Big Books, by George!</t>
  </si>
  <si>
    <t>Pat McGee</t>
  </si>
  <si>
    <t>682-241-4839</t>
  </si>
  <si>
    <t>866-581-2204</t>
  </si>
  <si>
    <t>pmcgee2013@gmail.com</t>
  </si>
  <si>
    <t>Byrdseed TV</t>
  </si>
  <si>
    <t>Ian Byrd</t>
  </si>
  <si>
    <t>562-565-2973</t>
  </si>
  <si>
    <t>ian@byrdseed.com</t>
  </si>
  <si>
    <t>Byrne Brothers Foods, Inc.</t>
  </si>
  <si>
    <t>Judy Byrne</t>
  </si>
  <si>
    <t>817-473-9303</t>
  </si>
  <si>
    <t>service@byrnebrothers.com</t>
  </si>
  <si>
    <t>C &amp; P Pump Services</t>
  </si>
  <si>
    <t>Paul Upchurch</t>
  </si>
  <si>
    <t>972-263-6906</t>
  </si>
  <si>
    <t>972-263-5836</t>
  </si>
  <si>
    <t>paul@cppump.com</t>
  </si>
  <si>
    <t>Cadence McShane Construction Co., LLC</t>
  </si>
  <si>
    <t>Noe Franco/Wade Wimbish</t>
  </si>
  <si>
    <t>972-239-2336</t>
  </si>
  <si>
    <t>972-239-1214</t>
  </si>
  <si>
    <t>mgeach@cadencemcshane.com</t>
  </si>
  <si>
    <t>Cady Studios LLC</t>
  </si>
  <si>
    <t>Nicole Haxton</t>
  </si>
  <si>
    <t>678-773-8878</t>
  </si>
  <si>
    <t>nicole.haxton@cadystudios.com</t>
  </si>
  <si>
    <t>Albtex Inc</t>
  </si>
  <si>
    <t>Vangjeli Fejzulla</t>
  </si>
  <si>
    <t>972-699-8340</t>
  </si>
  <si>
    <t>cafeamorertx@gmail.com</t>
  </si>
  <si>
    <t>Cambridge University Press</t>
  </si>
  <si>
    <t>The Chancellor, Master and Scholars of the University of Cambridge</t>
  </si>
  <si>
    <t>EPCNT Denton ISD 2002-04</t>
  </si>
  <si>
    <t>800-394-3419</t>
  </si>
  <si>
    <t>orders@cambridge.org</t>
  </si>
  <si>
    <t>70.112</t>
  </si>
  <si>
    <t>Maintenance Agreement</t>
  </si>
  <si>
    <t>Canon Financial Services</t>
  </si>
  <si>
    <t>DIR-CPO-4437</t>
  </si>
  <si>
    <t>Ed Friel</t>
  </si>
  <si>
    <t>631-330-4144</t>
  </si>
  <si>
    <t>972-409-7934</t>
  </si>
  <si>
    <t>bidadmin@csa.canon.com</t>
  </si>
  <si>
    <t>Copier Supplies</t>
  </si>
  <si>
    <t>Canon Solutions America</t>
  </si>
  <si>
    <t>1391 (DIR-CPO-4437)</t>
  </si>
  <si>
    <t>Rob Huppe</t>
  </si>
  <si>
    <t>972-257-7315</t>
  </si>
  <si>
    <t>972-374-4690</t>
  </si>
  <si>
    <t>rhuppe@csa.canon.com</t>
  </si>
  <si>
    <t>75.106</t>
  </si>
  <si>
    <t>Copiers</t>
  </si>
  <si>
    <t>isgbidadmin@cusa.canon.com</t>
  </si>
  <si>
    <t>Cappuccino Express</t>
  </si>
  <si>
    <t>Harrison Beverage Services LLC</t>
  </si>
  <si>
    <t>Teresa Harrison</t>
  </si>
  <si>
    <t>972-727-5282</t>
  </si>
  <si>
    <t>theresa@capextx.net</t>
  </si>
  <si>
    <t>Capstone</t>
  </si>
  <si>
    <t>Lora Lee Haddix</t>
  </si>
  <si>
    <t>469-831-2166</t>
  </si>
  <si>
    <t>888-262-0705</t>
  </si>
  <si>
    <t>Coughlan Companies Inc.</t>
  </si>
  <si>
    <t>Margie Schumacher</t>
  </si>
  <si>
    <t>800-747-4992</t>
  </si>
  <si>
    <t>customerservice@capstonepub.com</t>
  </si>
  <si>
    <t>Mark Taylor</t>
  </si>
  <si>
    <t>Caraway Strings</t>
  </si>
  <si>
    <t>Nona Rozanne DeLoach</t>
  </si>
  <si>
    <t>EPCNT Plano ISD 2019-039</t>
  </si>
  <si>
    <t>Rozanne DeLoach</t>
  </si>
  <si>
    <t>469-329-1040</t>
  </si>
  <si>
    <t>rozanne@carawaystrings.com</t>
  </si>
  <si>
    <t>Cardea Services</t>
  </si>
  <si>
    <t>Vanessa Sarria</t>
  </si>
  <si>
    <t>512-474-2166</t>
  </si>
  <si>
    <t>vsarria@cardeaservices.org</t>
  </si>
  <si>
    <t>Staci Jackson</t>
  </si>
  <si>
    <t>806-441-1106</t>
  </si>
  <si>
    <t>sjackson@cardsports.net</t>
  </si>
  <si>
    <t>Cardinal's Sport Center</t>
  </si>
  <si>
    <t>Career &amp; Technical Asociation of Texas (CTAT)</t>
  </si>
  <si>
    <t>Kay Irlas</t>
  </si>
  <si>
    <t>940-390-7256</t>
  </si>
  <si>
    <t>kay@ctat.org</t>
  </si>
  <si>
    <t>CareerSafe Online</t>
  </si>
  <si>
    <t>K2Share LLC</t>
  </si>
  <si>
    <t>EPCNT Eagle Mtn. Saginaw 1314-016-2020 D</t>
  </si>
  <si>
    <t>Katie George</t>
  </si>
  <si>
    <t>979-260-0030</t>
  </si>
  <si>
    <t>979-260-0037</t>
  </si>
  <si>
    <t>orders@careersafeonline.com</t>
  </si>
  <si>
    <t>CareerStaff Unlimited</t>
  </si>
  <si>
    <t>Jim Kerr</t>
  </si>
  <si>
    <t>505-468-2470</t>
  </si>
  <si>
    <t>james.kerr@careerstaff.com</t>
  </si>
  <si>
    <t>Carey's Sporting Goods</t>
  </si>
  <si>
    <t>Dan Carey Sporting Goods</t>
  </si>
  <si>
    <t>EPCNT Lewisville ISD 2445-16</t>
  </si>
  <si>
    <t>Jimmie Egender</t>
  </si>
  <si>
    <t>469-978-6006</t>
  </si>
  <si>
    <t>jegender@careysteamsports.com</t>
  </si>
  <si>
    <t>Carl Hooker</t>
  </si>
  <si>
    <t>512-282-7382</t>
  </si>
  <si>
    <t>info@hookertech.com</t>
  </si>
  <si>
    <t>Carnegie Learning</t>
  </si>
  <si>
    <t>Sharon Roth</t>
  </si>
  <si>
    <t>972-824-2501</t>
  </si>
  <si>
    <t>sroth@carnegielearning.com</t>
  </si>
  <si>
    <t>customer_service@carolina.com</t>
  </si>
  <si>
    <t>Carolina Biological Supply Company</t>
  </si>
  <si>
    <t>Customer Service Department</t>
  </si>
  <si>
    <t>Carolyn Nussbaum Music Company</t>
  </si>
  <si>
    <t>Carolyn Nussbaum</t>
  </si>
  <si>
    <t>972-985-2662</t>
  </si>
  <si>
    <t>info@flute4u.com</t>
  </si>
  <si>
    <t>Carrie Simpson</t>
  </si>
  <si>
    <t>214-394-8217</t>
  </si>
  <si>
    <t>carriesimpson9@gmail.com</t>
  </si>
  <si>
    <t>Carrier Enterprise, LLC</t>
  </si>
  <si>
    <t>Donnie Belk</t>
  </si>
  <si>
    <t>972-281-5833</t>
  </si>
  <si>
    <t>donnie.belk@carrierenterprise.com</t>
  </si>
  <si>
    <t>Carruthers Landscape Management, Inc.</t>
  </si>
  <si>
    <t xml:space="preserve">CCGPF City of Plano 2017-0063-C </t>
  </si>
  <si>
    <t>Paul Myers</t>
  </si>
  <si>
    <t>972-620-9560</t>
  </si>
  <si>
    <t>paul@carrutherslandscaping.com</t>
  </si>
  <si>
    <t>Casa Dual</t>
  </si>
  <si>
    <t>Cynthia Rial Graham</t>
  </si>
  <si>
    <t>832-264-5960</t>
  </si>
  <si>
    <t>CasaDual54@gmail.com</t>
  </si>
  <si>
    <t>CasasLWP, LLC</t>
  </si>
  <si>
    <t>Jimmy Casas</t>
  </si>
  <si>
    <t>563-447-5776</t>
  </si>
  <si>
    <t>jcasaandassociates@gmail.com</t>
  </si>
  <si>
    <t>Cash Cow Fundraising, LLC</t>
  </si>
  <si>
    <t>Jackie Hayslip</t>
  </si>
  <si>
    <t>817-991-4660</t>
  </si>
  <si>
    <t>jackie@cashcowfundraising.com</t>
  </si>
  <si>
    <t>Catapult Learning West, LLC</t>
  </si>
  <si>
    <t>Alyssa McBrearty</t>
  </si>
  <si>
    <t>214-784-3557</t>
  </si>
  <si>
    <t>warren.dillon@catapultlearning.com</t>
  </si>
  <si>
    <t>Cavendish Square Publishing, LLC</t>
  </si>
  <si>
    <t>Arlene Riley</t>
  </si>
  <si>
    <t>877-980-4450</t>
  </si>
  <si>
    <t>877-980-4454</t>
  </si>
  <si>
    <t>CC Assessment Services</t>
  </si>
  <si>
    <t>Catherine Lewis</t>
  </si>
  <si>
    <t>850-322-8673</t>
  </si>
  <si>
    <t>catherine.lewis@ccassessments.org</t>
  </si>
  <si>
    <t>CCP Industries</t>
  </si>
  <si>
    <t>Tranzonic Companies, The</t>
  </si>
  <si>
    <t>Sue Swartz</t>
  </si>
  <si>
    <t>972-977-3609</t>
  </si>
  <si>
    <t>sswartz@ccpind.com</t>
  </si>
  <si>
    <t>Cengage Learning Inc.</t>
  </si>
  <si>
    <t>kathy.tran@cengage.com</t>
  </si>
  <si>
    <t>Cengage Learning, Inc.</t>
  </si>
  <si>
    <t>888-915-3276</t>
  </si>
  <si>
    <t>Center for Applied Linguistics</t>
  </si>
  <si>
    <t>Laurel Winston</t>
  </si>
  <si>
    <t>800-551-3709</t>
  </si>
  <si>
    <t>202-363-7204</t>
  </si>
  <si>
    <t xml:space="preserve">store@cal.org </t>
  </si>
  <si>
    <t>Child Nutrition Uniform</t>
  </si>
  <si>
    <t>Centex Uniform Sales</t>
  </si>
  <si>
    <t>Darrell Pearce</t>
  </si>
  <si>
    <t>817-447-2030</t>
  </si>
  <si>
    <t>centxunf@flash.net</t>
  </si>
  <si>
    <t>Grocery</t>
  </si>
  <si>
    <r>
      <t xml:space="preserve">Central Market </t>
    </r>
    <r>
      <rPr>
        <b/>
        <sz val="10"/>
        <color theme="1"/>
        <rFont val="Arial"/>
        <family val="2"/>
      </rPr>
      <t>(Pos Not Accepted)</t>
    </r>
  </si>
  <si>
    <t>HEB Grocery Company</t>
  </si>
  <si>
    <t>Jeff Starr</t>
  </si>
  <si>
    <t>214-728-5442</t>
  </si>
  <si>
    <t>starr.jeffrey@heb.com</t>
  </si>
  <si>
    <t>Snacks</t>
  </si>
  <si>
    <t>Central Market HEB</t>
  </si>
  <si>
    <t>Jeffrey Starr</t>
  </si>
  <si>
    <t>Central Programs, Inc.</t>
  </si>
  <si>
    <t>Gumdrop Books</t>
  </si>
  <si>
    <t>George Heyser</t>
  </si>
  <si>
    <t>800-821-7199</t>
  </si>
  <si>
    <t>866-321-7199</t>
  </si>
  <si>
    <t>wecare@gumdropbooks.com</t>
  </si>
  <si>
    <t>Century HVAC Distributing</t>
  </si>
  <si>
    <t>Kourtney Miller</t>
  </si>
  <si>
    <t>972-241-7007</t>
  </si>
  <si>
    <t>972-699-1463</t>
  </si>
  <si>
    <t>kmiller@centuryac.com</t>
  </si>
  <si>
    <t>Cerebellum Corporation</t>
  </si>
  <si>
    <t>EPCNT Ft. Worth ISD 15-129</t>
  </si>
  <si>
    <t>Becky Rena</t>
  </si>
  <si>
    <t>866-386-0253</t>
  </si>
  <si>
    <t>805-426-8136</t>
  </si>
  <si>
    <t>order@cerebellum.com</t>
  </si>
  <si>
    <t>CEV Multimedia, Ltd.</t>
  </si>
  <si>
    <t>800-922-9965</t>
  </si>
  <si>
    <t>Security Camera Systems and Service</t>
  </si>
  <si>
    <t>Champion Rehabilitation and Support Services PLLC</t>
  </si>
  <si>
    <t>Stephanie O'Silas</t>
  </si>
  <si>
    <t>972-755-9765</t>
  </si>
  <si>
    <t>services@championtomorrow.com</t>
  </si>
  <si>
    <t>Chandler Signs</t>
  </si>
  <si>
    <t>Matt Wilson</t>
  </si>
  <si>
    <t>214-902-2000</t>
  </si>
  <si>
    <t>214-902-2044</t>
  </si>
  <si>
    <t>mwilson@chandlersigns.com</t>
  </si>
  <si>
    <t>Channing Bete Company Inc.</t>
  </si>
  <si>
    <t>800-628-7733</t>
  </si>
  <si>
    <t>800-499-6464</t>
  </si>
  <si>
    <t>custsvcs@channing-bete.com</t>
  </si>
  <si>
    <t>Charles Lawhon's Trailer World</t>
  </si>
  <si>
    <t>Kirby Honeycutt, LLC</t>
  </si>
  <si>
    <t>EPCNT - Fort Worth 13-072A</t>
  </si>
  <si>
    <t>Lesta</t>
  </si>
  <si>
    <t>817-451-8822</t>
  </si>
  <si>
    <t>817-451-8982</t>
  </si>
  <si>
    <t>frontdesk@cstrailers.com</t>
  </si>
  <si>
    <t>Plumbing</t>
  </si>
  <si>
    <t>Chatham-Worth Specialties, Inc.</t>
  </si>
  <si>
    <t>BuyBoard 577-18</t>
  </si>
  <si>
    <t>Sarah Hickey</t>
  </si>
  <si>
    <t>972-241-2331</t>
  </si>
  <si>
    <t>972-241-2340</t>
  </si>
  <si>
    <t>Chaudhry Consulting, LLC</t>
  </si>
  <si>
    <t>EPCT Ft. Worth ISD 1-085-B</t>
  </si>
  <si>
    <t>Sherry Chaudhry</t>
  </si>
  <si>
    <t>210-724-1021</t>
  </si>
  <si>
    <t>sherry@chaudhryconsulting.com</t>
  </si>
  <si>
    <t>Cheerleading, Dance &amp; Drill Team Related Items</t>
  </si>
  <si>
    <t>Cheerleading Company</t>
  </si>
  <si>
    <t>NCH/Chemsearch</t>
  </si>
  <si>
    <t>TIPS 180406</t>
  </si>
  <si>
    <t>Jim Knox/Toni Boyd</t>
  </si>
  <si>
    <t>972-438-0563</t>
  </si>
  <si>
    <t>972-438-0634</t>
  </si>
  <si>
    <t>chemsearch.biddepartment@nch.com</t>
  </si>
  <si>
    <t>Cherry Lake Publishing/Sleeping Bear Press</t>
  </si>
  <si>
    <t>CBM, LLC</t>
  </si>
  <si>
    <t>Mary Randall</t>
  </si>
  <si>
    <t>866-918-3956</t>
  </si>
  <si>
    <t>customerservice@cherrylakepublishing.com</t>
  </si>
  <si>
    <t>Chick-fil-A @ Abrams &amp; LBJ FSU</t>
  </si>
  <si>
    <t>Carl Nelson Enterprises, LLC</t>
  </si>
  <si>
    <t>Tamara Wilkins</t>
  </si>
  <si>
    <t>469-330-8838</t>
  </si>
  <si>
    <t>02097@chick-fil-a.com</t>
  </si>
  <si>
    <t>FCPHassler Ventures, Inc</t>
  </si>
  <si>
    <t>Philip Hasler</t>
  </si>
  <si>
    <t>972-665-7064</t>
  </si>
  <si>
    <t>03740@chick-fil-a.com</t>
  </si>
  <si>
    <t>Chick-fil-A @ Plano Rd</t>
  </si>
  <si>
    <t>Chick-fil-A Lake Highlands</t>
  </si>
  <si>
    <t>Lori Michelle Canales</t>
  </si>
  <si>
    <t>Mario Alvarez</t>
  </si>
  <si>
    <t>214-890-7551</t>
  </si>
  <si>
    <t>cfalakehighlands@gmail.com</t>
  </si>
  <si>
    <t>ChildCare Careers</t>
  </si>
  <si>
    <t>Grapevine-Colleyville ISD 20-05-3</t>
  </si>
  <si>
    <t>Sandy Burns</t>
  </si>
  <si>
    <t>713-956-0700</t>
  </si>
  <si>
    <t>sandy@childcarecareers.net</t>
  </si>
  <si>
    <t>Children's Plus, Inc.</t>
  </si>
  <si>
    <t>Jake Cripps</t>
  </si>
  <si>
    <t>800-230-1279</t>
  </si>
  <si>
    <t>cs@childrensplusinc.com</t>
  </si>
  <si>
    <t>Chilioso Mexican Bistro</t>
  </si>
  <si>
    <t>Nancy Hernandez</t>
  </si>
  <si>
    <t>972-802-3217</t>
  </si>
  <si>
    <t>missnancy@chilosomexicanbistro.com</t>
  </si>
  <si>
    <t>Chillus Promo Marketing</t>
  </si>
  <si>
    <t>Chris E Willis</t>
  </si>
  <si>
    <t>Chris Willis</t>
  </si>
  <si>
    <t>214-878-0476</t>
  </si>
  <si>
    <t>chillus@chillus.us</t>
  </si>
  <si>
    <t>Chocolate Angel Tea Room &amp; Café</t>
  </si>
  <si>
    <t>Culinary Cuisine Concepts, LLC</t>
  </si>
  <si>
    <t>Melissa Wilburn/Linda Morse</t>
  </si>
  <si>
    <t>972-234-8099</t>
  </si>
  <si>
    <t>972-767-5000</t>
  </si>
  <si>
    <t>chocolateangelrichardson@gmail.com</t>
  </si>
  <si>
    <t>Christal Vision</t>
  </si>
  <si>
    <t>EPCNT Denton ISD 1907-14 Addendum 3</t>
  </si>
  <si>
    <t>Ed Christal</t>
  </si>
  <si>
    <t>800-299-0700</t>
  </si>
  <si>
    <t>ed@satx.rr.com</t>
  </si>
  <si>
    <t>Christian Hernandez</t>
  </si>
  <si>
    <t>214-729-5836</t>
  </si>
  <si>
    <t>christianjhernandez@gmail.com</t>
  </si>
  <si>
    <t>Christiana Clark</t>
  </si>
  <si>
    <t>254-723-0879</t>
  </si>
  <si>
    <t>christiana.clark@risd.org</t>
  </si>
  <si>
    <t>CI Pavement</t>
  </si>
  <si>
    <t>Alderink Enterprises, Inc.</t>
  </si>
  <si>
    <t>TIPS 200602</t>
  </si>
  <si>
    <t>Rob Alderink</t>
  </si>
  <si>
    <t>972-721-9796</t>
  </si>
  <si>
    <t>972-721-1755</t>
  </si>
  <si>
    <t>rob@cipavement.com</t>
  </si>
  <si>
    <t>CiCi's Pizza #8</t>
  </si>
  <si>
    <t>HMZ, Inc</t>
  </si>
  <si>
    <t>Palmer Davis</t>
  </si>
  <si>
    <t>214-228-6720</t>
  </si>
  <si>
    <t>pdavis3939@yahoo.com</t>
  </si>
  <si>
    <t>CiCi's Pizza @ Gus Thomasson</t>
  </si>
  <si>
    <t>F &amp; J Ventures</t>
  </si>
  <si>
    <t>Judy Rodgers</t>
  </si>
  <si>
    <t>972-771-0489</t>
  </si>
  <si>
    <t>972-771-4310</t>
  </si>
  <si>
    <t>fjventures@sbcglobal.net</t>
  </si>
  <si>
    <t>CiCi's Pizza @ Northwest Hwy Garland</t>
  </si>
  <si>
    <t>CiCi's Pizza @ Retail Rd</t>
  </si>
  <si>
    <t>CiCi's Pizza @ Skillman</t>
  </si>
  <si>
    <t xml:space="preserve">Dental </t>
  </si>
  <si>
    <t>Cigna</t>
  </si>
  <si>
    <t>Insurance Services</t>
  </si>
  <si>
    <t>469-593-0346</t>
  </si>
  <si>
    <t>469-593-0347</t>
  </si>
  <si>
    <t>Cigna Dental Health of Texas</t>
  </si>
  <si>
    <t>CixxFive Concepts, LLC</t>
  </si>
  <si>
    <t>Natasha Ibarra</t>
  </si>
  <si>
    <t>972-635-4440</t>
  </si>
  <si>
    <t>natasha@cixxfive.com</t>
  </si>
  <si>
    <t>Clampitt Paper</t>
  </si>
  <si>
    <t>Candie Garcia</t>
  </si>
  <si>
    <t>214-424-0128</t>
  </si>
  <si>
    <t>candieg@clampitt.com</t>
  </si>
  <si>
    <t>Kathy Schlicker</t>
  </si>
  <si>
    <t xml:space="preserve">972-370-7978 </t>
  </si>
  <si>
    <t>KathyS@clampitt.com</t>
  </si>
  <si>
    <t>EPCNT Lewisville ISD 1016-19</t>
  </si>
  <si>
    <t>Kathy S</t>
  </si>
  <si>
    <t>kathys@clampitt.com</t>
  </si>
  <si>
    <t>Clarke Distributing Company</t>
  </si>
  <si>
    <t>Don Clarke</t>
  </si>
  <si>
    <t>800-777-3444</t>
  </si>
  <si>
    <t>713-944-7980</t>
  </si>
  <si>
    <t>don@clarke-distributing.com</t>
  </si>
  <si>
    <t>Classkick</t>
  </si>
  <si>
    <t>Classwork Co.</t>
  </si>
  <si>
    <t>EPCNT Eagle Mtn. Saginaw 1516-029-2022-D</t>
  </si>
  <si>
    <t xml:space="preserve">cuctomer service </t>
  </si>
  <si>
    <t>312-798-9620</t>
  </si>
  <si>
    <t>pro@classkick.com</t>
  </si>
  <si>
    <t>Classroom Products LLC</t>
  </si>
  <si>
    <t>Kenny Kiskis</t>
  </si>
  <si>
    <t>800-315-0741</t>
  </si>
  <si>
    <t>937-342-1703</t>
  </si>
  <si>
    <t>info@classroomproducts.com</t>
  </si>
  <si>
    <t xml:space="preserve">I.D. Badges and Supplies </t>
  </si>
  <si>
    <t>Claude L Holsapple &amp; Son, Inc.</t>
  </si>
  <si>
    <t>EPCNT Carrollton-Farmers Branch ISD RFP 2018-NOV-22</t>
  </si>
  <si>
    <t>Julie Hardgrave</t>
  </si>
  <si>
    <t>214-357-8449</t>
  </si>
  <si>
    <t>214-350-3415</t>
  </si>
  <si>
    <t>julie@holsapples.com</t>
  </si>
  <si>
    <t>Auto-Renew</t>
  </si>
  <si>
    <t>Clean Ayr</t>
  </si>
  <si>
    <t>Ayr Data, Inc.</t>
  </si>
  <si>
    <t>Lore Levin/Gary Davidson</t>
  </si>
  <si>
    <t>972-283-2900</t>
  </si>
  <si>
    <t>972-283-6770</t>
  </si>
  <si>
    <t>levin@cleanayr.com</t>
  </si>
  <si>
    <t>Clever Items, LLC</t>
  </si>
  <si>
    <t>Keith McCall</t>
  </si>
  <si>
    <t>817-706-3715</t>
  </si>
  <si>
    <t>keith.mccall@cleveritems.com</t>
  </si>
  <si>
    <t>Clifford Power Systems, Inc.</t>
  </si>
  <si>
    <t>TIPS 191101</t>
  </si>
  <si>
    <t>Steve Bacon</t>
  </si>
  <si>
    <t>817-716-2623</t>
  </si>
  <si>
    <t>972-905-2499</t>
  </si>
  <si>
    <t>sbacon@cliffordpower.com</t>
  </si>
  <si>
    <t>Coaches Video</t>
  </si>
  <si>
    <t>Mark Sandberg</t>
  </si>
  <si>
    <t>972-221-3939</t>
  </si>
  <si>
    <t>sales@coachesvideo.com</t>
  </si>
  <si>
    <t>Coastal Enterprises</t>
  </si>
  <si>
    <t>Shayne Kollins</t>
  </si>
  <si>
    <t>800-644-3900</t>
  </si>
  <si>
    <t>goods@coastalsportswear.com</t>
  </si>
  <si>
    <t>Cobb Pediatric Therapy Services</t>
  </si>
  <si>
    <t>Summer Johnson</t>
  </si>
  <si>
    <t>888-288-1048</t>
  </si>
  <si>
    <t>sjohnson@cobbpediatric.com</t>
  </si>
  <si>
    <t>Cochlear Americas</t>
  </si>
  <si>
    <t>ProCare Customer Service</t>
  </si>
  <si>
    <t>877-883-3101</t>
  </si>
  <si>
    <t>procare@cochlear.com</t>
  </si>
  <si>
    <t>Coherent Cyber LLC</t>
  </si>
  <si>
    <t>TIPS 200203</t>
  </si>
  <si>
    <t>Nicholas Hollis</t>
  </si>
  <si>
    <t>210-279-6229</t>
  </si>
  <si>
    <t>nhollis@coherentcyber.com</t>
  </si>
  <si>
    <t>College Entrance Exam Board</t>
  </si>
  <si>
    <t>Amanda Dawson</t>
  </si>
  <si>
    <t>512-721-1832</t>
  </si>
  <si>
    <t>adawson@collegeboard.org</t>
  </si>
  <si>
    <t>College Entrance Examination Board</t>
  </si>
  <si>
    <t xml:space="preserve">College Board, The </t>
  </si>
  <si>
    <t>EPCNT Carrollton-Farmers Branch ISD 16-33</t>
  </si>
  <si>
    <t>Dustin Fitzner</t>
  </si>
  <si>
    <t>213-364-4650</t>
  </si>
  <si>
    <t>512-721-1841</t>
  </si>
  <si>
    <t>Colorado Time Systems</t>
  </si>
  <si>
    <t>Lisa Adams</t>
  </si>
  <si>
    <t>800-279-0111</t>
  </si>
  <si>
    <t>support@coloradotime.com</t>
  </si>
  <si>
    <t>Committee for Children</t>
  </si>
  <si>
    <t>Rachel Israel</t>
  </si>
  <si>
    <t>800-634-4449</t>
  </si>
  <si>
    <t>206-634-4449</t>
  </si>
  <si>
    <t>orders@cfchildren.org</t>
  </si>
  <si>
    <t>Compass Electrical Solutions, LLC</t>
  </si>
  <si>
    <t>Sam Deere</t>
  </si>
  <si>
    <t>972-235-5800</t>
  </si>
  <si>
    <t>972-235-5811</t>
  </si>
  <si>
    <t>sdeere@compassdallas.com</t>
  </si>
  <si>
    <t>Competitive Camera</t>
  </si>
  <si>
    <t>EPCNT - Denison ISD 1860</t>
  </si>
  <si>
    <t>Eugene Jabbour</t>
  </si>
  <si>
    <t>214-744-5511</t>
  </si>
  <si>
    <t>sales@competitivecameras.com</t>
  </si>
  <si>
    <t>Custodial Supplies</t>
  </si>
  <si>
    <t>Complete Supply</t>
  </si>
  <si>
    <t>Eric Elliott</t>
  </si>
  <si>
    <t>903-624-1105</t>
  </si>
  <si>
    <t>eelliott@c-supply.com</t>
  </si>
  <si>
    <t>Complete Supply Inc</t>
  </si>
  <si>
    <t>Sandra Ghengha</t>
  </si>
  <si>
    <t>214-231-3631</t>
  </si>
  <si>
    <t>cs@c-supply.com</t>
  </si>
  <si>
    <t xml:space="preserve">Custodial Equipment </t>
  </si>
  <si>
    <t>Complete Supply Inc.</t>
  </si>
  <si>
    <t>Buy Board 569-18</t>
  </si>
  <si>
    <t>David Bahcall</t>
  </si>
  <si>
    <t>214-231-3636</t>
  </si>
  <si>
    <t>dbahcall@c-supply.com</t>
  </si>
  <si>
    <t>Choice Partners 18/075KD-05</t>
  </si>
  <si>
    <t>214-321-3631</t>
  </si>
  <si>
    <t>publisher@c3pg.com</t>
  </si>
  <si>
    <t>Conover Company</t>
  </si>
  <si>
    <t>Oakwood Solutions, LLC</t>
  </si>
  <si>
    <t xml:space="preserve">Bryan Fleischmann </t>
  </si>
  <si>
    <t>800-933-1933 x7853</t>
  </si>
  <si>
    <t>800-933-1943</t>
  </si>
  <si>
    <t>bfleischmann@conovercompany.com</t>
  </si>
  <si>
    <t>Conscious Discipline</t>
  </si>
  <si>
    <t>Loving Guidance</t>
  </si>
  <si>
    <t>Heather Scott</t>
  </si>
  <si>
    <t>407-366-4293</t>
  </si>
  <si>
    <t>bids@consciousdiscipline.com</t>
  </si>
  <si>
    <t>Loving Guidance, Inc.</t>
  </si>
  <si>
    <t>Cathy Beverly</t>
  </si>
  <si>
    <t>800-842-2846</t>
  </si>
  <si>
    <t>CustomerCare@ConsciousDiscipline.com</t>
  </si>
  <si>
    <t>Consolidated Electrical Distributors, Inc.</t>
  </si>
  <si>
    <t>Ryan Cunningham</t>
  </si>
  <si>
    <t>214-932-3000</t>
  </si>
  <si>
    <t>214-932-3003</t>
  </si>
  <si>
    <t>jsheetz@ceddallas.com</t>
  </si>
  <si>
    <t>Commodity Processing</t>
  </si>
  <si>
    <t>Contact Karen Cargile in Purchasing</t>
  </si>
  <si>
    <t>Prospering Pals 1405</t>
  </si>
  <si>
    <t>Jean Mosley</t>
  </si>
  <si>
    <t>214.496.8050</t>
  </si>
  <si>
    <t>jmosley@coppellisd.com</t>
  </si>
  <si>
    <t>Control Concepts, Inc.</t>
  </si>
  <si>
    <t>Jeff Connor</t>
  </si>
  <si>
    <t>214-349-4414</t>
  </si>
  <si>
    <t>214-349-4435</t>
  </si>
  <si>
    <t>jconner@cci-dallas.com</t>
  </si>
  <si>
    <t>Cookies by Design</t>
  </si>
  <si>
    <t>Chris Baulfor</t>
  </si>
  <si>
    <t>972-398-9536</t>
  </si>
  <si>
    <t>jlong@cookiesbydesign.com</t>
  </si>
  <si>
    <t>Cooking Equipment Specialist, LLC</t>
  </si>
  <si>
    <t>Katie Green</t>
  </si>
  <si>
    <t>972-686-6666</t>
  </si>
  <si>
    <t>888-313-0711</t>
  </si>
  <si>
    <t>cesdispatch@rsidfw.com</t>
  </si>
  <si>
    <t>Core Construction Services of Texas, Inc.</t>
  </si>
  <si>
    <t>Gary Frazier</t>
  </si>
  <si>
    <t>972-668-9340</t>
  </si>
  <si>
    <t>972-668-9351</t>
  </si>
  <si>
    <t>garyfrazier@coreconstruction.com</t>
  </si>
  <si>
    <t>Architectural Services</t>
  </si>
  <si>
    <t>Corgan Associates, Inc.</t>
  </si>
  <si>
    <t>Steve Hulsey</t>
  </si>
  <si>
    <t>214-757-1639</t>
  </si>
  <si>
    <t>214-653-8281</t>
  </si>
  <si>
    <t>CornerStone Staffing</t>
  </si>
  <si>
    <t>Corey Kelly</t>
  </si>
  <si>
    <t>214-981-1123</t>
  </si>
  <si>
    <t xml:space="preserve">dallas@cornerstonestaffing.com </t>
  </si>
  <si>
    <t>Corwin Press - A Sage Publishing Company</t>
  </si>
  <si>
    <t>Natasha Korri</t>
  </si>
  <si>
    <t>800-831-6640</t>
  </si>
  <si>
    <t>800-417-2466</t>
  </si>
  <si>
    <t>Cosenza &amp; Associates, LLC</t>
  </si>
  <si>
    <t>General</t>
  </si>
  <si>
    <r>
      <t xml:space="preserve">Costco </t>
    </r>
    <r>
      <rPr>
        <b/>
        <sz val="10"/>
        <color theme="1"/>
        <rFont val="Arial"/>
        <family val="2"/>
      </rPr>
      <t>(Contact Purchasing)</t>
    </r>
  </si>
  <si>
    <t>Costco Wholesale Corp.</t>
  </si>
  <si>
    <t>Christian Duran</t>
  </si>
  <si>
    <t>469-498-6633 ext 257</t>
  </si>
  <si>
    <t>w655mkm@costco.com</t>
  </si>
  <si>
    <t>Counseling &amp; Consulting Educational Based Services</t>
  </si>
  <si>
    <t>John Anderson</t>
  </si>
  <si>
    <t>800-578-7906 x-291</t>
  </si>
  <si>
    <t>john.anderson@ebsschools.com</t>
  </si>
  <si>
    <t>Covermaster Inc.</t>
  </si>
  <si>
    <t>Silvana D'agostino</t>
  </si>
  <si>
    <t>800-387-5808</t>
  </si>
  <si>
    <t>info@covermaster.com</t>
  </si>
  <si>
    <t>Cowboy Chicken @ Greenville</t>
  </si>
  <si>
    <t>Cowboy Chicken Enterprises LP</t>
  </si>
  <si>
    <t>Heather Hernandez</t>
  </si>
  <si>
    <t>972-904-6521</t>
  </si>
  <si>
    <t>hhernandez@cowboychicken.com</t>
  </si>
  <si>
    <t>Cowboy Chicken @ Preston</t>
  </si>
  <si>
    <t>Cowtown Bus Charters, Inc.</t>
  </si>
  <si>
    <t>William Pippin</t>
  </si>
  <si>
    <t>817-531-3287</t>
  </si>
  <si>
    <t>817-534-9287</t>
  </si>
  <si>
    <t>Crabtree Interpreting Services</t>
  </si>
  <si>
    <t>Daniel Crabtree</t>
  </si>
  <si>
    <t>832-945-2196</t>
  </si>
  <si>
    <t>consultant@crabtreeinterpreting.com</t>
  </si>
  <si>
    <t>Crabtree Publishing Company</t>
  </si>
  <si>
    <t>EPCNT Eagle Mtn. Saginaw 1314-016-2020</t>
  </si>
  <si>
    <t>Andrea Crabtree</t>
  </si>
  <si>
    <t>800-387-7650</t>
  </si>
  <si>
    <t>800-355-7166</t>
  </si>
  <si>
    <t>orders@crabtreebooks.com</t>
  </si>
  <si>
    <t>Creative Circle, LLC</t>
  </si>
  <si>
    <t>Renae Virata</t>
  </si>
  <si>
    <t>214-521-4000</t>
  </si>
  <si>
    <t>rvirata@creativecircle.com</t>
  </si>
  <si>
    <t>Creative Therapy Store</t>
  </si>
  <si>
    <t>Psychological Counseling and Therapy Products</t>
  </si>
  <si>
    <t>EPCNT Grand Prairie ISD 16-06</t>
  </si>
  <si>
    <t>866-324-7529</t>
  </si>
  <si>
    <t>512-306-1360</t>
  </si>
  <si>
    <t>customerservice@creativetherapystore.com</t>
  </si>
  <si>
    <t>Crescent Electric Supply Company</t>
  </si>
  <si>
    <t>Ryan McCaw</t>
  </si>
  <si>
    <t>972-236-6980</t>
  </si>
  <si>
    <t>972-236-6992</t>
  </si>
  <si>
    <t>ryan.mccaw@cesco.com</t>
  </si>
  <si>
    <t>Crisis Prevention Institute Inc.</t>
  </si>
  <si>
    <t>Support Service</t>
  </si>
  <si>
    <t>800-558-8976</t>
  </si>
  <si>
    <t>414-979-7098</t>
  </si>
  <si>
    <t>info@crisisprevention.com</t>
  </si>
  <si>
    <t>Fire Prevention Equipment and Service</t>
  </si>
  <si>
    <t>Crisp-LaDew Fire Protection Co.</t>
  </si>
  <si>
    <t>Cullen Crisp</t>
  </si>
  <si>
    <t>817-572-3663</t>
  </si>
  <si>
    <t>817-572-0894</t>
  </si>
  <si>
    <t>cullen.crisp@crisp-ladew.com</t>
  </si>
  <si>
    <t>CRO Catering</t>
  </si>
  <si>
    <t>Consolidated Restaurant Operations, Inc.</t>
  </si>
  <si>
    <t>Dawn Falcone</t>
  </si>
  <si>
    <t>972-888-8141</t>
  </si>
  <si>
    <t>972-888-4279</t>
  </si>
  <si>
    <t>catering@croinc.com/dfalcone@croinc.com</t>
  </si>
  <si>
    <t>Crystal Evans</t>
  </si>
  <si>
    <t>469-441-4381</t>
  </si>
  <si>
    <t>mrscrysevans@gmail.com</t>
  </si>
  <si>
    <t>Cumberland Therapy Services</t>
  </si>
  <si>
    <t>Halyna Olsen</t>
  </si>
  <si>
    <t>800-337-5965 x-605</t>
  </si>
  <si>
    <t>holsen@cumberlandtherapy.com</t>
  </si>
  <si>
    <t>Curriculum Associates LLC</t>
  </si>
  <si>
    <t>Treyton Stender</t>
  </si>
  <si>
    <t>978-528-3975   </t>
  </si>
  <si>
    <t>800-366-1158</t>
  </si>
  <si>
    <t>TStender@cainc.com - PO's: orders@cainc.com</t>
  </si>
  <si>
    <t>Becky Martinez</t>
  </si>
  <si>
    <t>806-742-3029</t>
  </si>
  <si>
    <t>becky.martinez@ttu.edu</t>
  </si>
  <si>
    <t>Custom Sportswear, Inc.</t>
  </si>
  <si>
    <t>Ron Duzenski</t>
  </si>
  <si>
    <t>800-697-0330</t>
  </si>
  <si>
    <t>bids@customsportswear.net</t>
  </si>
  <si>
    <t>800-697-0330 ext. 120</t>
  </si>
  <si>
    <t>Bids@customsportswear.net</t>
  </si>
  <si>
    <t>Custom Tees</t>
  </si>
  <si>
    <t>Karim Bhimji</t>
  </si>
  <si>
    <t>972-900-3575</t>
  </si>
  <si>
    <t>customteesdfw@gmail.com</t>
  </si>
  <si>
    <t>Fuel Dispensers and Management Systems</t>
  </si>
  <si>
    <t>D &amp; H United Fueling Solutions, Inc.</t>
  </si>
  <si>
    <t>Adam Coleman</t>
  </si>
  <si>
    <t>817-530-1917</t>
  </si>
  <si>
    <t>817-695-6701</t>
  </si>
  <si>
    <t>Bus Parts, Supplies and Repairs</t>
  </si>
  <si>
    <t>Dallas Bus, Truck &amp; Car Sales &amp; Repairs, Inc.</t>
  </si>
  <si>
    <t>Daniel J. Slaughter</t>
  </si>
  <si>
    <t>Daniel Slaughter</t>
  </si>
  <si>
    <t>214-695-3639</t>
  </si>
  <si>
    <t>214-376-7030</t>
  </si>
  <si>
    <t>dallasbusman@aol.com</t>
  </si>
  <si>
    <t>Dallas Door and Supply Company</t>
  </si>
  <si>
    <t>Shelby Boren/Terry Bullock</t>
  </si>
  <si>
    <t>214-630-9783</t>
  </si>
  <si>
    <t>214-630-2118</t>
  </si>
  <si>
    <t>shelby.boren@dallasdoor.com</t>
  </si>
  <si>
    <t>Dallas Screen Printers</t>
  </si>
  <si>
    <t>PSW Sales Group, LLC</t>
  </si>
  <si>
    <t>EPCNT Weatherford ISD 1020-17</t>
  </si>
  <si>
    <t>Stefanie Wacker</t>
  </si>
  <si>
    <t>469-252-4584</t>
  </si>
  <si>
    <t>dallasscreenprinters@gmail.com</t>
  </si>
  <si>
    <t xml:space="preserve">Dallas Strings, Inc. </t>
  </si>
  <si>
    <t>Ron Gilbert</t>
  </si>
  <si>
    <t>469-675-0085</t>
  </si>
  <si>
    <t>214-432-0867</t>
  </si>
  <si>
    <t>rongilbert@dallasstrings.com</t>
  </si>
  <si>
    <t>Dallas Window and Glass</t>
  </si>
  <si>
    <t>Winmir Glass and Mirror, Inc.</t>
  </si>
  <si>
    <t>Michael Donahoe</t>
  </si>
  <si>
    <t>972-690-8088</t>
  </si>
  <si>
    <t>972-690-8120</t>
  </si>
  <si>
    <t>mike@dallaswindows.net</t>
  </si>
  <si>
    <t>DAMAC</t>
  </si>
  <si>
    <t>Michael Lacoste</t>
  </si>
  <si>
    <t>417-274-4555</t>
  </si>
  <si>
    <t>DAMACMUZIK@gmail.com</t>
  </si>
  <si>
    <t>Dan Gemeinhart</t>
  </si>
  <si>
    <t>509-668-7112</t>
  </si>
  <si>
    <t>dangemeinhart@gmail.com</t>
  </si>
  <si>
    <t>Dance Sophisticates</t>
  </si>
  <si>
    <t>Lee Gibson</t>
  </si>
  <si>
    <t>317-634-7728</t>
  </si>
  <si>
    <t>dance@dancesoph.com</t>
  </si>
  <si>
    <t>Dave Burgess Consulting, Inc.</t>
  </si>
  <si>
    <t>Wendy Van Dyk</t>
  </si>
  <si>
    <t>858-264-6398</t>
  </si>
  <si>
    <t>wendyv.dbc@gmail.com</t>
  </si>
  <si>
    <t>Davey Tree Expert, The</t>
  </si>
  <si>
    <t>CCGPF - City of Plano 2019-0078</t>
  </si>
  <si>
    <t>Brian Cox</t>
  </si>
  <si>
    <t>972-669-8980</t>
  </si>
  <si>
    <t>brian.cox@davey.com</t>
  </si>
  <si>
    <t>David's Instrument Repair, Inc.</t>
  </si>
  <si>
    <t>David Schottle</t>
  </si>
  <si>
    <t>972-242-7707</t>
  </si>
  <si>
    <t>david@davidsinstruments.com</t>
  </si>
  <si>
    <t>Davis Motor Crane Service, Inc.</t>
  </si>
  <si>
    <t>Keith McKee</t>
  </si>
  <si>
    <t>972-438-1122</t>
  </si>
  <si>
    <t>972-579-1603</t>
  </si>
  <si>
    <t>keith@daviscraneservice.com</t>
  </si>
  <si>
    <t>508-753-3834</t>
  </si>
  <si>
    <t>Davis Publications, Inc.</t>
  </si>
  <si>
    <t>EPCNT Eagle Mtn. Saginaw 1314-016-2020 C</t>
  </si>
  <si>
    <t>Amanda Hebson</t>
  </si>
  <si>
    <t>800-533-2847</t>
  </si>
  <si>
    <t>orders@davisart.com</t>
  </si>
  <si>
    <t>Dawn Cleaves</t>
  </si>
  <si>
    <t>214-500-2063</t>
  </si>
  <si>
    <t>zwartswan@gmail.com</t>
  </si>
  <si>
    <t>Dawn James-Russell</t>
  </si>
  <si>
    <t>Dior A La Mode, LLC</t>
  </si>
  <si>
    <t>214-414-9070</t>
  </si>
  <si>
    <t>ceo@dioralamode.com</t>
  </si>
  <si>
    <t>Dayle Thornal</t>
  </si>
  <si>
    <t>972-632-9809</t>
  </si>
  <si>
    <t>daylethornal@msn.com</t>
  </si>
  <si>
    <t>DCC, Inc.</t>
  </si>
  <si>
    <t>Petra Chemical Acquisition Corp.</t>
  </si>
  <si>
    <t>Aaron Garner</t>
  </si>
  <si>
    <t>972-224-1669</t>
  </si>
  <si>
    <t>214-352-1049</t>
  </si>
  <si>
    <t>agarner@dcc-pools.com</t>
  </si>
  <si>
    <t>DCI Auto Glass, LLC</t>
  </si>
  <si>
    <t>Diego Guillermo Munoz Arredondo</t>
  </si>
  <si>
    <t>Diego Munoz</t>
  </si>
  <si>
    <t>817-891-0946</t>
  </si>
  <si>
    <t>dciautoglass1@gmail.com</t>
  </si>
  <si>
    <t>Dealers Electrical Supply Co., Inc.</t>
  </si>
  <si>
    <t>Gilbert Moreno</t>
  </si>
  <si>
    <t>972-422-2720</t>
  </si>
  <si>
    <t>972-422-0472</t>
  </si>
  <si>
    <t>gmoren@dealerselectrical.com</t>
  </si>
  <si>
    <t>Deanan Gourmet Popcorn</t>
  </si>
  <si>
    <t xml:space="preserve">Deanan Products Inc </t>
  </si>
  <si>
    <t>Janet Aaron</t>
  </si>
  <si>
    <t>972-442-1500</t>
  </si>
  <si>
    <t>orders@deanan.com</t>
  </si>
  <si>
    <t>Deborah Molotsky</t>
  </si>
  <si>
    <t>214-907-5518</t>
  </si>
  <si>
    <t>dmolotsky@gmail.com</t>
  </si>
  <si>
    <t>Debra Kay Campbell, R.N.</t>
  </si>
  <si>
    <t>972-840-2764</t>
  </si>
  <si>
    <t>debckl3@hotmail.com</t>
  </si>
  <si>
    <t>Defined Learning</t>
  </si>
  <si>
    <t>Patrick Irvine</t>
  </si>
  <si>
    <t>847-759-5020</t>
  </si>
  <si>
    <t>patrick_irvine@definedlearning.com</t>
  </si>
  <si>
    <t>Delaney Educational Enterprises</t>
  </si>
  <si>
    <t>800-788-5557</t>
  </si>
  <si>
    <t>800-660-2199</t>
  </si>
  <si>
    <t>cs@deebooks.com</t>
  </si>
  <si>
    <t>Computer Peripherals</t>
  </si>
  <si>
    <t>DELCOM GROUP TECHNOLOGY SOLUTIONS</t>
  </si>
  <si>
    <t>TIPS 170306</t>
  </si>
  <si>
    <t>214-389-5500</t>
  </si>
  <si>
    <t>TeamDelph@delcomgroup.com</t>
  </si>
  <si>
    <t>75.112</t>
  </si>
  <si>
    <t>Projectors and Accessories</t>
  </si>
  <si>
    <t>Delegard Tool of Texas</t>
  </si>
  <si>
    <t>Paul C. Nave</t>
  </si>
  <si>
    <t>pnave@delegardtool.com</t>
  </si>
  <si>
    <t>Delgado Guitars</t>
  </si>
  <si>
    <t>Tyler Wells</t>
  </si>
  <si>
    <t>615-227-4578</t>
  </si>
  <si>
    <t>delgadoguitars1928@gmail.com</t>
  </si>
  <si>
    <t>Delta-T, Ltd.</t>
  </si>
  <si>
    <t>Jeff Keene</t>
  </si>
  <si>
    <t>972-494-2300</t>
  </si>
  <si>
    <t>972-494-2310</t>
  </si>
  <si>
    <t>jeff@deltatltd.com</t>
  </si>
  <si>
    <t>Demco, Inc</t>
  </si>
  <si>
    <t>EPCNT Lewisville ISD 2612-19</t>
  </si>
  <si>
    <t>Margaret Sylvester</t>
  </si>
  <si>
    <t>972-520-1949</t>
  </si>
  <si>
    <t>888-320-0288</t>
  </si>
  <si>
    <t>contracts@demco.com</t>
  </si>
  <si>
    <t>Demco, Inc. - FF&amp;E</t>
  </si>
  <si>
    <t>BuyBoard 503-16</t>
  </si>
  <si>
    <t>888-558-9068</t>
  </si>
  <si>
    <t>Furniture-Misc</t>
  </si>
  <si>
    <t>Denise Delgado</t>
  </si>
  <si>
    <t>214-636-2960</t>
  </si>
  <si>
    <t>bilingualevaluations@yahoo.com</t>
  </si>
  <si>
    <t>Dennis Road Automotive</t>
  </si>
  <si>
    <t>James Craig</t>
  </si>
  <si>
    <t>972-241-1901</t>
  </si>
  <si>
    <t>972-241-0007</t>
  </si>
  <si>
    <t>James C.raig60@hotmail.com</t>
  </si>
  <si>
    <t>Denton Big Brass  / Wessex Texas</t>
  </si>
  <si>
    <t>Texas Big Brass, LLC</t>
  </si>
  <si>
    <t>Carl Kleinsteuber</t>
  </si>
  <si>
    <t>940-414-1191</t>
  </si>
  <si>
    <t>DeShazo Group</t>
  </si>
  <si>
    <t>David Nevarez</t>
  </si>
  <si>
    <t>214-748-6740</t>
  </si>
  <si>
    <t>214-748-7037</t>
  </si>
  <si>
    <t>david.nevarez@deshazogroup.com</t>
  </si>
  <si>
    <t>Design Lab, The</t>
  </si>
  <si>
    <t>Rick Parker</t>
  </si>
  <si>
    <t>469-951-2388</t>
  </si>
  <si>
    <t>rick@golevel7.com</t>
  </si>
  <si>
    <t>Desperados Mexican Resturant</t>
  </si>
  <si>
    <t>Dos-Desp. Inc.</t>
  </si>
  <si>
    <t>Ameet Somaney</t>
  </si>
  <si>
    <t>214-363-1850</t>
  </si>
  <si>
    <t>972-414-2691</t>
  </si>
  <si>
    <t>ameet@DesperadosRestaurant.com</t>
  </si>
  <si>
    <t>Desperados Mexican Resturant @ Greenville</t>
  </si>
  <si>
    <t>DH Pace Door Services</t>
  </si>
  <si>
    <t>DH Pace Company, Inc.</t>
  </si>
  <si>
    <t>Alan Wesenberg</t>
  </si>
  <si>
    <t>214-388-8707</t>
  </si>
  <si>
    <t>214-388-6502</t>
  </si>
  <si>
    <t>alan.wesenberg@dhpace.com</t>
  </si>
  <si>
    <t>Dickey's Barbucue Pit</t>
  </si>
  <si>
    <t>Garland barbecue #1, LLC</t>
  </si>
  <si>
    <t>Jeff Bass</t>
  </si>
  <si>
    <t>469-831-5260</t>
  </si>
  <si>
    <t>dickeyscatersdfw@gmail.com</t>
  </si>
  <si>
    <t>Didax Inc.</t>
  </si>
  <si>
    <t>Robin Radanovics</t>
  </si>
  <si>
    <t>978-997-4300</t>
  </si>
  <si>
    <t>978-948-2813</t>
  </si>
  <si>
    <t>robin@didax.com</t>
  </si>
  <si>
    <t>info@difflearn.com</t>
  </si>
  <si>
    <t>CEO@DiorALaMode</t>
  </si>
  <si>
    <t>na</t>
  </si>
  <si>
    <t>Director's Choice</t>
  </si>
  <si>
    <t>Zac Miller</t>
  </si>
  <si>
    <t>806-712-0410</t>
  </si>
  <si>
    <t>rfp@directorschoice.travel</t>
  </si>
  <si>
    <t>Discount School Supply</t>
  </si>
  <si>
    <t>Early Childhood LLC</t>
  </si>
  <si>
    <t>Felix Ramos</t>
  </si>
  <si>
    <t>800-627-2829</t>
  </si>
  <si>
    <t>831-333-5724</t>
  </si>
  <si>
    <t>framos@discountschoolsupply.com</t>
  </si>
  <si>
    <t>Earlychildhood LLC</t>
  </si>
  <si>
    <t>800-836-9515</t>
  </si>
  <si>
    <t>customerservice@discountschoolsupply.com</t>
  </si>
  <si>
    <t>Discovery Education, Inc.</t>
  </si>
  <si>
    <t>Molly Hebert Loyd</t>
  </si>
  <si>
    <t>240-338-4166</t>
  </si>
  <si>
    <t>lori_mcfarling@discovery.com</t>
  </si>
  <si>
    <t>DLK Medical Technologies, Inc.</t>
  </si>
  <si>
    <t>Emily Yanez</t>
  </si>
  <si>
    <t>214-613-5682</t>
  </si>
  <si>
    <t>emily@dlkmedicaltechnologies.com</t>
  </si>
  <si>
    <t>DMI Corp./Decker Mechanical</t>
  </si>
  <si>
    <t>Wade Decker</t>
  </si>
  <si>
    <t>972-291-9907</t>
  </si>
  <si>
    <t>972-293-1068</t>
  </si>
  <si>
    <t>wdecker@deckermechanical.com</t>
  </si>
  <si>
    <t>Dollamur Sport Surfaces</t>
  </si>
  <si>
    <t>Dollamur LP</t>
  </si>
  <si>
    <t>Tommy Sams</t>
  </si>
  <si>
    <t>800-520-7647</t>
  </si>
  <si>
    <t>817-529-1940</t>
  </si>
  <si>
    <t>tommy@dollamur.com</t>
  </si>
  <si>
    <t>Domino's @ Arapaho</t>
  </si>
  <si>
    <t>Team Bailey LLC</t>
  </si>
  <si>
    <t>Rob Hoff</t>
  </si>
  <si>
    <t>575-420-2323</t>
  </si>
  <si>
    <t>rob@dominosnm.com</t>
  </si>
  <si>
    <t>Domino's @ Central Expy Dallas</t>
  </si>
  <si>
    <t>Longhorn Pizza, Inc</t>
  </si>
  <si>
    <t>Ashley Radcliff</t>
  </si>
  <si>
    <t>214-369-7979</t>
  </si>
  <si>
    <t>ashley@team-wow.com</t>
  </si>
  <si>
    <t>Domino's @ Plano</t>
  </si>
  <si>
    <t>Donna E. Johnson</t>
  </si>
  <si>
    <t>Donna Johnson</t>
  </si>
  <si>
    <t>972-848-8158</t>
  </si>
  <si>
    <t>dejsabre@gmail.com</t>
  </si>
  <si>
    <t>Don't Press Send</t>
  </si>
  <si>
    <t>Kathleen Schumacher</t>
  </si>
  <si>
    <t>917-545-2394</t>
  </si>
  <si>
    <t>katiedps@gmail.com</t>
  </si>
  <si>
    <t>Dotcom Therapy, Inc</t>
  </si>
  <si>
    <t>Nataley Lorenz</t>
  </si>
  <si>
    <t>844-536-8266 ext 7001</t>
  </si>
  <si>
    <t>nataley@dotcomtherapy.com</t>
  </si>
  <si>
    <t>Double Take Designs</t>
  </si>
  <si>
    <t>April Tauch</t>
  </si>
  <si>
    <t>972 422-1713</t>
  </si>
  <si>
    <t>April@doubletd.com</t>
  </si>
  <si>
    <t>Dr,. Edward Schultz</t>
  </si>
  <si>
    <t>Edward Shultz</t>
  </si>
  <si>
    <t>940-923-6128</t>
  </si>
  <si>
    <t>edward.schultz@msutexas.edu</t>
  </si>
  <si>
    <t>Beverage Vending</t>
  </si>
  <si>
    <t>Dr. Pepper Snapple Group Inc.</t>
  </si>
  <si>
    <t>D. K Perry</t>
  </si>
  <si>
    <t>214-876-9200</t>
  </si>
  <si>
    <t>DK.PERRY@DPSG.COM</t>
  </si>
  <si>
    <t>DRC/CTB</t>
  </si>
  <si>
    <t>Data Recognition Corporation</t>
  </si>
  <si>
    <t>Chasity Wright</t>
  </si>
  <si>
    <t>800-538-9547</t>
  </si>
  <si>
    <t>800-282-0266</t>
  </si>
  <si>
    <t>chwright@datarecognitioncorp.com</t>
  </si>
  <si>
    <t>DREAMBOX LEARNING, INC.</t>
  </si>
  <si>
    <t>Jason Fennell</t>
  </si>
  <si>
    <t>(903) 241-2845</t>
  </si>
  <si>
    <t>jason.fennell@dreambox.com</t>
  </si>
  <si>
    <t>DSS Fire, Inc.</t>
  </si>
  <si>
    <t>Mario Patlan</t>
  </si>
  <si>
    <t>214-553-6120</t>
  </si>
  <si>
    <t>214-553-6130</t>
  </si>
  <si>
    <t>mpatlan@dssfire.com</t>
  </si>
  <si>
    <t>Dunkin Donuts</t>
  </si>
  <si>
    <t>Alexander Agathakis</t>
  </si>
  <si>
    <t>Rachel Powell Agathakis</t>
  </si>
  <si>
    <t>972-400-5413</t>
  </si>
  <si>
    <t>rachelpowell77@gmail.com</t>
  </si>
  <si>
    <t>DWW Abatement, Inc.</t>
  </si>
  <si>
    <t>Duke Zinser</t>
  </si>
  <si>
    <t>214-774-9599</t>
  </si>
  <si>
    <t>dzinser@dwwabatement.com</t>
  </si>
  <si>
    <t>Dynamo Tank, LLC</t>
  </si>
  <si>
    <t>Brian &amp; Karen Tanker</t>
  </si>
  <si>
    <t>214-705-3794</t>
  </si>
  <si>
    <t>brian@dynamtoank.com</t>
  </si>
  <si>
    <t>E&amp;E Electronics LLC</t>
  </si>
  <si>
    <t>Edgar Sosa</t>
  </si>
  <si>
    <t>503-342-7243</t>
  </si>
  <si>
    <t>503-662-7283</t>
  </si>
  <si>
    <t>edgar.sosa@ene-electroincs.com</t>
  </si>
  <si>
    <t>e.g. graphics</t>
  </si>
  <si>
    <t>Elizabeth A. Gonzalez</t>
  </si>
  <si>
    <t>972-342-8165</t>
  </si>
  <si>
    <t>eggraphics@sbcglobal.net</t>
  </si>
  <si>
    <t>Eagle Brush &amp; Chemical, Inc.</t>
  </si>
  <si>
    <t>Rosanne Benoit</t>
  </si>
  <si>
    <t>972-484-0391</t>
  </si>
  <si>
    <t>972-484-4501</t>
  </si>
  <si>
    <t>rosanne@eagle-hawk.com</t>
  </si>
  <si>
    <t>Custodial Chemicals</t>
  </si>
  <si>
    <t>Eagle Brush and Chemical Company</t>
  </si>
  <si>
    <t>sales@eagle-hawk.com</t>
  </si>
  <si>
    <t>EAI Education</t>
  </si>
  <si>
    <t>80.112</t>
  </si>
  <si>
    <t>Truck Accessories</t>
  </si>
  <si>
    <t>Earl Owen Company</t>
  </si>
  <si>
    <t>CCGPF - City of Frisco 1910-016</t>
  </si>
  <si>
    <t>James Valasquez/Doug Gaddis</t>
  </si>
  <si>
    <t>469-892-2424</t>
  </si>
  <si>
    <t>469-892-2443</t>
  </si>
  <si>
    <t>dgaddis@earlowen.com</t>
  </si>
  <si>
    <t xml:space="preserve">East TX Education Contracting, P.C. </t>
  </si>
  <si>
    <t xml:space="preserve">Christine Cohen </t>
  </si>
  <si>
    <t xml:space="preserve">972-489-7871 </t>
  </si>
  <si>
    <t xml:space="preserve">christine.cohenphd@gmail.com </t>
  </si>
  <si>
    <t>Eastern Plumbing Supply</t>
  </si>
  <si>
    <t>Blake Easter</t>
  </si>
  <si>
    <t>214-221-0265</t>
  </si>
  <si>
    <t>214-221-0261</t>
  </si>
  <si>
    <t>blake@easternplumbingsupply.com</t>
  </si>
  <si>
    <t>EBSCO Information Services</t>
  </si>
  <si>
    <t>EBSCO Industries Inc.</t>
  </si>
  <si>
    <t>Shea Daugherty</t>
  </si>
  <si>
    <t>978-356-6500 x3535</t>
  </si>
  <si>
    <t>205-995-1613</t>
  </si>
  <si>
    <t>ebsconorthamerica@ebsco.com</t>
  </si>
  <si>
    <t>75.114</t>
  </si>
  <si>
    <t>Software Service Agreement</t>
  </si>
  <si>
    <t>eCampus Systems</t>
  </si>
  <si>
    <t>Figtree Technologies Inc</t>
  </si>
  <si>
    <t xml:space="preserve">EPCNT Eagle Mtn. Saginaw ISD 1516-029-2022 </t>
  </si>
  <si>
    <t>Pam Kay</t>
  </si>
  <si>
    <t>469-361-3487</t>
  </si>
  <si>
    <t>866-316-0627</t>
  </si>
  <si>
    <t>pam@ecampususa.net</t>
  </si>
  <si>
    <t>Echo Transportation</t>
  </si>
  <si>
    <t>EPCNT Grand Prairie ISD 15-04</t>
  </si>
  <si>
    <t>Sheila</t>
  </si>
  <si>
    <t>817-572-4114</t>
  </si>
  <si>
    <t>Ecolab Inc.</t>
  </si>
  <si>
    <t>Asbestos Abatement Mgmt. Services</t>
  </si>
  <si>
    <t>EcoSystems Environmental, Inc.</t>
  </si>
  <si>
    <t>Russ Gout</t>
  </si>
  <si>
    <t>972-416-0520</t>
  </si>
  <si>
    <t>972-416-4512</t>
  </si>
  <si>
    <t>rgout@esei.nt</t>
  </si>
  <si>
    <t>800-688-3224</t>
  </si>
  <si>
    <t>Ed Brown Distributors</t>
  </si>
  <si>
    <t>John Koenig</t>
  </si>
  <si>
    <t>214-352-9494</t>
  </si>
  <si>
    <t>214-358-5873</t>
  </si>
  <si>
    <t>john@edbrowndistributors.com</t>
  </si>
  <si>
    <t>Edgenuity, Inc.</t>
  </si>
  <si>
    <t>Zach Henningsen</t>
  </si>
  <si>
    <t>480-423-0213</t>
  </si>
  <si>
    <t>zach.henningsen@edgenuity.com</t>
  </si>
  <si>
    <t>Terry Rasmussen</t>
  </si>
  <si>
    <t>832-444-8782</t>
  </si>
  <si>
    <t>terry.rasmussen@edgenuity.com</t>
  </si>
  <si>
    <t>EDMAR Educational Associates, Inc.</t>
  </si>
  <si>
    <t xml:space="preserve">MTS Publications </t>
  </si>
  <si>
    <t>Stephen Adair</t>
  </si>
  <si>
    <t>(877) 552-1090</t>
  </si>
  <si>
    <t>1-972-552-9889</t>
  </si>
  <si>
    <t>sadair@mtspublications.com</t>
  </si>
  <si>
    <t>Edpuzzle, Inc.</t>
  </si>
  <si>
    <t>support@edpuzzle.com</t>
  </si>
  <si>
    <t>Education Galaxy</t>
  </si>
  <si>
    <t>EPCNT Wylie 2018-J01-06</t>
  </si>
  <si>
    <t>Jeremy Verrett</t>
  </si>
  <si>
    <t>844-542-5299</t>
  </si>
  <si>
    <t>info@educationgalaxy.com</t>
  </si>
  <si>
    <t>Education is Freedom Foundation</t>
  </si>
  <si>
    <t>Lara Jackson</t>
  </si>
  <si>
    <t>705-539-8902</t>
  </si>
  <si>
    <t>ljackson@educationisfreedom.org</t>
  </si>
  <si>
    <t>Education Opens Doors</t>
  </si>
  <si>
    <t>Jayda Batchelder</t>
  </si>
  <si>
    <t>214-975-3972</t>
  </si>
  <si>
    <t>accounts@educationopensdoors.org</t>
  </si>
  <si>
    <t>Educational Based Services</t>
  </si>
  <si>
    <t>800-578-7096 x-291</t>
  </si>
  <si>
    <t>Educational Classroom Systems, LLC</t>
  </si>
  <si>
    <t xml:space="preserve">Tracy Mayobre </t>
  </si>
  <si>
    <t>Tracy Mayobre</t>
  </si>
  <si>
    <t>571-344-1978</t>
  </si>
  <si>
    <t>info@educationalclassroomsystems.com</t>
  </si>
  <si>
    <t>Ballard &amp; Tighe, Publishers</t>
  </si>
  <si>
    <t xml:space="preserve">Educational Policy Institute </t>
  </si>
  <si>
    <t xml:space="preserve">Watson Swail </t>
  </si>
  <si>
    <t xml:space="preserve">757-513-8266 </t>
  </si>
  <si>
    <t xml:space="preserve">wswail@educationalpolicy.org </t>
  </si>
  <si>
    <t>Educational Products, Inc</t>
  </si>
  <si>
    <t>Yesenia Hernandez</t>
  </si>
  <si>
    <t>325-480-1203</t>
  </si>
  <si>
    <t>yhernandez@educationalproducts.com</t>
  </si>
  <si>
    <t>Marta Savin</t>
  </si>
  <si>
    <t>832-327-6306</t>
  </si>
  <si>
    <t>msavin@educationalproducts.com</t>
  </si>
  <si>
    <t>Educational Testing Service</t>
  </si>
  <si>
    <t>Shanrika Kirksey</t>
  </si>
  <si>
    <t>210-837-9115</t>
  </si>
  <si>
    <t>RFPREQUESTS@ets.org</t>
  </si>
  <si>
    <t>Educator's Depot, Inc.</t>
  </si>
  <si>
    <t>Steve Tower</t>
  </si>
  <si>
    <t>866-736-2012</t>
  </si>
  <si>
    <t>866-736-2014</t>
  </si>
  <si>
    <t>orders@educatorsdepot.com</t>
  </si>
  <si>
    <t>EDUfinitum LLC</t>
  </si>
  <si>
    <t>EPCNT Grapevice-Colleyville ISD 18-06-3</t>
  </si>
  <si>
    <t>Juan Gonzalez</t>
  </si>
  <si>
    <t>512-912-6775</t>
  </si>
  <si>
    <t>jmgonzalez@edufinitum.com</t>
  </si>
  <si>
    <t>Eduphoria!, Inc.</t>
  </si>
  <si>
    <t>Mary Keith</t>
  </si>
  <si>
    <t>866-260-1732</t>
  </si>
  <si>
    <t>214-291-5255</t>
  </si>
  <si>
    <t>sales@eduphoia.net</t>
  </si>
  <si>
    <t>Eduphoric, LLC</t>
  </si>
  <si>
    <t>Mark Luetzelschwab</t>
  </si>
  <si>
    <t>801-932-1441</t>
  </si>
  <si>
    <t>mark@eduphoric.com</t>
  </si>
  <si>
    <t>EdVantage Strategy Group Inc.</t>
  </si>
  <si>
    <t>Ronna Johnson</t>
  </si>
  <si>
    <t>512-818-0367</t>
  </si>
  <si>
    <t>ronna@edvsg.com</t>
  </si>
  <si>
    <t>Maria Dayton</t>
  </si>
  <si>
    <t>Edward Don and Company</t>
  </si>
  <si>
    <t>Greg Sartor</t>
  </si>
  <si>
    <t>972-624-7470</t>
  </si>
  <si>
    <t>972-624-7771</t>
  </si>
  <si>
    <t>sartorg@don.com</t>
  </si>
  <si>
    <t>eDynamic Learning, Inc.</t>
  </si>
  <si>
    <t>Rob McNeely</t>
  </si>
  <si>
    <t>817-239-0548</t>
  </si>
  <si>
    <t>rob.mcneely@edynamiclearning.com</t>
  </si>
  <si>
    <t>Elaine Dow</t>
  </si>
  <si>
    <t>214-448-6777</t>
  </si>
  <si>
    <t>dow.elaine@gmail.com</t>
  </si>
  <si>
    <t>Electude USA</t>
  </si>
  <si>
    <t>EPCNT Eagle Mtn. Saginaw 1516-029-2020-C</t>
  </si>
  <si>
    <t>Darcy Wedel</t>
  </si>
  <si>
    <t>620-282-8693</t>
  </si>
  <si>
    <t>781-530-3605</t>
  </si>
  <si>
    <t>darcy.wedel@electude.com</t>
  </si>
  <si>
    <t>Elegantly Bold LLC</t>
  </si>
  <si>
    <t>Elisa S. Brewer</t>
  </si>
  <si>
    <t>419-277-3119</t>
  </si>
  <si>
    <t>ElegantlyBoldLLC@gmail.com</t>
  </si>
  <si>
    <t>Elizabeth Morse</t>
  </si>
  <si>
    <t>214-718-8380</t>
  </si>
  <si>
    <t>lizmorse214@gmail.com</t>
  </si>
  <si>
    <t>Elliott Electric Supply, Inc.</t>
  </si>
  <si>
    <t>Mike Freeman</t>
  </si>
  <si>
    <t>214-503-7227</t>
  </si>
  <si>
    <t>214-503-9766</t>
  </si>
  <si>
    <t>mikefreeman@elliottelectric.com</t>
  </si>
  <si>
    <t>Emma Virjan</t>
  </si>
  <si>
    <t>512-773-6665</t>
  </si>
  <si>
    <t>emma@virjandesign.com</t>
  </si>
  <si>
    <t>25-114</t>
  </si>
  <si>
    <t>Empire Glass &amp; Mirror, LLC</t>
  </si>
  <si>
    <t>EPCNT - Grand Prairie 18-06</t>
  </si>
  <si>
    <t>David Braddy</t>
  </si>
  <si>
    <t>972-313-1003</t>
  </si>
  <si>
    <t>empireglassandmirror@aol.com</t>
  </si>
  <si>
    <t>940-766-3216</t>
  </si>
  <si>
    <t>Empire Paper Company</t>
  </si>
  <si>
    <t>customer.service@empirepaper.com</t>
  </si>
  <si>
    <t>Empowering Writers, LLC</t>
  </si>
  <si>
    <t>EPCNT Joshua ISD 2016-2017-03</t>
  </si>
  <si>
    <t>Art Jureller</t>
  </si>
  <si>
    <t>203-452-8301</t>
  </si>
  <si>
    <t>203-452-8365</t>
  </si>
  <si>
    <t>EMR Elevator, Inc.</t>
  </si>
  <si>
    <t>817-701-2400</t>
  </si>
  <si>
    <t>817-701-2404</t>
  </si>
  <si>
    <t>enabling devices</t>
  </si>
  <si>
    <t>Toys for Special Children</t>
  </si>
  <si>
    <t>Kristie Cioffi</t>
  </si>
  <si>
    <t>800-832-8697</t>
  </si>
  <si>
    <t>914-747-3480</t>
  </si>
  <si>
    <t>sales@enablingdevices.com</t>
  </si>
  <si>
    <t>Enchilada's Corporation</t>
  </si>
  <si>
    <t>John Chappell</t>
  </si>
  <si>
    <t>214-691-1390</t>
  </si>
  <si>
    <t>john@enchiladasrestaurants.com</t>
  </si>
  <si>
    <t>75.199</t>
  </si>
  <si>
    <t>Encore Data Products</t>
  </si>
  <si>
    <t>XXXXX</t>
  </si>
  <si>
    <t>303-926-1669</t>
  </si>
  <si>
    <t>303-482-1142</t>
  </si>
  <si>
    <t>sales@encoredataproducts.com</t>
  </si>
  <si>
    <t>Engel &amp; Sons Violin Shop</t>
  </si>
  <si>
    <t>Richard Engel</t>
  </si>
  <si>
    <t>214-803-3799</t>
  </si>
  <si>
    <t>engelandsons@sbcglobal.net</t>
  </si>
  <si>
    <t>Engineered Air Balance Co., Inc.</t>
  </si>
  <si>
    <t>David Harrell</t>
  </si>
  <si>
    <t>972-818-9000</t>
  </si>
  <si>
    <t>972-818-0997</t>
  </si>
  <si>
    <t>dharrell@eabcoinc.com</t>
  </si>
  <si>
    <t>Engle Support Services</t>
  </si>
  <si>
    <t>Heather Englebretson</t>
  </si>
  <si>
    <t>214-206-1584</t>
  </si>
  <si>
    <t>heather@englesupport.com</t>
  </si>
  <si>
    <t>Enslow Publishing, LLC</t>
  </si>
  <si>
    <t>800-398-2504</t>
  </si>
  <si>
    <t>customerservice@enslow.com</t>
  </si>
  <si>
    <t>Entech Sales &amp; Service, Inc.</t>
  </si>
  <si>
    <t>Scott Rankert/Jon Hardesty</t>
  </si>
  <si>
    <t>469-522-6000</t>
  </si>
  <si>
    <t>972-243-1774</t>
  </si>
  <si>
    <t>scott.rankert@entechsales.com</t>
  </si>
  <si>
    <t>Entech Sales and Service, LLC</t>
  </si>
  <si>
    <t>Jon Hardesty</t>
  </si>
  <si>
    <t>jon.hardesty@entechsales.com</t>
  </si>
  <si>
    <t>Vehicle Rental</t>
  </si>
  <si>
    <t xml:space="preserve">Enterprise Rent-A-Car </t>
  </si>
  <si>
    <t>EAN Holdings, LLC</t>
  </si>
  <si>
    <t>TPASS 975-M1</t>
  </si>
  <si>
    <t>Nicholas Booth/Truck Div.</t>
  </si>
  <si>
    <t>972-278-3859</t>
  </si>
  <si>
    <t>972-278-3829</t>
  </si>
  <si>
    <t>nicholas.a.booth@ehi.com</t>
  </si>
  <si>
    <t>BuyBoard 552-17</t>
  </si>
  <si>
    <t>Epic Developmental Services</t>
  </si>
  <si>
    <t>Pennhurst Group, LLC</t>
  </si>
  <si>
    <t>Jane B. Palmeri</t>
  </si>
  <si>
    <t>215-322-8860 x-227</t>
  </si>
  <si>
    <t>jane.palmeri@epicdevelopmentalservices.com</t>
  </si>
  <si>
    <t>Equipment Depot, Ltd.</t>
  </si>
  <si>
    <t>John Schmidt</t>
  </si>
  <si>
    <t>972-438-8000</t>
  </si>
  <si>
    <t>972-438-1802</t>
  </si>
  <si>
    <t>john.schmidt@eqdepot.com</t>
  </si>
  <si>
    <t>Erin Buell Drentlaw</t>
  </si>
  <si>
    <t>469-348-5634</t>
  </si>
  <si>
    <t>acmacresgardenclub@gmail.com</t>
  </si>
  <si>
    <t>Physicals and Drug Screens</t>
  </si>
  <si>
    <t>ESC 20 (Pinnacle Medical Management)</t>
  </si>
  <si>
    <t>ESC 20 Transporation Cooperative</t>
  </si>
  <si>
    <t>Randy Casteel</t>
  </si>
  <si>
    <t>210-370-5203</t>
  </si>
  <si>
    <t>Eskimo Joe's Promotional</t>
  </si>
  <si>
    <t>EPCNT Hurst-Euless-Bedford ISD 17-05</t>
  </si>
  <si>
    <t>Brent B</t>
  </si>
  <si>
    <t>940-735-2527</t>
  </si>
  <si>
    <t>brentb@ejppg.com</t>
  </si>
  <si>
    <t>eSpecial Needs</t>
  </si>
  <si>
    <t>Staci Harris</t>
  </si>
  <si>
    <t>877-664-4565 ext 1</t>
  </si>
  <si>
    <t>support@especialneeds.com</t>
  </si>
  <si>
    <t>Essential Education</t>
  </si>
  <si>
    <t>EPCNT Ft. Worth ISD ISD 15-129-A</t>
  </si>
  <si>
    <t>Ashley Lekkerkerker</t>
  </si>
  <si>
    <t>541-225-5190</t>
  </si>
  <si>
    <t>541-230-1171</t>
  </si>
  <si>
    <t>ashley@essentialed.com</t>
  </si>
  <si>
    <t>Estelle Celebucki</t>
  </si>
  <si>
    <t>469-223-2784</t>
  </si>
  <si>
    <t>esteec@verizon.net</t>
  </si>
  <si>
    <t>Estes, McClure &amp; Associates, Inc.</t>
  </si>
  <si>
    <t>Gary Bristow</t>
  </si>
  <si>
    <t>903-581-2677</t>
  </si>
  <si>
    <t>903-581-2721</t>
  </si>
  <si>
    <t>Estrellita</t>
  </si>
  <si>
    <t>Denton ISD C2018-01C</t>
  </si>
  <si>
    <t xml:space="preserve">customer service </t>
  </si>
  <si>
    <t>303-779-2610</t>
  </si>
  <si>
    <t>info@estrellita.com</t>
  </si>
  <si>
    <t>Estrellita, Inc.</t>
  </si>
  <si>
    <t>Maite Oluma</t>
  </si>
  <si>
    <t>maite.oluma@estrellita.com</t>
  </si>
  <si>
    <t>Evan-Moor Corp</t>
  </si>
  <si>
    <t>Evan-Moor Educational Publishers</t>
  </si>
  <si>
    <t>EPCNT Eagle Mtn. Saginaw 1314-016-2020 A</t>
  </si>
  <si>
    <t>Tammy Bishop</t>
  </si>
  <si>
    <t>800-777-4362</t>
  </si>
  <si>
    <t>800-777-4332</t>
  </si>
  <si>
    <t>bids@evan-moor.com</t>
  </si>
  <si>
    <t>EVS Supply</t>
  </si>
  <si>
    <t>Electavan SVC LLC</t>
  </si>
  <si>
    <t>Bret Baker</t>
  </si>
  <si>
    <t>972-231-5351</t>
  </si>
  <si>
    <t>972-231-2269</t>
  </si>
  <si>
    <t>bbaker@evssupply.com</t>
  </si>
  <si>
    <t>Ewing Irrigation Products, Inc.</t>
  </si>
  <si>
    <t>Mike Sheehan</t>
  </si>
  <si>
    <t>972-633-9530</t>
  </si>
  <si>
    <t>972-423-0693</t>
  </si>
  <si>
    <t>msheehan@ewingirrigation.com</t>
  </si>
  <si>
    <t>EXPANDING EXPRESSION LLC</t>
  </si>
  <si>
    <t>Sara L. Smith</t>
  </si>
  <si>
    <t>989-225-0436</t>
  </si>
  <si>
    <t>eetsmiths@gmail.com</t>
  </si>
  <si>
    <t>ExploreLearning, LLC</t>
  </si>
  <si>
    <t>Sales</t>
  </si>
  <si>
    <t>866.882.4141</t>
  </si>
  <si>
    <t>sales@explorelearning.com</t>
  </si>
  <si>
    <t>Express Booksellers</t>
  </si>
  <si>
    <t>Jule Maxwell</t>
  </si>
  <si>
    <t>214-564-3392</t>
  </si>
  <si>
    <t>jule@expressbooksellers.com</t>
  </si>
  <si>
    <t>Express Services, Inc</t>
  </si>
  <si>
    <t>Smith Temporaries Inc</t>
  </si>
  <si>
    <t>Vicki Walker</t>
  </si>
  <si>
    <t>972-231-7664</t>
  </si>
  <si>
    <t>vicki.walker@expresspros.com</t>
  </si>
  <si>
    <t>Exserv, Inc.</t>
  </si>
  <si>
    <t>Octavio Rios</t>
  </si>
  <si>
    <t>972-490-9900</t>
  </si>
  <si>
    <t>972-490-9912</t>
  </si>
  <si>
    <t>rios@exservinc.com</t>
  </si>
  <si>
    <t>Fairway Supply</t>
  </si>
  <si>
    <t>Steven Brooks</t>
  </si>
  <si>
    <t>214-350-0021</t>
  </si>
  <si>
    <t>214-352-4299</t>
  </si>
  <si>
    <t>sbrooks@fairwaysupply.com</t>
  </si>
  <si>
    <t>Falesha Coe</t>
  </si>
  <si>
    <t>Coe's Consultancy</t>
  </si>
  <si>
    <t>214-729-3038</t>
  </si>
  <si>
    <t>faleshacoe@yahoo.com</t>
  </si>
  <si>
    <t>Fan Cloth</t>
  </si>
  <si>
    <t>Aireale Boggess</t>
  </si>
  <si>
    <t>972-809-2760</t>
  </si>
  <si>
    <t>service@fancloth.com</t>
  </si>
  <si>
    <t>Fastenal Company</t>
  </si>
  <si>
    <t>Omnia R192001</t>
  </si>
  <si>
    <t>Gabriel Soto</t>
  </si>
  <si>
    <t>214-503-0461</t>
  </si>
  <si>
    <t>214-503-0483</t>
  </si>
  <si>
    <t>gasoto@fastenal.com</t>
  </si>
  <si>
    <t>FastSigns - Skillman</t>
  </si>
  <si>
    <t>Janus Signs, Inc.</t>
  </si>
  <si>
    <t>Meg Skelton</t>
  </si>
  <si>
    <t>214-503-8689</t>
  </si>
  <si>
    <t>meg.skelton@fastsigns.com</t>
  </si>
  <si>
    <t>FastSigns Northeast Dallas</t>
  </si>
  <si>
    <t>Janus Signs</t>
  </si>
  <si>
    <t>FASTSIGNS of Richardson</t>
  </si>
  <si>
    <t>Darrin Lawrence</t>
  </si>
  <si>
    <t>214-499-9725</t>
  </si>
  <si>
    <t>2287@fastsigns.com</t>
  </si>
  <si>
    <t>Fat Brain Toys</t>
  </si>
  <si>
    <t>Robyn or Kelly</t>
  </si>
  <si>
    <t>800-590-5987</t>
  </si>
  <si>
    <t>PO@fatbraintoys.com</t>
  </si>
  <si>
    <t>Feiner Supply</t>
  </si>
  <si>
    <t>Syd Howard</t>
  </si>
  <si>
    <t>800-645-3256</t>
  </si>
  <si>
    <t>800-746-5613</t>
  </si>
  <si>
    <t>feinersupply@aol.com</t>
  </si>
  <si>
    <t>FEV Tutor, Inc.</t>
  </si>
  <si>
    <t>Focus Care, Inc.</t>
  </si>
  <si>
    <t>EPCNT Ft. Worth ISD 16-089</t>
  </si>
  <si>
    <t>Ryan Patenaude</t>
  </si>
  <si>
    <t>781-376-6931</t>
  </si>
  <si>
    <t>781-395-2775</t>
  </si>
  <si>
    <t>ryan.p@eduvationonline.com</t>
  </si>
  <si>
    <t>Field Dots</t>
  </si>
  <si>
    <t>EPCNT McKinney ISD 2019-560A</t>
  </si>
  <si>
    <t>Christi Summerour</t>
  </si>
  <si>
    <t>817-586-9122</t>
  </si>
  <si>
    <t>christisummerour@gmail.com</t>
  </si>
  <si>
    <t>Finishline Prints</t>
  </si>
  <si>
    <t>Kyle Morton</t>
  </si>
  <si>
    <t>EPCNT Irving ISD 20-45-737</t>
  </si>
  <si>
    <t>972-257-0325</t>
  </si>
  <si>
    <t>kyle@finishlineprints.com</t>
  </si>
  <si>
    <t>Fisher Scientific Co. LLC</t>
  </si>
  <si>
    <t>800-955-1177</t>
  </si>
  <si>
    <t>fse.custserv@thermofisher.com</t>
  </si>
  <si>
    <t>Fisher Scientific Company LLC</t>
  </si>
  <si>
    <t>Fisher Science Education Business Unit</t>
  </si>
  <si>
    <t>Fitness Finders, Inc.</t>
  </si>
  <si>
    <t>Tips 171002</t>
  </si>
  <si>
    <t>Richard Fairbanks</t>
  </si>
  <si>
    <t>517-905-1004</t>
  </si>
  <si>
    <t>866-928-8595</t>
  </si>
  <si>
    <t>info@fitnessfinders.net</t>
  </si>
  <si>
    <t>Flaghouse, Inc</t>
  </si>
  <si>
    <t>John Holt</t>
  </si>
  <si>
    <t>800-793-7900</t>
  </si>
  <si>
    <t>201-329-7587</t>
  </si>
  <si>
    <t>swalker@flaghouse.com</t>
  </si>
  <si>
    <t>FLASH Visual Media</t>
  </si>
  <si>
    <t>Bluestem Integrated, LLC</t>
  </si>
  <si>
    <t>Alan Mueggenborg</t>
  </si>
  <si>
    <t>918-872-1589</t>
  </si>
  <si>
    <t>FLASH@bstem.us</t>
  </si>
  <si>
    <t>Flinn Scientific, Inc.</t>
  </si>
  <si>
    <t>800-452-1261</t>
  </si>
  <si>
    <t>Flocabulary, Inc.</t>
  </si>
  <si>
    <t>Emily Detomaso</t>
  </si>
  <si>
    <t>718-852-0105</t>
  </si>
  <si>
    <t>646-514-5853</t>
  </si>
  <si>
    <t>orders@flocabulary.com</t>
  </si>
  <si>
    <t>Flooring and Installation</t>
  </si>
  <si>
    <t>Flooring Tectonics, Inc.</t>
  </si>
  <si>
    <t>Brian Fraser</t>
  </si>
  <si>
    <t>972-926-0299</t>
  </si>
  <si>
    <t>972-926-1499</t>
  </si>
  <si>
    <t>brianfti2@verizon.net</t>
  </si>
  <si>
    <t>Leeann Tietz</t>
  </si>
  <si>
    <t>Flying X Electric, LLC</t>
  </si>
  <si>
    <t>Jerry Youngman</t>
  </si>
  <si>
    <t>214-908-4848</t>
  </si>
  <si>
    <t>jerry@flyingxelectric.com</t>
  </si>
  <si>
    <t>Flynn Southwest, LP</t>
  </si>
  <si>
    <t>Ed Riesing</t>
  </si>
  <si>
    <t>817-632-5600</t>
  </si>
  <si>
    <t>817-632-8950</t>
  </si>
  <si>
    <t>ed.reising@flynncompanies.com</t>
  </si>
  <si>
    <t>Foley Milne and McBride Group</t>
  </si>
  <si>
    <t>Linsey Fagan</t>
  </si>
  <si>
    <t>817-300-1685</t>
  </si>
  <si>
    <t>linsey.fagan@foleymilnemcbridegroup.com</t>
  </si>
  <si>
    <t>Textbooks</t>
  </si>
  <si>
    <t>Follett Higher Education</t>
  </si>
  <si>
    <t>Ryan Livengood</t>
  </si>
  <si>
    <t>702-334-7705</t>
  </si>
  <si>
    <t>rlivengood@follett.com</t>
  </si>
  <si>
    <t>Follett School Solutions, Inc</t>
  </si>
  <si>
    <t>Johnna Jiminez</t>
  </si>
  <si>
    <t>888-511-5114 xt 48075</t>
  </si>
  <si>
    <t>800.852.5458</t>
  </si>
  <si>
    <t>fssorders@follett.com</t>
  </si>
  <si>
    <t>Follett School Solutions, Inc.</t>
  </si>
  <si>
    <t>Johnna Jimenez</t>
  </si>
  <si>
    <t>888-511-5114 option 2 then Option 4</t>
  </si>
  <si>
    <t>CustomerCare@follett.com</t>
  </si>
  <si>
    <t>888-511-5114</t>
  </si>
  <si>
    <t>jojimenez@follett.com</t>
  </si>
  <si>
    <t>Jimenez, Johnna</t>
  </si>
  <si>
    <t>Barbara Wing</t>
  </si>
  <si>
    <t>877-899-8550 x 48804</t>
  </si>
  <si>
    <t>bwing@follett.com</t>
  </si>
  <si>
    <t>Forde-Ferrier, LLC</t>
  </si>
  <si>
    <t>Forte Frozen</t>
  </si>
  <si>
    <t>Forte DFW LLC</t>
  </si>
  <si>
    <t>551-20-FN-1109</t>
  </si>
  <si>
    <t>972-849-0309</t>
  </si>
  <si>
    <t>Fortes Health</t>
  </si>
  <si>
    <t>Fortes Investment Group, LLC</t>
  </si>
  <si>
    <t>Greg Farmer</t>
  </si>
  <si>
    <t>(214) 205-6757</t>
  </si>
  <si>
    <t>greg@forteshealth.com</t>
  </si>
  <si>
    <t>Four Brothers Outdoor Power</t>
  </si>
  <si>
    <t>Eddy Kelly</t>
  </si>
  <si>
    <t>972-636-2963</t>
  </si>
  <si>
    <t>972-635-9874</t>
  </si>
  <si>
    <t>juan@fourbros.com</t>
  </si>
  <si>
    <t>Agustine Jimenez</t>
  </si>
  <si>
    <t>214-476-9444</t>
  </si>
  <si>
    <t>zturnerbiz@gmail.com</t>
  </si>
  <si>
    <t>Fred J Miller</t>
  </si>
  <si>
    <t>Mike Miller</t>
  </si>
  <si>
    <t>800-444-3524</t>
  </si>
  <si>
    <t>937-434-0356</t>
  </si>
  <si>
    <t>mike.miller@fjminc.com</t>
  </si>
  <si>
    <t>Friendly Chevrolet</t>
  </si>
  <si>
    <t>Robert Fayette</t>
  </si>
  <si>
    <t>214-920-4100</t>
  </si>
  <si>
    <t>214-920-4138</t>
  </si>
  <si>
    <t>rfayette@friendlychevy.com</t>
  </si>
  <si>
    <t>Friesens Corporation</t>
  </si>
  <si>
    <t>Brett Falk</t>
  </si>
  <si>
    <t>1.888.324.9725 ext. 289</t>
  </si>
  <si>
    <t>brettf@friesens.com</t>
  </si>
  <si>
    <t>Frog Publications, Inc.</t>
  </si>
  <si>
    <t>800-777-3764</t>
  </si>
  <si>
    <t>customerservice@frog.com</t>
  </si>
  <si>
    <t>Frog Street Press, Inc.</t>
  </si>
  <si>
    <t>800-884-3764</t>
  </si>
  <si>
    <t>800-759-3828</t>
  </si>
  <si>
    <t>T. Charles Pierson</t>
  </si>
  <si>
    <t>800-884-3764 x-128</t>
  </si>
  <si>
    <t>cpierson@frogstreet.com</t>
  </si>
  <si>
    <t>Frog Street Press, LLC</t>
  </si>
  <si>
    <t>Robin Rosen</t>
  </si>
  <si>
    <t>rrosen@frogstreet.com</t>
  </si>
  <si>
    <t>Fruhauf/Little's Band Accessories Partnership</t>
  </si>
  <si>
    <t>Jane Taylor</t>
  </si>
  <si>
    <t>316-263-7500</t>
  </si>
  <si>
    <t>940.483.9292</t>
  </si>
  <si>
    <t>jane@fruhauf.com</t>
  </si>
  <si>
    <t>Fulcrum Consulting Inc.</t>
  </si>
  <si>
    <t>Michael Harris</t>
  </si>
  <si>
    <t>214-850-5634</t>
  </si>
  <si>
    <t>mikeharris.fci@verizon.net</t>
  </si>
  <si>
    <t>Full Impact Fundraising &amp; Marketing LLC</t>
  </si>
  <si>
    <t>EPCNT Mesquite ISD  2020-021</t>
  </si>
  <si>
    <t>Bill McKown</t>
  </si>
  <si>
    <t>214-803-6454</t>
  </si>
  <si>
    <t>bmckown@fullimpact.org</t>
  </si>
  <si>
    <t>Fuses Unlimited</t>
  </si>
  <si>
    <t>Gabriel Hernandez</t>
  </si>
  <si>
    <t>972-907-8600</t>
  </si>
  <si>
    <t>972-669-9626</t>
  </si>
  <si>
    <t>ghernandez@fusesunlimited.com</t>
  </si>
  <si>
    <t>Fuzzy's Taco Shop</t>
  </si>
  <si>
    <t>Taco Venture XI, LLC</t>
  </si>
  <si>
    <t>Sandy Rankin</t>
  </si>
  <si>
    <t>972-515-1845</t>
  </si>
  <si>
    <t>Catering@tecfoodsllc.com</t>
  </si>
  <si>
    <t>Gail's Flags, Inc.</t>
  </si>
  <si>
    <t>Dan Raulins</t>
  </si>
  <si>
    <t>817-831-4505</t>
  </si>
  <si>
    <t>817-831-0539</t>
  </si>
  <si>
    <t>dan@gailsflags.com</t>
  </si>
  <si>
    <t>Gandy Ink</t>
  </si>
  <si>
    <t>G &amp; G Investments</t>
  </si>
  <si>
    <t>Brittany Grimes</t>
  </si>
  <si>
    <t>800-999-8137 ext 365</t>
  </si>
  <si>
    <t>info@gandyink.com</t>
  </si>
  <si>
    <t>Gardner Resources</t>
  </si>
  <si>
    <t>EPCNT Plano ISD 2018-053</t>
  </si>
  <si>
    <t>Colleen Gardner</t>
  </si>
  <si>
    <t>972-941-8755</t>
  </si>
  <si>
    <t>colleen@gresources.com</t>
  </si>
  <si>
    <t>Gareth Stevens Publishing</t>
  </si>
  <si>
    <t>800-542-2595</t>
  </si>
  <si>
    <t>customerservice@gspub.com</t>
  </si>
  <si>
    <t>Gareth Stevens Publishing LLLP</t>
  </si>
  <si>
    <t>Garland Steel, Inc.</t>
  </si>
  <si>
    <t>Gemini LSV</t>
  </si>
  <si>
    <t>Steven Glasow</t>
  </si>
  <si>
    <t>214-341-4822</t>
  </si>
  <si>
    <t>214-341-9363</t>
  </si>
  <si>
    <t>sales@geminilsv.com</t>
  </si>
  <si>
    <t>Fire Alarm and Sound Equipment and Repairs</t>
  </si>
  <si>
    <t>General Sound</t>
  </si>
  <si>
    <t>LCR Sound, LLC</t>
  </si>
  <si>
    <t>Steve Boughnou</t>
  </si>
  <si>
    <t>972-231-2541</t>
  </si>
  <si>
    <t>972-669-9301</t>
  </si>
  <si>
    <t>steveboughnou@gensound.com</t>
  </si>
  <si>
    <t>Georgia Anne Newlin</t>
  </si>
  <si>
    <t>570-713-9921</t>
  </si>
  <si>
    <t>gnewlin123@gmail.com</t>
  </si>
  <si>
    <t>getpoms.com</t>
  </si>
  <si>
    <t>Michele Summerall</t>
  </si>
  <si>
    <t>972-385-3035</t>
  </si>
  <si>
    <t>info@getpoms.com</t>
  </si>
  <si>
    <t>GF Educators</t>
  </si>
  <si>
    <t>BuyBoard 487-15</t>
  </si>
  <si>
    <t>Patsy Gutierrez</t>
  </si>
  <si>
    <t>903-569-0740</t>
  </si>
  <si>
    <t>11/31/18</t>
  </si>
  <si>
    <t>Gifts &amp; Awards by LSJ</t>
  </si>
  <si>
    <t>Virginia J. Ryan</t>
  </si>
  <si>
    <t>972-771-0363</t>
  </si>
  <si>
    <t>awardsbylsj88@gmail.com</t>
  </si>
  <si>
    <t>Gilbarco, Inc.</t>
  </si>
  <si>
    <t>NJPA 022217-GVR</t>
  </si>
  <si>
    <t>Adrianne Rutherford</t>
  </si>
  <si>
    <t>336-547-5174</t>
  </si>
  <si>
    <t>njpa@gilbarco.com</t>
  </si>
  <si>
    <t>Gilman Gear Inc.</t>
  </si>
  <si>
    <t>Marty Gilman</t>
  </si>
  <si>
    <t>800-243-0398</t>
  </si>
  <si>
    <t>Sales@gilmangear.com</t>
  </si>
  <si>
    <t xml:space="preserve">Gimkit Inc. </t>
  </si>
  <si>
    <t>McKinney ISD 2018-551B</t>
  </si>
  <si>
    <t>206-914-0485</t>
  </si>
  <si>
    <t>groupsubscriptions@gimkit.com</t>
  </si>
  <si>
    <t>Booksource</t>
  </si>
  <si>
    <t>Glendale Parade Store, LLC (GLENDALE000)</t>
  </si>
  <si>
    <t>EPCNT Plano ISD 2018-078</t>
  </si>
  <si>
    <t>Michele Rios</t>
  </si>
  <si>
    <t>800-653-5515</t>
  </si>
  <si>
    <t>800-555-9269</t>
  </si>
  <si>
    <t>Glenn Partners, PLLC</t>
  </si>
  <si>
    <t>Patrick Glenn</t>
  </si>
  <si>
    <t>469-930-7655</t>
  </si>
  <si>
    <t>patrick.glenn@glenn-partners.com</t>
  </si>
  <si>
    <t>Global Equipment Co., Inc.</t>
  </si>
  <si>
    <t>Dan Himelick</t>
  </si>
  <si>
    <t>678-969-6676</t>
  </si>
  <si>
    <t>678-969-6834</t>
  </si>
  <si>
    <t>dhimelick@globalindustrial.com</t>
  </si>
  <si>
    <t>Golden Star Donuts</t>
  </si>
  <si>
    <t>Sara Donuts Corporation</t>
  </si>
  <si>
    <t>Jong Cho</t>
  </si>
  <si>
    <t>972-248-8075</t>
  </si>
  <si>
    <t>cnpil58@hotmail.com</t>
  </si>
  <si>
    <t>Gomez Floor Covering, Inc.</t>
  </si>
  <si>
    <t>Jeff Carter</t>
  </si>
  <si>
    <t>214-905-1901</t>
  </si>
  <si>
    <t>214-905-1904</t>
  </si>
  <si>
    <t>James C.arter@gomezfc.com</t>
  </si>
  <si>
    <t>Goodheart-Willcox Publisher</t>
  </si>
  <si>
    <t>Goodyear Commercial Tire &amp; Service Center</t>
  </si>
  <si>
    <t>Goodyear Tire &amp; Rubber Company, The</t>
  </si>
  <si>
    <t>Chase Overton</t>
  </si>
  <si>
    <t>972-278-3193</t>
  </si>
  <si>
    <t>chase_overton@goodyear.com</t>
  </si>
  <si>
    <t>Goolsbee Tire Service, Inc.</t>
  </si>
  <si>
    <t>TIPS 200403</t>
  </si>
  <si>
    <t>Chuck Gardner/Rheanne Goolsbee</t>
  </si>
  <si>
    <t>903-593-3561</t>
  </si>
  <si>
    <t>903-593-9646</t>
  </si>
  <si>
    <t>chuck@goolsbeetire.com</t>
  </si>
  <si>
    <t>Gopher Sport</t>
  </si>
  <si>
    <t>Prophet Corporation, The</t>
  </si>
  <si>
    <t>Doug Satre</t>
  </si>
  <si>
    <t>855-500-2746</t>
  </si>
  <si>
    <t>dougsatre@gophersport.com</t>
  </si>
  <si>
    <t>GoSafe (aka Medsafe)</t>
  </si>
  <si>
    <t>W Joe Shaw LTD</t>
  </si>
  <si>
    <t>Abiel Torres</t>
  </si>
  <si>
    <t>800-330-9240</t>
  </si>
  <si>
    <t>Abiel_Torres@gosafe.com</t>
  </si>
  <si>
    <t>Graphic Solutions Group Inc.</t>
  </si>
  <si>
    <t>George Temple</t>
  </si>
  <si>
    <t>214-712-6274</t>
  </si>
  <si>
    <t>george.temple@gogsg.com</t>
  </si>
  <si>
    <t>GraphiChristie S. Store</t>
  </si>
  <si>
    <t>Autumn White</t>
  </si>
  <si>
    <t>817-429-7746</t>
  </si>
  <si>
    <t>info@graphicsstore.org</t>
  </si>
  <si>
    <t>Graphics Store</t>
  </si>
  <si>
    <t>Graphics Unlimited, Inc.</t>
  </si>
  <si>
    <t>Faith Hopkins</t>
  </si>
  <si>
    <t>281-462-1200</t>
  </si>
  <si>
    <t>25-106</t>
  </si>
  <si>
    <t>Graybar Electric Company, Inc.</t>
  </si>
  <si>
    <t>Omnia EV2370</t>
  </si>
  <si>
    <t>Cara Pugh</t>
  </si>
  <si>
    <t>817-213-1300</t>
  </si>
  <si>
    <t>817-213-1373</t>
  </si>
  <si>
    <t>cara.pugh@graybar.com</t>
  </si>
  <si>
    <t>Greenhaven Publishing, LLC</t>
  </si>
  <si>
    <t>844-317-7404</t>
  </si>
  <si>
    <t>Heinemann</t>
  </si>
  <si>
    <t>custserv@heinemann.com</t>
  </si>
  <si>
    <t>Grimco Inc</t>
  </si>
  <si>
    <t>Lou Bruck</t>
  </si>
  <si>
    <t>800-542-9941</t>
  </si>
  <si>
    <t>lbruck@grimco.com</t>
  </si>
  <si>
    <t>Groggy Dog Sportswear</t>
  </si>
  <si>
    <t>Kaylea Selinski</t>
  </si>
  <si>
    <t>972-378-4115</t>
  </si>
  <si>
    <t>plano@groggydogonline.com</t>
  </si>
  <si>
    <t>GT Construction, Inc.</t>
  </si>
  <si>
    <t>EPCNT Plano ISD 2017-067</t>
  </si>
  <si>
    <t>Mike West/Gary Watkins</t>
  </si>
  <si>
    <t>972-442-4413</t>
  </si>
  <si>
    <t>info@gtconstruction-inc.com</t>
  </si>
  <si>
    <t>GuestVision/School Vision</t>
  </si>
  <si>
    <t>DB Builder, Inc.</t>
  </si>
  <si>
    <t>Vanessa MacAlister</t>
  </si>
  <si>
    <t>800-967-0249</t>
  </si>
  <si>
    <t>425-977-0129</t>
  </si>
  <si>
    <t>VanessaM@GuestVision.net</t>
  </si>
  <si>
    <t>Childswork/Childsplay</t>
  </si>
  <si>
    <t>mike@guidance-group.com</t>
  </si>
  <si>
    <t>Guitar Center Stores, Inc.</t>
  </si>
  <si>
    <t>BuyBoard 619-20</t>
  </si>
  <si>
    <t>Jeffrey McDaniel</t>
  </si>
  <si>
    <t>972-890-4244</t>
  </si>
  <si>
    <t>972-960-2067</t>
  </si>
  <si>
    <t>jmcdaniel@gcpro.com</t>
  </si>
  <si>
    <t>Gulf Energy Mechanical, Inc.</t>
  </si>
  <si>
    <t>Ron Ernest</t>
  </si>
  <si>
    <t>972-234-1668</t>
  </si>
  <si>
    <t>972-234-1673</t>
  </si>
  <si>
    <t>gulfenergymech@att.net</t>
  </si>
  <si>
    <t>Ricky Vogel</t>
  </si>
  <si>
    <t>H &amp; G Systems, L.P.</t>
  </si>
  <si>
    <t>John Hillhouse</t>
  </si>
  <si>
    <t>214-341-5486</t>
  </si>
  <si>
    <t>214-343-7496</t>
  </si>
  <si>
    <t>johnh@handgsystems.com</t>
  </si>
  <si>
    <t>Hagar Restaurant Service</t>
  </si>
  <si>
    <t>Wayne Iverson</t>
  </si>
  <si>
    <t>214-574-5200</t>
  </si>
  <si>
    <t>214-574-5211</t>
  </si>
  <si>
    <t>wayne@hagarrs.com</t>
  </si>
  <si>
    <t>HAK Electronics</t>
  </si>
  <si>
    <t>Harry Andrew Kennedy</t>
  </si>
  <si>
    <t>585-749-4056</t>
  </si>
  <si>
    <t>harry@hakelectronics.com</t>
  </si>
  <si>
    <t>Hanesbrands</t>
  </si>
  <si>
    <t>Nam Anh Nguyen</t>
  </si>
  <si>
    <t>507-399-6585</t>
  </si>
  <si>
    <t>nam.nguyen@hanes.com</t>
  </si>
  <si>
    <t>800-278-5165</t>
  </si>
  <si>
    <t>Harmland Visions, LLC</t>
  </si>
  <si>
    <t>Chris Harmon, Jr.</t>
  </si>
  <si>
    <t>318-791-5861</t>
  </si>
  <si>
    <t>ChrisHarmon@harmlandvisions.com</t>
  </si>
  <si>
    <t>Hawthorne Educational Services</t>
  </si>
  <si>
    <t>Joshua ISD REP 2016-2017-03</t>
  </si>
  <si>
    <t>800-542-1673</t>
  </si>
  <si>
    <t>800-442-9509</t>
  </si>
  <si>
    <t>info@hes-inc.com</t>
  </si>
  <si>
    <t>Hayley Cotton</t>
  </si>
  <si>
    <t>386-288-4533</t>
  </si>
  <si>
    <t>hayleycotton@my.unt.edu</t>
  </si>
  <si>
    <t>Healthy School Supply LLC</t>
  </si>
  <si>
    <t>Brian Reynolds</t>
  </si>
  <si>
    <t>302-394-0259</t>
  </si>
  <si>
    <t>302-485-9556</t>
  </si>
  <si>
    <t>inquiry@healthyschoolsupply.com</t>
  </si>
  <si>
    <t>Heart Zones, Inc.</t>
  </si>
  <si>
    <t>Corene Marshalek</t>
  </si>
  <si>
    <t>916-481-7283</t>
  </si>
  <si>
    <t>orders@heartzones.com</t>
  </si>
  <si>
    <t>Heartland School Solutions</t>
  </si>
  <si>
    <t>Teresa Meske</t>
  </si>
  <si>
    <t>800-724-9853</t>
  </si>
  <si>
    <t>sales@heartlandschoolsolutions.com</t>
  </si>
  <si>
    <t>Global Payments Inc.</t>
  </si>
  <si>
    <t>Choice Partners 19/001TJ-04</t>
  </si>
  <si>
    <t>Trisha Prestigiacomo</t>
  </si>
  <si>
    <t>713-696-0742</t>
  </si>
  <si>
    <t>trisha@choicepartners.org</t>
  </si>
  <si>
    <t>Tips 181105</t>
  </si>
  <si>
    <t>Debbie Ricks</t>
  </si>
  <si>
    <t>585-756-3025</t>
  </si>
  <si>
    <t>Deborah.Ricks@e-hps.com</t>
  </si>
  <si>
    <t>Heat Transfer Solutions (HTS)</t>
  </si>
  <si>
    <t>NCPA 02-84</t>
  </si>
  <si>
    <t>Rico Mancias</t>
  </si>
  <si>
    <t>469-263-1000</t>
  </si>
  <si>
    <t>469-263-1090</t>
  </si>
  <si>
    <t>ricom@htseng.com</t>
  </si>
  <si>
    <t>Heidelberg USA, Inc.</t>
  </si>
  <si>
    <t>Jana LaFlair</t>
  </si>
  <si>
    <t>770-419-6500</t>
  </si>
  <si>
    <t>jana.laflair@heidelberg.com</t>
  </si>
  <si>
    <t>Hellas Construction, Inc.</t>
  </si>
  <si>
    <t>Sourcewell 060518-HLC</t>
  </si>
  <si>
    <t>Tommy McDougal</t>
  </si>
  <si>
    <t>512-250-2910</t>
  </si>
  <si>
    <t>512-250-1960</t>
  </si>
  <si>
    <t>info@hellasconstruction.com</t>
  </si>
  <si>
    <t>Helmet Fit LLC</t>
  </si>
  <si>
    <t>Michael Weatherby</t>
  </si>
  <si>
    <t>609-344-3400</t>
  </si>
  <si>
    <t>609-344-9229</t>
  </si>
  <si>
    <t>mikeweatherby@helmetfit.com</t>
  </si>
  <si>
    <t>Henry Schein Inc</t>
  </si>
  <si>
    <t>Lisa Young</t>
  </si>
  <si>
    <t>(631) 454-3629</t>
  </si>
  <si>
    <t>lisa.young@henryschein.com</t>
  </si>
  <si>
    <t>Lisa Youmg</t>
  </si>
  <si>
    <t>631-454-3629</t>
  </si>
  <si>
    <t>631-419-3403</t>
  </si>
  <si>
    <t>Heritage Food Service Group, Inc.</t>
  </si>
  <si>
    <t>Tari Kovets</t>
  </si>
  <si>
    <t>800-458-5593</t>
  </si>
  <si>
    <t>800-800-4981</t>
  </si>
  <si>
    <t>contractservices@hfse.com</t>
  </si>
  <si>
    <t>Hertzberg-New Method, Inc.</t>
  </si>
  <si>
    <t>Perma-Bound Books</t>
  </si>
  <si>
    <t>800-637-6581</t>
  </si>
  <si>
    <t>800-551-1169</t>
  </si>
  <si>
    <t>books@perma-bound.com</t>
  </si>
  <si>
    <t>HF Education</t>
  </si>
  <si>
    <t>Heather Fletes</t>
  </si>
  <si>
    <t>214-578-8668</t>
  </si>
  <si>
    <t>mrsfletesreads@gmail.com</t>
  </si>
  <si>
    <t>Hightech Signs</t>
  </si>
  <si>
    <t>Multi-Quest, Inc.</t>
  </si>
  <si>
    <t>John Boyd</t>
  </si>
  <si>
    <t>972-235-2356</t>
  </si>
  <si>
    <t>214-239-1653</t>
  </si>
  <si>
    <t>boyd@signs2k.com</t>
  </si>
  <si>
    <t>Hill &amp; Wilkinson General Contractors</t>
  </si>
  <si>
    <t>Paul Paris</t>
  </si>
  <si>
    <t>214-299-4388</t>
  </si>
  <si>
    <t>pparis@hill-wilkinson.com</t>
  </si>
  <si>
    <t>HKS, Inc.</t>
  </si>
  <si>
    <t>Wayne Reynaud</t>
  </si>
  <si>
    <t>214-969-5599</t>
  </si>
  <si>
    <t>214-969-3397</t>
  </si>
  <si>
    <t>wreynaud@hksinc.com</t>
  </si>
  <si>
    <t>Hobart Service</t>
  </si>
  <si>
    <t>ITW Food Equipment Group, LLC</t>
  </si>
  <si>
    <t>Robert Wilson</t>
  </si>
  <si>
    <t>972-915-3822</t>
  </si>
  <si>
    <t>972-915-6887</t>
  </si>
  <si>
    <t>dallastx.service@hobartservice.com</t>
  </si>
  <si>
    <t>Hobby Lobby</t>
  </si>
  <si>
    <t>Hobby Lobby Stores Inc.</t>
  </si>
  <si>
    <t>Accounts Receivable Rep</t>
  </si>
  <si>
    <t>877-303-4938</t>
  </si>
  <si>
    <t>acctsrec@hobbylobby.com</t>
  </si>
  <si>
    <t>Hobsons Naviance</t>
  </si>
  <si>
    <t>Karen Barclay</t>
  </si>
  <si>
    <t>703-859-7524</t>
  </si>
  <si>
    <t>karen.barclay@hobsons.com</t>
  </si>
  <si>
    <t>Hodges Badge Company, Inc.</t>
  </si>
  <si>
    <t>800-556-2440</t>
  </si>
  <si>
    <t>info@hodgesbadge.com</t>
  </si>
  <si>
    <t>80.199</t>
  </si>
  <si>
    <t>Hollywood Towing</t>
  </si>
  <si>
    <t>Hollywood Transportation, Inc.</t>
  </si>
  <si>
    <t>Marilyn Lane/David Rawdon</t>
  </si>
  <si>
    <t>972-864-1220</t>
  </si>
  <si>
    <t>214-905-8053</t>
  </si>
  <si>
    <t>mlane@hollywoodtowing.com</t>
  </si>
  <si>
    <t>Holt Cat - Irving</t>
  </si>
  <si>
    <t>BD Holt Co.</t>
  </si>
  <si>
    <t>Sourcewell 032119-CAT</t>
  </si>
  <si>
    <t>Christopher Simon</t>
  </si>
  <si>
    <t>972-721-2000</t>
  </si>
  <si>
    <t>972-438-2481</t>
  </si>
  <si>
    <t>holtconnect@holtcat.com</t>
  </si>
  <si>
    <t>Home Depot  (6000 Skillman Road, Dallas)</t>
  </si>
  <si>
    <t>U.S. Communities 16154</t>
  </si>
  <si>
    <t>Pro Desk</t>
  </si>
  <si>
    <t>214-706-7402</t>
  </si>
  <si>
    <t>214-706-7401</t>
  </si>
  <si>
    <t>Home Depot - 11682 Forest Central - Dallas</t>
  </si>
  <si>
    <t>Omnia 16154</t>
  </si>
  <si>
    <t>214-343-1032</t>
  </si>
  <si>
    <t>Home Depot - 2140 Jupiter Road, Garland</t>
  </si>
  <si>
    <t>Shawn Nunez/Rosa Morales</t>
  </si>
  <si>
    <t>214-496-5410</t>
  </si>
  <si>
    <t>214-496-5407</t>
  </si>
  <si>
    <t>prodesk_0556@homedepot.com</t>
  </si>
  <si>
    <t>Home Depot - 2220 Coit Road, Richardson</t>
  </si>
  <si>
    <t>Eric/Pro Desk Mgr.</t>
  </si>
  <si>
    <t>214-575-3070</t>
  </si>
  <si>
    <t>214-570-3402</t>
  </si>
  <si>
    <t>Home Depot (11255 Garland Road, Dallas)</t>
  </si>
  <si>
    <t>214-328-1900</t>
  </si>
  <si>
    <t>214-319-0417</t>
  </si>
  <si>
    <t>Home Depot (1224 North Central Expwy, Plano)</t>
  </si>
  <si>
    <t>972-423-7011</t>
  </si>
  <si>
    <t>972-516-8427</t>
  </si>
  <si>
    <t>Home Depot (3261 George Bush Hwy., Garland)</t>
  </si>
  <si>
    <t>972-530-9961</t>
  </si>
  <si>
    <t>Home Depot Pro</t>
  </si>
  <si>
    <t>Home Depot U.S.A Inc.</t>
  </si>
  <si>
    <t>Jacob Maxon</t>
  </si>
  <si>
    <t>(817) 659-3560</t>
  </si>
  <si>
    <t>JACOB_A_MAXON@homedepot.com</t>
  </si>
  <si>
    <t>Hood Boss, The</t>
  </si>
  <si>
    <t>Boss Systems, LLC</t>
  </si>
  <si>
    <t>Eric Kimberling</t>
  </si>
  <si>
    <t>972-704-1812</t>
  </si>
  <si>
    <t>eric@thehoodboss.com</t>
  </si>
  <si>
    <t>Horsley Specialties, Inc.</t>
  </si>
  <si>
    <t>Jack Morrow</t>
  </si>
  <si>
    <t>214-227-5640</t>
  </si>
  <si>
    <t>214-227-5693</t>
  </si>
  <si>
    <t>aracelil@horsleyspecialties.com</t>
  </si>
  <si>
    <t>Hose-Fast, Inc.</t>
  </si>
  <si>
    <t>Sharon Brewer</t>
  </si>
  <si>
    <t>972-271-8591</t>
  </si>
  <si>
    <t>972-840-1550</t>
  </si>
  <si>
    <t>sharon@hosefast.com</t>
  </si>
  <si>
    <t>Hotsy Equipment Company</t>
  </si>
  <si>
    <t>North Texas Sales &amp; Distribution, LLC</t>
  </si>
  <si>
    <t>Jeff Supulski</t>
  </si>
  <si>
    <t>214-630-7310</t>
  </si>
  <si>
    <t>214-630-7334</t>
  </si>
  <si>
    <t>jeffs@ntxsd.net</t>
  </si>
  <si>
    <t>Casey Williams</t>
  </si>
  <si>
    <t>214-207-9269</t>
  </si>
  <si>
    <t>Houston Education Leadership Partners</t>
  </si>
  <si>
    <t>Cecilia Hawkins</t>
  </si>
  <si>
    <t>281-830-6667</t>
  </si>
  <si>
    <t>kklepcyk@leadershippartnerstx.com</t>
  </si>
  <si>
    <t>HP EnviroVision</t>
  </si>
  <si>
    <t>HP Ecological Services, LLC</t>
  </si>
  <si>
    <t>Tom Palet</t>
  </si>
  <si>
    <t>972-399-0068</t>
  </si>
  <si>
    <t>972-986-6013</t>
  </si>
  <si>
    <t>tom@hpenvirovision.com</t>
  </si>
  <si>
    <t>Hubert Company</t>
  </si>
  <si>
    <t>Tina Crail</t>
  </si>
  <si>
    <t>800-543-7374</t>
  </si>
  <si>
    <t>sales@hubert.com</t>
  </si>
  <si>
    <t>Services: Miscellaneous</t>
  </si>
  <si>
    <t>Huckabee</t>
  </si>
  <si>
    <t>Lesley Weaver</t>
  </si>
  <si>
    <t>817.377.2969</t>
  </si>
  <si>
    <t>lesley.weaver@huckabee-inc.com</t>
  </si>
  <si>
    <t>HumanWare USA</t>
  </si>
  <si>
    <t>Sarah Janes Thomas</t>
  </si>
  <si>
    <t>800-722-3393 X-327</t>
  </si>
  <si>
    <t>888-871-4828</t>
  </si>
  <si>
    <t>Sarah-Janes.Thomas@humanware.com</t>
  </si>
  <si>
    <t>Hurst Educational Services</t>
  </si>
  <si>
    <t>Tracey Hurst</t>
  </si>
  <si>
    <t>EPCNT Cedar Hill ISD 18-19-01</t>
  </si>
  <si>
    <t>469-363-6877</t>
  </si>
  <si>
    <t>echsguidebook@gmail.com</t>
  </si>
  <si>
    <t>Hydrotemp, Inc.</t>
  </si>
  <si>
    <t>Eric Johnson</t>
  </si>
  <si>
    <t>214-630-1984</t>
  </si>
  <si>
    <t>214-630-2253</t>
  </si>
  <si>
    <t>ejohnson@hydrotemp.com</t>
  </si>
  <si>
    <t>i Fratelli Pizza</t>
  </si>
  <si>
    <t>RS Pizza, LLC</t>
  </si>
  <si>
    <t>Phillip Smith</t>
  </si>
  <si>
    <t>972-807-6243</t>
  </si>
  <si>
    <t>Jzarate@thomas-carstens.com.</t>
  </si>
  <si>
    <t>Video Delivery System</t>
  </si>
  <si>
    <t>I-2-I Technologies</t>
  </si>
  <si>
    <t>Chris Harmon</t>
  </si>
  <si>
    <t xml:space="preserve"> 214-435-8276</t>
  </si>
  <si>
    <t>800-615-0390</t>
  </si>
  <si>
    <t>charmon@i2itech.com</t>
  </si>
  <si>
    <t>Icarus Independent Productions</t>
  </si>
  <si>
    <t>Juan Lechuga</t>
  </si>
  <si>
    <t>469-865-7459</t>
  </si>
  <si>
    <t>icarusindependent@gmail.com</t>
  </si>
  <si>
    <t>IdentiSys Inc.</t>
  </si>
  <si>
    <t>Buy Board 579-19</t>
  </si>
  <si>
    <t xml:space="preserve">Ryan Moe </t>
  </si>
  <si>
    <t>952-697-6268</t>
  </si>
  <si>
    <t>469-574-5167</t>
  </si>
  <si>
    <t>ryan_moe@identisys.com</t>
  </si>
  <si>
    <t>Lynn Westfall</t>
  </si>
  <si>
    <t>210-380-7141</t>
  </si>
  <si>
    <t>lynn_westfall@identisys.com</t>
  </si>
  <si>
    <t>IDN-Acme, Inc.</t>
  </si>
  <si>
    <t>Victoria Boyett</t>
  </si>
  <si>
    <t>972-644-1240</t>
  </si>
  <si>
    <t>972-664-1252</t>
  </si>
  <si>
    <t>vboyett@idnacme.com</t>
  </si>
  <si>
    <t>IE Class Inc</t>
  </si>
  <si>
    <t>Gerry Skiles</t>
  </si>
  <si>
    <t>214-215-9970</t>
  </si>
  <si>
    <t>972-221-0412</t>
  </si>
  <si>
    <t>ieclass@outlook.com</t>
  </si>
  <si>
    <t>Istation</t>
  </si>
  <si>
    <t>Imagine Learning, Inc.</t>
  </si>
  <si>
    <t xml:space="preserve">Impact Environmental Services </t>
  </si>
  <si>
    <t>Yesenia Campos</t>
  </si>
  <si>
    <t>Ruben Garcia</t>
  </si>
  <si>
    <t>469-941-4339</t>
  </si>
  <si>
    <t>469-458-0743</t>
  </si>
  <si>
    <t>ruben@impact-environmental.com</t>
  </si>
  <si>
    <t>Impact Stamping</t>
  </si>
  <si>
    <t>Ankit Parikh</t>
  </si>
  <si>
    <t>972-554-8000</t>
  </si>
  <si>
    <t>ankit@impactstamping.com</t>
  </si>
  <si>
    <t>Imprint Resources</t>
  </si>
  <si>
    <t>Lisa Schlebsker</t>
  </si>
  <si>
    <t>972-680-9399</t>
  </si>
  <si>
    <t>lisa@imprintresources.com</t>
  </si>
  <si>
    <t>Indeco Sales, Inc.</t>
  </si>
  <si>
    <t>Kevin Goldston</t>
  </si>
  <si>
    <t>254-534-3640</t>
  </si>
  <si>
    <t>254-939-5546</t>
  </si>
  <si>
    <t>kevin.goldston@indecosales.com</t>
  </si>
  <si>
    <t>karin@independentliving.com</t>
  </si>
  <si>
    <t>Industrial Disposal Supply</t>
  </si>
  <si>
    <t>BuyBoard 599-19</t>
  </si>
  <si>
    <t>Paul Hunt</t>
  </si>
  <si>
    <t>214-869-7590</t>
  </si>
  <si>
    <t>972-424-7203</t>
  </si>
  <si>
    <t>phunt@idsequip.com</t>
  </si>
  <si>
    <t>Bailey Bible</t>
  </si>
  <si>
    <t>817-834-7475</t>
  </si>
  <si>
    <t>972-834-1516</t>
  </si>
  <si>
    <t>baileyb@iptruck.com</t>
  </si>
  <si>
    <t>Infinite Solutions Enterprises</t>
  </si>
  <si>
    <t>Shawn D. Dance</t>
  </si>
  <si>
    <t>804-288-5627</t>
  </si>
  <si>
    <t>sdallas@thedancegroup.com</t>
  </si>
  <si>
    <t>Infinity Contractors International, Ltd.</t>
  </si>
  <si>
    <t>Jim Bob Salter</t>
  </si>
  <si>
    <t>817-838-8700</t>
  </si>
  <si>
    <t>817-838-8826</t>
  </si>
  <si>
    <t>jbsalter@infinitycontractors.com</t>
  </si>
  <si>
    <t>80-113</t>
  </si>
  <si>
    <t>Inland Truck Parts and Service</t>
  </si>
  <si>
    <t>EPCNT - Dallas EG-205501</t>
  </si>
  <si>
    <t>John Salmon</t>
  </si>
  <si>
    <t>972-438-1406</t>
  </si>
  <si>
    <t>972-579-7466</t>
  </si>
  <si>
    <t>johns@inlandtruck.com</t>
  </si>
  <si>
    <t>Inman Promotional Team</t>
  </si>
  <si>
    <t>Ginnean Sinclair</t>
  </si>
  <si>
    <t>214-346-3254 / 214-361-1045</t>
  </si>
  <si>
    <t>ginnean@inmanpromo.com</t>
  </si>
  <si>
    <t>Inno Knits LLC</t>
  </si>
  <si>
    <t>Will Harvey</t>
  </si>
  <si>
    <t>732-546-3337</t>
  </si>
  <si>
    <t>215-525-2636</t>
  </si>
  <si>
    <t>will@innoknits.com</t>
  </si>
  <si>
    <t>Insect Lore Products</t>
  </si>
  <si>
    <t>EPCNT White Settlement 1718-014-2022</t>
  </si>
  <si>
    <t>Daniela Trujillo</t>
  </si>
  <si>
    <t>800-548-3284</t>
  </si>
  <si>
    <t>661-746-0334</t>
  </si>
  <si>
    <t>purchaseorders@insectlore.com</t>
  </si>
  <si>
    <t>Instructional Coaching Group</t>
  </si>
  <si>
    <t>EPCNT Frisco ISD 620-2018-06-22</t>
  </si>
  <si>
    <t>Emily Malatesta</t>
  </si>
  <si>
    <t>661-289-0735</t>
  </si>
  <si>
    <t>emily@instructionalcoaching.com</t>
  </si>
  <si>
    <t>Integral Mathematics, Inc.</t>
  </si>
  <si>
    <t>Kelli Mallory</t>
  </si>
  <si>
    <t>214-471-5760</t>
  </si>
  <si>
    <t>888-332-9244</t>
  </si>
  <si>
    <t>integralmathematics@gmail.com</t>
  </si>
  <si>
    <t>Intercon Environmental, Inc.</t>
  </si>
  <si>
    <t>Karen Andrews</t>
  </si>
  <si>
    <t>817-477-9995</t>
  </si>
  <si>
    <t>817-477-9996</t>
  </si>
  <si>
    <t>karen@intercon-environmental.com</t>
  </si>
  <si>
    <t>25-112</t>
  </si>
  <si>
    <t>Flooring Products</t>
  </si>
  <si>
    <t>InterfaceFlor, LLC</t>
  </si>
  <si>
    <t>Interface Americas, Inc.</t>
  </si>
  <si>
    <t>Sourcewell 080819-IFA</t>
  </si>
  <si>
    <t>Garrett Cesander</t>
  </si>
  <si>
    <t>469-858-9612</t>
  </si>
  <si>
    <t>706-882-7970</t>
  </si>
  <si>
    <t>garrett.cesander@interface.com</t>
  </si>
  <si>
    <t>Interspec, LLC</t>
  </si>
  <si>
    <t>BuyBoard 611-20</t>
  </si>
  <si>
    <t>Steve Pittsinger</t>
  </si>
  <si>
    <t>940-440-9757</t>
  </si>
  <si>
    <t>940-440-9759</t>
  </si>
  <si>
    <t>steve.pittsinger@inter-spec.com</t>
  </si>
  <si>
    <t>Custodial Equipment Parts and Repairs</t>
  </si>
  <si>
    <t>Interstate All Battery Center</t>
  </si>
  <si>
    <t>All Battery Centers Inc.</t>
  </si>
  <si>
    <t>EPCNT Grand Prairie ISD 17-06</t>
  </si>
  <si>
    <t>Carl Tuneberg</t>
  </si>
  <si>
    <t xml:space="preserve">972-310-3828 </t>
  </si>
  <si>
    <t>carl.tuneberg@ibsa.com</t>
  </si>
  <si>
    <t>Emergency Cleaning and Restoration</t>
  </si>
  <si>
    <t>Interstate Restoration</t>
  </si>
  <si>
    <t>BuyBoard 591-19</t>
  </si>
  <si>
    <t>Stephanie Kirby</t>
  </si>
  <si>
    <t>817-293-0035</t>
  </si>
  <si>
    <t>skirby@interstaterestoration.com</t>
  </si>
  <si>
    <t>Invo Healthcare Associates</t>
  </si>
  <si>
    <t>Jason T. Ralph</t>
  </si>
  <si>
    <t>800-434-4686 ext 5967</t>
  </si>
  <si>
    <t>jralph@invo-progressus.com</t>
  </si>
  <si>
    <t>Ionized Consulting LLC</t>
  </si>
  <si>
    <t>Asif Momin</t>
  </si>
  <si>
    <t>281-450-8657</t>
  </si>
  <si>
    <t>admin@ionizedconsulting.com</t>
  </si>
  <si>
    <t>It's Greek To Me, Inc</t>
  </si>
  <si>
    <t>Jaime Bohnenblust</t>
  </si>
  <si>
    <t>800-336-4486 ext 5829</t>
  </si>
  <si>
    <t>mhk-gtmbids@hanes.com</t>
  </si>
  <si>
    <t>Ivonne R. Glynn</t>
  </si>
  <si>
    <t>281-728-0768</t>
  </si>
  <si>
    <t>ivonneglynn@gmail.com</t>
  </si>
  <si>
    <t>IXL Learning</t>
  </si>
  <si>
    <t>650-372-4301</t>
  </si>
  <si>
    <t>orders@ixl.com</t>
  </si>
  <si>
    <t>IXL Learning (Includes Professional Development)</t>
  </si>
  <si>
    <t>EPCNT Joshua ISD 2018-03</t>
  </si>
  <si>
    <t>Diane Borgwardt</t>
  </si>
  <si>
    <t>650-3724300</t>
  </si>
  <si>
    <t>J &amp; J Roofing Company</t>
  </si>
  <si>
    <t>Michael Ferguson</t>
  </si>
  <si>
    <t>214-381-1131</t>
  </si>
  <si>
    <t>214-381-1193</t>
  </si>
  <si>
    <t>mferguson@jj-roofing.com</t>
  </si>
  <si>
    <t>J and L Consultants</t>
  </si>
  <si>
    <t>469-644-7787</t>
  </si>
  <si>
    <t>linda.willenborg@tx.rr.com</t>
  </si>
  <si>
    <t>J Taylor Education</t>
  </si>
  <si>
    <t>John Gould</t>
  </si>
  <si>
    <t>951-837-0243</t>
  </si>
  <si>
    <t>info@jtayloreducation.com</t>
  </si>
  <si>
    <t>866-729-4817</t>
  </si>
  <si>
    <t>orders@jtayloreducation.com</t>
  </si>
  <si>
    <t>J. Appleseed</t>
  </si>
  <si>
    <t>The Creative Company</t>
  </si>
  <si>
    <t>Angela Moore</t>
  </si>
  <si>
    <t>507-388-7323</t>
  </si>
  <si>
    <t>amoore@jappleseedmedia.com</t>
  </si>
  <si>
    <t>J.A.M. Distributing, Inc.</t>
  </si>
  <si>
    <t>Matthew Moss</t>
  </si>
  <si>
    <t>214-846-0047</t>
  </si>
  <si>
    <t>214-634-7789</t>
  </si>
  <si>
    <t>mmoss@brenntag.com</t>
  </si>
  <si>
    <t>Anthony T Carollo</t>
  </si>
  <si>
    <t>800-345-6296 x. 2551</t>
  </si>
  <si>
    <t>southwestern@jwpepper.com</t>
  </si>
  <si>
    <t>J-8 Equipment Co. of Texas, Inc.</t>
  </si>
  <si>
    <t>John Hromadka</t>
  </si>
  <si>
    <t>214-948-1494</t>
  </si>
  <si>
    <t>214-948-1497</t>
  </si>
  <si>
    <t>j8equip@sbcglobal.net</t>
  </si>
  <si>
    <t>25-105</t>
  </si>
  <si>
    <t xml:space="preserve">Jackson Construction </t>
  </si>
  <si>
    <t>Tim Jackson/Scottie Smith</t>
  </si>
  <si>
    <t>903-763-2918</t>
  </si>
  <si>
    <t>903-763-5608</t>
  </si>
  <si>
    <t>tjackson@jacksonconstruction.com</t>
  </si>
  <si>
    <t>JADE Distributing, Inc</t>
  </si>
  <si>
    <t>BuyBoard 531-18</t>
  </si>
  <si>
    <t>Daniel Esparza</t>
  </si>
  <si>
    <t>713-510-5779</t>
  </si>
  <si>
    <t>281-605-5822</t>
  </si>
  <si>
    <t>Jan Doughman Lucio</t>
  </si>
  <si>
    <t>214-695-6104</t>
  </si>
  <si>
    <t>janlucio5@gmail.com</t>
  </si>
  <si>
    <t>Janacek Performance &amp; Equipment</t>
  </si>
  <si>
    <t>Doug Gaddis</t>
  </si>
  <si>
    <t>972-442-6904</t>
  </si>
  <si>
    <t>sales@jpetrucks.com</t>
  </si>
  <si>
    <t xml:space="preserve">Janet DeYear </t>
  </si>
  <si>
    <t xml:space="preserve">972-306-0814 </t>
  </si>
  <si>
    <t xml:space="preserve">rescueco10CPR@gmail.com </t>
  </si>
  <si>
    <t>Janice Clevenger</t>
  </si>
  <si>
    <t>214-478-0877</t>
  </si>
  <si>
    <t>janice.clevenger@sbcglobal.net</t>
  </si>
  <si>
    <t>Jared Poland</t>
  </si>
  <si>
    <t>319-899-0684</t>
  </si>
  <si>
    <t>jaredtpoland@gmail.com</t>
  </si>
  <si>
    <t>Jaron Thomas</t>
  </si>
  <si>
    <t>817-521-9225</t>
  </si>
  <si>
    <t>jaronthomas@my.unt.edu</t>
  </si>
  <si>
    <t>Jarrett Publishing</t>
  </si>
  <si>
    <t>Mark Jarrett</t>
  </si>
  <si>
    <t>800-859-7679</t>
  </si>
  <si>
    <t>631-588-4722</t>
  </si>
  <si>
    <t>jarrettoffice@aol.com</t>
  </si>
  <si>
    <t>Jason Dornback</t>
  </si>
  <si>
    <t>214-727-3585</t>
  </si>
  <si>
    <t>jason@dornback.com</t>
  </si>
  <si>
    <t>Jason's Deli @ Central Expy Dallas</t>
  </si>
  <si>
    <t>Deli Management</t>
  </si>
  <si>
    <t>Alejandro Cruz</t>
  </si>
  <si>
    <t>214-739-1800</t>
  </si>
  <si>
    <t>214-360-4750</t>
  </si>
  <si>
    <t>cpl@jasonsdeli.com</t>
  </si>
  <si>
    <t>Jason's Deli @ Central Expy Plano</t>
  </si>
  <si>
    <t>Blake Lovelady</t>
  </si>
  <si>
    <t>972-578-2520</t>
  </si>
  <si>
    <t>972-578-2722</t>
  </si>
  <si>
    <t>ccm@jasonsdeli.com</t>
  </si>
  <si>
    <t>Jason's Deli @ Coit Rd Richardson</t>
  </si>
  <si>
    <t>Branden LaFollette</t>
  </si>
  <si>
    <t>972-437-9156</t>
  </si>
  <si>
    <t>972-437-1943</t>
  </si>
  <si>
    <t>dal@jasonsdeli.com</t>
  </si>
  <si>
    <t>Jason's Deli @ Mockingbird Dallas</t>
  </si>
  <si>
    <t>Chris Nicholas</t>
  </si>
  <si>
    <t>214-821-7021</t>
  </si>
  <si>
    <t>214-823-7611</t>
  </si>
  <si>
    <t>mck@jasonsdeli.com</t>
  </si>
  <si>
    <t>JC Graphics, Inc.</t>
  </si>
  <si>
    <t>Tracy Archer</t>
  </si>
  <si>
    <t>214-358-8600</t>
  </si>
  <si>
    <t>tarcher@jcweb.com</t>
  </si>
  <si>
    <t>JE Dunn Construction</t>
  </si>
  <si>
    <t>Chris Paris</t>
  </si>
  <si>
    <t>214-651-7103</t>
  </si>
  <si>
    <t>cparis@jedunn.com</t>
  </si>
  <si>
    <t>Jean's Restaurant Supply</t>
  </si>
  <si>
    <t>Tari Inc.</t>
  </si>
  <si>
    <t>Elvia Castro</t>
  </si>
  <si>
    <t>361-360-7557</t>
  </si>
  <si>
    <t>bibi@jeansrs.com</t>
  </si>
  <si>
    <t>Jelco Gyms</t>
  </si>
  <si>
    <t>Jared Jellison</t>
  </si>
  <si>
    <t>512-282-5256</t>
  </si>
  <si>
    <t>512-282-4020</t>
  </si>
  <si>
    <t>info@jelcogyms.com</t>
  </si>
  <si>
    <t>Jennifer Clements</t>
  </si>
  <si>
    <t>972-948-3897</t>
  </si>
  <si>
    <t>jclements16@hotmail.com</t>
  </si>
  <si>
    <t>Jennifer Conlin</t>
  </si>
  <si>
    <t>817-863-4992</t>
  </si>
  <si>
    <t>audiologyjen@gmail.com</t>
  </si>
  <si>
    <t>Jersey Mike's Subs</t>
  </si>
  <si>
    <t>Chaumps Subs Eastside LP</t>
  </si>
  <si>
    <t>Peter Chaump</t>
  </si>
  <si>
    <t>972-994-9900</t>
  </si>
  <si>
    <t>972-994-9600</t>
  </si>
  <si>
    <t>jmeastside1@att.net</t>
  </si>
  <si>
    <t>Jessalyn Jones</t>
  </si>
  <si>
    <t>903-413-2074</t>
  </si>
  <si>
    <t>JessalynDyson@gmail.com</t>
  </si>
  <si>
    <t xml:space="preserve">Jesse Marquez </t>
  </si>
  <si>
    <t>Jesse Marquez</t>
  </si>
  <si>
    <t>214-552-6623</t>
  </si>
  <si>
    <t>0366jmar@gmail.com</t>
  </si>
  <si>
    <t>JHASHEART, LLC.</t>
  </si>
  <si>
    <t>Jabari Hall</t>
  </si>
  <si>
    <t>440-641-0288</t>
  </si>
  <si>
    <t>Jabari.hall@JHASHEART.com</t>
  </si>
  <si>
    <t>Jill Darling</t>
  </si>
  <si>
    <t>972-741-5285</t>
  </si>
  <si>
    <t>jillsrtime@gmail.com</t>
  </si>
  <si>
    <t>Jimmy Jonh's</t>
  </si>
  <si>
    <t>Jennings Restaurants</t>
  </si>
  <si>
    <t>Chris Jennings</t>
  </si>
  <si>
    <t>972-234-6938</t>
  </si>
  <si>
    <t>cjennings81@gmail.com</t>
  </si>
  <si>
    <t>Jo Lynn Ellzey</t>
  </si>
  <si>
    <t>214-632-4106</t>
  </si>
  <si>
    <t>jodie.ellzey@msn.com</t>
  </si>
  <si>
    <t>972-979-3509</t>
  </si>
  <si>
    <t>joanna.jackson@risd.org</t>
  </si>
  <si>
    <t>Joe Hayes</t>
  </si>
  <si>
    <t>505-982-3381</t>
  </si>
  <si>
    <t>joehayes@newmexico.com</t>
  </si>
  <si>
    <t>Joe P. Hill, P.E.</t>
  </si>
  <si>
    <t>Joe P. Hill</t>
  </si>
  <si>
    <t>972-283-5111</t>
  </si>
  <si>
    <t>972-283-5113</t>
  </si>
  <si>
    <t>Joeris General Contractors, Ltd.</t>
  </si>
  <si>
    <t>Gary Joeris</t>
  </si>
  <si>
    <t>817-204-0770</t>
  </si>
  <si>
    <t>gjoeris@joeris.com</t>
  </si>
  <si>
    <t>John De Mado Language Seminars, Inc.</t>
  </si>
  <si>
    <t>EPCNT Grand Prairie ISD 17-05</t>
  </si>
  <si>
    <t>John De Mado</t>
  </si>
  <si>
    <t>236-394-5304</t>
  </si>
  <si>
    <t>info@demado-seminars.com</t>
  </si>
  <si>
    <t>Johnson Supply</t>
  </si>
  <si>
    <t>Terry Jacobs</t>
  </si>
  <si>
    <t>713-661-6666</t>
  </si>
  <si>
    <t>713-661-3684</t>
  </si>
  <si>
    <t>tjacobs@johnsonsupply.com</t>
  </si>
  <si>
    <t>Johnstone Supply</t>
  </si>
  <si>
    <t>Dailson Farias</t>
  </si>
  <si>
    <t>214-902-8372</t>
  </si>
  <si>
    <t>214-902-9460</t>
  </si>
  <si>
    <t>bid@johnstonesupply.com</t>
  </si>
  <si>
    <t>Jon-Don</t>
  </si>
  <si>
    <t>EPCNT Frisco ISD 498-2017-09-21</t>
  </si>
  <si>
    <t>Jones &amp; Bartlett Learning</t>
  </si>
  <si>
    <t>CDX Learning Systems</t>
  </si>
  <si>
    <t>Ken Miller</t>
  </si>
  <si>
    <t>877-304-5560</t>
  </si>
  <si>
    <t>kmiller@cdslearning.com</t>
  </si>
  <si>
    <t>Jostens Awards</t>
  </si>
  <si>
    <t>MTM Recognition</t>
  </si>
  <si>
    <t>Larry Harper</t>
  </si>
  <si>
    <t>800-897-0108</t>
  </si>
  <si>
    <t>jostensawards@mtmrecognition.com</t>
  </si>
  <si>
    <t>Joylabz, LLC</t>
  </si>
  <si>
    <t>Rachel Silver</t>
  </si>
  <si>
    <t>831-460-6242</t>
  </si>
  <si>
    <t>831-604-8914</t>
  </si>
  <si>
    <t>education@joylabz.com</t>
  </si>
  <si>
    <t>JPS Graphics Corporation</t>
  </si>
  <si>
    <t>Carol Faldet</t>
  </si>
  <si>
    <t>972-385-9985 x218</t>
  </si>
  <si>
    <t>972-385-2471</t>
  </si>
  <si>
    <t>cfaldet@jpsgraphics..com</t>
  </si>
  <si>
    <t>JRB Consulting</t>
  </si>
  <si>
    <t>Joan R. Brasier</t>
  </si>
  <si>
    <t>214-718-8444</t>
  </si>
  <si>
    <t>Jana B.rasier4248@gmail.com</t>
  </si>
  <si>
    <t>JROTC Dog Tags, Inc.</t>
  </si>
  <si>
    <t>EPCNT Allen ISD 2019-JAN-27</t>
  </si>
  <si>
    <t>Ernie Kiel</t>
  </si>
  <si>
    <t>509-238-6533</t>
  </si>
  <si>
    <t>509-238-1022</t>
  </si>
  <si>
    <t>jrotc@jrotc.com</t>
  </si>
  <si>
    <t>Julie Andria Williams</t>
  </si>
  <si>
    <t>JW Counseling, Coaching and Consulting Services</t>
  </si>
  <si>
    <t>469-242-0791</t>
  </si>
  <si>
    <t>jayew@jayewconsulting.com</t>
  </si>
  <si>
    <t>Junior Library Guild</t>
  </si>
  <si>
    <t xml:space="preserve">MT Library Services, Inc. </t>
  </si>
  <si>
    <t>Deb Goble</t>
  </si>
  <si>
    <t>dgoble@juniorlibraryguild.com</t>
  </si>
  <si>
    <t>Junior Players</t>
  </si>
  <si>
    <t>Rosaura Cruz</t>
  </si>
  <si>
    <t>214-526-4076</t>
  </si>
  <si>
    <t>rosaura@juniorplayers.org</t>
  </si>
  <si>
    <t>Just Say YES</t>
  </si>
  <si>
    <t>Nikki Lane</t>
  </si>
  <si>
    <t>972-437-0002</t>
  </si>
  <si>
    <t>nlane@justsayyes.org</t>
  </si>
  <si>
    <t>JW Counseling, Coaching and Consulting Service</t>
  </si>
  <si>
    <t>jayew@jayeconsulting.com</t>
  </si>
  <si>
    <t>Julie "Jaye" Williams</t>
  </si>
  <si>
    <t>469-672-5472</t>
  </si>
  <si>
    <t>K Post Company</t>
  </si>
  <si>
    <t>Charlie Krauss</t>
  </si>
  <si>
    <t>972-910-8777</t>
  </si>
  <si>
    <t>972-910-8773</t>
  </si>
  <si>
    <t>charlie.krauss@kpostcompany.com</t>
  </si>
  <si>
    <t xml:space="preserve">K Sheray LLC </t>
  </si>
  <si>
    <t xml:space="preserve">Kimberly O'Neil </t>
  </si>
  <si>
    <t xml:space="preserve">682-200-9546 </t>
  </si>
  <si>
    <t xml:space="preserve">ksherayllc@gmail.com </t>
  </si>
  <si>
    <t>800-933-2667</t>
  </si>
  <si>
    <t>orders@kaganonline.com</t>
  </si>
  <si>
    <t>KAMICO Instructional Media, Inc.</t>
  </si>
  <si>
    <t>Kathy Michael</t>
  </si>
  <si>
    <t>254-947-7283</t>
  </si>
  <si>
    <t>kmichael@kamico.com</t>
  </si>
  <si>
    <t>Library and Book Processing Supplies</t>
  </si>
  <si>
    <t>KAPCO</t>
  </si>
  <si>
    <t xml:space="preserve">Kent Adhesive Products Co. </t>
  </si>
  <si>
    <t>Tips 180401</t>
  </si>
  <si>
    <t>Erin Reed</t>
  </si>
  <si>
    <t>800-791-8965</t>
  </si>
  <si>
    <t>800-451-3724</t>
  </si>
  <si>
    <t>book@kapco.com</t>
  </si>
  <si>
    <t>Kaplan Early Learning Company</t>
  </si>
  <si>
    <t>Karen Nix</t>
  </si>
  <si>
    <t>469-512-2600</t>
  </si>
  <si>
    <t>knix0127@gmail,com</t>
  </si>
  <si>
    <t>knix0127@gmail.com</t>
  </si>
  <si>
    <t>Kathy Jones Hoes</t>
  </si>
  <si>
    <t>Kathy Hoes</t>
  </si>
  <si>
    <t>214-477-4347</t>
  </si>
  <si>
    <t>Kathyhoes@gmail.com</t>
  </si>
  <si>
    <t>Kaycee Club</t>
  </si>
  <si>
    <t>David Salazar</t>
  </si>
  <si>
    <t>214-395-4910</t>
  </si>
  <si>
    <t>david@kayceeclub.com</t>
  </si>
  <si>
    <t>Kendal Hunt Publishing Company</t>
  </si>
  <si>
    <t>800-770-3544</t>
  </si>
  <si>
    <t>800-772-9165</t>
  </si>
  <si>
    <t>orders@kendallhunt.com</t>
  </si>
  <si>
    <t>Kentron Healthcare, Inc</t>
  </si>
  <si>
    <t>Nari Sadarangani</t>
  </si>
  <si>
    <t>615-668-1147</t>
  </si>
  <si>
    <t>615-384-0574</t>
  </si>
  <si>
    <t>kentron@kentronmedical.com</t>
  </si>
  <si>
    <t>Key Data Systems</t>
  </si>
  <si>
    <t>Sanford Systems, Inc.</t>
  </si>
  <si>
    <t>Tarah Marquez</t>
  </si>
  <si>
    <t>951.245.0828 x.225</t>
  </si>
  <si>
    <t>651-674-2479</t>
  </si>
  <si>
    <t>tarah.marquez@keydatasys.com</t>
  </si>
  <si>
    <t>KH Literacy Education LLC</t>
  </si>
  <si>
    <t>Krisetn Henry</t>
  </si>
  <si>
    <t>210-347-9423</t>
  </si>
  <si>
    <t xml:space="preserve">kristen@khliteracyeducation.com </t>
  </si>
  <si>
    <t>KI</t>
  </si>
  <si>
    <t>Krueger International, Inc.</t>
  </si>
  <si>
    <t xml:space="preserve">National IPA/TCPN Contract #R191808 </t>
  </si>
  <si>
    <t>Norah Meier</t>
  </si>
  <si>
    <t>214-064-7419</t>
  </si>
  <si>
    <t>920-468-2248</t>
  </si>
  <si>
    <t>norah.meier@ki.com</t>
  </si>
  <si>
    <t>KicKnDesigns LLC</t>
  </si>
  <si>
    <t>EPCNT Allen ISD 2020-AUG-65</t>
  </si>
  <si>
    <t>Christopher Kichline</t>
  </si>
  <si>
    <t>972-210-3438</t>
  </si>
  <si>
    <t>chris@kickndesigns.com</t>
  </si>
  <si>
    <t>Kim Aman</t>
  </si>
  <si>
    <t>214-796-1225</t>
  </si>
  <si>
    <t>Kim.aman@risd.org</t>
  </si>
  <si>
    <t>Kimball Midwest</t>
  </si>
  <si>
    <t>Midwest Motor Supply Co., Inc.</t>
  </si>
  <si>
    <t>Omnia R192004</t>
  </si>
  <si>
    <t>Andrew Denson</t>
  </si>
  <si>
    <t>469-964-8343</t>
  </si>
  <si>
    <t>800-437-4318</t>
  </si>
  <si>
    <t>andrew.denson@kimballmidwest.com</t>
  </si>
  <si>
    <t xml:space="preserve">Kimball Office, Inc. </t>
  </si>
  <si>
    <t xml:space="preserve">Texas Interior Resources </t>
  </si>
  <si>
    <t>Jennifer Duncan</t>
  </si>
  <si>
    <t>972-619-7400</t>
  </si>
  <si>
    <t>972-619-7401</t>
  </si>
  <si>
    <t>jennifer@irgroupdfw.com</t>
  </si>
  <si>
    <t>Creative Mathematics</t>
  </si>
  <si>
    <t>creativemathematics@creativemathematics.com</t>
  </si>
  <si>
    <t>Fire Prevention Equip. &amp; Service</t>
  </si>
  <si>
    <t>20-103</t>
  </si>
  <si>
    <t>Rick Kimbrough</t>
  </si>
  <si>
    <t>817-842-1220</t>
  </si>
  <si>
    <t>817-842-1230</t>
  </si>
  <si>
    <t>dee@kimbroughfire.com</t>
  </si>
  <si>
    <t>Learning Zone</t>
  </si>
  <si>
    <t>Bernice Torres</t>
  </si>
  <si>
    <t>800-434-7644</t>
  </si>
  <si>
    <t>learningzoneinfo@yahoo.com</t>
  </si>
  <si>
    <t xml:space="preserve">King Finders LLC </t>
  </si>
  <si>
    <t xml:space="preserve">Express Employment Professionals </t>
  </si>
  <si>
    <t>Manuel Coronado</t>
  </si>
  <si>
    <t>713-936-2695</t>
  </si>
  <si>
    <t xml:space="preserve">mcoronado@kingfinders.com </t>
  </si>
  <si>
    <t>Kinloch Equipment and Supply, Inc.</t>
  </si>
  <si>
    <t>BuyBoard 597-19</t>
  </si>
  <si>
    <t>Jackie Ewell</t>
  </si>
  <si>
    <t>713-473-6213</t>
  </si>
  <si>
    <t>713-473-7858</t>
  </si>
  <si>
    <t>jewell@kinlochequip.com</t>
  </si>
  <si>
    <t>Kleen-Air Filter Service and Sales</t>
  </si>
  <si>
    <t>Allison Enterprises, Inc.</t>
  </si>
  <si>
    <t>Neal Allison</t>
  </si>
  <si>
    <t>800-324-3471</t>
  </si>
  <si>
    <t>254-729-5787</t>
  </si>
  <si>
    <t>neal@kleenairfilters.com</t>
  </si>
  <si>
    <t>Delivery - Ice Cream</t>
  </si>
  <si>
    <t>Klement Distribution</t>
  </si>
  <si>
    <t>EPCNT Plano ISD 2018-027</t>
  </si>
  <si>
    <t>Courtny Klement</t>
  </si>
  <si>
    <t>940-627-1101</t>
  </si>
  <si>
    <t>940-627-6858</t>
  </si>
  <si>
    <t>courtny.strom@klementford.com</t>
  </si>
  <si>
    <t>Snack and Ice Cream Vending</t>
  </si>
  <si>
    <t>Klement Distribution, Inc.</t>
  </si>
  <si>
    <t>RSCP 1506</t>
  </si>
  <si>
    <t>Courtny Klement Strom</t>
  </si>
  <si>
    <t>940-627-1773</t>
  </si>
  <si>
    <t>K-Log, Inc.</t>
  </si>
  <si>
    <t>James N. Lockley</t>
  </si>
  <si>
    <t xml:space="preserve">800-872-6611 </t>
  </si>
  <si>
    <t xml:space="preserve">847-872-3728 </t>
  </si>
  <si>
    <t>orders@k-log.com</t>
  </si>
  <si>
    <t>Knockout Sportswear</t>
  </si>
  <si>
    <t>Charise Hollingshead</t>
  </si>
  <si>
    <t>972-961-0068</t>
  </si>
  <si>
    <t>admin@knockoutsportswear.com</t>
  </si>
  <si>
    <t>972-961-0066</t>
  </si>
  <si>
    <t>EPCNT Eagle Mtn. Saginaw 1516-029-2022</t>
  </si>
  <si>
    <t>Knowledge Matters, Inc.</t>
  </si>
  <si>
    <t>Bruce Wilder</t>
  </si>
  <si>
    <t>413-517-6143</t>
  </si>
  <si>
    <t>wilder@knowledgematters.com</t>
  </si>
  <si>
    <t>Patrick Oplt</t>
  </si>
  <si>
    <t>847-415-3333</t>
  </si>
  <si>
    <t>p.oplt@knuth-usa.com</t>
  </si>
  <si>
    <t>Kolache Factory</t>
  </si>
  <si>
    <t>Randy Kirby</t>
  </si>
  <si>
    <t>214-272-9204</t>
  </si>
  <si>
    <t>store103@kolfac.com</t>
  </si>
  <si>
    <t xml:space="preserve">Kollar Educational Consulting, LLC </t>
  </si>
  <si>
    <t xml:space="preserve">Tina Kollar </t>
  </si>
  <si>
    <t>972-740-0769</t>
  </si>
  <si>
    <t xml:space="preserve">tinakollar@gmail.com </t>
  </si>
  <si>
    <t>Kommercial Kitchens</t>
  </si>
  <si>
    <t>Terry Woodard Enterprises Inc.</t>
  </si>
  <si>
    <t>Jay Odom</t>
  </si>
  <si>
    <t>409-769-1199</t>
  </si>
  <si>
    <t>jay@kommercialkitchens</t>
  </si>
  <si>
    <t>Kona Ice of Central Plano</t>
  </si>
  <si>
    <t>Kona-Wood Houston</t>
  </si>
  <si>
    <t>Trey Wood</t>
  </si>
  <si>
    <t>713-253-7121</t>
  </si>
  <si>
    <t>wood@kona-ice.com</t>
  </si>
  <si>
    <t>Kona Ice of Far North Dallas</t>
  </si>
  <si>
    <t>Kone Inc.</t>
  </si>
  <si>
    <t>Omnia Partners EV2516</t>
  </si>
  <si>
    <t>Jason Picard/Mike Brown</t>
  </si>
  <si>
    <t>469-549-0581</t>
  </si>
  <si>
    <t>469-549-0594</t>
  </si>
  <si>
    <t>Kourtney Despres</t>
  </si>
  <si>
    <t>214-616-5898</t>
  </si>
  <si>
    <t>Kourtneydespres@gmail.com</t>
  </si>
  <si>
    <t>Kristi Weaver</t>
  </si>
  <si>
    <t>214-478-5114</t>
  </si>
  <si>
    <t>kjweaver32@yahoo.com</t>
  </si>
  <si>
    <t>Kristin Odom</t>
  </si>
  <si>
    <t>214-536-8198</t>
  </si>
  <si>
    <t>kristinorange@mac.com</t>
  </si>
  <si>
    <r>
      <t xml:space="preserve">Kroger </t>
    </r>
    <r>
      <rPr>
        <b/>
        <sz val="10"/>
        <color theme="1"/>
        <rFont val="Arial"/>
        <family val="2"/>
      </rPr>
      <t>(POs Not Accepted)</t>
    </r>
  </si>
  <si>
    <t>Kroger Texas LP</t>
  </si>
  <si>
    <t>Michelle Kurr</t>
  </si>
  <si>
    <t>620-728-8764</t>
  </si>
  <si>
    <t>Michelle.kurr@kroger.com</t>
  </si>
  <si>
    <t>Delivery - Bread</t>
  </si>
  <si>
    <t>Kurz &amp; Company</t>
  </si>
  <si>
    <t>Prospering Pals 038-17-18</t>
  </si>
  <si>
    <t>Tanya Kurz</t>
  </si>
  <si>
    <t>713-861-9955</t>
  </si>
  <si>
    <t>973-861-8333</t>
  </si>
  <si>
    <t>support@sfspac.com</t>
  </si>
  <si>
    <t>L. Wallace Construction Co., Inc.</t>
  </si>
  <si>
    <t>Millie Treadaway</t>
  </si>
  <si>
    <t>405-703-2713</t>
  </si>
  <si>
    <t>405-703-2794</t>
  </si>
  <si>
    <t>millie@lwcgc.com</t>
  </si>
  <si>
    <t>La Hacienda Musica</t>
  </si>
  <si>
    <t>Efrain Munguia</t>
  </si>
  <si>
    <t>956-515-3688</t>
  </si>
  <si>
    <t>info@haciendamusica.com</t>
  </si>
  <si>
    <t>La Hacienda Ranch</t>
  </si>
  <si>
    <t>Preston Trail Compadres</t>
  </si>
  <si>
    <t>Amanda Paulson</t>
  </si>
  <si>
    <t>817-267-2789</t>
  </si>
  <si>
    <t>cater@laharanch.com</t>
  </si>
  <si>
    <t>Lab Resources, Inc.</t>
  </si>
  <si>
    <t>Jessica Hooks</t>
  </si>
  <si>
    <t>jessica@lab-resources.net</t>
  </si>
  <si>
    <t>888-963-2200</t>
  </si>
  <si>
    <t>25-116</t>
  </si>
  <si>
    <t>Lakehill Environmental</t>
  </si>
  <si>
    <t>Steven Williams</t>
  </si>
  <si>
    <t>432-209-0390</t>
  </si>
  <si>
    <t>steven@lakehillenvironmental.com</t>
  </si>
  <si>
    <t>Lakeiah Cheatham (NZone Youth Sports)</t>
  </si>
  <si>
    <t>GoFam Solutions LLC</t>
  </si>
  <si>
    <t>Lakeiak Cheatham</t>
  </si>
  <si>
    <t>972-898-9544</t>
  </si>
  <si>
    <t>vcheatham@nzonesports.com</t>
  </si>
  <si>
    <t>Lakeshore Equipment Co.</t>
  </si>
  <si>
    <t>Lakeshore Learning Materials</t>
  </si>
  <si>
    <t>Omnia Partners Contract #R190501</t>
  </si>
  <si>
    <t>Ashley Bicanek</t>
  </si>
  <si>
    <t>800-421-5354</t>
  </si>
  <si>
    <t>310-537-7990</t>
  </si>
  <si>
    <t>orderdept@lakeshorelearning.com</t>
  </si>
  <si>
    <t>Lakeshore Equipment Company</t>
  </si>
  <si>
    <t>Joe Sosa</t>
  </si>
  <si>
    <t>214-893-8565</t>
  </si>
  <si>
    <t>800-537-5403</t>
  </si>
  <si>
    <t>biddept@lakeshorelearning.com</t>
  </si>
  <si>
    <t>Clara Sykes</t>
  </si>
  <si>
    <t>800-428-4414</t>
  </si>
  <si>
    <t>lakeshore@lakeshorelearning.com</t>
  </si>
  <si>
    <t xml:space="preserve">Lakeshore Equipment Company </t>
  </si>
  <si>
    <t>Lama Sewing Kits, Inc.</t>
  </si>
  <si>
    <t>Lampo Group</t>
  </si>
  <si>
    <t>Ramsey Solutions</t>
  </si>
  <si>
    <t>EPCNT Joshua ISD RFP 2018-3</t>
  </si>
  <si>
    <t>Jessica Dever</t>
  </si>
  <si>
    <t>615-515-9896</t>
  </si>
  <si>
    <t>jessica.dever@daveramsey.com</t>
  </si>
  <si>
    <t>Land O'Lakes</t>
  </si>
  <si>
    <t>Prospering Pals TX 150126 CPC</t>
  </si>
  <si>
    <t>214-496-8050</t>
  </si>
  <si>
    <t>Landmark Equipment</t>
  </si>
  <si>
    <t>Gary Lyle</t>
  </si>
  <si>
    <t>972-579-9999</t>
  </si>
  <si>
    <t>972-579-7871</t>
  </si>
  <si>
    <t>gary@landmarkeq.com</t>
  </si>
  <si>
    <t>Landmark Interior Builders, Inc.</t>
  </si>
  <si>
    <t>Ronnie Phillips</t>
  </si>
  <si>
    <t>940-391-1498</t>
  </si>
  <si>
    <t>ronphillips@landmarkinteriorbuilders.com</t>
  </si>
  <si>
    <t>Last Group Enterprises</t>
  </si>
  <si>
    <t>Advanced Blending Inc.</t>
  </si>
  <si>
    <t>Marguerite Burton</t>
  </si>
  <si>
    <t>817-477-8022</t>
  </si>
  <si>
    <t>margueritb.b@advancedBlending.com</t>
  </si>
  <si>
    <t>Lauren Zutavern</t>
  </si>
  <si>
    <t>Lauren Allbright</t>
  </si>
  <si>
    <t>972-655-8925</t>
  </si>
  <si>
    <t>Laallbright@gmail.com</t>
  </si>
  <si>
    <t>lead4ward, LLC</t>
  </si>
  <si>
    <t>Kim Lehman</t>
  </si>
  <si>
    <t>512-201-2999 x-101</t>
  </si>
  <si>
    <t>EPCNT Cedar Hill ISD 17-18-09</t>
  </si>
  <si>
    <t>512-201-2999</t>
  </si>
  <si>
    <t>512-588-1740</t>
  </si>
  <si>
    <t>Learning A-Z, LLC</t>
  </si>
  <si>
    <t>support@learninga-z.com</t>
  </si>
  <si>
    <t>Learning for All, Inc</t>
  </si>
  <si>
    <t>Leticia Frausto-Paddock</t>
  </si>
  <si>
    <t>817-455-7873</t>
  </si>
  <si>
    <t>lfdconsult@msn.com</t>
  </si>
  <si>
    <t>Learning Sciences International, LLC</t>
  </si>
  <si>
    <t>Michelle Dean</t>
  </si>
  <si>
    <t>724-459-2100 ext. 197</t>
  </si>
  <si>
    <t>accounting@learningsciences.com</t>
  </si>
  <si>
    <t xml:space="preserve">Learning Services </t>
  </si>
  <si>
    <t>Buyboard 573-18</t>
  </si>
  <si>
    <t>Kristal Chappell</t>
  </si>
  <si>
    <t>800-877-9378</t>
  </si>
  <si>
    <t>kristal@learningservicesus.com</t>
  </si>
  <si>
    <t xml:space="preserve">Learning Without Tears </t>
  </si>
  <si>
    <t xml:space="preserve"> Handwriting Without Tears</t>
  </si>
  <si>
    <t>Steven Martelli</t>
  </si>
  <si>
    <t>888-983-8409 ext. 159</t>
  </si>
  <si>
    <t>301-263-2707</t>
  </si>
  <si>
    <t>emailorders@lwtears.com</t>
  </si>
  <si>
    <t>Learning Zonexpress Inc.</t>
  </si>
  <si>
    <t>Patty Muchow</t>
  </si>
  <si>
    <t>507-445-3380</t>
  </si>
  <si>
    <t>customercare@learningzonexpress.com</t>
  </si>
  <si>
    <t>Lee Lewis Construction, Inc.</t>
  </si>
  <si>
    <t>Brian Rose</t>
  </si>
  <si>
    <t>972-818-0700</t>
  </si>
  <si>
    <t>972-818-0706</t>
  </si>
  <si>
    <t>brose@leelewis.com</t>
  </si>
  <si>
    <t>Lee's School Supplies, Inc.</t>
  </si>
  <si>
    <t>800-833-5057</t>
  </si>
  <si>
    <t>sales@leesschoolsupplies.com</t>
  </si>
  <si>
    <t>Legacy Monograms</t>
  </si>
  <si>
    <t>Kathryn Morrison</t>
  </si>
  <si>
    <t>kathryn@legacymonograms.com</t>
  </si>
  <si>
    <t>Legacy Designs</t>
  </si>
  <si>
    <t>972-763-1717</t>
  </si>
  <si>
    <t>Kathryn@legacymonograms.com</t>
  </si>
  <si>
    <t>LEGO Education North America</t>
  </si>
  <si>
    <t>LEGO Brand Retail, Inc.</t>
  </si>
  <si>
    <t>800-362-4308</t>
  </si>
  <si>
    <t>orders@legoeducation.us</t>
  </si>
  <si>
    <t>Lennox Industries, Inc.</t>
  </si>
  <si>
    <t>John Holmgren</t>
  </si>
  <si>
    <t>972-497-6273</t>
  </si>
  <si>
    <t>theresa.mccaslin@lennoxintl.com</t>
  </si>
  <si>
    <t>Lerner Publishing Group</t>
  </si>
  <si>
    <t>Aaron McMenamy</t>
  </si>
  <si>
    <t>800-328-4929</t>
  </si>
  <si>
    <t>custserve@lernerbooks.com</t>
  </si>
  <si>
    <t>Leslie's Swimming Pool Supplies (S. Plano Rd.)</t>
  </si>
  <si>
    <t>Leslie's Poolmart, Inc.</t>
  </si>
  <si>
    <t>BuyBoard 613-20</t>
  </si>
  <si>
    <t>Robert Ward</t>
  </si>
  <si>
    <t>972-669-9580</t>
  </si>
  <si>
    <t>rward@lesl.com</t>
  </si>
  <si>
    <t>Liberty Source</t>
  </si>
  <si>
    <t>Susan Skaggs</t>
  </si>
  <si>
    <t xml:space="preserve">Library Design Systems, Inc. </t>
  </si>
  <si>
    <t>BuyBoard 584-19</t>
  </si>
  <si>
    <t>Fred Baucom</t>
  </si>
  <si>
    <t>713-869-4075</t>
  </si>
  <si>
    <t>713-869-4168</t>
  </si>
  <si>
    <t>fbaucom@ldsgroupusa.com</t>
  </si>
  <si>
    <t>800-223-3251</t>
  </si>
  <si>
    <t>954-987-2200</t>
  </si>
  <si>
    <t>Yearbooks</t>
  </si>
  <si>
    <t>Lifetouch National School Studios</t>
  </si>
  <si>
    <t>EPCNT McKinney ISD RFP 2019-559</t>
  </si>
  <si>
    <t>Arther Embers</t>
  </si>
  <si>
    <t>972-669-9200</t>
  </si>
  <si>
    <t>NA</t>
  </si>
  <si>
    <t>aembers@lifetouch.com</t>
  </si>
  <si>
    <t>LifeTrack Services, Inc.</t>
  </si>
  <si>
    <t>Larry Ledgerwood</t>
  </si>
  <si>
    <t>800-738-6466</t>
  </si>
  <si>
    <t>Larry@lifetrack-services.com</t>
  </si>
  <si>
    <t>Lillard Lawn &amp; Landscaping, Inc.</t>
  </si>
  <si>
    <t>CCGPF  City of Plano 2018-0160</t>
  </si>
  <si>
    <t>Shannon Lillard</t>
  </si>
  <si>
    <t>469-450-2365</t>
  </si>
  <si>
    <t>shannon@lillardlawn.com</t>
  </si>
  <si>
    <t>Linda L. Sullivan</t>
  </si>
  <si>
    <t>214-354-2259</t>
  </si>
  <si>
    <t>Linda042551@gmail.com</t>
  </si>
  <si>
    <t>LinguiSystems, Inc.  (See Pro-Ed Inc)</t>
  </si>
  <si>
    <t>Lisle Violin Shop</t>
  </si>
  <si>
    <t>Matt Lisle</t>
  </si>
  <si>
    <t>281-487-7303</t>
  </si>
  <si>
    <t>mattlisle@gmail.com</t>
  </si>
  <si>
    <t>Literacy Resources LLC</t>
  </si>
  <si>
    <t>Allen ISD RFP 2018-Feb-09</t>
  </si>
  <si>
    <t>Marc Lonergan</t>
  </si>
  <si>
    <t>708-366-5947</t>
  </si>
  <si>
    <t>orders@heggerty.org</t>
  </si>
  <si>
    <t>Little Greek Richardson</t>
  </si>
  <si>
    <t>My Little Greek Dallas LLC</t>
  </si>
  <si>
    <t>Jan Rosen</t>
  </si>
  <si>
    <t>972-800-6573</t>
  </si>
  <si>
    <t>972-934-0158</t>
  </si>
  <si>
    <t>jan@mylittlegreek.com</t>
  </si>
  <si>
    <t>LittleBits Electronics, Inc.</t>
  </si>
  <si>
    <t>EPCNT Grand Prairie ISD REP #16-06</t>
  </si>
  <si>
    <t>Bridget Campion</t>
  </si>
  <si>
    <t>214-331-6966</t>
  </si>
  <si>
    <t>bridget@littlebits.cc</t>
  </si>
  <si>
    <t xml:space="preserve">Living Earth </t>
  </si>
  <si>
    <t>The Letco Group, LLC</t>
  </si>
  <si>
    <t>Paul Tomaso</t>
  </si>
  <si>
    <t>972-869-4332</t>
  </si>
  <si>
    <t>972-869-9498</t>
  </si>
  <si>
    <t>ptomaso@letcogroup.com</t>
  </si>
  <si>
    <t>Llano River Fence Company</t>
  </si>
  <si>
    <t>Ashanti Smith</t>
  </si>
  <si>
    <t>972-286-4310</t>
  </si>
  <si>
    <t>866-355-6979</t>
  </si>
  <si>
    <t>asmith@llanoriverfence.com</t>
  </si>
  <si>
    <t>Logotology / PK Promotions LLC</t>
  </si>
  <si>
    <t>Monica Scott</t>
  </si>
  <si>
    <t>214-423-4000</t>
  </si>
  <si>
    <t>orders@logotology.com</t>
  </si>
  <si>
    <t>214-423-4111</t>
  </si>
  <si>
    <t>monica@logotology.com</t>
  </si>
  <si>
    <t>Lone Star Coaches</t>
  </si>
  <si>
    <t>Gary Nelson</t>
  </si>
  <si>
    <t>972-623-1100</t>
  </si>
  <si>
    <t>972-623-1109</t>
  </si>
  <si>
    <t>Lone Star Furnishing, LLC</t>
  </si>
  <si>
    <t>Mesquite ISD RFP 2019-016</t>
  </si>
  <si>
    <t>Brad Jones</t>
  </si>
  <si>
    <t>972-862-9900</t>
  </si>
  <si>
    <t>972-862-9990</t>
  </si>
  <si>
    <t>orders@lonestarfurnishings.com</t>
  </si>
  <si>
    <t>Lone Star Learning</t>
  </si>
  <si>
    <t>Gala Bohannon</t>
  </si>
  <si>
    <t>800-575-1424</t>
  </si>
  <si>
    <t>sales@lonestarlearning.com</t>
  </si>
  <si>
    <t>Lone Star Percussion</t>
  </si>
  <si>
    <t>ZNK Partners LLC</t>
  </si>
  <si>
    <t>Sales Representatives</t>
  </si>
  <si>
    <t>214-340-0835</t>
  </si>
  <si>
    <t>214-340-0861</t>
  </si>
  <si>
    <t>schoolbids@lonestarpercussion.com</t>
  </si>
  <si>
    <t>Lone Star Trim</t>
  </si>
  <si>
    <t>Larry Mitchell Green</t>
  </si>
  <si>
    <t>Larry Green</t>
  </si>
  <si>
    <t>214-789-1024</t>
  </si>
  <si>
    <t>972-721-1321</t>
  </si>
  <si>
    <t>lonestartrim@aol.com</t>
  </si>
  <si>
    <t>Longhorn, Inc.</t>
  </si>
  <si>
    <t>David Thomas</t>
  </si>
  <si>
    <t>972-422-4646</t>
  </si>
  <si>
    <t>972-422-8122</t>
  </si>
  <si>
    <t>dthomas@longhorninc.com</t>
  </si>
  <si>
    <t>Lowe's Home Centers, Inc., 11333 E. NW Hwy.</t>
  </si>
  <si>
    <t>Omnia R192006</t>
  </si>
  <si>
    <t>Commercial Desk - Charles, Laura, Jack</t>
  </si>
  <si>
    <t>972-246-1447</t>
  </si>
  <si>
    <t>Lowe's Home Centers, Inc., 501 S. Plano Road</t>
  </si>
  <si>
    <t>Chad Bush/Charles Sewell</t>
  </si>
  <si>
    <t>469-330-5720</t>
  </si>
  <si>
    <t>469-330-5723</t>
  </si>
  <si>
    <t>chad.bush@store.lowes.com</t>
  </si>
  <si>
    <t>LRP Publications</t>
  </si>
  <si>
    <t>EPCNT Allen ISD 2020-SEP-69</t>
  </si>
  <si>
    <t>800-621-5463</t>
  </si>
  <si>
    <t>561-622-2423</t>
  </si>
  <si>
    <t>custserve@lrp.com</t>
  </si>
  <si>
    <t>LSS Digital</t>
  </si>
  <si>
    <t>John Monk</t>
  </si>
  <si>
    <t>972-768-5111</t>
  </si>
  <si>
    <t>jmonk@lssdigital.com</t>
  </si>
  <si>
    <t>Luber Bros., Inc.</t>
  </si>
  <si>
    <t>Tim Sisson/Karissa Suchy</t>
  </si>
  <si>
    <t>800-375-8237</t>
  </si>
  <si>
    <t>405-789-2955</t>
  </si>
  <si>
    <t>timsisson@luber.com</t>
  </si>
  <si>
    <t>Luck's Music Library</t>
  </si>
  <si>
    <t>Sales Department</t>
  </si>
  <si>
    <t>800-348-8749</t>
  </si>
  <si>
    <t>sales@lucksmusic.com</t>
  </si>
  <si>
    <t>M &amp; M Manufacturing</t>
  </si>
  <si>
    <t>Weldon Weeks</t>
  </si>
  <si>
    <t>817-429-0270</t>
  </si>
  <si>
    <t>817-870-2934</t>
  </si>
  <si>
    <t>jreedy@mmmfg.com</t>
  </si>
  <si>
    <t>M&amp;S Graphic Arts, Inc.</t>
  </si>
  <si>
    <t>EPCNT Allen ISD 2018-NOV-020</t>
  </si>
  <si>
    <t>Nathan Calderon</t>
  </si>
  <si>
    <t>972-271-2601</t>
  </si>
  <si>
    <t>nathan@msgraphicarts.com</t>
  </si>
  <si>
    <t>Macie Publishing Company</t>
  </si>
  <si>
    <t>Julie M. Sueta</t>
  </si>
  <si>
    <t>888-697-1333</t>
  </si>
  <si>
    <t>info@maciepublishing.com</t>
  </si>
  <si>
    <t>Mackin Book Company</t>
  </si>
  <si>
    <t>Mackin Educational Resources</t>
  </si>
  <si>
    <t>800-245-9540</t>
  </si>
  <si>
    <t>800-369-5490</t>
  </si>
  <si>
    <t>customerservice@mackin.com</t>
  </si>
  <si>
    <t>Customer Service Team</t>
  </si>
  <si>
    <t xml:space="preserve">Mad Science of Dallas </t>
  </si>
  <si>
    <t xml:space="preserve">DNG Science Education </t>
  </si>
  <si>
    <t>EPCNT DISD KH-205467</t>
  </si>
  <si>
    <t xml:space="preserve">Andy Pulianda </t>
  </si>
  <si>
    <t>972-241-0475</t>
  </si>
  <si>
    <t>info.request@msgdallas.com</t>
  </si>
  <si>
    <t>Magazine Subscription Service Agency</t>
  </si>
  <si>
    <t>Richard O. Emmons</t>
  </si>
  <si>
    <t>800-368-7922</t>
  </si>
  <si>
    <t>800-889-2004</t>
  </si>
  <si>
    <t>info@mssa-fl.com</t>
  </si>
  <si>
    <t>Magazine Subscriptions PTP</t>
  </si>
  <si>
    <t>Rosalee Clearman</t>
  </si>
  <si>
    <t>800-733-5470</t>
  </si>
  <si>
    <t>512-442-5253</t>
  </si>
  <si>
    <t>mag.subscript.ptp@att.net</t>
  </si>
  <si>
    <t>Shirley Flores</t>
  </si>
  <si>
    <t>Magic Moments Parties and Events</t>
  </si>
  <si>
    <t>Debbie Jordan</t>
  </si>
  <si>
    <t>214-957-3703</t>
  </si>
  <si>
    <t>debbie@magicmomentsevents.com</t>
  </si>
  <si>
    <t>Warehouse Equipment and Supplies</t>
  </si>
  <si>
    <t>Magnus Mobility Systems, Inc.</t>
  </si>
  <si>
    <t>EPCNT Mesquite ISD 2017-034</t>
  </si>
  <si>
    <t>972-241-6955</t>
  </si>
  <si>
    <t>972-241-4237</t>
  </si>
  <si>
    <t>Manson Western Corporation</t>
  </si>
  <si>
    <t>WPS, Kimm Company</t>
  </si>
  <si>
    <t>EPCNT Keller ISD 2005-11</t>
  </si>
  <si>
    <t>Amanda Wynn</t>
  </si>
  <si>
    <t>424-201-8800</t>
  </si>
  <si>
    <t>424-201-6950</t>
  </si>
  <si>
    <t>customerservice@wpspublish.com</t>
  </si>
  <si>
    <t>Marcelle Peschke</t>
  </si>
  <si>
    <t>469-463-0515</t>
  </si>
  <si>
    <t>marcipeschke@gmail.com</t>
  </si>
  <si>
    <t>Marcia Campagna</t>
  </si>
  <si>
    <t>MC Voice &amp; Speech Center</t>
  </si>
  <si>
    <t>214-997-1106</t>
  </si>
  <si>
    <t>info@bestspeechtherapy.com</t>
  </si>
  <si>
    <t>800-448-2197</t>
  </si>
  <si>
    <t>sales@marcoproducts.com</t>
  </si>
  <si>
    <t>Marfield Inc.</t>
  </si>
  <si>
    <t>Sarah Smith</t>
  </si>
  <si>
    <t>972-245-9122 x1006</t>
  </si>
  <si>
    <t>972-245-8737</t>
  </si>
  <si>
    <t>sarah_smith@marfield.com</t>
  </si>
  <si>
    <t>ACE Educational Supplies</t>
  </si>
  <si>
    <t xml:space="preserve">Mariachi Connection, The </t>
  </si>
  <si>
    <t>Josie Benavidez</t>
  </si>
  <si>
    <t>210-271-3655</t>
  </si>
  <si>
    <t>210-271-3654</t>
  </si>
  <si>
    <t>Mark Andy Print Products</t>
  </si>
  <si>
    <t>Dianne Fletcher</t>
  </si>
  <si>
    <t>847-773-1367</t>
  </si>
  <si>
    <t>bids@markandy.com</t>
  </si>
  <si>
    <t>Jason Lightner</t>
  </si>
  <si>
    <t>800-379-3727</t>
  </si>
  <si>
    <t>feedback@dryerase.com</t>
  </si>
  <si>
    <t>Mark's Plumbing Parts</t>
  </si>
  <si>
    <t>Lee Hickey</t>
  </si>
  <si>
    <t>817-710-2232</t>
  </si>
  <si>
    <t>817-244-6275</t>
  </si>
  <si>
    <t>lee@markspp.com</t>
  </si>
  <si>
    <t>Mart, Inc.</t>
  </si>
  <si>
    <t>Vernon Proctor</t>
  </si>
  <si>
    <t>972-721-1522</t>
  </si>
  <si>
    <t>972-721-1660</t>
  </si>
  <si>
    <t>mart@martgc.com</t>
  </si>
  <si>
    <t>Martha J. Glover</t>
  </si>
  <si>
    <t>Martha Glover</t>
  </si>
  <si>
    <t>972-762-9568</t>
  </si>
  <si>
    <t>jewelsglover@sbcglobal.net</t>
  </si>
  <si>
    <t>Mary E. McGrew/Tri M Consulting</t>
  </si>
  <si>
    <t>Mary E. McGrew</t>
  </si>
  <si>
    <t>817-832-5191</t>
  </si>
  <si>
    <t>mary@tri-mconsulting.com</t>
  </si>
  <si>
    <t>Mary Kay Reynolds</t>
  </si>
  <si>
    <t>Kay Reynolds</t>
  </si>
  <si>
    <t>214-801-0040</t>
  </si>
  <si>
    <t>Kay.reynolds@risd.org</t>
  </si>
  <si>
    <t>Marzano Resources LLC</t>
  </si>
  <si>
    <t>Todd Zody</t>
  </si>
  <si>
    <t>303-766-9199</t>
  </si>
  <si>
    <t>proposals@marzanoresources.com</t>
  </si>
  <si>
    <t>Master Teacher, The</t>
  </si>
  <si>
    <t>Lander Holopirek</t>
  </si>
  <si>
    <t>800-834-9093</t>
  </si>
  <si>
    <t>orders@masterteacher.com</t>
  </si>
  <si>
    <t>Field Trips</t>
  </si>
  <si>
    <t>Masterpiece Tours</t>
  </si>
  <si>
    <t>EPCNT - Lovejoy ISD 19-002</t>
  </si>
  <si>
    <t>Paul Davis</t>
  </si>
  <si>
    <t>972-509-5395</t>
  </si>
  <si>
    <t>pdavis@bandtravel.com</t>
  </si>
  <si>
    <t>Masterplan</t>
  </si>
  <si>
    <t>Karl Crawley</t>
  </si>
  <si>
    <t>214-761-9197</t>
  </si>
  <si>
    <t>214-748-7114</t>
  </si>
  <si>
    <t>830-876-6130</t>
  </si>
  <si>
    <t>sales@mathgps.org</t>
  </si>
  <si>
    <t>Math Teachers Press, Inc.</t>
  </si>
  <si>
    <t>Heather E Jones</t>
  </si>
  <si>
    <t>800-852-2435</t>
  </si>
  <si>
    <t>hjones@movingwithmath.com</t>
  </si>
  <si>
    <t>Mavtel Global</t>
  </si>
  <si>
    <t>Jaime Davila</t>
  </si>
  <si>
    <t>469-543-0400</t>
  </si>
  <si>
    <t>jaime@mavtel.com</t>
  </si>
  <si>
    <t>Maxi Aids Inc</t>
  </si>
  <si>
    <t>Anthony Bernardini</t>
  </si>
  <si>
    <t>bids@maxiaids.com</t>
  </si>
  <si>
    <t>Maxim Healthcare Services, Inc</t>
  </si>
  <si>
    <t>Maxim Staffing Solutions</t>
  </si>
  <si>
    <t>Brian Sutton</t>
  </si>
  <si>
    <t>253-292-4547</t>
  </si>
  <si>
    <t>brsutton@maxhealth.com</t>
  </si>
  <si>
    <t>Mayes Media Group</t>
  </si>
  <si>
    <t>Brian Mayes</t>
  </si>
  <si>
    <t>214-208-5842</t>
  </si>
  <si>
    <t>brianmayes@mayesmediagroup.com</t>
  </si>
  <si>
    <t>McAlister's Deli</t>
  </si>
  <si>
    <t>The Saxton Group</t>
  </si>
  <si>
    <t>Renay Grubaugh</t>
  </si>
  <si>
    <t>214-714-6262</t>
  </si>
  <si>
    <t>renaygrubaugh@thesaxtongroup.com</t>
  </si>
  <si>
    <t>McAnulty Media, Inc</t>
  </si>
  <si>
    <t>Stacy McAnulty</t>
  </si>
  <si>
    <t>336-310-3603</t>
  </si>
  <si>
    <t>author.stacymcaunlty@gmail.com</t>
  </si>
  <si>
    <t>McCarthy Building Companies, Inc.</t>
  </si>
  <si>
    <t>Charles Buescher</t>
  </si>
  <si>
    <t>214-448-2258</t>
  </si>
  <si>
    <t>cbuescher@mccarthy.com</t>
  </si>
  <si>
    <t xml:space="preserve">McDonald's </t>
  </si>
  <si>
    <t>Arch Fellow LLC</t>
  </si>
  <si>
    <t>liz@archfellow.com</t>
  </si>
  <si>
    <t>McGraw-Hill Education</t>
  </si>
  <si>
    <t>Brian Joniak</t>
  </si>
  <si>
    <t>800-338-3987</t>
  </si>
  <si>
    <t>thomas.legalley@mheducation.com</t>
  </si>
  <si>
    <t>McGraw-Hill, LLC</t>
  </si>
  <si>
    <t>Ordering: orders_mhe@mheducation
General: SEG_CustomerService@mheducation.com
Melissa Arnett: Melissa.Arnett@mheducation.com</t>
  </si>
  <si>
    <t xml:space="preserve">Broker of Record </t>
  </si>
  <si>
    <t>McGriff, Seibels &amp; Williams, Inc.</t>
  </si>
  <si>
    <t>Johnny Fontenot</t>
  </si>
  <si>
    <t>469-232-2160</t>
  </si>
  <si>
    <t>jfontenot@mcgriff.com</t>
  </si>
  <si>
    <t>McKinney Counseling Services</t>
  </si>
  <si>
    <t>Mark E. Hundley, PLLC</t>
  </si>
  <si>
    <t>469-305-2877</t>
  </si>
  <si>
    <t>mark@mckinneycounselingservices.com</t>
  </si>
  <si>
    <t>McKinney Office Supply</t>
  </si>
  <si>
    <t>TIPS 200301</t>
  </si>
  <si>
    <t>Reed Ruschhaupt</t>
  </si>
  <si>
    <t>972-562-5020</t>
  </si>
  <si>
    <t>972-548-8515</t>
  </si>
  <si>
    <t xml:space="preserve">reedr@mckinneyofficesupply.com </t>
  </si>
  <si>
    <t>McKinney Office Supply (Steelcase)</t>
  </si>
  <si>
    <t>Sourcewell #121919-STI</t>
  </si>
  <si>
    <t>McMillan James Equipment Co.</t>
  </si>
  <si>
    <t>David Engle</t>
  </si>
  <si>
    <t>817-912-0800</t>
  </si>
  <si>
    <t>817-912-0888</t>
  </si>
  <si>
    <t>davide@mjec.com</t>
  </si>
  <si>
    <t>McRel International</t>
  </si>
  <si>
    <t>Nancy Taylor</t>
  </si>
  <si>
    <t>304-347-1863</t>
  </si>
  <si>
    <t>ntaylor@mcrel.org</t>
  </si>
  <si>
    <t>MD Enterprises</t>
  </si>
  <si>
    <t>Mick and David Enterprises, Inc. (Pro Panels)</t>
  </si>
  <si>
    <t>Dana Emch</t>
  </si>
  <si>
    <t>214-350-5765</t>
  </si>
  <si>
    <t>questions@propanels.com</t>
  </si>
  <si>
    <t>Measurement Incorporated</t>
  </si>
  <si>
    <t>Thomas J. Kelsh</t>
  </si>
  <si>
    <t>518-427-9840</t>
  </si>
  <si>
    <t>tkelsh@measinc.com</t>
  </si>
  <si>
    <t>Medco Sports Medicine</t>
  </si>
  <si>
    <t>Stephen Weiss</t>
  </si>
  <si>
    <t>800-556-3326</t>
  </si>
  <si>
    <t>Medco Supply Company</t>
  </si>
  <si>
    <t>medcocustomerservice@medcosupply.com</t>
  </si>
  <si>
    <t>800-222-1934</t>
  </si>
  <si>
    <t>Media Mental</t>
  </si>
  <si>
    <t>Kelly Riemenschneider</t>
  </si>
  <si>
    <t>214-394-3465</t>
  </si>
  <si>
    <t>kelly@mediamental.com</t>
  </si>
  <si>
    <t>Medicaleshop Inc</t>
  </si>
  <si>
    <t>Bob Smith</t>
  </si>
  <si>
    <t>(866) 563-6812</t>
  </si>
  <si>
    <t>csteam@medicaleshop.com</t>
  </si>
  <si>
    <t>866-563-6812</t>
  </si>
  <si>
    <t>800-838-4671</t>
  </si>
  <si>
    <t>Megahertz Technology, Inc.</t>
  </si>
  <si>
    <t>Fonda Morgan</t>
  </si>
  <si>
    <t>214-365-0933</t>
  </si>
  <si>
    <t>214-365-0324</t>
  </si>
  <si>
    <t>fonda@mhztech.com</t>
  </si>
  <si>
    <t>Megan Nelson-Paulk</t>
  </si>
  <si>
    <t>214-609-7390</t>
  </si>
  <si>
    <t>Megan.nelsonpaulk@gmail.com</t>
  </si>
  <si>
    <t xml:space="preserve">Melhart Music Center </t>
  </si>
  <si>
    <t>Jim Melhart Piano and Organ Company</t>
  </si>
  <si>
    <t>Barbara Keller</t>
  </si>
  <si>
    <t>956-682-6147 x231</t>
  </si>
  <si>
    <t>bkeller@melhart.com</t>
  </si>
  <si>
    <t xml:space="preserve">Membean Inc. </t>
  </si>
  <si>
    <t>EPCNT Mckinney ISD 2018-551A</t>
  </si>
  <si>
    <t xml:space="preserve">Jill Schlessinger </t>
  </si>
  <si>
    <t>971-762-4594</t>
  </si>
  <si>
    <t>Jill.schlessinger@membean.com</t>
  </si>
  <si>
    <t>Mentoring Minds, L.P.</t>
  </si>
  <si>
    <t>Kristin Anthony</t>
  </si>
  <si>
    <t>800-585-5258</t>
  </si>
  <si>
    <t>info@mentoringminds.com</t>
  </si>
  <si>
    <t>MeTEOR Education, LLC</t>
  </si>
  <si>
    <t>Formally: Contrax Group LLC (The)</t>
  </si>
  <si>
    <t>TCPN  R191810</t>
  </si>
  <si>
    <t>Veronica Pohl</t>
  </si>
  <si>
    <t>800-699-7516</t>
  </si>
  <si>
    <t>877-373-0622</t>
  </si>
  <si>
    <t>TCPN R191810</t>
  </si>
  <si>
    <t>vpohl@contrax.com</t>
  </si>
  <si>
    <t>Metroplex Elevator Company</t>
  </si>
  <si>
    <t>W. B. Strehorn</t>
  </si>
  <si>
    <t>214-343-0409</t>
  </si>
  <si>
    <t>972-216-1206</t>
  </si>
  <si>
    <t>MFAC, LLC</t>
  </si>
  <si>
    <t>Jeffrey M. McBride</t>
  </si>
  <si>
    <t>(800) 556-7464</t>
  </si>
  <si>
    <t>jeff.mcbride@mfathletic.com</t>
  </si>
  <si>
    <t>MHC Kenworth - Dallas</t>
  </si>
  <si>
    <t>Texas Kenworth</t>
  </si>
  <si>
    <t>Wesley Hatchel/Kyle Smith</t>
  </si>
  <si>
    <t>214-920-7300</t>
  </si>
  <si>
    <t>214-920-7316</t>
  </si>
  <si>
    <t>wesley.hatchel@mhc.com</t>
  </si>
  <si>
    <t>Mico Industrial Corp.</t>
  </si>
  <si>
    <t>TIPS 200901</t>
  </si>
  <si>
    <t>Mike Collins</t>
  </si>
  <si>
    <t>972-422-2001</t>
  </si>
  <si>
    <t>972-881-1277</t>
  </si>
  <si>
    <t>micoindustrialcorp@gmail.com</t>
  </si>
  <si>
    <t>Midnight Press Screenprinting Co.</t>
  </si>
  <si>
    <t>Gordon W Connally, Jr</t>
  </si>
  <si>
    <t>EPCNT Rockwall ISD 1819.07-001</t>
  </si>
  <si>
    <t>Gordon Connally Jr.</t>
  </si>
  <si>
    <t>972-965-9416</t>
  </si>
  <si>
    <t>214-771-0605</t>
  </si>
  <si>
    <t>gordon.connally@midnightprint.com</t>
  </si>
  <si>
    <t xml:space="preserve">Midwest Musical Imports </t>
  </si>
  <si>
    <t>MSA Music Inc</t>
  </si>
  <si>
    <t>Tori Okwabi</t>
  </si>
  <si>
    <t>612-331-4717</t>
  </si>
  <si>
    <t>tori@mmimports.com</t>
  </si>
  <si>
    <t>Midwest Technology Products</t>
  </si>
  <si>
    <t>Midwest Shop Supplies Inc.</t>
  </si>
  <si>
    <t>SARAH CRUZ</t>
  </si>
  <si>
    <t>800.831.5904</t>
  </si>
  <si>
    <t>MindPlay</t>
  </si>
  <si>
    <t>Michael Ellis</t>
  </si>
  <si>
    <t>903.326.6263</t>
  </si>
  <si>
    <t>ellisconsulting8@gmail.com</t>
  </si>
  <si>
    <t xml:space="preserve">Mindworks Resources </t>
  </si>
  <si>
    <t>Nicole North</t>
  </si>
  <si>
    <t xml:space="preserve">214-206-1512 </t>
  </si>
  <si>
    <t>nnorth@mindworksresources.com</t>
  </si>
  <si>
    <t>Mitchell 1</t>
  </si>
  <si>
    <t>Mitchell Repair Information Co, LLC</t>
  </si>
  <si>
    <t>Dale Slack</t>
  </si>
  <si>
    <t>858-391-5000</t>
  </si>
  <si>
    <t>dale.slack@mitchell1.com</t>
  </si>
  <si>
    <t>Mitchell Lane Publishers</t>
  </si>
  <si>
    <t>Phil Comer</t>
  </si>
  <si>
    <t>phil@mitchelllane.com</t>
  </si>
  <si>
    <t>Mitinet, Inc.</t>
  </si>
  <si>
    <t>800-824-6272</t>
  </si>
  <si>
    <t>wecare@mitinet.com</t>
  </si>
  <si>
    <t xml:space="preserve">MobyMax, LLC </t>
  </si>
  <si>
    <t>Sales/Customer Service</t>
  </si>
  <si>
    <t xml:space="preserve">888-793-8221 </t>
  </si>
  <si>
    <t>888-793-8330</t>
  </si>
  <si>
    <t>billing@mobymax.com</t>
  </si>
  <si>
    <t>Moe-Bleichner Music Distribution</t>
  </si>
  <si>
    <t>Claire Hammond</t>
  </si>
  <si>
    <t>912-224-3268</t>
  </si>
  <si>
    <t>claire.hammond@moe-bleichner.com</t>
  </si>
  <si>
    <t>Monarch Teaching Technologies</t>
  </si>
  <si>
    <t>Joseph Mutidjo</t>
  </si>
  <si>
    <t>jmutidjo@monarchtt.com</t>
  </si>
  <si>
    <t>Moonlight Threads</t>
  </si>
  <si>
    <t>Terri Magness</t>
  </si>
  <si>
    <t>214-912-2828</t>
  </si>
  <si>
    <t>terri@moonlightthreads.com</t>
  </si>
  <si>
    <t>Mooring Construction</t>
  </si>
  <si>
    <t>Chris Mitchell/Brent Burden</t>
  </si>
  <si>
    <t>888-293-9953</t>
  </si>
  <si>
    <t>469-733-1696</t>
  </si>
  <si>
    <t>bburden@mooringusa.com</t>
  </si>
  <si>
    <t>Moreya Biomedical LLC</t>
  </si>
  <si>
    <t>Shashibhushan Borade</t>
  </si>
  <si>
    <t>646-450-0178</t>
  </si>
  <si>
    <t>sales@moreyabiomed.com</t>
  </si>
  <si>
    <t>Morris Printing Group, Inc. dba School Mate</t>
  </si>
  <si>
    <t>School Mate</t>
  </si>
  <si>
    <t>800-516-8339</t>
  </si>
  <si>
    <t>planner@schoolmate.com</t>
  </si>
  <si>
    <t>MSC Industrial Supply Company</t>
  </si>
  <si>
    <t>Sid Tool Company, Inc.</t>
  </si>
  <si>
    <t>NCPA 02-62</t>
  </si>
  <si>
    <t>Felicia Garner</t>
  </si>
  <si>
    <t>214-638-0900</t>
  </si>
  <si>
    <t>214-638-1621</t>
  </si>
  <si>
    <t>mscindustrialsupply@mscdirect.com</t>
  </si>
  <si>
    <t>Darrin Hobaugh</t>
  </si>
  <si>
    <t>dhobaugh@mtmrecognition.com</t>
  </si>
  <si>
    <t>Muggins Math</t>
  </si>
  <si>
    <t>Old Fashioned Products Inc.</t>
  </si>
  <si>
    <t>Sue Schuler</t>
  </si>
  <si>
    <t>800-962-849</t>
  </si>
  <si>
    <t>706-635-7611</t>
  </si>
  <si>
    <t>muggins@mugginsmath.com</t>
  </si>
  <si>
    <t>Multi-Health Systems Inc</t>
  </si>
  <si>
    <t>Client Services Department</t>
  </si>
  <si>
    <t>1-800-456-3003</t>
  </si>
  <si>
    <t>customerservice@mhs.com</t>
  </si>
  <si>
    <t>Multi-Health Systems Inc.</t>
  </si>
  <si>
    <t>Khira Ray</t>
  </si>
  <si>
    <t>800-456-3003</t>
  </si>
  <si>
    <t>888-540-1184</t>
  </si>
  <si>
    <t>70.113</t>
  </si>
  <si>
    <t>Media and Public Relations</t>
  </si>
  <si>
    <t>Murray Media Group</t>
  </si>
  <si>
    <t>Jana Melton</t>
  </si>
  <si>
    <t>972-899-3637</t>
  </si>
  <si>
    <t>JANA@MYLONESTARPAGES.COM</t>
  </si>
  <si>
    <t>Museum of Science (Engineering is Elementary)</t>
  </si>
  <si>
    <t>John Slakey</t>
  </si>
  <si>
    <t>617-589-0230</t>
  </si>
  <si>
    <t>eie@mos.org</t>
  </si>
  <si>
    <t>Music &amp; Arts</t>
  </si>
  <si>
    <t xml:space="preserve">Joey Resendez </t>
  </si>
  <si>
    <t>972-439-8556</t>
  </si>
  <si>
    <t>jresendez@musicarts.com</t>
  </si>
  <si>
    <t>Music First</t>
  </si>
  <si>
    <t>Music Sales Digital Services, LLC</t>
  </si>
  <si>
    <t>Mike Olander</t>
  </si>
  <si>
    <t>212-254-2100</t>
  </si>
  <si>
    <t>800-645-1917</t>
  </si>
  <si>
    <t>Music in Motion</t>
  </si>
  <si>
    <t>Customer Service Dept</t>
  </si>
  <si>
    <t>800-445-0649</t>
  </si>
  <si>
    <t>orders@musicmotion.com</t>
  </si>
  <si>
    <t>Kristi Graham</t>
  </si>
  <si>
    <t>866-943-8906</t>
  </si>
  <si>
    <t xml:space="preserve">bids@musicmotion.com  orders@musicinmotion.com </t>
  </si>
  <si>
    <t>Music Is Elementary</t>
  </si>
  <si>
    <t>Customer Servcie/Orders</t>
  </si>
  <si>
    <t>800-888-7502</t>
  </si>
  <si>
    <t>440-461-3631</t>
  </si>
  <si>
    <t>orders@musiciselementary.com</t>
  </si>
  <si>
    <t>My Office</t>
  </si>
  <si>
    <t>Sarah Price</t>
  </si>
  <si>
    <t>214-221-0011</t>
  </si>
  <si>
    <t>214-221-1119</t>
  </si>
  <si>
    <t>sarah@myofficelh.com</t>
  </si>
  <si>
    <t>n2y, LLC</t>
  </si>
  <si>
    <t>Maggie Jonsson</t>
  </si>
  <si>
    <t>419-433-9800 Ext. 1141</t>
  </si>
  <si>
    <t>mjonsson@n2y.com</t>
  </si>
  <si>
    <t>Naleen Momin</t>
  </si>
  <si>
    <t>713-371-2939</t>
  </si>
  <si>
    <t>mominnaileen@gmail.com</t>
  </si>
  <si>
    <t>Nancy Gray</t>
  </si>
  <si>
    <t>214-536-1068</t>
  </si>
  <si>
    <t>nancyswg@sbcglobal.net</t>
  </si>
  <si>
    <t>NAPA Auto Parts (540 West Arapaho)</t>
  </si>
  <si>
    <t>Sourcewell 062916-GPC</t>
  </si>
  <si>
    <t>Terry Yates/Matt</t>
  </si>
  <si>
    <t>972-238-1396</t>
  </si>
  <si>
    <t>972-238-5259</t>
  </si>
  <si>
    <t>800-372-1236</t>
  </si>
  <si>
    <t>orders@enasco.com</t>
  </si>
  <si>
    <t>Nasco Education LLC</t>
  </si>
  <si>
    <t>800-558-9595</t>
  </si>
  <si>
    <t>custserv@enasco.com</t>
  </si>
  <si>
    <t>Nashville EMS Supply</t>
  </si>
  <si>
    <t>Nashville Medical &amp; EMS Products Inc.</t>
  </si>
  <si>
    <t>615-384-0573</t>
  </si>
  <si>
    <t>NASHVILLEEMS@GMAIL.COM</t>
  </si>
  <si>
    <t>National Business Furniture, LLC</t>
  </si>
  <si>
    <t>800-329-9349</t>
  </si>
  <si>
    <t>National Center for Youth Issues</t>
  </si>
  <si>
    <t>423-899-5714</t>
  </si>
  <si>
    <t>marketing@ncyi.org</t>
  </si>
  <si>
    <t>Robert D. Rabon</t>
  </si>
  <si>
    <t>rrabon@ncyi.org</t>
  </si>
  <si>
    <t>National Restaurant Association Solutions, LLC</t>
  </si>
  <si>
    <t>National Wholesale Supply</t>
  </si>
  <si>
    <t>Cole Huffman</t>
  </si>
  <si>
    <t>469-623-9889</t>
  </si>
  <si>
    <t>972-437-0024</t>
  </si>
  <si>
    <t>c.huffman@nationalwholesale.biz</t>
  </si>
  <si>
    <t>Flexible Spending Account (FSA) and Health Saving Account (HSA)</t>
  </si>
  <si>
    <t>Navia</t>
  </si>
  <si>
    <t>NCS Pearson, Inc.</t>
  </si>
  <si>
    <t>Mary Hailu</t>
  </si>
  <si>
    <t>Customer Support Team</t>
  </si>
  <si>
    <t>1-800-627-7271</t>
  </si>
  <si>
    <t>clinicalcustomersupport@pearson.com</t>
  </si>
  <si>
    <t>NEDRP, LLC</t>
  </si>
  <si>
    <t>Sarah Coutu</t>
  </si>
  <si>
    <t>915-539-0725</t>
  </si>
  <si>
    <t>sarah@nedrp.com</t>
  </si>
  <si>
    <t>Chromebooks and Accessories</t>
  </si>
  <si>
    <t>Netsync Network Solutions</t>
  </si>
  <si>
    <t>Josh Parker</t>
  </si>
  <si>
    <t>866-974-5959</t>
  </si>
  <si>
    <t>713-664-9964</t>
  </si>
  <si>
    <t>jparker@netsyncnetwork.com</t>
  </si>
  <si>
    <t>Computer Desktops</t>
  </si>
  <si>
    <t>Printers</t>
  </si>
  <si>
    <t>214-601-6549</t>
  </si>
  <si>
    <t>Network Cabling Services, Inc.</t>
  </si>
  <si>
    <t>DIR TSO-3708</t>
  </si>
  <si>
    <t>Ryan Ferrier</t>
  </si>
  <si>
    <t>972-664-0550</t>
  </si>
  <si>
    <t>972-664-0551</t>
  </si>
  <si>
    <t>rferrier@ncs-tx.com</t>
  </si>
  <si>
    <t>Never Thirsty</t>
  </si>
  <si>
    <t>Joe Zouen</t>
  </si>
  <si>
    <t>(214)404-7727</t>
  </si>
  <si>
    <t>neverthirsty@sbcglobal.net</t>
  </si>
  <si>
    <t>New Frontier 21, LLC</t>
  </si>
  <si>
    <t>Anthony Muhammad</t>
  </si>
  <si>
    <t>248-874-4828</t>
  </si>
  <si>
    <t>amuhammad@newfrontier21.com</t>
  </si>
  <si>
    <t xml:space="preserve">New Teacher Center </t>
  </si>
  <si>
    <t xml:space="preserve">Emily Silver </t>
  </si>
  <si>
    <t>831-600-2200</t>
  </si>
  <si>
    <t xml:space="preserve">jbales@newteachercenter.org </t>
  </si>
  <si>
    <t>Nicol Scales &amp; Measurement</t>
  </si>
  <si>
    <t>Jim Budke</t>
  </si>
  <si>
    <t>214-428-8181</t>
  </si>
  <si>
    <t>214-428-8127</t>
  </si>
  <si>
    <t>Nieman Printing Inc.</t>
  </si>
  <si>
    <t>Allen ISD 2020-MAY-61</t>
  </si>
  <si>
    <t>Joanie Nieman</t>
  </si>
  <si>
    <t>214-506-7400</t>
  </si>
  <si>
    <t>972-869-3632</t>
  </si>
  <si>
    <t>Auto Renews</t>
  </si>
  <si>
    <t>Nieman Printing, Inc.</t>
  </si>
  <si>
    <t>Richard Andrews</t>
  </si>
  <si>
    <t>214-714-8238</t>
  </si>
  <si>
    <t>richard@niemanprinting.com</t>
  </si>
  <si>
    <t>Nivika LLC</t>
  </si>
  <si>
    <t>Wize Academy</t>
  </si>
  <si>
    <t>Vishal Bhasin</t>
  </si>
  <si>
    <t>214-226-4595</t>
  </si>
  <si>
    <t>vishal.bhasin@wizeacademy.com</t>
  </si>
  <si>
    <t>Nix, Karen</t>
  </si>
  <si>
    <t>No Redink</t>
  </si>
  <si>
    <t>EPCNT Coppell ISD 785-00</t>
  </si>
  <si>
    <t>Sheryl Colaur</t>
  </si>
  <si>
    <t>708-565-3545</t>
  </si>
  <si>
    <t>844-667-3346</t>
  </si>
  <si>
    <t>sales@noredink.com</t>
  </si>
  <si>
    <t>Norcostco Inc.</t>
  </si>
  <si>
    <t>Larry Danforth</t>
  </si>
  <si>
    <t>800-657-1887</t>
  </si>
  <si>
    <t>214-630-4474</t>
  </si>
  <si>
    <t>larry.danforth@norcostco.com</t>
  </si>
  <si>
    <t>Candy Slocum</t>
  </si>
  <si>
    <t>214-797-5056</t>
  </si>
  <si>
    <t>candy@interlink-ntx.org</t>
  </si>
  <si>
    <t>North Texas Ice Design Center</t>
  </si>
  <si>
    <t>Baker Distributing Company, LLC</t>
  </si>
  <si>
    <t>Chaunda Vincson/Judy Owens</t>
  </si>
  <si>
    <t>214-638-5141</t>
  </si>
  <si>
    <t>214-638-7409</t>
  </si>
  <si>
    <r>
      <t xml:space="preserve">Northern Safety &amp; Industrial  </t>
    </r>
    <r>
      <rPr>
        <b/>
        <sz val="10"/>
        <rFont val="Arial"/>
        <family val="2"/>
      </rPr>
      <t>(Social distancing decals only)</t>
    </r>
  </si>
  <si>
    <t>Jeff Mcadoo</t>
  </si>
  <si>
    <t>972-266-3256</t>
  </si>
  <si>
    <t>jmcadoo@northernsafety.com</t>
  </si>
  <si>
    <t>Northern Speech Services Inc</t>
  </si>
  <si>
    <t>Susan Webber</t>
  </si>
  <si>
    <t>888-337-3866</t>
  </si>
  <si>
    <t>info@northernspeech.com</t>
  </si>
  <si>
    <t>Northstar Builders Group, LLC</t>
  </si>
  <si>
    <t>Aaron Scates/Bruce Helm</t>
  </si>
  <si>
    <t>972-745-6900</t>
  </si>
  <si>
    <t>aaron@nstarbuilders.com</t>
  </si>
  <si>
    <t>Northstar Equipment Solutions</t>
  </si>
  <si>
    <t>Alltex Capital Equipment Leasing Corp.</t>
  </si>
  <si>
    <t>Eric Dickinson</t>
  </si>
  <si>
    <t>817-424-1925</t>
  </si>
  <si>
    <t>817-424-1629</t>
  </si>
  <si>
    <t>northstar.assist@verizon.net</t>
  </si>
  <si>
    <t>Fuel</t>
  </si>
  <si>
    <t>Northwest Propane Gas Company</t>
  </si>
  <si>
    <t>Northwest Butane Gas Co.</t>
  </si>
  <si>
    <t>EPCNT - Dallas TH-205256</t>
  </si>
  <si>
    <t>Lon Holloway or Tim Wood</t>
  </si>
  <si>
    <t>972-247-6121</t>
  </si>
  <si>
    <t>972-241-2555</t>
  </si>
  <si>
    <t>order@northwestpropane.com</t>
  </si>
  <si>
    <t xml:space="preserve">Not the End Children's Grief Books, LLC </t>
  </si>
  <si>
    <t>Mari Blake-Dombkowski</t>
  </si>
  <si>
    <t>EPCNT Ft. Worth ISD RFP 16-082-K</t>
  </si>
  <si>
    <t>512-940-5602</t>
  </si>
  <si>
    <t>nottheend.book@gmail.com</t>
  </si>
  <si>
    <t>Food Staples</t>
  </si>
  <si>
    <t>Notables</t>
  </si>
  <si>
    <t>MinMor Industries LLC</t>
  </si>
  <si>
    <t>Choice Partners 18/052TJ-05</t>
  </si>
  <si>
    <t>Jeff Borowicz</t>
  </si>
  <si>
    <t>763-670-1660</t>
  </si>
  <si>
    <t>jborowicz@notables.com</t>
  </si>
  <si>
    <t>Richardson Cakes, LLC</t>
  </si>
  <si>
    <t>Kathy Rogers</t>
  </si>
  <si>
    <t>214-903-4401</t>
  </si>
  <si>
    <t>richardson@nothingbundtcakes.com</t>
  </si>
  <si>
    <t>Nothing Dull Inc.</t>
  </si>
  <si>
    <t>icode North Dallas</t>
  </si>
  <si>
    <t>Robert Jones</t>
  </si>
  <si>
    <t>214-306-4341</t>
  </si>
  <si>
    <t xml:space="preserve">shari.johns@icodeschool.com </t>
  </si>
  <si>
    <t>NTD Mechanical</t>
  </si>
  <si>
    <t>North Texas Ductworks, LLC</t>
  </si>
  <si>
    <t>Carmen Smith</t>
  </si>
  <si>
    <t>469-323-0454</t>
  </si>
  <si>
    <t>bdavis@ntdmechanical.com</t>
  </si>
  <si>
    <t xml:space="preserve">Numotion, LLC </t>
  </si>
  <si>
    <t>United Seating and Mobility LLC</t>
  </si>
  <si>
    <t>EPCNT Ft. Worth ISD 15-130-B</t>
  </si>
  <si>
    <t>Rebecca Towe</t>
  </si>
  <si>
    <t>972-323-9393</t>
  </si>
  <si>
    <t>214-658-9051</t>
  </si>
  <si>
    <t>rebecca.towe@numotion.com</t>
  </si>
  <si>
    <t>Nutri Link Technologies Inc.</t>
  </si>
  <si>
    <t>Tips 200402</t>
  </si>
  <si>
    <t>Michael Lobato</t>
  </si>
  <si>
    <t>404-437-7964</t>
  </si>
  <si>
    <t>mlobato@n-ltech.com</t>
  </si>
  <si>
    <t>Nutri-Link</t>
  </si>
  <si>
    <t>Choice Partners 19/001TJ/06</t>
  </si>
  <si>
    <t>Jana Lobato</t>
  </si>
  <si>
    <t>404-437-7964 ext. 302</t>
  </si>
  <si>
    <t>866-764-1387</t>
  </si>
  <si>
    <t>jlobato@n-ltech.com</t>
  </si>
  <si>
    <t>Delivery - Dairy</t>
  </si>
  <si>
    <t>Oak Farms</t>
  </si>
  <si>
    <t>Dean Foods Company</t>
  </si>
  <si>
    <t>Prospering Pals 040-17-18</t>
  </si>
  <si>
    <t>Eric Eaves</t>
  </si>
  <si>
    <t>214-818-3447</t>
  </si>
  <si>
    <t>tanyakurz@kurzco.com</t>
  </si>
  <si>
    <t>Oaktree Products, Inc</t>
  </si>
  <si>
    <t>Mary Ellen Rottjacob</t>
  </si>
  <si>
    <t>msery@oaktreeproducts.com</t>
  </si>
  <si>
    <t>Office Depot</t>
  </si>
  <si>
    <t>888-263-3423</t>
  </si>
  <si>
    <t>ecsupport@officedepot.com</t>
  </si>
  <si>
    <t>Office Depot: OfficeMax</t>
  </si>
  <si>
    <t>TCPN R191812</t>
  </si>
  <si>
    <t>972-377-9743</t>
  </si>
  <si>
    <t>Ogburn's Truck Parts</t>
  </si>
  <si>
    <t>Ben King</t>
  </si>
  <si>
    <t>972-276-8834</t>
  </si>
  <si>
    <t>972-272-9690</t>
  </si>
  <si>
    <t>ben.king@ogburns.com</t>
  </si>
  <si>
    <t>Ohana DFW Learn 1 LLC</t>
  </si>
  <si>
    <t>Sylvan Learning of West Richardson</t>
  </si>
  <si>
    <t>Rebecca Ackmann</t>
  </si>
  <si>
    <t>972-930-1230</t>
  </si>
  <si>
    <t>rackmann@ohanacottonwood.com</t>
  </si>
  <si>
    <t>Christie Wood</t>
  </si>
  <si>
    <t>214-637-7189</t>
  </si>
  <si>
    <t>cwood@okpaper.com</t>
  </si>
  <si>
    <t>Gina Renfrow</t>
  </si>
  <si>
    <t>214.637.2220</t>
  </si>
  <si>
    <t>sales@okpaper.com</t>
  </si>
  <si>
    <t>214-637-7161</t>
  </si>
  <si>
    <t>grenfrow@okpaper.com</t>
  </si>
  <si>
    <t>EPCNT Lewisville ISD F1016-19</t>
  </si>
  <si>
    <t>214-637-2131</t>
  </si>
  <si>
    <t>Omega Labs Inc.</t>
  </si>
  <si>
    <t>Boom Learning</t>
  </si>
  <si>
    <t>Mary Oemig</t>
  </si>
  <si>
    <t>425-240-8438</t>
  </si>
  <si>
    <t>help@boomlearning.com</t>
  </si>
  <si>
    <t>On The Border Mexican Grill and Cantina</t>
  </si>
  <si>
    <t>OTB Acquistion, LLC</t>
  </si>
  <si>
    <t>Cindy Skufca</t>
  </si>
  <si>
    <t>817-939-5553</t>
  </si>
  <si>
    <t>cindy.skufca@ontheborder.com</t>
  </si>
  <si>
    <t>One Elite Staffing</t>
  </si>
  <si>
    <t>Romona D Adams</t>
  </si>
  <si>
    <t>214-817-0763</t>
  </si>
  <si>
    <t xml:space="preserve">romona@1elitestaff.com </t>
  </si>
  <si>
    <t>One Source Building Services</t>
  </si>
  <si>
    <t>Brandon Howell</t>
  </si>
  <si>
    <t>469-858-1691</t>
  </si>
  <si>
    <t>866-381-1260</t>
  </si>
  <si>
    <t>brandon@osbscorp.com</t>
  </si>
  <si>
    <t>One Source Commercial Flooring, Inc.</t>
  </si>
  <si>
    <t>BuyBoard 561-18</t>
  </si>
  <si>
    <t>Eric Hernandez</t>
  </si>
  <si>
    <t>972-422-2438</t>
  </si>
  <si>
    <t>972-516-1495</t>
  </si>
  <si>
    <t>eric@onesourcefloors.com</t>
  </si>
  <si>
    <t>Optimum Consultancy Services, LLC</t>
  </si>
  <si>
    <t>Nooshin Yazhari</t>
  </si>
  <si>
    <t>713-505-0300</t>
  </si>
  <si>
    <t>nyazhari@optimumcs.com</t>
  </si>
  <si>
    <t>Oracle Elevator</t>
  </si>
  <si>
    <t>972-293-8825</t>
  </si>
  <si>
    <t>972-293-8836</t>
  </si>
  <si>
    <t>O'Reilly Auto Parts</t>
  </si>
  <si>
    <t>O'Reilly Automotive Stores, Inc.</t>
  </si>
  <si>
    <t>Ernie Hamilton</t>
  </si>
  <si>
    <t>972-824-6097</t>
  </si>
  <si>
    <t>972-907-8628</t>
  </si>
  <si>
    <t>probids@oreillyauto.com</t>
  </si>
  <si>
    <t>Oslin Nation Company</t>
  </si>
  <si>
    <t>Babtex, Inc.</t>
  </si>
  <si>
    <t>Gary Sloan</t>
  </si>
  <si>
    <t>214-631-5650</t>
  </si>
  <si>
    <t>972-988-1446</t>
  </si>
  <si>
    <t>gsloan@onco-tx.com</t>
  </si>
  <si>
    <t>Oriental Trading Company</t>
  </si>
  <si>
    <t>800-228-0475</t>
  </si>
  <si>
    <t>orders@oriental.com</t>
  </si>
  <si>
    <t>Oticon Inc</t>
  </si>
  <si>
    <t>Kathleen Healy</t>
  </si>
  <si>
    <t>888-684-4747</t>
  </si>
  <si>
    <t>pediatrics@oticonusa.com</t>
  </si>
  <si>
    <t>888-684-7331</t>
  </si>
  <si>
    <t>OverDrive, Inc.</t>
  </si>
  <si>
    <t>Joe Dickinson</t>
  </si>
  <si>
    <t>jdickinson@overdrive.com</t>
  </si>
  <si>
    <t>Oxford Consulting Services, Inc.</t>
  </si>
  <si>
    <t>Christina Russi</t>
  </si>
  <si>
    <t>949-596-9125</t>
  </si>
  <si>
    <t>crussi@oxfordconsulting.com</t>
  </si>
  <si>
    <t>Pacific Environmental Group, LLC</t>
  </si>
  <si>
    <t>John Moala</t>
  </si>
  <si>
    <t>214-989-4044</t>
  </si>
  <si>
    <t>877-865-8203</t>
  </si>
  <si>
    <t>info@pacific-environmental.com</t>
  </si>
  <si>
    <t>Pacific Learning</t>
  </si>
  <si>
    <t>Pamela Villanueva</t>
  </si>
  <si>
    <t>469-360-5124</t>
  </si>
  <si>
    <t>pam.villanueva.tx@gmail.com</t>
  </si>
  <si>
    <t>Pamela Villnueva</t>
  </si>
  <si>
    <t>pam.villnueva.tx@gmail.com</t>
  </si>
  <si>
    <t>Panera, LLC</t>
  </si>
  <si>
    <t>Dacia Henshaw</t>
  </si>
  <si>
    <t>303-250-2526
636-487-1466</t>
  </si>
  <si>
    <t>cateringdealdesk@panerabread.com</t>
  </si>
  <si>
    <t>Paradise Produce</t>
  </si>
  <si>
    <t>214-741-8103</t>
  </si>
  <si>
    <t>Paragon Roofing, Inc.</t>
  </si>
  <si>
    <t>Jim Stalcup</t>
  </si>
  <si>
    <t>214-630-6363</t>
  </si>
  <si>
    <t>214-630-6677</t>
  </si>
  <si>
    <t>jims@paragonroofinginc.com</t>
  </si>
  <si>
    <t>Partners For Learning</t>
  </si>
  <si>
    <t>Sandra Ellis</t>
  </si>
  <si>
    <t>208-322-5007</t>
  </si>
  <si>
    <t>208-323-7730</t>
  </si>
  <si>
    <t>sandra@partnersforlearning.com</t>
  </si>
  <si>
    <t>Parts Town, LLC</t>
  </si>
  <si>
    <t>Bryan Thomas</t>
  </si>
  <si>
    <t>844-821-0720</t>
  </si>
  <si>
    <t>844-513-0259</t>
  </si>
  <si>
    <t>bthomas@partstown.com</t>
  </si>
  <si>
    <t>Pasco</t>
  </si>
  <si>
    <t>Lorelei Phillips</t>
  </si>
  <si>
    <t>972-596-3350</t>
  </si>
  <si>
    <t>orders@pascoinc.net</t>
  </si>
  <si>
    <t>Pasco Brokerage Inc.</t>
  </si>
  <si>
    <t>Kasey Hollon</t>
  </si>
  <si>
    <t>khollon@pascoinc.net</t>
  </si>
  <si>
    <t xml:space="preserve">Kasey Hollon </t>
  </si>
  <si>
    <t>PassAssured, LLC</t>
  </si>
  <si>
    <t>Lois Forsyth</t>
  </si>
  <si>
    <t>866-778-7277</t>
  </si>
  <si>
    <t>admin@passassured.com</t>
  </si>
  <si>
    <t>Pastoral Counseling Center</t>
  </si>
  <si>
    <t>Dr. Brad Schwall</t>
  </si>
  <si>
    <t>214-526-4525</t>
  </si>
  <si>
    <t>bschwall@pccdallas.org</t>
  </si>
  <si>
    <t>Patrick Mulick LLC</t>
  </si>
  <si>
    <t>Patrick Mulick</t>
  </si>
  <si>
    <t>509-280-4445</t>
  </si>
  <si>
    <t>patrickmulick@gmail.com</t>
  </si>
  <si>
    <t>Paula A. Crider</t>
  </si>
  <si>
    <t>512-264-1002</t>
  </si>
  <si>
    <t>PCRider@Austin.uTexas.edu</t>
  </si>
  <si>
    <t>800-323-8484</t>
  </si>
  <si>
    <t>Sales@paxpat.com</t>
  </si>
  <si>
    <t>Paxton/Patterson LLC</t>
  </si>
  <si>
    <t>Pay it Forward Fundraising</t>
  </si>
  <si>
    <t>Kathleen Cates Hengen</t>
  </si>
  <si>
    <t>972-333-9092</t>
  </si>
  <si>
    <t>kathycates@hotmail.com</t>
  </si>
  <si>
    <t>PBK Inc.</t>
  </si>
  <si>
    <t>Ken Kessler</t>
  </si>
  <si>
    <t>972-233-1323</t>
  </si>
  <si>
    <t>972-233-1373</t>
  </si>
  <si>
    <t>PCS  Revenue Control Systems Inc.</t>
  </si>
  <si>
    <t>David Yaniv</t>
  </si>
  <si>
    <t>800-247-3061</t>
  </si>
  <si>
    <t>david@pcsrcs.com</t>
  </si>
  <si>
    <t>PCS Revenue Control Systems Inc.</t>
  </si>
  <si>
    <t>Choice Partners 19/001TJ-07</t>
  </si>
  <si>
    <t>Becki Rogers</t>
  </si>
  <si>
    <t>800-247-3061 ext. 1168</t>
  </si>
  <si>
    <t>201-568-8381</t>
  </si>
  <si>
    <t>becki@pcsrcs.com</t>
  </si>
  <si>
    <t>PCS Revenue Control Systems, Inc.</t>
  </si>
  <si>
    <t>Brian Copeland/David Yaniv</t>
  </si>
  <si>
    <t>support@pcsrcs.com</t>
  </si>
  <si>
    <t>Pear Deck</t>
  </si>
  <si>
    <t>sole source</t>
  </si>
  <si>
    <t xml:space="preserve">Nick Parks </t>
  </si>
  <si>
    <t>816-806-2340</t>
  </si>
  <si>
    <t>nickpark@peardeck.com</t>
  </si>
  <si>
    <t>mary.hailu@savvas.com</t>
  </si>
  <si>
    <t>800 772-5918</t>
  </si>
  <si>
    <t>richardg@penders.com</t>
  </si>
  <si>
    <t>Betrold Enterprises INC</t>
  </si>
  <si>
    <t>Karen Gore</t>
  </si>
  <si>
    <t>kgore@penders.com</t>
  </si>
  <si>
    <t>Penn State Industries</t>
  </si>
  <si>
    <t>800-858-9295</t>
  </si>
  <si>
    <t>215-676-3716</t>
  </si>
  <si>
    <t>Pam Levy</t>
  </si>
  <si>
    <t>pam@pennstateind.com</t>
  </si>
  <si>
    <t>Penske Truck Leasing</t>
  </si>
  <si>
    <t>Danny Young/Adrian Mendoza</t>
  </si>
  <si>
    <t>972-271-4742</t>
  </si>
  <si>
    <t>972-864-1698</t>
  </si>
  <si>
    <t>danny.young@penske.com</t>
  </si>
  <si>
    <t>Peoples Education Inc. DBA Mastery Education</t>
  </si>
  <si>
    <t>Mastery Education</t>
  </si>
  <si>
    <t>Barbara Dexter</t>
  </si>
  <si>
    <t>bdexter@masteryeducation.com</t>
  </si>
  <si>
    <t>Perfection Learning Corporation</t>
  </si>
  <si>
    <t>Rhonda Jensen</t>
  </si>
  <si>
    <t>800-831-4190</t>
  </si>
  <si>
    <t>800-543-2745</t>
  </si>
  <si>
    <t>bids@perfectionlearning.com</t>
  </si>
  <si>
    <t>Performance Safety Group I, LP</t>
  </si>
  <si>
    <t>Drew Allrich</t>
  </si>
  <si>
    <t>636-326-4688</t>
  </si>
  <si>
    <t>GOVT@PSGgear.com</t>
  </si>
  <si>
    <t>877-774-1329</t>
  </si>
  <si>
    <t>orders@PSGgear.com</t>
  </si>
  <si>
    <t>Peripole, Inc.</t>
  </si>
  <si>
    <t xml:space="preserve">Carol Lund </t>
  </si>
  <si>
    <t xml:space="preserve">800-443-3592 </t>
  </si>
  <si>
    <t xml:space="preserve">888-724-6733 </t>
  </si>
  <si>
    <t>contact@peripole.com</t>
  </si>
  <si>
    <t>Perkins+Will, CRA, LLP</t>
  </si>
  <si>
    <t>Vandana Nayak</t>
  </si>
  <si>
    <t>214-283-8700</t>
  </si>
  <si>
    <t>214-283-8701</t>
  </si>
  <si>
    <t>vandana.nayak@perkinswill.com</t>
  </si>
  <si>
    <t>Betty Hillig</t>
  </si>
  <si>
    <t>bids@perma-bound.com</t>
  </si>
  <si>
    <t xml:space="preserve">Perry Weather Consulting </t>
  </si>
  <si>
    <t>EPCNT Grand Prairie ISD 18-05 Addendum 2</t>
  </si>
  <si>
    <t>Colin M. Perry</t>
  </si>
  <si>
    <t>469-546-5082</t>
  </si>
  <si>
    <t>colin@perryweather.com</t>
  </si>
  <si>
    <t>PESCO</t>
  </si>
  <si>
    <t>Homefront Ventures, LLC</t>
  </si>
  <si>
    <t>Shawn Reed</t>
  </si>
  <si>
    <t>972-417-7141</t>
  </si>
  <si>
    <t>972-417-7161</t>
  </si>
  <si>
    <t>info@pescopumps.com</t>
  </si>
  <si>
    <t>Petri Electric, Inc.</t>
  </si>
  <si>
    <t>Mike Mueller</t>
  </si>
  <si>
    <t>972-644-5407</t>
  </si>
  <si>
    <t>972-644-7238</t>
  </si>
  <si>
    <t>mmueller@petri-electric.com</t>
  </si>
  <si>
    <t>Phyllis Cheri Thompson</t>
  </si>
  <si>
    <t>etrainers.org</t>
  </si>
  <si>
    <t>Cheri Thompson</t>
  </si>
  <si>
    <t>469-677-8136</t>
  </si>
  <si>
    <t>cheri@etrainers.org</t>
  </si>
  <si>
    <t>800-729-5137</t>
  </si>
  <si>
    <t>Pioneer Athletics</t>
  </si>
  <si>
    <t>Pioneer Manufacturing</t>
  </si>
  <si>
    <t>Daniel Ford</t>
  </si>
  <si>
    <t>800-877-1500</t>
  </si>
  <si>
    <t>800-877-1511</t>
  </si>
  <si>
    <t>dford@pioneerathletics.com</t>
  </si>
  <si>
    <t>Pioneer Valley Books</t>
  </si>
  <si>
    <t>Sue Schroeder</t>
  </si>
  <si>
    <t>888-482-3906</t>
  </si>
  <si>
    <t>sales@pioneervalleybooks.com</t>
  </si>
  <si>
    <t>Pirtek Plano South</t>
  </si>
  <si>
    <t>Edwin Paul, Inc.</t>
  </si>
  <si>
    <t>Ed Loutherback</t>
  </si>
  <si>
    <t>972-423-1111</t>
  </si>
  <si>
    <t>eloutherback@pirtekplanosouth.com</t>
  </si>
  <si>
    <t>Mailroom Equipment and Service</t>
  </si>
  <si>
    <t>Pitney-Bowes, Inc.</t>
  </si>
  <si>
    <t>NJPA 041917-PIT</t>
  </si>
  <si>
    <t>Bill Walter</t>
  </si>
  <si>
    <t>800-243-7824</t>
  </si>
  <si>
    <t>800-882-2499</t>
  </si>
  <si>
    <t>billwalter@pb.com</t>
  </si>
  <si>
    <t>Pitsco Education</t>
  </si>
  <si>
    <t>800-835-0686</t>
  </si>
  <si>
    <t>Staci Goodson</t>
  </si>
  <si>
    <t>sgoodson@pitsco.com</t>
  </si>
  <si>
    <t>Pivot Point International, Inc</t>
  </si>
  <si>
    <t>EPCNT Coppell ISD 924-00</t>
  </si>
  <si>
    <t>Londa McDaniel</t>
  </si>
  <si>
    <t>224-420-0562</t>
  </si>
  <si>
    <t>847-866-7040</t>
  </si>
  <si>
    <t>lmcdaniel@pivot-point.com</t>
  </si>
  <si>
    <t>Pixl Productions</t>
  </si>
  <si>
    <t>Brittany Davison</t>
  </si>
  <si>
    <t>214-234-1402</t>
  </si>
  <si>
    <t>bdavison@pixlproduction.com</t>
  </si>
  <si>
    <t>Pizza Patron</t>
  </si>
  <si>
    <t>Numero Nueve, LLC</t>
  </si>
  <si>
    <t>Garret Chambers</t>
  </si>
  <si>
    <t>214-766-8210</t>
  </si>
  <si>
    <t>gcham00@gmail.com</t>
  </si>
  <si>
    <t>Plano Office Supply/Allsteel</t>
  </si>
  <si>
    <t>Omnia Partners Contract #R191802</t>
  </si>
  <si>
    <t>Tom Lowe</t>
  </si>
  <si>
    <t>214-704-0401</t>
  </si>
  <si>
    <t>972-422-9936</t>
  </si>
  <si>
    <t xml:space="preserve">toml@planoofficesupply.com </t>
  </si>
  <si>
    <t>Plano Office Supply/Hon</t>
  </si>
  <si>
    <t>Omnia Partners Contract #R191804</t>
  </si>
  <si>
    <t>toml@planoofficesupply.com</t>
  </si>
  <si>
    <t>Plano Sewing Center</t>
  </si>
  <si>
    <t>Ricky D Whitaker</t>
  </si>
  <si>
    <t>EPCNT Frisco ISD 496-2017-09-21</t>
  </si>
  <si>
    <t>Rickey Whitaker</t>
  </si>
  <si>
    <t>972-527-7400</t>
  </si>
  <si>
    <t>972-527-7403</t>
  </si>
  <si>
    <t>planosew1@yahoo.com</t>
  </si>
  <si>
    <t>Plante &amp; Moran, PLLC</t>
  </si>
  <si>
    <t>Judy Wright</t>
  </si>
  <si>
    <t>248-223-3304</t>
  </si>
  <si>
    <t>judy.wright@plantemoran.com</t>
  </si>
  <si>
    <t>Playground Equipment</t>
  </si>
  <si>
    <t>Playwell Group, Inc.</t>
  </si>
  <si>
    <t>TIPS 18070401</t>
  </si>
  <si>
    <t>Claudia Wolosz/Allen Hayes</t>
  </si>
  <si>
    <t>972-488-9355</t>
  </si>
  <si>
    <t>800-560-9150</t>
  </si>
  <si>
    <t>claudia@playwellgroup.com</t>
  </si>
  <si>
    <t>Pocket Nurse Enterprises, Inc.</t>
  </si>
  <si>
    <t>800-225-1600</t>
  </si>
  <si>
    <t>cs@pocketnurse.com</t>
  </si>
  <si>
    <t>Pogue Construction</t>
  </si>
  <si>
    <t>Zach Walker</t>
  </si>
  <si>
    <t>972-529-9401</t>
  </si>
  <si>
    <t>zach@pogueconstruction.com</t>
  </si>
  <si>
    <t>Pollock</t>
  </si>
  <si>
    <t>Pollock Investments Inc.</t>
  </si>
  <si>
    <t>Rachel Davis</t>
  </si>
  <si>
    <t>972-337-8783</t>
  </si>
  <si>
    <t>Rachel.David@pollock.com</t>
  </si>
  <si>
    <t>SupportServices@Pollock.com</t>
  </si>
  <si>
    <t>Susan Ritchie</t>
  </si>
  <si>
    <t>972-337-3681</t>
  </si>
  <si>
    <t>Polly Holyoke</t>
  </si>
  <si>
    <t>972-378-5457</t>
  </si>
  <si>
    <t>neptuneproject1@aol.com</t>
  </si>
  <si>
    <t>Ponder Company, Inc.</t>
  </si>
  <si>
    <t>Brad Burns</t>
  </si>
  <si>
    <t>972-248-9001</t>
  </si>
  <si>
    <t>972-248-9002</t>
  </si>
  <si>
    <t>brad@ponder.com</t>
  </si>
  <si>
    <t>Safety and Sanitation System</t>
  </si>
  <si>
    <t>PortionPac Chemical Corporation</t>
  </si>
  <si>
    <t>Prospering Pals 485-00 CNS Addendum 1</t>
  </si>
  <si>
    <t>Chuck Ainsworth</t>
  </si>
  <si>
    <t>312-226-0400 ext. 5252</t>
  </si>
  <si>
    <t>312-447-5252</t>
  </si>
  <si>
    <t>Positive Coaching Alliance - North Texas</t>
  </si>
  <si>
    <t>214-449-3770</t>
  </si>
  <si>
    <t>scott_secules@positivecoach.org</t>
  </si>
  <si>
    <t>Positive Promotions, Inc.</t>
  </si>
  <si>
    <t>mcorrigan@positivepromotions.com</t>
  </si>
  <si>
    <t>Laura Olarte</t>
  </si>
  <si>
    <t>877-258-1225 ext 4232</t>
  </si>
  <si>
    <t xml:space="preserve">Patsy F. </t>
  </si>
  <si>
    <t>Positive Proof Inc.</t>
  </si>
  <si>
    <t>Buy Board 576-18</t>
  </si>
  <si>
    <t>Georgeann Berry</t>
  </si>
  <si>
    <t>817-424-5268</t>
  </si>
  <si>
    <t>info@positive-proof.com</t>
  </si>
  <si>
    <t>Positive Proof, Inc.</t>
  </si>
  <si>
    <t>georgeann@positive-proof.com</t>
  </si>
  <si>
    <t>Power Lift</t>
  </si>
  <si>
    <t xml:space="preserve">Conner Athletic Products Inc. </t>
  </si>
  <si>
    <t>Shaun McPherson</t>
  </si>
  <si>
    <t>512-667-4817</t>
  </si>
  <si>
    <t>s.mcpherson@powerliftusa.com</t>
  </si>
  <si>
    <t>Power School Group LLC</t>
  </si>
  <si>
    <t>Michael Pietrzak</t>
  </si>
  <si>
    <t>916-288-1725</t>
  </si>
  <si>
    <t>alyse.hsu@powerschool.com</t>
  </si>
  <si>
    <t>Praxair Distribution, Inc.</t>
  </si>
  <si>
    <t>ESC 16-7214</t>
  </si>
  <si>
    <t>Andrew Simmons</t>
  </si>
  <si>
    <t>972-487-8000</t>
  </si>
  <si>
    <t>972-276-2025</t>
  </si>
  <si>
    <t>Precise Mailing</t>
  </si>
  <si>
    <t>Ashley Gill</t>
  </si>
  <si>
    <t>972-423-4998</t>
  </si>
  <si>
    <t>ashley@precisemail.net</t>
  </si>
  <si>
    <t xml:space="preserve">Precision Business Machines </t>
  </si>
  <si>
    <t>Tracie Darling</t>
  </si>
  <si>
    <t>972-224-9119</t>
  </si>
  <si>
    <t>972-224-9129</t>
  </si>
  <si>
    <t>orders@pbminc.com</t>
  </si>
  <si>
    <t>Premier Staffing Source, Inc</t>
  </si>
  <si>
    <t>Manuel Cazares Coronado</t>
  </si>
  <si>
    <t>Diana Sauceda-Rangel</t>
  </si>
  <si>
    <t>806-589-2435</t>
  </si>
  <si>
    <t>dsrangel@premierstaffingsource.com</t>
  </si>
  <si>
    <t>Premier Truck Group</t>
  </si>
  <si>
    <t>Penske Commercial Vehicles, US, LLC</t>
  </si>
  <si>
    <t>Craig Tucker</t>
  </si>
  <si>
    <t>972-213-7613</t>
  </si>
  <si>
    <t>972-225-7688</t>
  </si>
  <si>
    <t>ctucker@premiertruck.com</t>
  </si>
  <si>
    <t>Premiere Speakers Bureau Inc</t>
  </si>
  <si>
    <t>Ryan Giffen</t>
  </si>
  <si>
    <t>615-261-4000 ext 1018</t>
  </si>
  <si>
    <t>ryan@premierespeakers.com</t>
  </si>
  <si>
    <t>Presence Learning, Inc</t>
  </si>
  <si>
    <t>Harlen Houghton</t>
  </si>
  <si>
    <t>844-415-4592</t>
  </si>
  <si>
    <t>harlen.houghton@presencelearning.com</t>
  </si>
  <si>
    <t xml:space="preserve">Presidential Staffing Solutions,LLC </t>
  </si>
  <si>
    <t>Texas Premier Staffing Source, Inc</t>
  </si>
  <si>
    <t>Michele Cox</t>
  </si>
  <si>
    <t>334-663-6810</t>
  </si>
  <si>
    <t>M.nicole@presidentialstaffing.com</t>
  </si>
  <si>
    <t>PrimaCore Solutions LLC</t>
  </si>
  <si>
    <t xml:space="preserve">Jennifer Larios Eddy </t>
  </si>
  <si>
    <t>210-566-9995</t>
  </si>
  <si>
    <t xml:space="preserve">jlarios@nursesetc.net </t>
  </si>
  <si>
    <t>Prime Construction Services</t>
  </si>
  <si>
    <t>Grazcon, LLC</t>
  </si>
  <si>
    <t>Dean Graziadei</t>
  </si>
  <si>
    <t>972-702-7900</t>
  </si>
  <si>
    <t>866-752-4055</t>
  </si>
  <si>
    <t>dean@primeconstructionservices.com</t>
  </si>
  <si>
    <t>Prime Source</t>
  </si>
  <si>
    <t>Gerald McNutt</t>
  </si>
  <si>
    <t>primesource@mail.com</t>
  </si>
  <si>
    <t>Principal Kafele Consulting, LLC</t>
  </si>
  <si>
    <t>Baruti K. Kafele</t>
  </si>
  <si>
    <t>201-433-9484</t>
  </si>
  <si>
    <t>principalkafele@gmail.com</t>
  </si>
  <si>
    <t>Print World</t>
  </si>
  <si>
    <t>Randall Allred</t>
  </si>
  <si>
    <t>817-446-9555</t>
  </si>
  <si>
    <t>817-446-9554</t>
  </si>
  <si>
    <t>Rallred@printworldtx.com</t>
  </si>
  <si>
    <t>Priority Power Management</t>
  </si>
  <si>
    <t>Jeremiah Bastian</t>
  </si>
  <si>
    <t>972-314-9042</t>
  </si>
  <si>
    <t>Jana B.astian@prioritypower.net</t>
  </si>
  <si>
    <t>Prism Electric, Inc.</t>
  </si>
  <si>
    <t>Bobby DeRossett</t>
  </si>
  <si>
    <t>972-926-2000</t>
  </si>
  <si>
    <t>-</t>
  </si>
  <si>
    <t>bderossett@prismelectric.com</t>
  </si>
  <si>
    <t>Pro Quest</t>
  </si>
  <si>
    <t>Plano ISD 2018-078</t>
  </si>
  <si>
    <t>734-997-4170</t>
  </si>
  <si>
    <t>customerservice@proquest.com</t>
  </si>
  <si>
    <t>BuyBoard 549-17</t>
  </si>
  <si>
    <t>PRO-ED, Inc.</t>
  </si>
  <si>
    <t>orders@proedinc.com</t>
  </si>
  <si>
    <t>Professional Environmental Training</t>
  </si>
  <si>
    <t>Polanco Enterprises, Inc.</t>
  </si>
  <si>
    <t>Fredy Polanco</t>
  </si>
  <si>
    <t>713-921-8921</t>
  </si>
  <si>
    <t>proenvtraining@proenvtraining.com</t>
  </si>
  <si>
    <t>Professional Instrument Repair</t>
  </si>
  <si>
    <t>Eric M Edwards</t>
  </si>
  <si>
    <t>Eric Edwards</t>
  </si>
  <si>
    <t>972-795-5784</t>
  </si>
  <si>
    <t>eric@proinstrumentrepair.com</t>
  </si>
  <si>
    <t>Professional Turf Products</t>
  </si>
  <si>
    <t>David Lau</t>
  </si>
  <si>
    <t>817-785-1900</t>
  </si>
  <si>
    <t>817-785-1901</t>
  </si>
  <si>
    <t>laud@proturf.com</t>
  </si>
  <si>
    <t>Program Evaluation &amp; Educational Research Solutions</t>
  </si>
  <si>
    <t>Eleazar Ramirez</t>
  </si>
  <si>
    <t>214-298-7792</t>
  </si>
  <si>
    <t>ramirez@peers-group.com</t>
  </si>
  <si>
    <t>Project Lead The Way, Inc.</t>
  </si>
  <si>
    <t>Promaxima</t>
  </si>
  <si>
    <t>John Yager</t>
  </si>
  <si>
    <t>713-667-9941</t>
  </si>
  <si>
    <t>jyager@promaxima.com</t>
  </si>
  <si>
    <t>Promenade Printing</t>
  </si>
  <si>
    <t>MYT Enterprises, Inc</t>
  </si>
  <si>
    <t>Terry McDowell</t>
  </si>
  <si>
    <t>972-234-0760</t>
  </si>
  <si>
    <t>972-480-0612</t>
  </si>
  <si>
    <t>terry@promenadeprinting.com</t>
  </si>
  <si>
    <t>Promo Solutions</t>
  </si>
  <si>
    <t>Stacy Smoot</t>
  </si>
  <si>
    <t>214-726-5838</t>
  </si>
  <si>
    <t>stacy.nwpromo@att.net</t>
  </si>
  <si>
    <t>Puzzle Piece Kids</t>
  </si>
  <si>
    <t>Natalie J. Evans</t>
  </si>
  <si>
    <t>972-288-8101</t>
  </si>
  <si>
    <t>Natalie@puzzlepiecekids.com</t>
  </si>
  <si>
    <t>Pyramid School Products</t>
  </si>
  <si>
    <t>Pyramid Paper Company</t>
  </si>
  <si>
    <t>Patricia Olivas</t>
  </si>
  <si>
    <t>1-800-792-2644 X 231</t>
  </si>
  <si>
    <t>polivas@pyramidsp.com</t>
  </si>
  <si>
    <t>800-792-2644 x231</t>
  </si>
  <si>
    <t>813-621-7688</t>
  </si>
  <si>
    <t>QEP Professional Books</t>
  </si>
  <si>
    <t>Quackerbox Creations, LTD.</t>
  </si>
  <si>
    <t>Betsy Drake</t>
  </si>
  <si>
    <t>214-343-8870</t>
  </si>
  <si>
    <t>quackerbox@gmail.com</t>
  </si>
  <si>
    <t>Sound Equipment and Repairs</t>
  </si>
  <si>
    <t>Quality Sound and Communications</t>
  </si>
  <si>
    <t>Wendell Albracht</t>
  </si>
  <si>
    <t>817-261-0421</t>
  </si>
  <si>
    <t>817-860-8407</t>
  </si>
  <si>
    <t>wendell@qualitysound.com</t>
  </si>
  <si>
    <t>Quick Draw Printing</t>
  </si>
  <si>
    <t>Judy Vieth</t>
  </si>
  <si>
    <t>Thomas Vieth</t>
  </si>
  <si>
    <t>972-446-9001</t>
  </si>
  <si>
    <t>972-446-9003</t>
  </si>
  <si>
    <t>qdprint@msn.com</t>
  </si>
  <si>
    <t>Tom Vieth</t>
  </si>
  <si>
    <t>Quick Draw Shirts</t>
  </si>
  <si>
    <t>Kevin Simons</t>
  </si>
  <si>
    <t>972-212-6462</t>
  </si>
  <si>
    <t>kevin@quickdrawshirts.com</t>
  </si>
  <si>
    <t>Rain Ranchers, LLC</t>
  </si>
  <si>
    <t>Ken Davis</t>
  </si>
  <si>
    <t>Jennifer Davis</t>
  </si>
  <si>
    <t>940-577-2678</t>
  </si>
  <si>
    <t>jenn@rainranchers.com</t>
  </si>
  <si>
    <t>Rainbow Book Company</t>
  </si>
  <si>
    <t>Rainbow Books Inc.</t>
  </si>
  <si>
    <t>Harriet Erickson</t>
  </si>
  <si>
    <t>800-255-0965</t>
  </si>
  <si>
    <t>847-726-9935</t>
  </si>
  <si>
    <t>harriet@rainbowbookcompany.com</t>
  </si>
  <si>
    <t>Rainmasters Irrigation</t>
  </si>
  <si>
    <t>JB Lawn Services, LLC</t>
  </si>
  <si>
    <t>Jerod Brown</t>
  </si>
  <si>
    <t>972-872-9300</t>
  </si>
  <si>
    <t>jerod@rainmasters.net</t>
  </si>
  <si>
    <t>RALLY! Education</t>
  </si>
  <si>
    <t>Fran Mure</t>
  </si>
  <si>
    <t>516-671-9300</t>
  </si>
  <si>
    <t>Rank One Sport</t>
  </si>
  <si>
    <t>Brian Mann</t>
  </si>
  <si>
    <t>214-234-9770</t>
  </si>
  <si>
    <t>940-458-7364</t>
  </si>
  <si>
    <t>support@rankonesport.com</t>
  </si>
  <si>
    <t xml:space="preserve">Raptor Technologies, Inc. </t>
  </si>
  <si>
    <t>EPCNT Garland ISD 140-16</t>
  </si>
  <si>
    <t>Lauri Yager</t>
  </si>
  <si>
    <t>(713) 880-8902</t>
  </si>
  <si>
    <t>(713) 880-2577</t>
  </si>
  <si>
    <t>orders@raptorware.com</t>
  </si>
  <si>
    <t>Raymond L. Goodson, Inc.</t>
  </si>
  <si>
    <t>Stuart Markussen</t>
  </si>
  <si>
    <t>214-739-8100</t>
  </si>
  <si>
    <t>214-739-6354</t>
  </si>
  <si>
    <t xml:space="preserve">REACT Initiative, Inc. </t>
  </si>
  <si>
    <t xml:space="preserve">Dionna Latimer-Hearn </t>
  </si>
  <si>
    <t>301-974-2871</t>
  </si>
  <si>
    <t xml:space="preserve">dlhearn@yahoo.com </t>
  </si>
  <si>
    <t>Read to Them</t>
  </si>
  <si>
    <t>Ann Curry</t>
  </si>
  <si>
    <t>804-367-3195 </t>
  </si>
  <si>
    <t>804-367-3434</t>
  </si>
  <si>
    <t>programs@readtothem.org</t>
  </si>
  <si>
    <t>Ready Bodies, Learning Minds</t>
  </si>
  <si>
    <t>Athena Oden</t>
  </si>
  <si>
    <t>Mary Jane Jansen</t>
  </si>
  <si>
    <t>866-865-3781</t>
  </si>
  <si>
    <t>maryjane@readybodies.com</t>
  </si>
  <si>
    <t>RealityWorks, LLC</t>
  </si>
  <si>
    <t>800-830-1416 x1131</t>
  </si>
  <si>
    <t>715-830-2050</t>
  </si>
  <si>
    <t>Really Good Stuff</t>
  </si>
  <si>
    <t>tjacquot@reallygoodstuff.com</t>
  </si>
  <si>
    <t>Recompete LLC</t>
  </si>
  <si>
    <t>Russell Gary</t>
  </si>
  <si>
    <t>832-236-9615</t>
  </si>
  <si>
    <t>russell@recompete.com</t>
  </si>
  <si>
    <t>Reed, Wells, Benson &amp; Company</t>
  </si>
  <si>
    <t>Nathan Hart</t>
  </si>
  <si>
    <t>972-788-4222</t>
  </si>
  <si>
    <t>972-788-0002</t>
  </si>
  <si>
    <t>Refrigerated Specialist, Inc.</t>
  </si>
  <si>
    <t>972-279-3800</t>
  </si>
  <si>
    <t>888-349-2673</t>
  </si>
  <si>
    <t>rsiservice@rsidfw.com</t>
  </si>
  <si>
    <t>Reinert Paper &amp; Chemical</t>
  </si>
  <si>
    <t>Reinland Corp</t>
  </si>
  <si>
    <t>Jeweleen House</t>
  </si>
  <si>
    <t>903-463-2044</t>
  </si>
  <si>
    <t>jewel@reinertpaper.com</t>
  </si>
  <si>
    <t>Reliable Chevrolet</t>
  </si>
  <si>
    <t>Doug Adams</t>
  </si>
  <si>
    <t>972-952-1561</t>
  </si>
  <si>
    <t>972-952-8172</t>
  </si>
  <si>
    <t>dadams@reliablechevrolet.com</t>
  </si>
  <si>
    <t xml:space="preserve">James C. </t>
  </si>
  <si>
    <t>Reliable Parts, Inc.</t>
  </si>
  <si>
    <t>EPCNT - Fort Worth 13-072-D</t>
  </si>
  <si>
    <t>Rebecca Daye</t>
  </si>
  <si>
    <t>214-962-5639</t>
  </si>
  <si>
    <t>rebecca.daye@reliableparts.com</t>
  </si>
  <si>
    <t>Renaissance Learning Inc.</t>
  </si>
  <si>
    <t>EPCNT Grand Prairie 18-08 Addendum 2</t>
  </si>
  <si>
    <t>Debra C. Schoenick</t>
  </si>
  <si>
    <t>800-338-4204</t>
  </si>
  <si>
    <t>866-558-4056</t>
  </si>
  <si>
    <t>dept10@renaissance.com</t>
  </si>
  <si>
    <t>Renaissance Learning, Inc.</t>
  </si>
  <si>
    <t>Pam Fite</t>
  </si>
  <si>
    <t>Pam.Fite@renaissance.com</t>
  </si>
  <si>
    <t>Rescue Essentials</t>
  </si>
  <si>
    <t xml:space="preserve">Tri-Tech Forensics, INC. </t>
  </si>
  <si>
    <t>Amanda Vacca</t>
  </si>
  <si>
    <t>910-408-1873</t>
  </si>
  <si>
    <t>amanda@rescue-essentials.com</t>
  </si>
  <si>
    <t>Resources for Educators</t>
  </si>
  <si>
    <t>CCH Incorporated</t>
  </si>
  <si>
    <t>Kristin L. Hinman-Marsell</t>
  </si>
  <si>
    <t>800-394-5052</t>
  </si>
  <si>
    <t xml:space="preserve">540-636-4045 </t>
  </si>
  <si>
    <t>rfecustomer@wolterskluwer.com</t>
  </si>
  <si>
    <t>06/31/21</t>
  </si>
  <si>
    <t>Responsive Learning, LP</t>
  </si>
  <si>
    <t>Patrick Fox</t>
  </si>
  <si>
    <t>915-532-9964</t>
  </si>
  <si>
    <t>pat.fox@responsivelearning.com</t>
  </si>
  <si>
    <t>Reveal Medical</t>
  </si>
  <si>
    <t>Simply Sophisticate LLC</t>
  </si>
  <si>
    <t>David Fennessy</t>
  </si>
  <si>
    <t>817-235-2300</t>
  </si>
  <si>
    <t>888-389-5771</t>
  </si>
  <si>
    <t>Dfennessy@revealmedicalinc.com</t>
  </si>
  <si>
    <t>Rexel, Inc.</t>
  </si>
  <si>
    <t>Steven Morse</t>
  </si>
  <si>
    <t>972-389-5500</t>
  </si>
  <si>
    <t>972-245-0718</t>
  </si>
  <si>
    <t>steven.morse@rexelusa.com</t>
  </si>
  <si>
    <t>Reynolds Manufacturing Corporation</t>
  </si>
  <si>
    <t>800-588-4031</t>
  </si>
  <si>
    <t>800-588-4033</t>
  </si>
  <si>
    <t>customer-service@reynoldstx.com</t>
  </si>
  <si>
    <t>Beverly Lynn</t>
  </si>
  <si>
    <t>Rhythm Band Instruments, LLC</t>
  </si>
  <si>
    <t>Adam Schweitzer</t>
  </si>
  <si>
    <t>817-335-2561 x109</t>
  </si>
  <si>
    <t>800-784-9401</t>
  </si>
  <si>
    <t>schoolsales@rbimusic.com</t>
  </si>
  <si>
    <t>Rhythm Path LLC</t>
  </si>
  <si>
    <t>David Cox</t>
  </si>
  <si>
    <t>940-867-0646</t>
  </si>
  <si>
    <t>info@rhythmpath.com</t>
  </si>
  <si>
    <t>Richardson Saw &amp; Lawnmower Co., Inc.</t>
  </si>
  <si>
    <t>James Poen</t>
  </si>
  <si>
    <t>972-235-2086</t>
  </si>
  <si>
    <t>972-907-1310</t>
  </si>
  <si>
    <t>james@richardsonsaw.com</t>
  </si>
  <si>
    <t>Ricoh</t>
  </si>
  <si>
    <t>U.S. Communities 44000003732</t>
  </si>
  <si>
    <t>Eric Dalton</t>
  </si>
  <si>
    <t>972-813-2859</t>
  </si>
  <si>
    <t>972-813-1261</t>
  </si>
  <si>
    <t>eric.dalton@ricoh-usa.com</t>
  </si>
  <si>
    <t>70.120</t>
  </si>
  <si>
    <t>Ron Wise</t>
  </si>
  <si>
    <t>214-243-7293</t>
  </si>
  <si>
    <t>ron.wise@ricoh-usa.com</t>
  </si>
  <si>
    <t>Riddell</t>
  </si>
  <si>
    <t>Ed Davidson</t>
  </si>
  <si>
    <t>214-668-2887</t>
  </si>
  <si>
    <t>edavidson@riddellsales.com</t>
  </si>
  <si>
    <t>Rifton Equipment</t>
  </si>
  <si>
    <t>800-571-8198</t>
  </si>
  <si>
    <t>sales@rifton.com</t>
  </si>
  <si>
    <t>Ina May Gattis</t>
  </si>
  <si>
    <t>Riverside Insights</t>
  </si>
  <si>
    <t>orders@riversideinsights.com</t>
  </si>
  <si>
    <t>800/323.9540</t>
  </si>
  <si>
    <t>RJ Cooper &amp; Associates, Inc.</t>
  </si>
  <si>
    <t>RJ Cooper</t>
  </si>
  <si>
    <t>949-582-2571</t>
  </si>
  <si>
    <t>rj@rjcooper.com</t>
  </si>
  <si>
    <t>Roadrunner Charters</t>
  </si>
  <si>
    <t>Melody Shields</t>
  </si>
  <si>
    <t>817-355-9474</t>
  </si>
  <si>
    <t>972-692-5477</t>
  </si>
  <si>
    <t>Robert Jackson Consulting</t>
  </si>
  <si>
    <t>Tajuana Butler</t>
  </si>
  <si>
    <t>323-270-0716</t>
  </si>
  <si>
    <t>Robert@robertjacksonmotivates.com</t>
  </si>
  <si>
    <t>Romeo Music</t>
  </si>
  <si>
    <t>Julie Romeo</t>
  </si>
  <si>
    <t>214-673-6002</t>
  </si>
  <si>
    <t>julie@romeomusic.net</t>
  </si>
  <si>
    <t>972-899-0140</t>
  </si>
  <si>
    <t>Roof Management Services, Inc.</t>
  </si>
  <si>
    <t>Rob Wagnon</t>
  </si>
  <si>
    <t>972-278-7277</t>
  </si>
  <si>
    <t>972-278-7279</t>
  </si>
  <si>
    <t>rwagnon@roofsvc.com</t>
  </si>
  <si>
    <t>Rooftech</t>
  </si>
  <si>
    <t>Cindy Chadwell</t>
  </si>
  <si>
    <t>817-496-4631</t>
  </si>
  <si>
    <t>817-457-9946</t>
  </si>
  <si>
    <t>ROSCO Imprints and Embroidery</t>
  </si>
  <si>
    <t>Robin Baugh</t>
  </si>
  <si>
    <t>281-362-9349</t>
  </si>
  <si>
    <t>rosco@roscoimprints.com</t>
  </si>
  <si>
    <t>Rossitza Popova</t>
  </si>
  <si>
    <t>Rosie J. Pova</t>
  </si>
  <si>
    <t>214-563-1633</t>
  </si>
  <si>
    <t>rosie.pova@yahoo.com</t>
  </si>
  <si>
    <t>Royal Catering Inc</t>
  </si>
  <si>
    <t>Vanessa Coronilla</t>
  </si>
  <si>
    <t>972-437-1466</t>
  </si>
  <si>
    <t>972-437-1546</t>
  </si>
  <si>
    <t>sales@royalcateringdfw.com</t>
  </si>
  <si>
    <t>RS Hughes</t>
  </si>
  <si>
    <t>Dallas Inside Team</t>
  </si>
  <si>
    <t>214-351-2300</t>
  </si>
  <si>
    <t>dfw@rshughes.com</t>
  </si>
  <si>
    <t>Rudis</t>
  </si>
  <si>
    <t>Trihex Athletic Apparel LLC</t>
  </si>
  <si>
    <t>EPCNT Midlothian 2021-004</t>
  </si>
  <si>
    <t>Lewvi Harris</t>
  </si>
  <si>
    <t>937-738-6900</t>
  </si>
  <si>
    <t>lharris@therudis.com</t>
  </si>
  <si>
    <t>Rush Truck Centers of Texas, LP</t>
  </si>
  <si>
    <t>Gary Gibson/Richard Sucre</t>
  </si>
  <si>
    <t>214-631-2050</t>
  </si>
  <si>
    <t>214-638-6121</t>
  </si>
  <si>
    <t>gibsong@rushenterprises.com</t>
  </si>
  <si>
    <t>25-118</t>
  </si>
  <si>
    <t>RushCo Energy Specialists</t>
  </si>
  <si>
    <t>Ann Rusher</t>
  </si>
  <si>
    <t>817-267-5155</t>
  </si>
  <si>
    <t>817-510-1905</t>
  </si>
  <si>
    <t>tim.rusher@rushcomechanical.com</t>
  </si>
  <si>
    <t>Fine Arts: Miscellaneous</t>
  </si>
  <si>
    <t>Ryan &amp; Spaeth, Inc.</t>
  </si>
  <si>
    <t>EPCNT Lewisville ISD 2606B-19</t>
  </si>
  <si>
    <t>Stephen Ryan</t>
  </si>
  <si>
    <t>708-320-2508</t>
  </si>
  <si>
    <t>awspaeth@rsmarchingarts.com</t>
  </si>
  <si>
    <t>Ryder Truck Rental</t>
  </si>
  <si>
    <t>LeGene Lett/Michael Cisneros</t>
  </si>
  <si>
    <t>972-406-4444</t>
  </si>
  <si>
    <t>972-487-0351</t>
  </si>
  <si>
    <t>michael_a_cisneros@ryder.com</t>
  </si>
  <si>
    <t>Rydin Decal</t>
  </si>
  <si>
    <t>Dri-Stick Corp</t>
  </si>
  <si>
    <t>BuyBoard 625-20</t>
  </si>
  <si>
    <t>Tom Dee</t>
  </si>
  <si>
    <t>(800) 448-1991</t>
  </si>
  <si>
    <t>630-483-9281</t>
  </si>
  <si>
    <t xml:space="preserve">sales@rydin.com </t>
  </si>
  <si>
    <t>Rye Design, Inc.</t>
  </si>
  <si>
    <t>Mark Pagniano</t>
  </si>
  <si>
    <t>310-891-3464</t>
  </si>
  <si>
    <t>310-891-0901</t>
  </si>
  <si>
    <t>rye1@pacbell.net</t>
  </si>
  <si>
    <t>S &amp; S Concrete Specialist</t>
  </si>
  <si>
    <t>Johnny Sorrells</t>
  </si>
  <si>
    <t>972-771-9494</t>
  </si>
  <si>
    <t>972-771-4940</t>
  </si>
  <si>
    <t>S &amp; S Electric, Inc.</t>
  </si>
  <si>
    <t>Jim Smith</t>
  </si>
  <si>
    <t>972-359-6664</t>
  </si>
  <si>
    <t>972-359-6536</t>
  </si>
  <si>
    <t>jimsmith_sselectric@msn.com</t>
  </si>
  <si>
    <t>S&amp;S Worldwide</t>
  </si>
  <si>
    <t>800-243-9232</t>
  </si>
  <si>
    <t>cservice@ssww.com</t>
  </si>
  <si>
    <t>S&amp;S Worldwide, Inc</t>
  </si>
  <si>
    <t>800-566-6678</t>
  </si>
  <si>
    <t>Saddleback Educational, Inc.</t>
  </si>
  <si>
    <t>714-640-5200</t>
  </si>
  <si>
    <t>contact@sdlback.com</t>
  </si>
  <si>
    <t>Safeway Certifications</t>
  </si>
  <si>
    <t>EPCNT Ft. Worth ISD 16-089-D</t>
  </si>
  <si>
    <t>Andrew Tyndall</t>
  </si>
  <si>
    <t>512-996-0909</t>
  </si>
  <si>
    <t>512-872-6075</t>
  </si>
  <si>
    <t>andrew@safewayclasses.com</t>
  </si>
  <si>
    <t>Sales Trac Coaching and Management Development, Inc.</t>
  </si>
  <si>
    <t>David Tyson, Jr.</t>
  </si>
  <si>
    <t>972-644-0454</t>
  </si>
  <si>
    <t>davidt@salestrac.net</t>
  </si>
  <si>
    <t>Sarah Fray</t>
  </si>
  <si>
    <t>210-954-2086</t>
  </si>
  <si>
    <t>thesarahfray@gmail.com</t>
  </si>
  <si>
    <t>Sarah Metzgar Fray</t>
  </si>
  <si>
    <t>SAS Security Alarm Service Co., Inc.</t>
  </si>
  <si>
    <t>Marty Graves</t>
  </si>
  <si>
    <t>972-312-1700</t>
  </si>
  <si>
    <t>972-943-3211</t>
  </si>
  <si>
    <t>marty@sasfiretx.com</t>
  </si>
  <si>
    <t>Sa-So Company</t>
  </si>
  <si>
    <t>ACP International</t>
  </si>
  <si>
    <t>Paul Ferreris</t>
  </si>
  <si>
    <t>972-641-4911</t>
  </si>
  <si>
    <t>paul@sa-so.com</t>
  </si>
  <si>
    <t>Scholastic Book Fairs</t>
  </si>
  <si>
    <t>Donna Hagan</t>
  </si>
  <si>
    <t>800.792.2002</t>
  </si>
  <si>
    <t>dhagan@scholasticbookfairs.com</t>
  </si>
  <si>
    <t xml:space="preserve">Scholastic Book Fairs  </t>
  </si>
  <si>
    <t>BuyBoard 609-20</t>
  </si>
  <si>
    <t>800-792-2002</t>
  </si>
  <si>
    <t>866-808-6940</t>
  </si>
  <si>
    <t>Scholastic Classroom Magazine</t>
  </si>
  <si>
    <t>Scholastic Inc.</t>
  </si>
  <si>
    <t>Sandy Emrich</t>
  </si>
  <si>
    <t>800-387-1437 x6294</t>
  </si>
  <si>
    <t>877-242-5865</t>
  </si>
  <si>
    <t>eprocurement@scholastic.com</t>
  </si>
  <si>
    <t>Tisha Henderson</t>
  </si>
  <si>
    <t>469-207-5897</t>
  </si>
  <si>
    <t>educationorders@scholastic.com</t>
  </si>
  <si>
    <t>Shari Bignell</t>
  </si>
  <si>
    <t>800-825-4579</t>
  </si>
  <si>
    <t>866-560-6930</t>
  </si>
  <si>
    <t>School Data Tools, Inc.</t>
  </si>
  <si>
    <t>Michael Colter</t>
  </si>
  <si>
    <t>512-762-9836</t>
  </si>
  <si>
    <t>michael_colter@aimhighcollege.com</t>
  </si>
  <si>
    <t>School Datebooks</t>
  </si>
  <si>
    <t>866-631-6211</t>
  </si>
  <si>
    <t>765-471-8874</t>
  </si>
  <si>
    <t>School Health Corporation</t>
  </si>
  <si>
    <t>Rachel Hodges</t>
  </si>
  <si>
    <t>800-235-1305</t>
  </si>
  <si>
    <t>bids@schoolhealth.com</t>
  </si>
  <si>
    <t>866-323-5465</t>
  </si>
  <si>
    <t>customercare@schoolhealth.com</t>
  </si>
  <si>
    <t>customerservice@schoolhealth.com</t>
  </si>
  <si>
    <t>rhodges@schoolhealth.com</t>
  </si>
  <si>
    <t>School Innovations &amp; Achievement</t>
  </si>
  <si>
    <t>Cynthia Krizman</t>
  </si>
  <si>
    <t>469-542-4433</t>
  </si>
  <si>
    <t>CynthiaK@sia-us.com</t>
  </si>
  <si>
    <t>School Newspapers Online dba SNO Sites</t>
  </si>
  <si>
    <t>TBP Productions, LLP</t>
  </si>
  <si>
    <t>EPCNT McKinney ISD RFP 2018-551</t>
  </si>
  <si>
    <t>Sales Dept.</t>
  </si>
  <si>
    <t>888-649-7784</t>
  </si>
  <si>
    <t>800-814-0168</t>
  </si>
  <si>
    <t>billing@snosites.com</t>
  </si>
  <si>
    <t>School Nurse Suppy, Inc.</t>
  </si>
  <si>
    <t>Jeff Giesel</t>
  </si>
  <si>
    <t>800-485-2737</t>
  </si>
  <si>
    <t>800-485-2738</t>
  </si>
  <si>
    <t>jgiesel@schoolnursesupply.com</t>
  </si>
  <si>
    <t xml:space="preserve">School Outfitters </t>
  </si>
  <si>
    <t>Shawn Donnellon</t>
  </si>
  <si>
    <t>800-260-2776</t>
  </si>
  <si>
    <t>800-494-1036</t>
  </si>
  <si>
    <t>shawn.donnellon@schooloutfitters.com</t>
  </si>
  <si>
    <t>School Specialty Inc</t>
  </si>
  <si>
    <t>888-388-3224</t>
  </si>
  <si>
    <t>orders@schoolspecialty.com</t>
  </si>
  <si>
    <t xml:space="preserve">Tanya Summers </t>
  </si>
  <si>
    <t>(888) 388-3224</t>
  </si>
  <si>
    <t>Tanya.Summers@schoolspecialty.com</t>
  </si>
  <si>
    <t>customerservice@schoolspecialty.com</t>
  </si>
  <si>
    <t>Amy Fuss</t>
  </si>
  <si>
    <t>888-388-6344</t>
  </si>
  <si>
    <t>School Specialty, Inc.</t>
  </si>
  <si>
    <t>Tanya Summers</t>
  </si>
  <si>
    <t>School Specialty, Inc. F&amp;E</t>
  </si>
  <si>
    <t>Omnia Partners Contract R190503</t>
  </si>
  <si>
    <t>Pristen Brown</t>
  </si>
  <si>
    <t>214-218-8618</t>
  </si>
  <si>
    <t>419-520-4019</t>
  </si>
  <si>
    <t>pristen.brown@schoolspecialty.com</t>
  </si>
  <si>
    <t>School Tee Factory</t>
  </si>
  <si>
    <t>888-301-3110</t>
  </si>
  <si>
    <t>bids@schoolteefactory.com</t>
  </si>
  <si>
    <t>(888) 301-3110 ext. 120</t>
  </si>
  <si>
    <t>Bids@schoolteefactory.com</t>
  </si>
  <si>
    <t xml:space="preserve">Schoolhouse Audio-Visual </t>
  </si>
  <si>
    <t xml:space="preserve">Instructional Media Inc.  </t>
  </si>
  <si>
    <t>Diana Earl Betts</t>
  </si>
  <si>
    <t>972 423 5874</t>
  </si>
  <si>
    <t>972 424 3501</t>
  </si>
  <si>
    <t>SchoolKidz.com, LLC</t>
  </si>
  <si>
    <t>Gina Oakes</t>
  </si>
  <si>
    <t>800-975-5487 x288</t>
  </si>
  <si>
    <t>800-573-0427</t>
  </si>
  <si>
    <t>g.oakes@kitsforkidz.org</t>
  </si>
  <si>
    <t>School's In, LLC</t>
  </si>
  <si>
    <t>Reggie Kremer</t>
  </si>
  <si>
    <t>877-839-3330</t>
  </si>
  <si>
    <t>sales@schoolsin.com</t>
  </si>
  <si>
    <t>Search and Staff</t>
  </si>
  <si>
    <t>RD Adams Enterprises LLC</t>
  </si>
  <si>
    <t xml:space="preserve">Taneshia Jones </t>
  </si>
  <si>
    <t>713-970-1076</t>
  </si>
  <si>
    <t xml:space="preserve">tjones@searchandstaff.com </t>
  </si>
  <si>
    <t>Seasonal Electric Motor Sales, LLC</t>
  </si>
  <si>
    <t>Curt Williams</t>
  </si>
  <si>
    <t>214-341-9440</t>
  </si>
  <si>
    <t>214-341-9442</t>
  </si>
  <si>
    <t>seasonalelectricmotorsales@gmail.com</t>
  </si>
  <si>
    <t>Michelle Holder</t>
  </si>
  <si>
    <t>Seat Shop, The</t>
  </si>
  <si>
    <t>Bean Brothers, LLC</t>
  </si>
  <si>
    <t>Matt Verhalen</t>
  </si>
  <si>
    <t>214-710-2565</t>
  </si>
  <si>
    <t>214-710-2569</t>
  </si>
  <si>
    <t>matt@theseatshop.com</t>
  </si>
  <si>
    <t xml:space="preserve">Envelopes             </t>
  </si>
  <si>
    <t>SEE  Speciality Paper and Envelopes</t>
  </si>
  <si>
    <t>Information Item - Specialty Paper</t>
  </si>
  <si>
    <t>SEE CATERING</t>
  </si>
  <si>
    <t>Information Item - Catering</t>
  </si>
  <si>
    <t>Awards/Incentives</t>
  </si>
  <si>
    <t>SEE PROMOTIONAL PRODUCTS</t>
  </si>
  <si>
    <t>Information Item - Promotional Products</t>
  </si>
  <si>
    <t>Kathy Belanger</t>
  </si>
  <si>
    <t>210-315-7119</t>
  </si>
  <si>
    <t>kathy@johnseidlitz.com</t>
  </si>
  <si>
    <t>Selections Promotional Products</t>
  </si>
  <si>
    <t>Gayle Horton</t>
  </si>
  <si>
    <t>972-385-4700</t>
  </si>
  <si>
    <t>gayle@selectpromo.net</t>
  </si>
  <si>
    <t>Sew Much Fun</t>
  </si>
  <si>
    <t>Gail Reeser</t>
  </si>
  <si>
    <t>Gail L. Reeser</t>
  </si>
  <si>
    <t>972 304-2099</t>
  </si>
  <si>
    <t>sewmuchfunintx@verizon.net</t>
  </si>
  <si>
    <t>Sex Ed Mart</t>
  </si>
  <si>
    <t>Stephanie Mitelan</t>
  </si>
  <si>
    <t>+1 (514) 983-9600</t>
  </si>
  <si>
    <t>info@sexedmart.com</t>
  </si>
  <si>
    <t>Shar Products Company</t>
  </si>
  <si>
    <t>Education Sales Representative</t>
  </si>
  <si>
    <t>866-742-7261</t>
  </si>
  <si>
    <t>schools@sharmusic.com</t>
  </si>
  <si>
    <t>SHAR Products Company</t>
  </si>
  <si>
    <t>Paula Leshkevich</t>
  </si>
  <si>
    <t>800-997-8723</t>
  </si>
  <si>
    <t>Sheermetal Carstar</t>
  </si>
  <si>
    <t>Sheermetal-1, LLC</t>
  </si>
  <si>
    <t>CCGPF - City of Plano 2018-0014</t>
  </si>
  <si>
    <t>Pat Allen</t>
  </si>
  <si>
    <t>972-422-1234</t>
  </si>
  <si>
    <t>972-422-2170</t>
  </si>
  <si>
    <t>pat.allen@sheermetal.com</t>
  </si>
  <si>
    <t>Shepherd Food Equipment</t>
  </si>
  <si>
    <t>Crazy Cousins</t>
  </si>
  <si>
    <t>Sean Benedict</t>
  </si>
  <si>
    <t>214-995-9625</t>
  </si>
  <si>
    <t>sbenedict@shepherdfood.com</t>
  </si>
  <si>
    <t>Paint Supplies</t>
  </si>
  <si>
    <t>Sherwin-Williams Company</t>
  </si>
  <si>
    <t>NCPA 02-56</t>
  </si>
  <si>
    <t>John Martinez</t>
  </si>
  <si>
    <t>972-633-3900</t>
  </si>
  <si>
    <t>972-633-3954</t>
  </si>
  <si>
    <t>Shiffler Equipment Sales, Inc.</t>
  </si>
  <si>
    <t>Ann Kovach</t>
  </si>
  <si>
    <t>440-867-6199</t>
  </si>
  <si>
    <t>800-547-1535</t>
  </si>
  <si>
    <t>Shine49 Mediahouse, LLC</t>
  </si>
  <si>
    <t>Travis Ross Petty</t>
  </si>
  <si>
    <t>Wylie ISD 2019-N11-06</t>
  </si>
  <si>
    <t>Travis Petty</t>
  </si>
  <si>
    <t>214-868-1651</t>
  </si>
  <si>
    <t>travis@shine49mediahouse.com</t>
  </si>
  <si>
    <t>Shipley's Donuts</t>
  </si>
  <si>
    <t>Kongny LLC</t>
  </si>
  <si>
    <t>Joanne Var</t>
  </si>
  <si>
    <t>832-331-9034</t>
  </si>
  <si>
    <t>shipleygarland@gmail.com</t>
  </si>
  <si>
    <t>Sign of Quality, A</t>
  </si>
  <si>
    <t>Nick Griner</t>
  </si>
  <si>
    <t>972-771-2004</t>
  </si>
  <si>
    <t>972-771-2151</t>
  </si>
  <si>
    <t>info@asoq.com</t>
  </si>
  <si>
    <t>Signature Towing</t>
  </si>
  <si>
    <t>Rick Chron/Katie Rylant</t>
  </si>
  <si>
    <t>972-423-4010</t>
  </si>
  <si>
    <t>972-578-9157</t>
  </si>
  <si>
    <t>rchron@unitedroadtowing.com</t>
  </si>
  <si>
    <t>SignWarehouse, Inc.</t>
  </si>
  <si>
    <t>EPCNT Garland ISD 291-19-01</t>
  </si>
  <si>
    <t>800-669-5514</t>
  </si>
  <si>
    <t>800-966-6834</t>
  </si>
  <si>
    <t>Simba Industries</t>
  </si>
  <si>
    <t>Vickie L Kasten</t>
  </si>
  <si>
    <t>Dustin Huffman</t>
  </si>
  <si>
    <t>817-251-4800</t>
  </si>
  <si>
    <t>817-722-8377</t>
  </si>
  <si>
    <t>sales@simbaindustries.com</t>
  </si>
  <si>
    <t>Simply Understood</t>
  </si>
  <si>
    <t>Monika Brown-Gering III</t>
  </si>
  <si>
    <t>Monika Gering</t>
  </si>
  <si>
    <t>214-458-5539</t>
  </si>
  <si>
    <t>monika@simplyunderstood.com</t>
  </si>
  <si>
    <t>Sirius Education Solutions</t>
  </si>
  <si>
    <t>SiteOne Landscape Supply</t>
  </si>
  <si>
    <t>Paul Sarver</t>
  </si>
  <si>
    <t>972-231-0535</t>
  </si>
  <si>
    <t>psarver@siteone.com</t>
  </si>
  <si>
    <t>Six and Mango Equipment, LLP</t>
  </si>
  <si>
    <t>Champ Walker</t>
  </si>
  <si>
    <t>972-335-2731</t>
  </si>
  <si>
    <t>972-377-2798</t>
  </si>
  <si>
    <t>champ.walker@sixandmango.com</t>
  </si>
  <si>
    <t>SJS Graphic Arts</t>
  </si>
  <si>
    <t>Sharon Jones-Scaife</t>
  </si>
  <si>
    <t>972-442-6000</t>
  </si>
  <si>
    <t>sharon@sjsgraphics.com</t>
  </si>
  <si>
    <t>Skyline Sports (30% disc &amp; free s&amp;h)</t>
  </si>
  <si>
    <t>EPCNT Hurst-Euless-Bedford ISD 17-02</t>
  </si>
  <si>
    <t>Karelene Ketchan</t>
  </si>
  <si>
    <t>972-675-1448</t>
  </si>
  <si>
    <t>karlene@goskylinesports.com</t>
  </si>
  <si>
    <t>SLP Now</t>
  </si>
  <si>
    <t>SLP Now, LLC</t>
  </si>
  <si>
    <t>Marisha Mets</t>
  </si>
  <si>
    <t>(480) 808-0757</t>
  </si>
  <si>
    <t>hello@slpnow.com</t>
  </si>
  <si>
    <t xml:space="preserve">Smart test EDU Inc. </t>
  </si>
  <si>
    <t>Formative</t>
  </si>
  <si>
    <t>Frisco ISD 673-2020-03-24</t>
  </si>
  <si>
    <t xml:space="preserve">Customer Service </t>
  </si>
  <si>
    <t>833-463-6761</t>
  </si>
  <si>
    <t>jonathan@goformative.com</t>
  </si>
  <si>
    <r>
      <t>Smith Supply Co., LLC  (</t>
    </r>
    <r>
      <rPr>
        <b/>
        <sz val="10"/>
        <rFont val="Arial"/>
        <family val="2"/>
      </rPr>
      <t>Social distancing decals only</t>
    </r>
    <r>
      <rPr>
        <sz val="10"/>
        <rFont val="Arial"/>
        <family val="2"/>
      </rPr>
      <t>)</t>
    </r>
  </si>
  <si>
    <t>Shana Smith</t>
  </si>
  <si>
    <t>254.773.3592</t>
  </si>
  <si>
    <t>ssmith@smithsupply.com</t>
  </si>
  <si>
    <t>Snap Raise</t>
  </si>
  <si>
    <t>Tim Beecham</t>
  </si>
  <si>
    <t>972-215-9562</t>
  </si>
  <si>
    <t>timb@snap-raise.com</t>
  </si>
  <si>
    <t xml:space="preserve">Snap-on Industrial </t>
  </si>
  <si>
    <t>EPCNT Denton ISD 1902-06</t>
  </si>
  <si>
    <t>Jeffrey Shaver</t>
  </si>
  <si>
    <t>972-802-4475</t>
  </si>
  <si>
    <t>877-740-1880</t>
  </si>
  <si>
    <t>jeffery.a.shaver@snapon.com</t>
  </si>
  <si>
    <t>Soccer Corner (The)</t>
  </si>
  <si>
    <t>Plano Sports Soccer Inc</t>
  </si>
  <si>
    <t>Mark Robinson</t>
  </si>
  <si>
    <t>972-422-1006</t>
  </si>
  <si>
    <t>mark@thesoccercorner.com</t>
  </si>
  <si>
    <t>Social Thinking</t>
  </si>
  <si>
    <t>Nate Kretz</t>
  </si>
  <si>
    <t>408-557-8595</t>
  </si>
  <si>
    <t>sales@socialthinking.com</t>
  </si>
  <si>
    <t>Think Social Publishing</t>
  </si>
  <si>
    <t>Marina Kashlinsky</t>
  </si>
  <si>
    <t>408-557-8595 Ext.: 301</t>
  </si>
  <si>
    <t>408-557-8594</t>
  </si>
  <si>
    <t>support@socialthinking.zendesk.com</t>
  </si>
  <si>
    <t>Soliant Health, Inc</t>
  </si>
  <si>
    <t>Lauren Bradford</t>
  </si>
  <si>
    <t>770-776-2089</t>
  </si>
  <si>
    <t>lauren.bradford@soliant.com</t>
  </si>
  <si>
    <t>Solient Health, Inc</t>
  </si>
  <si>
    <t>Solution Partners</t>
  </si>
  <si>
    <t>Julia B Keleher</t>
  </si>
  <si>
    <t>20-322-7373</t>
  </si>
  <si>
    <t>keleherJana B.@gmail.com</t>
  </si>
  <si>
    <t>Solution Tree</t>
  </si>
  <si>
    <t>Jim Watson</t>
  </si>
  <si>
    <t>800-733-6786</t>
  </si>
  <si>
    <t xml:space="preserve">orders@solutiontree.com </t>
  </si>
  <si>
    <t>Solution Tree, Inc.</t>
  </si>
  <si>
    <t>EPCNT Eagle Mtn. Saginaw 1314-016-2020 B</t>
  </si>
  <si>
    <t>812-336-7700, x205</t>
  </si>
  <si>
    <t>812-336-7790</t>
  </si>
  <si>
    <t>orders@solutiontree.com</t>
  </si>
  <si>
    <t>972-239-6728</t>
  </si>
  <si>
    <t>972-239-2536</t>
  </si>
  <si>
    <t>Sommer Associates, LLC</t>
  </si>
  <si>
    <t>Hal Sommer</t>
  </si>
  <si>
    <t>Hal@SABooks.net</t>
  </si>
  <si>
    <t>Sonny Bryan's Smokehouse</t>
  </si>
  <si>
    <t>Smokehouse Investors, LP</t>
  </si>
  <si>
    <t>Davina Armijo</t>
  </si>
  <si>
    <t>214-353-0027</t>
  </si>
  <si>
    <t>214-353-0472</t>
  </si>
  <si>
    <t>darmijo@sonnybryans.com</t>
  </si>
  <si>
    <t>Sonova USA Inc.</t>
  </si>
  <si>
    <t>School Help Desk</t>
  </si>
  <si>
    <t>888-777-7316</t>
  </si>
  <si>
    <t>schoolorders@phonak.com</t>
  </si>
  <si>
    <t>Sonova USA, Inc. PKA-Phonak, LLC</t>
  </si>
  <si>
    <t>Purchase Orders</t>
  </si>
  <si>
    <t>888-777-7333 X-7</t>
  </si>
  <si>
    <t>630-393-6842</t>
  </si>
  <si>
    <t xml:space="preserve">Soundzabout Music Library, LLC </t>
  </si>
  <si>
    <t>EPCNT Mesquite ISD 2018-016</t>
  </si>
  <si>
    <t>Martha Stewart</t>
  </si>
  <si>
    <t>888-834-1792</t>
  </si>
  <si>
    <t>770-305-9929</t>
  </si>
  <si>
    <t>marthas@soundzabound.com</t>
  </si>
  <si>
    <t>Southeastern Performance Apparel</t>
  </si>
  <si>
    <t>Jamie Lewis</t>
  </si>
  <si>
    <t>800-239-6294</t>
  </si>
  <si>
    <t>800-239-1576</t>
  </si>
  <si>
    <t>contactus@sepapparel.com</t>
  </si>
  <si>
    <t>Southern Computer Warehouse, Inc.</t>
  </si>
  <si>
    <t>Caleb Poirrier</t>
  </si>
  <si>
    <t>770-579-8927 x224</t>
  </si>
  <si>
    <t>caleb.poirrier@scw.com</t>
  </si>
  <si>
    <t>Southern Tire Mart, LLC</t>
  </si>
  <si>
    <t>Travis Martin</t>
  </si>
  <si>
    <t>214-631-7990</t>
  </si>
  <si>
    <t>214-638-2715</t>
  </si>
  <si>
    <t>dallas52@stmtires.com</t>
  </si>
  <si>
    <t>Grease Trap Services</t>
  </si>
  <si>
    <t>Southwaste Disposal, LLC</t>
  </si>
  <si>
    <t>Richard Hernandez</t>
  </si>
  <si>
    <t>972-406-1215</t>
  </si>
  <si>
    <t>972-406-2877</t>
  </si>
  <si>
    <t>rhernandez@southwaste.com</t>
  </si>
  <si>
    <t>Southwest International Trucks, Inc.</t>
  </si>
  <si>
    <t>TCCPP 2020-171</t>
  </si>
  <si>
    <t>Calvin Lewis/Mike Price</t>
  </si>
  <si>
    <t>972-629-3600</t>
  </si>
  <si>
    <t>972-629-3601</t>
  </si>
  <si>
    <t>calvin.lewis@swit-tx.com</t>
  </si>
  <si>
    <t>Southwest Materials Handling Company</t>
  </si>
  <si>
    <t>214-630-1375</t>
  </si>
  <si>
    <t>214-638-3609</t>
  </si>
  <si>
    <t>sales@swmhc.com</t>
  </si>
  <si>
    <t>Southwest Wheel Company</t>
  </si>
  <si>
    <t>DVH Company</t>
  </si>
  <si>
    <t>Benny Reagler Jr.</t>
  </si>
  <si>
    <t>214-631-0200</t>
  </si>
  <si>
    <t>214-631-0907</t>
  </si>
  <si>
    <t>breagler@southwestwheel.com</t>
  </si>
  <si>
    <t>Spaeth Machine Shop, Inc.</t>
  </si>
  <si>
    <t>Stephen Spaeth</t>
  </si>
  <si>
    <t>972-438-3804</t>
  </si>
  <si>
    <t>972-438-8210</t>
  </si>
  <si>
    <t>stephen@spaethmachine.com</t>
  </si>
  <si>
    <t>Specialized Assessment &amp; Consulting</t>
  </si>
  <si>
    <t>Ellen Stack</t>
  </si>
  <si>
    <t>713-677-4732</t>
  </si>
  <si>
    <t>ellen.stack@specializedtx.com</t>
  </si>
  <si>
    <t>Specialty Supply &amp; Installation, LLC</t>
  </si>
  <si>
    <t>TIPS 20080101</t>
  </si>
  <si>
    <t>Ken Maniord</t>
  </si>
  <si>
    <t>936-890-8997</t>
  </si>
  <si>
    <t>936-890-6845</t>
  </si>
  <si>
    <t>kenmaniord@yahoo.com</t>
  </si>
  <si>
    <t>Spectrum Corp.</t>
  </si>
  <si>
    <t>BuyBoard 592-19</t>
  </si>
  <si>
    <t>Darren Garner</t>
  </si>
  <si>
    <t>800-392-5050</t>
  </si>
  <si>
    <t>713-944-1290</t>
  </si>
  <si>
    <t>darren@specorp.com</t>
  </si>
  <si>
    <t>Spectrum Resource Group, Ltd.</t>
  </si>
  <si>
    <t>Alex Hoang</t>
  </si>
  <si>
    <t>214-654-0312</t>
  </si>
  <si>
    <t>214-654-0444</t>
  </si>
  <si>
    <t>alex@spectrumresource.com</t>
  </si>
  <si>
    <t>Speech Corner LLC</t>
  </si>
  <si>
    <t>DJ Ellsworth</t>
  </si>
  <si>
    <t>888-559-2544</t>
  </si>
  <si>
    <t>888-815-2490</t>
  </si>
  <si>
    <t>sales@speechcorner.com</t>
  </si>
  <si>
    <t>Speech Rehab Servics, LLC</t>
  </si>
  <si>
    <t>Dr. Tiffany North</t>
  </si>
  <si>
    <t>561-512-6544</t>
  </si>
  <si>
    <t>sandler@speechrehabservices.com</t>
  </si>
  <si>
    <t>Speech Therapy Plans</t>
  </si>
  <si>
    <t>Jennifer Bradley</t>
  </si>
  <si>
    <t>‪(248) 491-8202‬</t>
  </si>
  <si>
    <t>Jennifer@SpeechTherapyPlans.com</t>
  </si>
  <si>
    <t>Speed Stacks, Inc</t>
  </si>
  <si>
    <t>Lynn Ramos</t>
  </si>
  <si>
    <t>877-468-2877 X1</t>
  </si>
  <si>
    <t>info@speedstacks.com</t>
  </si>
  <si>
    <t>Speedpro Imaging - Richardson</t>
  </si>
  <si>
    <t>Aglaea Enterprises, Inc.</t>
  </si>
  <si>
    <t>Dan Bertoncini</t>
  </si>
  <si>
    <t>972-238-3586</t>
  </si>
  <si>
    <t>dbertoncini@speedpro.com</t>
  </si>
  <si>
    <t>Sphero, Inc.</t>
  </si>
  <si>
    <t>Matthew Duncan</t>
  </si>
  <si>
    <t>303-502-9466</t>
  </si>
  <si>
    <t>720-729-0121</t>
  </si>
  <si>
    <t>orders@sphero.com</t>
  </si>
  <si>
    <t>Spiral Binding LLC</t>
  </si>
  <si>
    <t>Roy O'Neal</t>
  </si>
  <si>
    <t>800-443-1710 ext 4110</t>
  </si>
  <si>
    <t>roneal@spiralbinding.com</t>
  </si>
  <si>
    <t>Spirit Monkey, LLC</t>
  </si>
  <si>
    <t>Customer Service Rep</t>
  </si>
  <si>
    <t>210-978-0457</t>
  </si>
  <si>
    <t>csr@spiritmonkey.com</t>
  </si>
  <si>
    <t>Spirit Worx</t>
  </si>
  <si>
    <t>Kayla Riddle</t>
  </si>
  <si>
    <t>817-477-4748 x102</t>
  </si>
  <si>
    <t>bids@spiritworx.com</t>
  </si>
  <si>
    <t>Chris Lindauer</t>
  </si>
  <si>
    <t>503-330-1895</t>
  </si>
  <si>
    <t>chris@sportscareerconsulting.com</t>
  </si>
  <si>
    <t>Sports Imports</t>
  </si>
  <si>
    <t>Casi Coy</t>
  </si>
  <si>
    <t>800-556-3198</t>
  </si>
  <si>
    <t xml:space="preserve">info@sportsimports.com </t>
  </si>
  <si>
    <t>Spring Creek Barbeque Catering Co</t>
  </si>
  <si>
    <t>Spring Creek Catering</t>
  </si>
  <si>
    <t>Keith Meirose</t>
  </si>
  <si>
    <t>817-467-0505</t>
  </si>
  <si>
    <t>817-493-5238</t>
  </si>
  <si>
    <t>catering@springcreekbarbeque.com</t>
  </si>
  <si>
    <t>Stage Accents</t>
  </si>
  <si>
    <t>EPCNT Hurst-Euless-Bedford ISD 17-03</t>
  </si>
  <si>
    <t>Deborah Friend</t>
  </si>
  <si>
    <t>201-750-2600</t>
  </si>
  <si>
    <t>201-750-2601</t>
  </si>
  <si>
    <t>customerservice@stageaccents.com</t>
  </si>
  <si>
    <t>Stantec Architecture, Inc.</t>
  </si>
  <si>
    <t>214-473-2612</t>
  </si>
  <si>
    <t>214-473-2613</t>
  </si>
  <si>
    <t>nayak@stantec.com</t>
  </si>
  <si>
    <t>Staples Contract &amp; Commercial, Inc.</t>
  </si>
  <si>
    <t>231-250-7316</t>
  </si>
  <si>
    <t>469-292-4701</t>
  </si>
  <si>
    <t>Michelle H.</t>
  </si>
  <si>
    <t>STAPLES:Classroom Supply</t>
  </si>
  <si>
    <r>
      <t>Staples Contract &amp; Commercial, Inc. (</t>
    </r>
    <r>
      <rPr>
        <b/>
        <sz val="10"/>
        <rFont val="Arial"/>
        <family val="2"/>
      </rPr>
      <t>SPECIAL</t>
    </r>
    <r>
      <rPr>
        <sz val="10"/>
        <rFont val="Arial"/>
        <family val="2"/>
      </rPr>
      <t>)</t>
    </r>
  </si>
  <si>
    <t>STAPLES CONTRACT &amp; COM INC SPECIAL</t>
  </si>
  <si>
    <t>Sourcewell #121919-SCC</t>
  </si>
  <si>
    <t>STAPLES:Office Supply</t>
  </si>
  <si>
    <t>STAPLES:Toner</t>
  </si>
  <si>
    <t>STAPLES:Furniture</t>
  </si>
  <si>
    <t>STAR Autism Support, Inc.</t>
  </si>
  <si>
    <t>Miranda McAdams</t>
  </si>
  <si>
    <t>503-297-2864</t>
  </si>
  <si>
    <t>503-292-4173</t>
  </si>
  <si>
    <t>information@starautismsupport.com</t>
  </si>
  <si>
    <t>STAR Autism Support, LLC</t>
  </si>
  <si>
    <t>Jesse Arick</t>
  </si>
  <si>
    <t>Excess Workers' Comp</t>
  </si>
  <si>
    <t xml:space="preserve">State National Insurance </t>
  </si>
  <si>
    <t>Stenhouse Publishers and Staff Development for Educators</t>
  </si>
  <si>
    <t>Kelly Ernest</t>
  </si>
  <si>
    <t>207-613-7106</t>
  </si>
  <si>
    <t>kernest@stenhouse.com</t>
  </si>
  <si>
    <t>Stephanie Robinson</t>
  </si>
  <si>
    <t>214-281-2182</t>
  </si>
  <si>
    <t>stephanie.robinson@newlifehme.com</t>
  </si>
  <si>
    <t>STEPHANIE.ROBINSON@NEWLIFEHME.COM</t>
  </si>
  <si>
    <t>Stephanie Smith</t>
  </si>
  <si>
    <t>214-288-0718</t>
  </si>
  <si>
    <t>rooroora@hotmail,com</t>
  </si>
  <si>
    <t>Steps To Literacy, LLC</t>
  </si>
  <si>
    <t>800-895-2804</t>
  </si>
  <si>
    <t>sales@stepstoliteracy.com</t>
  </si>
  <si>
    <t>Sterlington Medical</t>
  </si>
  <si>
    <t>BuyBoard 610-20</t>
  </si>
  <si>
    <t>Dereck Dietrich</t>
  </si>
  <si>
    <t>713-647-8240</t>
  </si>
  <si>
    <t>aed@sterlingtonmedical.com</t>
  </si>
  <si>
    <t>Steve Weiss Music, Inc.</t>
  </si>
  <si>
    <t>Nate Repp</t>
  </si>
  <si>
    <t>888-659-3477</t>
  </si>
  <si>
    <t>nate.repp@steveweissmusic.com</t>
  </si>
  <si>
    <t>Stewart &amp; Stevenson</t>
  </si>
  <si>
    <t>Guy Sutherland</t>
  </si>
  <si>
    <t>214-631-5370</t>
  </si>
  <si>
    <t>g.sutherland@ssss.com</t>
  </si>
  <si>
    <t>Storage Equipment Company, Inc.</t>
  </si>
  <si>
    <t>Mike McFatter</t>
  </si>
  <si>
    <t>214-630-9221</t>
  </si>
  <si>
    <t>214-637-6340</t>
  </si>
  <si>
    <t>mmcfatter@secdfw.com</t>
  </si>
  <si>
    <t>Strivven Media</t>
  </si>
  <si>
    <t>Elizabeth Mercurio</t>
  </si>
  <si>
    <t>elizabeth@strivven.com</t>
  </si>
  <si>
    <t>Studica Inc.</t>
  </si>
  <si>
    <t>Jennifer Lewin</t>
  </si>
  <si>
    <t>888-561-7521 Ext 206</t>
  </si>
  <si>
    <t>JenniferL@Studica.com</t>
  </si>
  <si>
    <t>Stukent, Inc.</t>
  </si>
  <si>
    <t>EPCNT - Wylie ISD 2018-A04-09</t>
  </si>
  <si>
    <t>Luke Voorhies</t>
  </si>
  <si>
    <t>855-788-5368</t>
  </si>
  <si>
    <t>luke.voorhies@stukent.com</t>
  </si>
  <si>
    <t>EPCNT - Wylue ISD 2018-A04-09</t>
  </si>
  <si>
    <t>Stumps, Shindigs, Sprintline</t>
  </si>
  <si>
    <t>Stumps Printing Company, Inc.</t>
  </si>
  <si>
    <t>Dee Cole</t>
  </si>
  <si>
    <t>260-723-5171</t>
  </si>
  <si>
    <t>260-723-4431</t>
  </si>
  <si>
    <t>Stuttering Therapy Resources, Inc.</t>
  </si>
  <si>
    <t>Virginia Yaruss, Director of Publications</t>
  </si>
  <si>
    <t>844-478-8883</t>
  </si>
  <si>
    <t>Sales@StutteringTherapyResources.com</t>
  </si>
  <si>
    <t>SuiteMate Staffing Solutions Inc</t>
  </si>
  <si>
    <t>Taneshia Jones</t>
  </si>
  <si>
    <t xml:space="preserve">Shenidria Earvin </t>
  </si>
  <si>
    <t>817-405-9226</t>
  </si>
  <si>
    <t xml:space="preserve">searvin@suitematestaffingsolutions.com </t>
  </si>
  <si>
    <t>Summit Speech Therapy</t>
  </si>
  <si>
    <t>Amanda Ahmed</t>
  </si>
  <si>
    <t>214-518-5777</t>
  </si>
  <si>
    <t>amandaa@summitspeechtx.com</t>
  </si>
  <si>
    <t>Sunair Products</t>
  </si>
  <si>
    <t>Chris Anchondo</t>
  </si>
  <si>
    <t>817-222-6301</t>
  </si>
  <si>
    <t>817-222-7800</t>
  </si>
  <si>
    <t>chrisanchondo@sunairusa.com</t>
  </si>
  <si>
    <t>Sunbelt Pools, Inc.</t>
  </si>
  <si>
    <t>Commercial Sales</t>
  </si>
  <si>
    <t>214-343-1133</t>
  </si>
  <si>
    <t>dallas@sunbeltpools.com</t>
  </si>
  <si>
    <t>Sunbelt Rentals, Inc.</t>
  </si>
  <si>
    <t>Sunbelt Staffing, LLC</t>
  </si>
  <si>
    <t>Megan Forde</t>
  </si>
  <si>
    <t>813-792-3408</t>
  </si>
  <si>
    <t>megan.forde@sunbeltstaffing.com</t>
  </si>
  <si>
    <t>SUPER DUPER INC.</t>
  </si>
  <si>
    <t>Super Duper Publications</t>
  </si>
  <si>
    <t>Customer Help Department</t>
  </si>
  <si>
    <t>1.800.277.8737</t>
  </si>
  <si>
    <t>customerhelp@superduperinc.com</t>
  </si>
  <si>
    <t>Superior Pediatric Care, Inc.</t>
  </si>
  <si>
    <t>Sherrie Galvan</t>
  </si>
  <si>
    <t>817-926-3330</t>
  </si>
  <si>
    <t>Sherrie@superiorpediatric.com</t>
  </si>
  <si>
    <t>Vision</t>
  </si>
  <si>
    <t>Superior Vision</t>
  </si>
  <si>
    <t>Supplemental Healthcare</t>
  </si>
  <si>
    <t>Kathryn Cooper</t>
  </si>
  <si>
    <t>866-575-9816</t>
  </si>
  <si>
    <t>schoolsolutions@shcares.com</t>
  </si>
  <si>
    <t>866-575-9846</t>
  </si>
  <si>
    <t>schoolsolutions@shccares.com</t>
  </si>
  <si>
    <t>Rosemary Martin</t>
  </si>
  <si>
    <t>512-237-2538</t>
  </si>
  <si>
    <t>ssibastrop@gmail.com</t>
  </si>
  <si>
    <t>Supreme Systems, Inc.</t>
  </si>
  <si>
    <t>David Etley</t>
  </si>
  <si>
    <t>214-330-8913</t>
  </si>
  <si>
    <t>214-330-5435</t>
  </si>
  <si>
    <t>detley@supremeroofing.com</t>
  </si>
  <si>
    <t>Susan Stevens Crummel</t>
  </si>
  <si>
    <t>817-996-7051</t>
  </si>
  <si>
    <t>suecrumtex@aol.com</t>
  </si>
  <si>
    <t>Suzana Spina</t>
  </si>
  <si>
    <t>214-697-4386</t>
  </si>
  <si>
    <t>suzanaspina@hotmail.com</t>
  </si>
  <si>
    <t>Swinerton Builders</t>
  </si>
  <si>
    <t>Bill Brady</t>
  </si>
  <si>
    <t>214-771-2039</t>
  </si>
  <si>
    <t>bill.brady@swinerton.com</t>
  </si>
  <si>
    <t>Swing Education</t>
  </si>
  <si>
    <t>Demarius Howard</t>
  </si>
  <si>
    <t>650-413-9268</t>
  </si>
  <si>
    <t>demarius@swingeducation.com</t>
  </si>
  <si>
    <t>Delivery - Grocery</t>
  </si>
  <si>
    <t>SYSCO</t>
  </si>
  <si>
    <t>SYSCO USA I Inc.</t>
  </si>
  <si>
    <t>Prospering Pals 036-18-19</t>
  </si>
  <si>
    <t>Penny Wilson</t>
  </si>
  <si>
    <t>469-384-6410</t>
  </si>
  <si>
    <t>Wilson.Penny@ntx.sysco.com</t>
  </si>
  <si>
    <t>T &amp; B Boiler, Inc.</t>
  </si>
  <si>
    <t>Rich Houck/Fran Lohman</t>
  </si>
  <si>
    <t>877-893-4084</t>
  </si>
  <si>
    <t>972-576-1921</t>
  </si>
  <si>
    <t>flohman@tandbboiler.com</t>
  </si>
  <si>
    <t>TaJu Educational Solutions</t>
  </si>
  <si>
    <t>Alexandra Guilamo</t>
  </si>
  <si>
    <t>312-800-3477</t>
  </si>
  <si>
    <t>alexandra.guilamo@tajulearning.com</t>
  </si>
  <si>
    <t>Talkin' Tots, LLC</t>
  </si>
  <si>
    <t>Amanda Blackwell</t>
  </si>
  <si>
    <t>214-469-9837</t>
  </si>
  <si>
    <t>lenguajeconamanda@gmail.com</t>
  </si>
  <si>
    <t>Tammi Sauer</t>
  </si>
  <si>
    <t>405-590-5807</t>
  </si>
  <si>
    <t>tksauer@aol.com</t>
  </si>
  <si>
    <t>Tammy McNary Photography</t>
  </si>
  <si>
    <t>Tammy McNary</t>
  </si>
  <si>
    <t>214-543-2836</t>
  </si>
  <si>
    <t>tmc@tammymcnary.com</t>
  </si>
  <si>
    <t>Tangible Play, Inc.</t>
  </si>
  <si>
    <t>EPCNT Grand Prairie ISD 18-08 Addendum 2</t>
  </si>
  <si>
    <t>408-426-1615</t>
  </si>
  <si>
    <t>650-332-2915</t>
  </si>
  <si>
    <t>schools@playosmo.com</t>
  </si>
  <si>
    <t>Target Specialty Products</t>
  </si>
  <si>
    <t>Rentokil of North America, Inc.</t>
  </si>
  <si>
    <t>Suzanna Oliver</t>
  </si>
  <si>
    <t>214-357-5741</t>
  </si>
  <si>
    <t>972-745-4315</t>
  </si>
  <si>
    <t>suzanna.oliver@target-specialty.com</t>
  </si>
  <si>
    <t>Tarrent Education Consulting</t>
  </si>
  <si>
    <t>Rachel Juelg</t>
  </si>
  <si>
    <t>704-654-0629</t>
  </si>
  <si>
    <t>rlwoodall1@gmail.com</t>
  </si>
  <si>
    <t>Taylor Music, Inc.</t>
  </si>
  <si>
    <t>Mary McKinney / Lana Steger</t>
  </si>
  <si>
    <t>800-872-2263</t>
  </si>
  <si>
    <t>mary@taylormusic.com</t>
  </si>
  <si>
    <t>Mary McKinney</t>
  </si>
  <si>
    <t>605-225-2051</t>
  </si>
  <si>
    <t>Taylor Smith Consulting LLC</t>
  </si>
  <si>
    <t xml:space="preserve">Tracy Smith </t>
  </si>
  <si>
    <t>214-689-3111</t>
  </si>
  <si>
    <t xml:space="preserve">tracy.smith@taylorsmithconsulting.com </t>
  </si>
  <si>
    <t>TD Industries, Inc.</t>
  </si>
  <si>
    <t>NCPA 02-48</t>
  </si>
  <si>
    <t>Annie Fishback</t>
  </si>
  <si>
    <t>972-888-9500</t>
  </si>
  <si>
    <t>972-888-9226</t>
  </si>
  <si>
    <t>annie.fishback@tdindustries.com</t>
  </si>
  <si>
    <t>Teaachstone Training LLC</t>
  </si>
  <si>
    <t>Kelly Osborne</t>
  </si>
  <si>
    <t>434-293-3909</t>
  </si>
  <si>
    <t>rfp@teachstone.com</t>
  </si>
  <si>
    <t>Teacher Created Resources, Inc.</t>
  </si>
  <si>
    <t>800-662-4321</t>
  </si>
  <si>
    <t>800-525-1254</t>
  </si>
  <si>
    <t>custserv@teachercreated.com</t>
  </si>
  <si>
    <t>Teacher Synergy LLC</t>
  </si>
  <si>
    <t>Elizabeth Gonzalez</t>
  </si>
  <si>
    <t>413-342-0505</t>
  </si>
  <si>
    <t>914-881-9005</t>
  </si>
  <si>
    <t>Teacher's Discovery</t>
  </si>
  <si>
    <t>800-832-2437</t>
  </si>
  <si>
    <t>Teaching Strategies, LLC</t>
  </si>
  <si>
    <t xml:space="preserve">UTJ Holdoco, Inc.  </t>
  </si>
  <si>
    <t>David Irons</t>
  </si>
  <si>
    <t>301-634-0818 EXT. 5188</t>
  </si>
  <si>
    <t>david.i@teachingstrategies.com</t>
  </si>
  <si>
    <t>Teaching Systems, Inc.</t>
  </si>
  <si>
    <t>Beryl McKinnerney</t>
  </si>
  <si>
    <t>817-417-7775</t>
  </si>
  <si>
    <t>beryl@teachingsystems.com</t>
  </si>
  <si>
    <t>Team Connection</t>
  </si>
  <si>
    <t>Jane Jackson</t>
  </si>
  <si>
    <t>469-583-6647</t>
  </si>
  <si>
    <t>jjackson@teamconnection.com</t>
  </si>
  <si>
    <t>Team Enterprise</t>
  </si>
  <si>
    <t>Hester Environmental, LP</t>
  </si>
  <si>
    <t>Philip Hester</t>
  </si>
  <si>
    <t>972-467-3314</t>
  </si>
  <si>
    <t>469-647-5874</t>
  </si>
  <si>
    <t>teamhester@hotmail.com</t>
  </si>
  <si>
    <t>Tech Edventures, Inc.</t>
  </si>
  <si>
    <t>Dr. Allen Selis</t>
  </si>
  <si>
    <t>972-905-1777  X-101</t>
  </si>
  <si>
    <t>allen@techedventures.com</t>
  </si>
  <si>
    <t>Tech Smart</t>
  </si>
  <si>
    <t>Grand Prairie ISD 18-05</t>
  </si>
  <si>
    <t>Ben de Lisle</t>
  </si>
  <si>
    <t>206-818-9697</t>
  </si>
  <si>
    <t>ben.delisle@techsmart.codes</t>
  </si>
  <si>
    <t>Technical Laboratory Systems, Inc.</t>
  </si>
  <si>
    <t>800-445-1088</t>
  </si>
  <si>
    <t>817-797-9108</t>
  </si>
  <si>
    <t>bmckinnerney@gmail.com</t>
  </si>
  <si>
    <t>Technology for Education</t>
  </si>
  <si>
    <t>Chris LaNoue</t>
  </si>
  <si>
    <t>214-308-9821</t>
  </si>
  <si>
    <t>254-299-1396</t>
  </si>
  <si>
    <t>TechTerra Education</t>
  </si>
  <si>
    <t>John Putnam</t>
  </si>
  <si>
    <t>919-519-9097</t>
  </si>
  <si>
    <t>john@techterraeducation.com</t>
  </si>
  <si>
    <t>Teen Life</t>
  </si>
  <si>
    <t>Chris Robey</t>
  </si>
  <si>
    <t>817-281-9900</t>
  </si>
  <si>
    <t>chris@teenlife.ngo</t>
  </si>
  <si>
    <t>Tejano Brothers Southwest Cuisine</t>
  </si>
  <si>
    <t>Tejano Bros Taco Deluxe</t>
  </si>
  <si>
    <t>Tonia Smith</t>
  </si>
  <si>
    <t>214-647-4899</t>
  </si>
  <si>
    <t>info@tejanobrother.com</t>
  </si>
  <si>
    <t>Temperature Control Systems, Inc.</t>
  </si>
  <si>
    <t>Scott Cross</t>
  </si>
  <si>
    <t>214-343-1444</t>
  </si>
  <si>
    <t>214-343-2106</t>
  </si>
  <si>
    <t>dallaseastsales@temperaturecontrolsystems.com</t>
  </si>
  <si>
    <t>Templeton Demographics</t>
  </si>
  <si>
    <t xml:space="preserve">Metrostudy </t>
  </si>
  <si>
    <t>Angie Templeton</t>
  </si>
  <si>
    <t>817-251-1607</t>
  </si>
  <si>
    <t>angie@tdemographics.com</t>
  </si>
  <si>
    <t>Tennis Express</t>
  </si>
  <si>
    <t>Alex Meyers / Albane Queinnec</t>
  </si>
  <si>
    <t>713-435-4800 Ext. 467</t>
  </si>
  <si>
    <t>Team@TennisExpress.com</t>
  </si>
  <si>
    <t>Teter's Faucet Parts Corp.</t>
  </si>
  <si>
    <t>Jack Teter</t>
  </si>
  <si>
    <t>214-823-2153</t>
  </si>
  <si>
    <t>214-824-2520</t>
  </si>
  <si>
    <t>jackteter@hotmail.com</t>
  </si>
  <si>
    <t>Document Storage Retrieval Destruction</t>
  </si>
  <si>
    <t>Texas Archives</t>
  </si>
  <si>
    <t>DDD Enterprises, Inc.</t>
  </si>
  <si>
    <t>Troy Kornegor</t>
  </si>
  <si>
    <t>972-234-0850</t>
  </si>
  <si>
    <t>troy@texas-archives.com</t>
  </si>
  <si>
    <t>Texas Hydraulic &amp; Equipment, LLC</t>
  </si>
  <si>
    <t>Kacy Larson</t>
  </si>
  <si>
    <t>214-748-7551</t>
  </si>
  <si>
    <t>214-741-4133</t>
  </si>
  <si>
    <t>customerservice@theliftgateparts.com</t>
  </si>
  <si>
    <t>Texas Medical Center Supply</t>
  </si>
  <si>
    <t>Ana Carolina</t>
  </si>
  <si>
    <t>281- 407- 4212</t>
  </si>
  <si>
    <t>sales@texasmedicalcentersupply.com</t>
  </si>
  <si>
    <t>Texas Motion Sports</t>
  </si>
  <si>
    <t>Toni Miller</t>
  </si>
  <si>
    <t>800-681-0469</t>
  </si>
  <si>
    <t>toni@texasmotionsports.com</t>
  </si>
  <si>
    <t>Texas Roof Management, Inc.</t>
  </si>
  <si>
    <t>Kelly Lea</t>
  </si>
  <si>
    <t>972-272-7663</t>
  </si>
  <si>
    <t>kellylea@texasroof.com</t>
  </si>
  <si>
    <t>Texas Scenic Company, Inc.</t>
  </si>
  <si>
    <t>Kimberly De Leon</t>
  </si>
  <si>
    <t>210-684-0091</t>
  </si>
  <si>
    <t>210-684-4557</t>
  </si>
  <si>
    <t>bids@texasscenic.com</t>
  </si>
  <si>
    <t>Texas School Administrators' Legal Digest</t>
  </si>
  <si>
    <t>Park Place Publications, LP</t>
  </si>
  <si>
    <t>512-478-2113</t>
  </si>
  <si>
    <t>512-495-9955</t>
  </si>
  <si>
    <t>ambrose@parkplacepubs.com</t>
  </si>
  <si>
    <t>Texas Truck A/C, Inc.</t>
  </si>
  <si>
    <t>Joey Rosato</t>
  </si>
  <si>
    <t>972-289-2010</t>
  </si>
  <si>
    <t>972-289-7772</t>
  </si>
  <si>
    <t>Joeyr@texastruckac.com</t>
  </si>
  <si>
    <t>Sharl Landis</t>
  </si>
  <si>
    <t>Tez Jones Training Solutions LLC</t>
  </si>
  <si>
    <t>Montez Jones</t>
  </si>
  <si>
    <t>972-863-2114</t>
  </si>
  <si>
    <t>jonestez@gmail.com</t>
  </si>
  <si>
    <t>TFH (USA) LTD</t>
  </si>
  <si>
    <t>Barb Hilliard</t>
  </si>
  <si>
    <t>800-467-6222</t>
  </si>
  <si>
    <t>barb@tfhusa.com</t>
  </si>
  <si>
    <t>The 808 BBQ</t>
  </si>
  <si>
    <t>The 808 BBQ LLC</t>
  </si>
  <si>
    <t>William (Bill) Parker</t>
  </si>
  <si>
    <t>940-595-7267</t>
  </si>
  <si>
    <t>bill@the808bbq.com</t>
  </si>
  <si>
    <t>The Brass Effect</t>
  </si>
  <si>
    <t>Antonio Stroman</t>
  </si>
  <si>
    <t>214-872-6773</t>
  </si>
  <si>
    <t>210-978-5493</t>
  </si>
  <si>
    <t>antonio@thebrasseffect.com</t>
  </si>
  <si>
    <t>The Cambrian Group</t>
  </si>
  <si>
    <t>Vonda C. McLain</t>
  </si>
  <si>
    <t>334-356-7158</t>
  </si>
  <si>
    <t>vcmclain@thecambriangroup.org</t>
  </si>
  <si>
    <t>The Compelling Why</t>
  </si>
  <si>
    <t>Torrence Robinson</t>
  </si>
  <si>
    <t>214-226-0515</t>
  </si>
  <si>
    <t>torrence@thecompellingwhy.org</t>
  </si>
  <si>
    <t>The Concilio</t>
  </si>
  <si>
    <t>Leticia Tudon</t>
  </si>
  <si>
    <t>214-818-0481</t>
  </si>
  <si>
    <t>ltudon@theconcilio.org</t>
  </si>
  <si>
    <t>The Creature Teacher</t>
  </si>
  <si>
    <t>Belinda Henry</t>
  </si>
  <si>
    <t>469-446-0123</t>
  </si>
  <si>
    <t>belinda@thecreatureteacher.com</t>
  </si>
  <si>
    <t>The Helm ABA</t>
  </si>
  <si>
    <t>Sara Feldman</t>
  </si>
  <si>
    <t>469-730-0925</t>
  </si>
  <si>
    <t>sara@thehelmaba.com</t>
  </si>
  <si>
    <t>Lee Ann Jones</t>
  </si>
  <si>
    <t>972-730-0925</t>
  </si>
  <si>
    <t>info@thehelmaba.com</t>
  </si>
  <si>
    <t xml:space="preserve">The Imagining Freedom Institute </t>
  </si>
  <si>
    <t xml:space="preserve">Amber Sims </t>
  </si>
  <si>
    <t xml:space="preserve">214-470-4097 </t>
  </si>
  <si>
    <t xml:space="preserve">theifinstitute@gmail.com </t>
  </si>
  <si>
    <t>The Jones Studio of Dance</t>
  </si>
  <si>
    <t>Ashley Jones</t>
  </si>
  <si>
    <t>469-536-4626  800-531-7454</t>
  </si>
  <si>
    <t>info@thejonestudioofdance.com</t>
  </si>
  <si>
    <t>The Latino Family Literacy Project</t>
  </si>
  <si>
    <t>Lectura, Inc.</t>
  </si>
  <si>
    <t>Katherine Del Monte</t>
  </si>
  <si>
    <t>626-799-7341</t>
  </si>
  <si>
    <t>info@LatinoLiteracy.com</t>
  </si>
  <si>
    <t>The Literacy Architects, LLC</t>
  </si>
  <si>
    <t>Seema Ramji</t>
  </si>
  <si>
    <t>301-793-7027</t>
  </si>
  <si>
    <t>seema@theliteracyarchitects</t>
  </si>
  <si>
    <t>The Master Teacher</t>
  </si>
  <si>
    <t>Brenda Richards</t>
  </si>
  <si>
    <t>800-669-9633 X-308</t>
  </si>
  <si>
    <t>bids@masterteacher.com</t>
  </si>
  <si>
    <t>The Munton Group, LLC</t>
  </si>
  <si>
    <t>James Munton</t>
  </si>
  <si>
    <t>888-773-2155</t>
  </si>
  <si>
    <t>james@jamesmunton.com</t>
  </si>
  <si>
    <t>The Ounce</t>
  </si>
  <si>
    <t>Ounce of Prevention Fund</t>
  </si>
  <si>
    <t>Ynah Parker</t>
  </si>
  <si>
    <t>312-453-1931</t>
  </si>
  <si>
    <t>procurement@theounce.org</t>
  </si>
  <si>
    <t>The Rosen Publishing Group, Inc</t>
  </si>
  <si>
    <t>800-237-9932</t>
  </si>
  <si>
    <t>888-436-4643</t>
  </si>
  <si>
    <t>custserv@rosenpub.com</t>
  </si>
  <si>
    <t>The Saving Empire</t>
  </si>
  <si>
    <t>Dr. Derrick L. Campbell</t>
  </si>
  <si>
    <t>856-566-3267</t>
  </si>
  <si>
    <t>moreinfo@positiveracialrelationships.com</t>
  </si>
  <si>
    <t>Josh Durst</t>
  </si>
  <si>
    <t>972-652-3235</t>
  </si>
  <si>
    <t>josh.durst@stewartorg.com</t>
  </si>
  <si>
    <t>The Supply Room</t>
  </si>
  <si>
    <t>Jessica Hopson</t>
  </si>
  <si>
    <t>jessica@srmail.net</t>
  </si>
  <si>
    <t>EPCNT Eagle Mtn. Saginaw ISD 1819-020-2024</t>
  </si>
  <si>
    <t>256-835-7676 x110</t>
  </si>
  <si>
    <t>256-835-7699</t>
  </si>
  <si>
    <t>cvalachi@srmail.com</t>
  </si>
  <si>
    <t>The Teaching Trust</t>
  </si>
  <si>
    <t>Patrick Haugh</t>
  </si>
  <si>
    <t>972-559-4138</t>
  </si>
  <si>
    <t>bmills@teachingtrust.org</t>
  </si>
  <si>
    <t>The University of Texas at Dallas</t>
  </si>
  <si>
    <t>Freda Chen</t>
  </si>
  <si>
    <t>972-883-2301</t>
  </si>
  <si>
    <t>pbond@utdallas.edu</t>
  </si>
  <si>
    <t>Theatrefolk, LTD</t>
  </si>
  <si>
    <t>866-245-9138</t>
  </si>
  <si>
    <t>help@theatrefolk.com</t>
  </si>
  <si>
    <t>THERAPRO, INC.</t>
  </si>
  <si>
    <t>Cheryl Tetreault</t>
  </si>
  <si>
    <t>508-872-9494</t>
  </si>
  <si>
    <t>cheryl@therapro.com</t>
  </si>
  <si>
    <t>Therapy Shoppe, Inc.</t>
  </si>
  <si>
    <t>Colleen Ouellette</t>
  </si>
  <si>
    <t>616-696-7441 or 800-261-5590</t>
  </si>
  <si>
    <t>info@therapyshoppe.com</t>
  </si>
  <si>
    <t>Therapy Source</t>
  </si>
  <si>
    <t>Ann Marie Geissel</t>
  </si>
  <si>
    <t>866-783-5301</t>
  </si>
  <si>
    <t>ageissel@txsource.com</t>
  </si>
  <si>
    <t>Nicole Scott</t>
  </si>
  <si>
    <t>nscott@txsource.com</t>
  </si>
  <si>
    <t>Think Limitless LLC</t>
  </si>
  <si>
    <t>Amanda Muhammad</t>
  </si>
  <si>
    <t>913-710-0699</t>
  </si>
  <si>
    <t>Amanda@amandamuhammad.com</t>
  </si>
  <si>
    <t>Thinking Maps, Inc.</t>
  </si>
  <si>
    <t>Kevin Dougherty</t>
  </si>
  <si>
    <t>817-781-1060</t>
  </si>
  <si>
    <t>817-887-1919</t>
  </si>
  <si>
    <t>office@thinkingmaps.com</t>
  </si>
  <si>
    <t>Buses</t>
  </si>
  <si>
    <t>Thomas Bus Gulf Coast GP, Inc.</t>
  </si>
  <si>
    <t>Dan Ledbetter</t>
  </si>
  <si>
    <t>469-474-4513</t>
  </si>
  <si>
    <t>713-580-8699</t>
  </si>
  <si>
    <t>busbids@thomasbusgulfcoast.com</t>
  </si>
  <si>
    <t>Three Box Stragetic Communications</t>
  </si>
  <si>
    <t>Blake D. Lewis II</t>
  </si>
  <si>
    <t>214-635-3020</t>
  </si>
  <si>
    <t>blewis@threeboxstragetic.com</t>
  </si>
  <si>
    <t>Tiff's Treats (Account #C02382)</t>
  </si>
  <si>
    <t>Tiff's Treats RBD, Inc.</t>
  </si>
  <si>
    <t>Catering Rep</t>
  </si>
  <si>
    <t>972-850-5900</t>
  </si>
  <si>
    <t>customerservice@cookiedelivery.com</t>
  </si>
  <si>
    <t>Timocco</t>
  </si>
  <si>
    <t>Wylie ISD 2018-A04-09</t>
  </si>
  <si>
    <t>234-303-0723</t>
  </si>
  <si>
    <t>jayne@timocco.com</t>
  </si>
  <si>
    <t>TnJs Printing LLC</t>
  </si>
  <si>
    <t>EPCNT Carrollton-Farmers Branch ISD 17-05-181-4</t>
  </si>
  <si>
    <t>Rich Heller</t>
  </si>
  <si>
    <t>214-773-5563</t>
  </si>
  <si>
    <t>rich@tnjsprinting.com</t>
  </si>
  <si>
    <t>Tobii Dynavox LLC</t>
  </si>
  <si>
    <t>Lindsay St. Clair</t>
  </si>
  <si>
    <t>800-344-1778</t>
  </si>
  <si>
    <t>css@tobiidynavox.com</t>
  </si>
  <si>
    <t>Tobii Dynavox, LLC</t>
  </si>
  <si>
    <t>Jeri Lynn Hoffman</t>
  </si>
  <si>
    <t>866-804-1267</t>
  </si>
  <si>
    <t>courtney.moss@tobiidynavox.com</t>
  </si>
  <si>
    <t>Tolbert Electric Motor Company, Inc.</t>
  </si>
  <si>
    <t>Theresa Jacks</t>
  </si>
  <si>
    <t>972-272-6541</t>
  </si>
  <si>
    <t>972-276-2381</t>
  </si>
  <si>
    <t>theresa@tolbertelectric.com</t>
  </si>
  <si>
    <t xml:space="preserve">Tom Thumb </t>
  </si>
  <si>
    <t>Randall's Food &amp; Drugs LP</t>
  </si>
  <si>
    <t>Laura Hayes</t>
  </si>
  <si>
    <t>817-568-3938</t>
  </si>
  <si>
    <t>laura.hayes@albertsons.com</t>
  </si>
  <si>
    <t>Top of Texas Photography</t>
  </si>
  <si>
    <t>EPCNT McKinney ISD 2019-559</t>
  </si>
  <si>
    <t>Billy Chadwell</t>
  </si>
  <si>
    <t xml:space="preserve">817-909-4480 </t>
  </si>
  <si>
    <t>topoftexasphotography@gmail.com</t>
  </si>
  <si>
    <t>Total Access TV LLC</t>
  </si>
  <si>
    <t>Debra Carter</t>
  </si>
  <si>
    <t>214-506-2525</t>
  </si>
  <si>
    <t>debbie@totalaccesstv.com</t>
  </si>
  <si>
    <t>Tote Unlimitied</t>
  </si>
  <si>
    <t>Travis Cheney</t>
  </si>
  <si>
    <t>817-698-8300</t>
  </si>
  <si>
    <t>travis@toteunlimited.com</t>
  </si>
  <si>
    <t>TouchMath Acquisition LLC</t>
  </si>
  <si>
    <t>TouchMath LLC</t>
  </si>
  <si>
    <t>Diana Caldwell</t>
  </si>
  <si>
    <t>719-219-9143</t>
  </si>
  <si>
    <t>diana.caldwell@touchmath.com</t>
  </si>
  <si>
    <t xml:space="preserve">TouchMath Acquisition LLC </t>
  </si>
  <si>
    <t xml:space="preserve">Nancy Lawrence </t>
  </si>
  <si>
    <t xml:space="preserve">800-888-9191 </t>
  </si>
  <si>
    <t xml:space="preserve">contracts@touchmath.com </t>
  </si>
  <si>
    <t xml:space="preserve">TouchMath LLC </t>
  </si>
  <si>
    <t>Track Closet LLC, The</t>
  </si>
  <si>
    <t>Nicholas O'Brien</t>
  </si>
  <si>
    <t>203-558-9905</t>
  </si>
  <si>
    <t>trackletics@thetrackcloset.com</t>
  </si>
  <si>
    <t>Trane U.S., Inc.</t>
  </si>
  <si>
    <t>David Nation</t>
  </si>
  <si>
    <t>469-758-3083</t>
  </si>
  <si>
    <t>469-758-3310</t>
  </si>
  <si>
    <t>david.nation@trane.com</t>
  </si>
  <si>
    <t>Transolutions</t>
  </si>
  <si>
    <t>Huong (Rachel) Tran</t>
  </si>
  <si>
    <t>214-557-5871</t>
  </si>
  <si>
    <t>rachelhtran@yahoo.com</t>
  </si>
  <si>
    <t>Treetop Publishing, Inc.</t>
  </si>
  <si>
    <t>Debra Koerber</t>
  </si>
  <si>
    <t>(800) 255-9228 x1411</t>
  </si>
  <si>
    <t>(888) 201-5916</t>
  </si>
  <si>
    <t>debra@barebooks.com</t>
  </si>
  <si>
    <t>Triarco Arts &amp; Crafts LLC</t>
  </si>
  <si>
    <t>800-328-3360</t>
  </si>
  <si>
    <t>custsvc@triarcoarts.com</t>
  </si>
  <si>
    <t xml:space="preserve">Trillion Small   </t>
  </si>
  <si>
    <t>Trillion Small</t>
  </si>
  <si>
    <t>615-212-8624</t>
  </si>
  <si>
    <t>trillion@trillionsmall.com</t>
  </si>
  <si>
    <t>Trillion Small Counseling &amp; Consulting</t>
  </si>
  <si>
    <t>Navigate YOU Counseling &amp; Consulting</t>
  </si>
  <si>
    <t>Trinity Ceramic Supply, Inc</t>
  </si>
  <si>
    <t>Conor Muldoon</t>
  </si>
  <si>
    <t>214-631-0540</t>
  </si>
  <si>
    <t>214-637-6463</t>
  </si>
  <si>
    <t>trinityceramic@gmail.com</t>
  </si>
  <si>
    <t>Worker's Compensation</t>
  </si>
  <si>
    <t>TRISTAR Insurance Group</t>
  </si>
  <si>
    <t>Triumph Learning</t>
  </si>
  <si>
    <t>800-338-6519</t>
  </si>
  <si>
    <t>866-805-5723</t>
  </si>
  <si>
    <t>customerservice@triumphlearning.com</t>
  </si>
  <si>
    <t>Troxell Communications, Inc.</t>
  </si>
  <si>
    <t>Dave Johnson</t>
  </si>
  <si>
    <t>972-542-8560</t>
  </si>
  <si>
    <t>972-542-8563</t>
  </si>
  <si>
    <t>True North Consulting Group</t>
  </si>
  <si>
    <t>Ricki B. Fisher</t>
  </si>
  <si>
    <t>512-451-5445</t>
  </si>
  <si>
    <t>sales@tncg.com</t>
  </si>
  <si>
    <t>Tuba Exchange, The</t>
  </si>
  <si>
    <t>Peruchia, LLC</t>
  </si>
  <si>
    <t>Kevin Smith</t>
  </si>
  <si>
    <t>(800) 869-8822</t>
  </si>
  <si>
    <t>kevin@tubaexchange.com</t>
  </si>
  <si>
    <t>TurnAround Schools, Inc.  Dba No Excuses University</t>
  </si>
  <si>
    <t>Dr. Dan Lopez</t>
  </si>
  <si>
    <t>760-788-8725</t>
  </si>
  <si>
    <t>Dan@TurnAroundSchools.com</t>
  </si>
  <si>
    <t>Turnitin</t>
  </si>
  <si>
    <t>NCPA 01-104</t>
  </si>
  <si>
    <t>Samantha Hernandez</t>
  </si>
  <si>
    <t>510-764-7637</t>
  </si>
  <si>
    <t>orders@turnitin.com</t>
  </si>
  <si>
    <t>Uline, Inc.</t>
  </si>
  <si>
    <t>800-295-5510</t>
  </si>
  <si>
    <t>800-295-5571</t>
  </si>
  <si>
    <t>Ultimate AVT, Inc.</t>
  </si>
  <si>
    <t>Wes Weisheit</t>
  </si>
  <si>
    <t>214-306-5955</t>
  </si>
  <si>
    <t>214-317-4153</t>
  </si>
  <si>
    <t>wes@ultimateavt.com</t>
  </si>
  <si>
    <t>Ultimate Drill Book LLC</t>
  </si>
  <si>
    <t>Luke Gall</t>
  </si>
  <si>
    <t>EPCNT Allen ISD 2018-FEB-09</t>
  </si>
  <si>
    <t>844-368-2665</t>
  </si>
  <si>
    <t>luke@ultimatedrillbook.com</t>
  </si>
  <si>
    <t>Uniform World</t>
  </si>
  <si>
    <t>Lori Alfrey</t>
  </si>
  <si>
    <t>214-691-2055</t>
  </si>
  <si>
    <t>UniformWorld@att.net</t>
  </si>
  <si>
    <t>Unite Greater Dallas</t>
  </si>
  <si>
    <t>Mary Ondari</t>
  </si>
  <si>
    <t>972-424-0681</t>
  </si>
  <si>
    <t>mary@unitethechurch.org</t>
  </si>
  <si>
    <t>United Mechanical</t>
  </si>
  <si>
    <t>United Chester Industries, Inc.</t>
  </si>
  <si>
    <t>Curtis Coburn</t>
  </si>
  <si>
    <t>214-342-4994</t>
  </si>
  <si>
    <t>214-342-4981</t>
  </si>
  <si>
    <t>ccoburn@unitedmechanical.com</t>
  </si>
  <si>
    <t>United Refrigeration, Inc.</t>
  </si>
  <si>
    <t>Brendan Wideman</t>
  </si>
  <si>
    <t>817-223-6229</t>
  </si>
  <si>
    <t>817-625-9131</t>
  </si>
  <si>
    <t>bwideman@uri.com</t>
  </si>
  <si>
    <t>United Rentals (North America), Inc.</t>
  </si>
  <si>
    <t>NJPA 091615-URI</t>
  </si>
  <si>
    <t>Candy Luette/Zach Self</t>
  </si>
  <si>
    <t>972-278-1761</t>
  </si>
  <si>
    <t>972-840-2184</t>
  </si>
  <si>
    <t>cluette@ur.com</t>
  </si>
  <si>
    <t>Weston Harwell</t>
  </si>
  <si>
    <t>214-708-4867</t>
  </si>
  <si>
    <t>214-503-7903</t>
  </si>
  <si>
    <t>weston.harwell@univar.com</t>
  </si>
  <si>
    <t xml:space="preserve">Universe Technical Translation </t>
  </si>
  <si>
    <t xml:space="preserve">Nicole Krasnov </t>
  </si>
  <si>
    <t>214-470-4097</t>
  </si>
  <si>
    <t xml:space="preserve">nicole@universe.us </t>
  </si>
  <si>
    <t>US Games</t>
  </si>
  <si>
    <t>800-327-0484</t>
  </si>
  <si>
    <t>dcrumbley@bsnsports.com</t>
  </si>
  <si>
    <t>Uweport LLC</t>
  </si>
  <si>
    <t>Marc Ryan</t>
  </si>
  <si>
    <t>310-831-2202</t>
  </si>
  <si>
    <t>marc@uweport.com</t>
  </si>
  <si>
    <t>310-709-3323</t>
  </si>
  <si>
    <t>Valorie Kruger</t>
  </si>
  <si>
    <t xml:space="preserve">Valorie Kruger </t>
  </si>
  <si>
    <t xml:space="preserve">813-786-0976 </t>
  </si>
  <si>
    <t xml:space="preserve">valorie@vkrugerpd.com </t>
  </si>
  <si>
    <t xml:space="preserve">Valorie Kruger Consulting LLC </t>
  </si>
  <si>
    <t>Van Allan Communications</t>
  </si>
  <si>
    <t>James Van Allan</t>
  </si>
  <si>
    <t>727-642-7615</t>
  </si>
  <si>
    <t>jim@jimvanallan.com</t>
  </si>
  <si>
    <t>Varsity Spirit Fashion</t>
  </si>
  <si>
    <t>Tiffany Campbell</t>
  </si>
  <si>
    <t>214-709-3809</t>
  </si>
  <si>
    <t>oebids@varsity.com</t>
  </si>
  <si>
    <t>Varsity Spirit Fashions/CDT</t>
  </si>
  <si>
    <t>EPCNT Allen ISD 2018-FEB-10</t>
  </si>
  <si>
    <t>Janet Simpson</t>
  </si>
  <si>
    <t>800-533-8022</t>
  </si>
  <si>
    <t>arcentral@varsity.com</t>
  </si>
  <si>
    <t>Vegas Concepts, Inc.</t>
  </si>
  <si>
    <t>972-438-1800</t>
  </si>
  <si>
    <t>Debbie@vegasconcepts.com</t>
  </si>
  <si>
    <t>Vend Natural</t>
  </si>
  <si>
    <t>Hans W. Lutkefedder</t>
  </si>
  <si>
    <t>(410) 703-0802</t>
  </si>
  <si>
    <t>hansl@vendnatural.com</t>
  </si>
  <si>
    <t>Vermeer Equipment of Texas</t>
  </si>
  <si>
    <t>Sourcewell 062117-VRM</t>
  </si>
  <si>
    <t>Mark Unzicker</t>
  </si>
  <si>
    <t>972-255-3500</t>
  </si>
  <si>
    <t>982-255-9525</t>
  </si>
  <si>
    <t>sales@vermeertexas.com</t>
  </si>
  <si>
    <t>Vestals Catering</t>
  </si>
  <si>
    <t>Vestals Foods LLC</t>
  </si>
  <si>
    <t>Karen Martin</t>
  </si>
  <si>
    <t>972-803-3806</t>
  </si>
  <si>
    <t>karen@vestalscatering.com</t>
  </si>
  <si>
    <t>Vex Robotics, Inc. (Science Supply Bid)</t>
  </si>
  <si>
    <t>Chance Lowe</t>
  </si>
  <si>
    <t>903-453-0802</t>
  </si>
  <si>
    <t>214-722-1284</t>
  </si>
  <si>
    <t>sales@vexrobotics.com or sales@vex.com</t>
  </si>
  <si>
    <t>Virco Inc.</t>
  </si>
  <si>
    <t>US Communities #R-TC-18004</t>
  </si>
  <si>
    <t>Beth Hudacky</t>
  </si>
  <si>
    <t>972-342-4812</t>
  </si>
  <si>
    <t>501-450-1139</t>
  </si>
  <si>
    <t>bethhudacky@virco.com</t>
  </si>
  <si>
    <t>VIS Enterprises</t>
  </si>
  <si>
    <t>Milton S. Sandell III</t>
  </si>
  <si>
    <t>972-867-4160</t>
  </si>
  <si>
    <t>cisand@earthlink.net</t>
  </si>
  <si>
    <t>Vista Higher Learning</t>
  </si>
  <si>
    <t>David Mackin</t>
  </si>
  <si>
    <t>(800) 618-7375</t>
  </si>
  <si>
    <t>617) 426-5215</t>
  </si>
  <si>
    <t>sales@vistahigherlearning.com</t>
  </si>
  <si>
    <t>VLK Architects, Inc.</t>
  </si>
  <si>
    <t>Ross Rivers</t>
  </si>
  <si>
    <t>817-633-1600</t>
  </si>
  <si>
    <t>817-633-9600</t>
  </si>
  <si>
    <t>rrivers@vlkarchitects.com</t>
  </si>
  <si>
    <t>Voss Lighting</t>
  </si>
  <si>
    <t>Voss Electric Co.</t>
  </si>
  <si>
    <t>James McClure</t>
  </si>
  <si>
    <t>972-432-8367</t>
  </si>
  <si>
    <t>972-432-0206</t>
  </si>
  <si>
    <t>dallas@vosslighting.com</t>
  </si>
  <si>
    <t>Voyager Sopris Learning, Inc.</t>
  </si>
  <si>
    <t>customerservice@voyagersopris.com</t>
  </si>
  <si>
    <t>Vulcan, Inc.</t>
  </si>
  <si>
    <t>Vulcan Signs</t>
  </si>
  <si>
    <t>CCGPF City of Plano 2016-0427</t>
  </si>
  <si>
    <t>Kim or Bernadette</t>
  </si>
  <si>
    <t>800-633-6845</t>
  </si>
  <si>
    <t>251-943-1544</t>
  </si>
  <si>
    <t>vulcan3@vulcaninc.com</t>
  </si>
  <si>
    <t>800-962-2660</t>
  </si>
  <si>
    <t>VWR International, LLC-Ward's Science</t>
  </si>
  <si>
    <t>Ward's Science</t>
  </si>
  <si>
    <t>wardscs@vwr.com</t>
  </si>
  <si>
    <t>W. B. Kibler Construction Company, Ltd.</t>
  </si>
  <si>
    <t>Mitch Myers</t>
  </si>
  <si>
    <t>214-451-2007</t>
  </si>
  <si>
    <t>214-956-7473</t>
  </si>
  <si>
    <t>mitchmeyers@wbkltd.com</t>
  </si>
  <si>
    <t>W. Douglass Distributing</t>
  </si>
  <si>
    <t>TCCPP 2018-057</t>
  </si>
  <si>
    <t>Sandi McKenzie/Rodney Reed</t>
  </si>
  <si>
    <t>903-813-5176</t>
  </si>
  <si>
    <t>903-813-5376</t>
  </si>
  <si>
    <t>coryl@jondon.com</t>
  </si>
  <si>
    <t>W. W. Grainger, Inc.</t>
  </si>
  <si>
    <t>Omnia R192002</t>
  </si>
  <si>
    <t>Local Sales</t>
  </si>
  <si>
    <t>214-637-2380</t>
  </si>
  <si>
    <t>214-631-4597</t>
  </si>
  <si>
    <t>W.T. Cox Information Services</t>
  </si>
  <si>
    <t>Cox Subscriptions, Inc.</t>
  </si>
  <si>
    <t>Karen Cashman</t>
  </si>
  <si>
    <t>800-571-9554 x248</t>
  </si>
  <si>
    <t>877-755-6274</t>
  </si>
  <si>
    <t>kcashman@wtcox.com</t>
  </si>
  <si>
    <t>W.W. Norton &amp; Company, Inc.</t>
  </si>
  <si>
    <t>Christina Illig</t>
  </si>
  <si>
    <t>347-978-2989</t>
  </si>
  <si>
    <t>800-458-6515</t>
  </si>
  <si>
    <t>Wallace Packaging LLC</t>
  </si>
  <si>
    <t>Paul Tomeh</t>
  </si>
  <si>
    <t>520-322-0213</t>
  </si>
  <si>
    <t>orders@wallacepack.com</t>
  </si>
  <si>
    <t>Walter Gray Key Jr.</t>
  </si>
  <si>
    <t>Walter Key</t>
  </si>
  <si>
    <t>214-769-5058</t>
  </si>
  <si>
    <t>77keykeyw@gmail.com</t>
  </si>
  <si>
    <t>Warren Instructional Network</t>
  </si>
  <si>
    <t xml:space="preserve">kyle@warrenin.com </t>
  </si>
  <si>
    <t>Warren Instructional Network LLC</t>
  </si>
  <si>
    <t>Frisco ISD 629-2018-11-22</t>
  </si>
  <si>
    <t>kyle@warrenin.com</t>
  </si>
  <si>
    <t>Washington Music Center</t>
  </si>
  <si>
    <t>Washington Music Sales Center, Inc.</t>
  </si>
  <si>
    <t>Debi Haley</t>
  </si>
  <si>
    <t>301-946-8808</t>
  </si>
  <si>
    <t>debih@chucklevins.com</t>
  </si>
  <si>
    <t>John Przygocki</t>
  </si>
  <si>
    <t>bids@chucklevins.com</t>
  </si>
  <si>
    <t>Waterford Research Institute</t>
  </si>
  <si>
    <t>Wayne Burak &amp; Co.</t>
  </si>
  <si>
    <t>Wayne Burak</t>
  </si>
  <si>
    <t>817-801-6700</t>
  </si>
  <si>
    <t>burakstrings@gmail.com</t>
  </si>
  <si>
    <t>Wayside Publishing</t>
  </si>
  <si>
    <t>888-302-2519</t>
  </si>
  <si>
    <t>WeBuildFun, Inc./Miracle Recreation</t>
  </si>
  <si>
    <t>Vince Allen/Tom Sawyers</t>
  </si>
  <si>
    <t>972-727-0653</t>
  </si>
  <si>
    <t>972-396-4994</t>
  </si>
  <si>
    <t>tsawyers@webuildfun.com</t>
  </si>
  <si>
    <t>Wedge Supply LLC</t>
  </si>
  <si>
    <t>Kevin Wedge</t>
  </si>
  <si>
    <t>972-272-2293</t>
  </si>
  <si>
    <t>Wedge Supply, LLC</t>
  </si>
  <si>
    <t>kevin@wedgesupply.com</t>
  </si>
  <si>
    <t>972-494-1684</t>
  </si>
  <si>
    <t>Weigl Publishing</t>
  </si>
  <si>
    <t>AV2 Books</t>
  </si>
  <si>
    <t>Lee Helton</t>
  </si>
  <si>
    <t>866-645-3445</t>
  </si>
  <si>
    <t>orders@weigl.com</t>
  </si>
  <si>
    <t>Wenger Corporation</t>
  </si>
  <si>
    <t>Mary Steidler</t>
  </si>
  <si>
    <t>800-493-6437</t>
  </si>
  <si>
    <t>mary.steidler@wengercorp.com</t>
  </si>
  <si>
    <t>Vanessa Jensen</t>
  </si>
  <si>
    <t>800-733-0393 x 298</t>
  </si>
  <si>
    <t>507-455-4258</t>
  </si>
  <si>
    <t>vanessa.jensen@wengercorp.com</t>
  </si>
  <si>
    <t>West Coast Publishing</t>
  </si>
  <si>
    <t>Jim Hanson</t>
  </si>
  <si>
    <t>360-536-1983</t>
  </si>
  <si>
    <t>jim@wcdebate.com</t>
  </si>
  <si>
    <t>West Music</t>
  </si>
  <si>
    <t>Beth Villhauer</t>
  </si>
  <si>
    <t>800-397-9378</t>
  </si>
  <si>
    <t>bids@westmusic.com</t>
  </si>
  <si>
    <t>Stephanie Adams</t>
  </si>
  <si>
    <t>West Music Company</t>
  </si>
  <si>
    <t>Western – BRW Paper Co Inc</t>
  </si>
  <si>
    <t>Doug Warren</t>
  </si>
  <si>
    <t>972-647-1551</t>
  </si>
  <si>
    <t>972-660-3441</t>
  </si>
  <si>
    <t>dwarren@western-brw.com</t>
  </si>
  <si>
    <t>Kevin Jerger</t>
  </si>
  <si>
    <t>972 647 1551</t>
  </si>
  <si>
    <t>972 660 3441</t>
  </si>
  <si>
    <t>kjerger@western-brw.com</t>
  </si>
  <si>
    <t>Western BRW Paper Company</t>
  </si>
  <si>
    <t>dwarren@westernbrw.com</t>
  </si>
  <si>
    <t>Western Psychological Services</t>
  </si>
  <si>
    <t>800.648.8857</t>
  </si>
  <si>
    <t xml:space="preserve">Westone Laboratories </t>
  </si>
  <si>
    <t>EPCNT Ft Worth ISD 15-129-B</t>
  </si>
  <si>
    <t xml:space="preserve">Westsone Customer Care </t>
  </si>
  <si>
    <t>800-525-5071</t>
  </si>
  <si>
    <t>customerservice@westone.com</t>
  </si>
  <si>
    <t>75.113</t>
  </si>
  <si>
    <t>Software</t>
  </si>
  <si>
    <t>WeVideo</t>
  </si>
  <si>
    <t>Greg Gardner</t>
  </si>
  <si>
    <t>650-600-8333</t>
  </si>
  <si>
    <t>408-819-9441</t>
  </si>
  <si>
    <t>greg@wevideo.com</t>
  </si>
  <si>
    <t>Which Wich 137</t>
  </si>
  <si>
    <t>Danute LLC</t>
  </si>
  <si>
    <t>Milda Arlauskas</t>
  </si>
  <si>
    <t>972-495-0033</t>
  </si>
  <si>
    <t>972-495-0088</t>
  </si>
  <si>
    <t>garland@whichwich.net</t>
  </si>
  <si>
    <t>White Rock Cybersecurity</t>
  </si>
  <si>
    <t>Whitley Penn LLC</t>
  </si>
  <si>
    <t>Celina Miller</t>
  </si>
  <si>
    <t>214-393-9457</t>
  </si>
  <si>
    <t>celina.miller@whitleypenn.com</t>
  </si>
  <si>
    <t>Electrical Parts &amp; Supplies</t>
  </si>
  <si>
    <t>Wholesale Electric Supply Co., Inc.</t>
  </si>
  <si>
    <t>Steve Morse</t>
  </si>
  <si>
    <t>972-647-2650</t>
  </si>
  <si>
    <t>972-647-1671</t>
  </si>
  <si>
    <t>steve.morse@netwes.com</t>
  </si>
  <si>
    <t>WhyTry LLC</t>
  </si>
  <si>
    <t>Jamie Lee Boyack</t>
  </si>
  <si>
    <t>866-949-8791</t>
  </si>
  <si>
    <t>jamie@whytry.org</t>
  </si>
  <si>
    <t>Wieser Educational, Inc.</t>
  </si>
  <si>
    <t>Christina Stoffel</t>
  </si>
  <si>
    <t>800-880-4433 x-104</t>
  </si>
  <si>
    <t>christina@wiesereducational.com</t>
  </si>
  <si>
    <t>Wildlife on the Move, Inc.</t>
  </si>
  <si>
    <t>Eric Brittingham</t>
  </si>
  <si>
    <t>817-846-3567</t>
  </si>
  <si>
    <t>hiss@wildlifeonthemove.com</t>
  </si>
  <si>
    <t>Willaim V. MacGill &amp; Co.</t>
  </si>
  <si>
    <t>Melissa Birch</t>
  </si>
  <si>
    <t>800-323-2841</t>
  </si>
  <si>
    <t>macgill@macgill.com</t>
  </si>
  <si>
    <t>Williamson Music 1st</t>
  </si>
  <si>
    <t>Kayla Webb</t>
  </si>
  <si>
    <t>972-516-1331</t>
  </si>
  <si>
    <t>Wing Aero Products</t>
  </si>
  <si>
    <t>Jodi Newsome</t>
  </si>
  <si>
    <t>972-463-6080</t>
  </si>
  <si>
    <t>jodinewsome@wingaero.com</t>
  </si>
  <si>
    <t>Winston Water Cooler, Ltd.</t>
  </si>
  <si>
    <t>Buddy Morgan</t>
  </si>
  <si>
    <t>972-920-3001</t>
  </si>
  <si>
    <t>214-748-1486</t>
  </si>
  <si>
    <t>bmorgan@winstonwatercooler.com</t>
  </si>
  <si>
    <t>Winterguard Tarps/Digital Performance Gear</t>
  </si>
  <si>
    <t>Airbrush Images Inc.</t>
  </si>
  <si>
    <t>EPCNT Keller ISD 2003-06</t>
  </si>
  <si>
    <t>Crystal Beane</t>
  </si>
  <si>
    <t>888-461-1899</t>
  </si>
  <si>
    <t>crystal@digitalperformancegear.com</t>
  </si>
  <si>
    <t>Winzer Franchise Company</t>
  </si>
  <si>
    <t>EPCNT - Grapevine-Colleyville 008-15-16</t>
  </si>
  <si>
    <t>Terry Beasley</t>
  </si>
  <si>
    <t>214-341-2122</t>
  </si>
  <si>
    <t>214-348-7714</t>
  </si>
  <si>
    <t>tgbeasley54@sbcglobal.net</t>
  </si>
  <si>
    <t>Wolfpack Graphic Printing, LLC</t>
  </si>
  <si>
    <t>Robert Thomson</t>
  </si>
  <si>
    <t>Rob Thomson</t>
  </si>
  <si>
    <t>972-665-6998</t>
  </si>
  <si>
    <t>rob@wolfpackprinting.com</t>
  </si>
  <si>
    <t>Won-Door Corporation</t>
  </si>
  <si>
    <t>Jason Vick/David Larsen</t>
  </si>
  <si>
    <t>972-285-1950</t>
  </si>
  <si>
    <t>972-289-7905</t>
  </si>
  <si>
    <t>davidl@wondoor.com</t>
  </si>
  <si>
    <t>Wood Etc. Co.</t>
  </si>
  <si>
    <t>Wolfgang Walther</t>
  </si>
  <si>
    <t>972-255-1935</t>
  </si>
  <si>
    <t>mail@woodetcco.com</t>
  </si>
  <si>
    <t>Woodwind &amp; Brasswind, Inc.</t>
  </si>
  <si>
    <t>Gregpry Spretniak</t>
  </si>
  <si>
    <t>800-346-4448</t>
  </si>
  <si>
    <t>800-266-5962</t>
  </si>
  <si>
    <t>gregs@wwbw.com</t>
  </si>
  <si>
    <t>Woody B's BBQ</t>
  </si>
  <si>
    <t>Woodrow W Berry</t>
  </si>
  <si>
    <t>Woody Berry</t>
  </si>
  <si>
    <t>214-295-2892</t>
  </si>
  <si>
    <t>woodybsbbq@gmail.com</t>
  </si>
  <si>
    <t>WoodYard Publications Company</t>
  </si>
  <si>
    <t>Ethel J. Wood</t>
  </si>
  <si>
    <t>Ethel Jean Wood</t>
  </si>
  <si>
    <t>610-207-1366</t>
  </si>
  <si>
    <t>610-372-8401</t>
  </si>
  <si>
    <t>etheljwood@yahoo.com</t>
  </si>
  <si>
    <t>World of Promotions</t>
  </si>
  <si>
    <t>Ruth Miller</t>
  </si>
  <si>
    <t>847-439-4302</t>
  </si>
  <si>
    <t>worldp73@yahoo.com</t>
  </si>
  <si>
    <t>Worldgate, LLC</t>
  </si>
  <si>
    <t>Diana Richie</t>
  </si>
  <si>
    <t>281-961-1637</t>
  </si>
  <si>
    <t xml:space="preserve">RFP@worldgatellc.com </t>
  </si>
  <si>
    <t>World's Finest Chocolate</t>
  </si>
  <si>
    <t>Roger Allen</t>
  </si>
  <si>
    <t>1-888-821-8452</t>
  </si>
  <si>
    <t>allenroger1972@yahoo.com</t>
  </si>
  <si>
    <t>Worth Avenue Group LLC</t>
  </si>
  <si>
    <t>Arlene Miles</t>
  </si>
  <si>
    <t>614-454-6703</t>
  </si>
  <si>
    <t>arlene@worthavegroup.com</t>
  </si>
  <si>
    <t>Worthington Contract Furniture</t>
  </si>
  <si>
    <t>Ann Worthington</t>
  </si>
  <si>
    <t>512-331-1628</t>
  </si>
  <si>
    <t>512-331-0062</t>
  </si>
  <si>
    <t>ann@worthingtoncf.com</t>
  </si>
  <si>
    <t>Worthington Direct</t>
  </si>
  <si>
    <t>Neely Rose</t>
  </si>
  <si>
    <t>800-599-6636 ext 241</t>
  </si>
  <si>
    <t>neely@worthingtondirect.com</t>
  </si>
  <si>
    <t>WRA Architects, Inc.</t>
  </si>
  <si>
    <t>Keith Anderson</t>
  </si>
  <si>
    <t>214-750-0077</t>
  </si>
  <si>
    <t>214-750-5931</t>
  </si>
  <si>
    <t>kanderson@wraarchitects.com</t>
  </si>
  <si>
    <t>Xcel Cooling Products</t>
  </si>
  <si>
    <t>Resnik Enterprise, LLC</t>
  </si>
  <si>
    <t>Larry Kinser</t>
  </si>
  <si>
    <t>214-237-3838</t>
  </si>
  <si>
    <t>214-237-3835</t>
  </si>
  <si>
    <t>kinserlarry@gmail.com</t>
  </si>
  <si>
    <t>Xerox Business Solutions Southwest</t>
  </si>
  <si>
    <t>Dahill Office Technology Corporation</t>
  </si>
  <si>
    <t>Shelby Mowery</t>
  </si>
  <si>
    <t>972-831-2020</t>
  </si>
  <si>
    <t>shelby.mowery@xerox.com</t>
  </si>
  <si>
    <t>Xtreme Swim</t>
  </si>
  <si>
    <t>Deborah Treece</t>
  </si>
  <si>
    <t>972-596-2188</t>
  </si>
  <si>
    <t>deb@xtremeswim.com</t>
  </si>
  <si>
    <t>Yaygood LLC</t>
  </si>
  <si>
    <t>Aaron Rollins</t>
  </si>
  <si>
    <t>972-302-1586</t>
  </si>
  <si>
    <t>aaron@yaygood.com</t>
  </si>
  <si>
    <t>Yellow Rose Landscape Services, Inc.</t>
  </si>
  <si>
    <t>Bert Blair</t>
  </si>
  <si>
    <t>972-248-2373</t>
  </si>
  <si>
    <t>972-248-3545</t>
  </si>
  <si>
    <t>bert@yellowroselandscape.com</t>
  </si>
  <si>
    <t>Yogees Yoga 4 Kids, LLC</t>
  </si>
  <si>
    <t>Heather Hopper</t>
  </si>
  <si>
    <t>214-533-3856</t>
  </si>
  <si>
    <t>yogeesyoga4kids@gmail.com</t>
  </si>
  <si>
    <t>Your Tween &amp; You</t>
  </si>
  <si>
    <t>JoAnn Schauf</t>
  </si>
  <si>
    <t>214-450-6276</t>
  </si>
  <si>
    <t>JoAnn@YourTweenAndYou.com</t>
  </si>
  <si>
    <t>YouthLight, Inc.</t>
  </si>
  <si>
    <t>Amy Rule</t>
  </si>
  <si>
    <t>800-930-1033</t>
  </si>
  <si>
    <t>arule@youthlightbooks.com</t>
  </si>
  <si>
    <t>Yvonne N. Flowers</t>
  </si>
  <si>
    <t>214-354-0222</t>
  </si>
  <si>
    <t>yflowers.realestate@gmail.com</t>
  </si>
  <si>
    <t>Z Floor Company, Ltd.</t>
  </si>
  <si>
    <t>Kevin Zablosky</t>
  </si>
  <si>
    <t>940-497-4994</t>
  </si>
  <si>
    <t>940-497-5044</t>
  </si>
  <si>
    <t>sales@zfloor.com</t>
  </si>
  <si>
    <t>Zaner-Bloser Inc.</t>
  </si>
  <si>
    <t>Connie Foster</t>
  </si>
  <si>
    <t>614-486-0221</t>
  </si>
  <si>
    <t>614-487-2699</t>
  </si>
  <si>
    <t>Connie.Foster@zaner-bloser.com</t>
  </si>
  <si>
    <t>Zen Tree Service, LLC</t>
  </si>
  <si>
    <t>Adam Zinn</t>
  </si>
  <si>
    <t>214-878-4677</t>
  </si>
  <si>
    <t>adamzinn@msn.com</t>
  </si>
  <si>
    <t>Zep Sales and Service</t>
  </si>
  <si>
    <t>NCPA 02-28</t>
  </si>
  <si>
    <t>Ken Konstanzer</t>
  </si>
  <si>
    <t>972-228-3388</t>
  </si>
  <si>
    <t>972-224-0296</t>
  </si>
  <si>
    <t>maureena.fabien-watson@zep.com</t>
  </si>
  <si>
    <t>zSpace</t>
  </si>
  <si>
    <t>TIPS 200105</t>
  </si>
  <si>
    <t>214-972-4546</t>
  </si>
  <si>
    <t>kdougherty@zspace.com</t>
  </si>
  <si>
    <t>dba Vendor Name</t>
  </si>
  <si>
    <t>ERP Vendor Name If Different than Vendor Name</t>
  </si>
  <si>
    <t>Information Item</t>
  </si>
  <si>
    <t>Awards-Incentives</t>
  </si>
  <si>
    <t xml:space="preserve">AAI Trophies and Awards </t>
  </si>
  <si>
    <t>972.422.9420</t>
  </si>
  <si>
    <t>972.422.9477</t>
  </si>
  <si>
    <t>A-Appliance, Inc.</t>
  </si>
  <si>
    <t>Amal</t>
  </si>
  <si>
    <t>972-881-9595</t>
  </si>
  <si>
    <t>800-414-7710</t>
  </si>
  <si>
    <t>Aaron's Touch Up and Restoration</t>
  </si>
  <si>
    <t>Chet Gilliland</t>
  </si>
  <si>
    <t>214-315-7083</t>
  </si>
  <si>
    <t>214-242-3631</t>
  </si>
  <si>
    <t>ID Badges and Supplies</t>
  </si>
  <si>
    <t>Accurate Label Design</t>
  </si>
  <si>
    <t>Jason Mitchell</t>
  </si>
  <si>
    <t>800-222-4712</t>
  </si>
  <si>
    <t>sales@accuratelabeldesigns.com</t>
  </si>
  <si>
    <t>Action Lock Doc</t>
  </si>
  <si>
    <t>Stephanie Cavanaugh</t>
  </si>
  <si>
    <t>972-690-4431</t>
  </si>
  <si>
    <t>972-690-3784</t>
  </si>
  <si>
    <t>Advance Labeling</t>
  </si>
  <si>
    <t>1.866.212.5223</t>
  </si>
  <si>
    <t>Fundraisers (865 Funds ONLY)</t>
  </si>
  <si>
    <t>AdVision</t>
  </si>
  <si>
    <t>Alaina Nelson</t>
  </si>
  <si>
    <t>972-889-9366</t>
  </si>
  <si>
    <t>ADW Corp.</t>
  </si>
  <si>
    <t>Air Device Warehouse, Inc.</t>
  </si>
  <si>
    <t>Jay Edwards</t>
  </si>
  <si>
    <t>469-568-6300</t>
  </si>
  <si>
    <t>469-568-6310</t>
  </si>
  <si>
    <t>Air Cycle Corporation</t>
  </si>
  <si>
    <t>Sean Rocke</t>
  </si>
  <si>
    <t>800-909-9709</t>
  </si>
  <si>
    <t>317-889-1585</t>
  </si>
  <si>
    <t xml:space="preserve">Party Supplies </t>
  </si>
  <si>
    <t>Aire Designs.Com</t>
  </si>
  <si>
    <t>Billie Glanzer</t>
  </si>
  <si>
    <t>972-939-6003</t>
  </si>
  <si>
    <t>billie@airedesigns.com</t>
  </si>
  <si>
    <t>Alexander Enterprises</t>
  </si>
  <si>
    <t>Lowell S. Damuth</t>
  </si>
  <si>
    <t>Lowell Damuth</t>
  </si>
  <si>
    <t>713-946-6399</t>
  </si>
  <si>
    <t>713-946-1158</t>
  </si>
  <si>
    <t>alexent@usa.com</t>
  </si>
  <si>
    <t>40.104</t>
  </si>
  <si>
    <t>All American Balloons</t>
  </si>
  <si>
    <t>Dana Sears</t>
  </si>
  <si>
    <t>800-334-5188</t>
  </si>
  <si>
    <t>817-274-9715</t>
  </si>
  <si>
    <t>American Citizenship Award (ACA)</t>
  </si>
  <si>
    <t>National Association of Elementary School Principals (NAESP)</t>
  </si>
  <si>
    <t>Theatre Supplies</t>
  </si>
  <si>
    <t>American Fencers Supply Co. Inc.</t>
  </si>
  <si>
    <t>Mathew Porter</t>
  </si>
  <si>
    <t>415.863.7911</t>
  </si>
  <si>
    <t>415.431.4931</t>
  </si>
  <si>
    <t>Army Airforce Exchange Service</t>
  </si>
  <si>
    <t xml:space="preserve">Teri Sotelo </t>
  </si>
  <si>
    <t>817-728-7912</t>
  </si>
  <si>
    <t>HAND CARRY CHECK TO VENDOR</t>
  </si>
  <si>
    <t>sotelot@aafes.com</t>
  </si>
  <si>
    <t>Artistic Awards</t>
  </si>
  <si>
    <t>(DPR's/Orders to be picked up at the store location)</t>
  </si>
  <si>
    <t>214-341-9611</t>
  </si>
  <si>
    <t>214-348-3934</t>
  </si>
  <si>
    <t>Associated Mail Direct</t>
  </si>
  <si>
    <t>214 638 1234</t>
  </si>
  <si>
    <t xml:space="preserve">Teaching Aids </t>
  </si>
  <si>
    <t>Association for Supervision &amp; Curriculum Development</t>
  </si>
  <si>
    <t>member@ASCD.org</t>
  </si>
  <si>
    <t>At Your Service Catering</t>
  </si>
  <si>
    <t>John Johnston</t>
  </si>
  <si>
    <t>972-272-7770</t>
  </si>
  <si>
    <t>972-272-7773</t>
  </si>
  <si>
    <t>R.J. Braniff Corporation</t>
  </si>
  <si>
    <t>214-483-5252</t>
  </si>
  <si>
    <t>214-483-5454</t>
  </si>
  <si>
    <t>Balfour</t>
  </si>
  <si>
    <t>Brian Cheek</t>
  </si>
  <si>
    <t>Paul Cheek</t>
  </si>
  <si>
    <t>972 495 2440</t>
  </si>
  <si>
    <t>972 530 2502</t>
  </si>
  <si>
    <t>Balfour/All Star Letter Jackets</t>
  </si>
  <si>
    <t>Toni Benne</t>
  </si>
  <si>
    <t>tbenne@dallasbalfour.com</t>
  </si>
  <si>
    <t>Ballons Everywhere</t>
  </si>
  <si>
    <t>800-239-2000</t>
  </si>
  <si>
    <t>800-735-3528</t>
  </si>
  <si>
    <t>Balloonies - Gift Baskets &amp; Balloons</t>
  </si>
  <si>
    <t>Pat Strauss</t>
  </si>
  <si>
    <t>972.203.9320</t>
  </si>
  <si>
    <t>972.203.6082</t>
  </si>
  <si>
    <t>Balloons Everyday</t>
  </si>
  <si>
    <t>David Mahoney</t>
  </si>
  <si>
    <t>972-446-2464</t>
  </si>
  <si>
    <t>972.446.2462</t>
  </si>
  <si>
    <t>Believe Productions LLC</t>
  </si>
  <si>
    <t>877-329-2354</t>
  </si>
  <si>
    <t>45.116</t>
  </si>
  <si>
    <t xml:space="preserve">Deaf Education </t>
  </si>
  <si>
    <t xml:space="preserve">Beyond Social Skills LLC </t>
  </si>
  <si>
    <t>210-570-6634</t>
  </si>
  <si>
    <t>beyondsocialskills@hotmail.com</t>
  </si>
  <si>
    <t>Big Game Fundraising</t>
  </si>
  <si>
    <t>Keigh "Key" George</t>
  </si>
  <si>
    <t>469-500-2626</t>
  </si>
  <si>
    <t>Bling It Baby</t>
  </si>
  <si>
    <t>Monika Davis</t>
  </si>
  <si>
    <t>214-998-5497</t>
  </si>
  <si>
    <t>Bobby Boyd's Awards &amp; Trophies</t>
  </si>
  <si>
    <t>DJana B. Awards and Trophies Inc</t>
  </si>
  <si>
    <t>Don Brewington</t>
  </si>
  <si>
    <t>214.538.7688</t>
  </si>
  <si>
    <t>972.303.2439</t>
  </si>
  <si>
    <t>Bobby J. Travis</t>
  </si>
  <si>
    <t>940.367.0246</t>
  </si>
  <si>
    <t xml:space="preserve">Browning Trophies </t>
  </si>
  <si>
    <t>Tommy Browning</t>
  </si>
  <si>
    <t>972.276.5479</t>
  </si>
  <si>
    <t>972.276.5788</t>
  </si>
  <si>
    <t>BWC (Dallas)</t>
  </si>
  <si>
    <t>214-528-4200</t>
  </si>
  <si>
    <t>214-526-8103</t>
  </si>
  <si>
    <t>BWC (Richardson)</t>
  </si>
  <si>
    <t>972-231-0002</t>
  </si>
  <si>
    <t>972-699-3805</t>
  </si>
  <si>
    <t>Canyon Creek Art &amp; Frame, Inc</t>
  </si>
  <si>
    <t>Jerry/Barbara Cornelius</t>
  </si>
  <si>
    <t>972-690-6216</t>
  </si>
  <si>
    <t>855-543-9461</t>
  </si>
  <si>
    <t>202-362-3740</t>
  </si>
  <si>
    <t>Truck Parts, Supplies, Repairs</t>
  </si>
  <si>
    <t>Centerville Radiator</t>
  </si>
  <si>
    <t>Dennis Harris</t>
  </si>
  <si>
    <t>214-328-5101</t>
  </si>
  <si>
    <t>Central Courier</t>
  </si>
  <si>
    <t>Joseph West</t>
  </si>
  <si>
    <t>214-553-5555</t>
  </si>
  <si>
    <t>214-553-7783</t>
  </si>
  <si>
    <t xml:space="preserve">Central Institute for the Deaf </t>
  </si>
  <si>
    <t>314-977-0133</t>
  </si>
  <si>
    <t>professionaldevelopment@cid.edu</t>
  </si>
  <si>
    <t xml:space="preserve">Chambers Brothers Construction Co. </t>
  </si>
  <si>
    <t>Ruby</t>
  </si>
  <si>
    <t>972-495-4515</t>
  </si>
  <si>
    <t>972-495-4747</t>
  </si>
  <si>
    <t>Special Education equipment and supplies</t>
  </si>
  <si>
    <t xml:space="preserve">Childtherapytoys.com, LLC </t>
  </si>
  <si>
    <t xml:space="preserve">Lindsay Welch </t>
  </si>
  <si>
    <t>866-324 -PLAY (7529)</t>
  </si>
  <si>
    <t>(512) 306-1360</t>
  </si>
  <si>
    <r>
      <t>CiCi's Pizza # 106</t>
    </r>
    <r>
      <rPr>
        <sz val="10"/>
        <color indexed="10"/>
        <rFont val="Verdana"/>
        <family val="2"/>
      </rPr>
      <t xml:space="preserve"> </t>
    </r>
  </si>
  <si>
    <t>Jose Salazar</t>
  </si>
  <si>
    <t>214-343-8077</t>
  </si>
  <si>
    <t>214-343-8076</t>
  </si>
  <si>
    <r>
      <t xml:space="preserve">City of Richardson - </t>
    </r>
    <r>
      <rPr>
        <b/>
        <sz val="10"/>
        <rFont val="Verdana"/>
        <family val="2"/>
      </rPr>
      <t>COR Flags ONLY</t>
    </r>
  </si>
  <si>
    <t>Joy Cash</t>
  </si>
  <si>
    <t>972.744.4292</t>
  </si>
  <si>
    <t>City Pet Suppies</t>
  </si>
  <si>
    <t>Eric Young</t>
  </si>
  <si>
    <t>214.361.0444</t>
  </si>
  <si>
    <t>214.361.7474</t>
  </si>
  <si>
    <t>Claude L. Holsapple &amp; Son Engraving</t>
  </si>
  <si>
    <t>Ray Boyer</t>
  </si>
  <si>
    <t>engrave@holsapples.com</t>
  </si>
  <si>
    <t>Dan Hardgrave</t>
  </si>
  <si>
    <t>Cobb Carpet Supply</t>
  </si>
  <si>
    <t>Larry Cobb</t>
  </si>
  <si>
    <t>214-634-2622</t>
  </si>
  <si>
    <t>214-634-2648</t>
  </si>
  <si>
    <t>Color Blaze Supply, LLC</t>
  </si>
  <si>
    <t>Rachel</t>
  </si>
  <si>
    <t>rvanover@colorblaze5k.com</t>
  </si>
  <si>
    <t>Consumer Satellite and Electronics</t>
  </si>
  <si>
    <t>Larry Whitlock</t>
  </si>
  <si>
    <t>214-357-8744</t>
  </si>
  <si>
    <t>972-290-4046</t>
  </si>
  <si>
    <t>Cookie Machine</t>
  </si>
  <si>
    <t>Tanya Terrell Weideman</t>
  </si>
  <si>
    <t>817-795-3905</t>
  </si>
  <si>
    <t>817-795-6347</t>
  </si>
  <si>
    <t>Cookies By Design Inc.</t>
  </si>
  <si>
    <t>Pamela Evans</t>
  </si>
  <si>
    <t>469-326-2513 x 313</t>
  </si>
  <si>
    <t>972-398-9542</t>
  </si>
  <si>
    <t>Florists</t>
  </si>
  <si>
    <t>Corner Florist</t>
  </si>
  <si>
    <t>Lanne Kinsler</t>
  </si>
  <si>
    <t>972.437.0861</t>
  </si>
  <si>
    <t>800.477.0030</t>
  </si>
  <si>
    <t>Corporate Specialty Products</t>
  </si>
  <si>
    <t>Stuart Roth</t>
  </si>
  <si>
    <t>972-242-2556</t>
  </si>
  <si>
    <t>972-939-1451</t>
  </si>
  <si>
    <t>Country Club OnSite Drapery Cleaning &amp; More</t>
  </si>
  <si>
    <t>Ruth/Darrell Thompson</t>
  </si>
  <si>
    <t>972-247-3837</t>
  </si>
  <si>
    <t>Create The Memories Photobooth</t>
  </si>
  <si>
    <t>Rebeca Masdon</t>
  </si>
  <si>
    <t>469-644-0972</t>
  </si>
  <si>
    <t>469-828-3508</t>
  </si>
  <si>
    <t>Creative Focus By Two Gutsy Broads, LLC</t>
  </si>
  <si>
    <t>Sarah Scott/Carol Stum</t>
  </si>
  <si>
    <t>972-234-1486</t>
  </si>
  <si>
    <t>Creative Memories Consultant</t>
  </si>
  <si>
    <t>Bonnie Abadie</t>
  </si>
  <si>
    <t>972-415-9963</t>
  </si>
  <si>
    <r>
      <t xml:space="preserve">Crown Trophy </t>
    </r>
    <r>
      <rPr>
        <b/>
        <sz val="10"/>
        <rFont val="Verdana"/>
        <family val="2"/>
      </rPr>
      <t>(Plano location only)</t>
    </r>
  </si>
  <si>
    <t>LKL Awards &amp; Engraving</t>
  </si>
  <si>
    <t>Karen S. Raymond</t>
  </si>
  <si>
    <t>972-633-9040</t>
  </si>
  <si>
    <t>972-881-7379</t>
  </si>
  <si>
    <t xml:space="preserve">orders@crowntrophyplano.com </t>
  </si>
  <si>
    <r>
      <t>Custom Card System (</t>
    </r>
    <r>
      <rPr>
        <b/>
        <sz val="10"/>
        <rFont val="Verdana"/>
        <family val="2"/>
      </rPr>
      <t>See Plastic Card Mart</t>
    </r>
    <r>
      <rPr>
        <sz val="10"/>
        <rFont val="Verdana"/>
        <family val="2"/>
      </rPr>
      <t>)</t>
    </r>
  </si>
  <si>
    <t>Joe Jett</t>
  </si>
  <si>
    <t>972.735.0714</t>
  </si>
  <si>
    <t>972.250.6914</t>
  </si>
  <si>
    <t>Promotional:Miscellaneous</t>
  </si>
  <si>
    <r>
      <t xml:space="preserve">CustomInk </t>
    </r>
    <r>
      <rPr>
        <b/>
        <sz val="10"/>
        <rFont val="Verdana"/>
        <family val="2"/>
      </rPr>
      <t>(865 FUNDS ONLY)</t>
    </r>
  </si>
  <si>
    <t>Kim S.</t>
  </si>
  <si>
    <t>800-293-4232</t>
  </si>
  <si>
    <t>Dallas Turf and Golf Carts</t>
  </si>
  <si>
    <t>Melissa</t>
  </si>
  <si>
    <t>972.997.9902</t>
  </si>
  <si>
    <t>972.235.5597</t>
  </si>
  <si>
    <t>Dallas Zoo</t>
  </si>
  <si>
    <t>214.670.5656</t>
  </si>
  <si>
    <t>214.670.7456</t>
  </si>
  <si>
    <t>David Copeland Sand &amp; Gravel, Inc.</t>
  </si>
  <si>
    <t>David Copeland</t>
  </si>
  <si>
    <t>972-734-2158</t>
  </si>
  <si>
    <t>972-734-2178</t>
  </si>
  <si>
    <t>David Tyson</t>
  </si>
  <si>
    <t xml:space="preserve">972-644-0454 </t>
  </si>
  <si>
    <t>972-646-2734</t>
  </si>
  <si>
    <t>972-442-1554</t>
  </si>
  <si>
    <t>Dee Trim Shop</t>
  </si>
  <si>
    <t>Allen Dee/Brenda Ward</t>
  </si>
  <si>
    <t>972-422-7623</t>
  </si>
  <si>
    <t>deestrim@yahoo.com</t>
  </si>
  <si>
    <t>Desktop School Supplies</t>
  </si>
  <si>
    <t>Larry Jost</t>
  </si>
  <si>
    <t>972-331-9401</t>
  </si>
  <si>
    <t>972-331-9413</t>
  </si>
  <si>
    <t>DFW Presort</t>
  </si>
  <si>
    <t>Jerry Lammons</t>
  </si>
  <si>
    <t>214-483-6245</t>
  </si>
  <si>
    <t>214-483-3343</t>
  </si>
  <si>
    <t>Direct Mailing Partners</t>
  </si>
  <si>
    <t>972 479 9080</t>
  </si>
  <si>
    <t>Discount Electronic Repair</t>
  </si>
  <si>
    <t>Craig Reggia</t>
  </si>
  <si>
    <t>972.907.1227</t>
  </si>
  <si>
    <t>Discount Helium of Dallas</t>
  </si>
  <si>
    <t>Tammy</t>
  </si>
  <si>
    <t>972-279-0086</t>
  </si>
  <si>
    <t xml:space="preserve">accounts@discounthelium.com </t>
  </si>
  <si>
    <t>Discount Helium of Dallas, Inc.</t>
  </si>
  <si>
    <t>Lana Chambless or Tammy</t>
  </si>
  <si>
    <t>972-279-0361</t>
  </si>
  <si>
    <t>lchambless@discounthelium.com</t>
  </si>
  <si>
    <t>Dollar Tree (Store #1137) 1750 East Beltline Rd. Suite 200</t>
  </si>
  <si>
    <t>972-231-0137</t>
  </si>
  <si>
    <t>DSPN Photos</t>
  </si>
  <si>
    <t>David Duchin</t>
  </si>
  <si>
    <t>972-490-4651</t>
  </si>
  <si>
    <t>Dutch Mill Flowers</t>
  </si>
  <si>
    <t>Charlotte J. Bryant</t>
  </si>
  <si>
    <t>972-235-7123</t>
  </si>
  <si>
    <t>Dynamex</t>
  </si>
  <si>
    <t>Lee Carter</t>
  </si>
  <si>
    <t>972-444-2903</t>
  </si>
  <si>
    <t>972-444-2949</t>
  </si>
  <si>
    <t>Emkay Industries, Inc.</t>
  </si>
  <si>
    <t>James Naab/Mike Kaihani</t>
  </si>
  <si>
    <t>972-661-3068</t>
  </si>
  <si>
    <t>972-661-2870</t>
  </si>
  <si>
    <t>mike@emkayind.com</t>
  </si>
  <si>
    <t>Heather Englebretson/Nancy Long</t>
  </si>
  <si>
    <t>214.206.1584</t>
  </si>
  <si>
    <t>214.432.0987</t>
  </si>
  <si>
    <t>214 206.1584</t>
  </si>
  <si>
    <t>Enviroclean Systems</t>
  </si>
  <si>
    <t>Alicia Smith</t>
  </si>
  <si>
    <t>Ivan Dawkins</t>
  </si>
  <si>
    <t>972-644-9500</t>
  </si>
  <si>
    <t>ivanenviro@sbcglobal.net</t>
  </si>
  <si>
    <t>Environmental Industries</t>
  </si>
  <si>
    <t>Chris Cowman</t>
  </si>
  <si>
    <t>972 390 9899</t>
  </si>
  <si>
    <t>972-480-8992</t>
  </si>
  <si>
    <t>Everyday Speech, LLC</t>
  </si>
  <si>
    <t>Kristella Dy</t>
  </si>
  <si>
    <t>617-841-7037</t>
  </si>
  <si>
    <t>info@everydayspeech.com</t>
  </si>
  <si>
    <t>Fancy Window</t>
  </si>
  <si>
    <t>Einollah Khodabakhsh</t>
  </si>
  <si>
    <t>972-690-8666</t>
  </si>
  <si>
    <t>fancywindows@sbcglobal.net</t>
  </si>
  <si>
    <t>Fast Track Fundraising</t>
  </si>
  <si>
    <t>Roger Lum</t>
  </si>
  <si>
    <t>866-432-7838 X 124</t>
  </si>
  <si>
    <t>888-778-2581</t>
  </si>
  <si>
    <t>FB Army Navy Warehouse</t>
  </si>
  <si>
    <t>Natasha Ladd</t>
  </si>
  <si>
    <t>972-919-1937</t>
  </si>
  <si>
    <t>natashaladd@icloud.com</t>
  </si>
  <si>
    <t>Feiner Supply    (min. $50.00 order)</t>
  </si>
  <si>
    <t>Field Dots, LLC</t>
  </si>
  <si>
    <t>Jeffrey Gegogeine</t>
  </si>
  <si>
    <t>832-573-2665</t>
  </si>
  <si>
    <t>gegogeine@gmail.com</t>
  </si>
  <si>
    <t>Filgo Oil Company</t>
  </si>
  <si>
    <t>Chris Bovard/Teresa Todd</t>
  </si>
  <si>
    <t>214-638-2787</t>
  </si>
  <si>
    <t>972-638-6877</t>
  </si>
  <si>
    <t>Fine Tailor &amp; Alterations</t>
  </si>
  <si>
    <t>214-414-0445</t>
  </si>
  <si>
    <t xml:space="preserve">Finishline Prints     </t>
  </si>
  <si>
    <t>Flag Store, The</t>
  </si>
  <si>
    <t>214-821-2321</t>
  </si>
  <si>
    <t>214-821-2053</t>
  </si>
  <si>
    <t>Flowering Funds, Inc</t>
  </si>
  <si>
    <t>Gena Evans</t>
  </si>
  <si>
    <t>972-754-4888</t>
  </si>
  <si>
    <t>972-530-0080</t>
  </si>
  <si>
    <t>Forestry Supply Inc.</t>
  </si>
  <si>
    <t>1.800.647.5368</t>
  </si>
  <si>
    <t>800.543.4203</t>
  </si>
  <si>
    <t>Fox Promotional Products, Inc</t>
  </si>
  <si>
    <t>Charlotte Fox</t>
  </si>
  <si>
    <t>972-960-1015</t>
  </si>
  <si>
    <t>972-387-7832</t>
  </si>
  <si>
    <t>Fxdirect, Inc.</t>
  </si>
  <si>
    <t>Mark McAnally</t>
  </si>
  <si>
    <t>214 678 0777</t>
  </si>
  <si>
    <t>214 678 0688</t>
  </si>
  <si>
    <t>G&amp;B Pro-Mark, Inc. dba Platemakers/Hornet Signs</t>
  </si>
  <si>
    <t>Brad Kolb                             Shandy Eberle</t>
  </si>
  <si>
    <t xml:space="preserve">254-400-2097                             254-875-0001  </t>
  </si>
  <si>
    <t>888-263-2490</t>
  </si>
  <si>
    <t>order@platemakers.com</t>
  </si>
  <si>
    <r>
      <t>Gandy Ink</t>
    </r>
    <r>
      <rPr>
        <sz val="10"/>
        <color indexed="10"/>
        <rFont val="Verdana"/>
        <family val="2"/>
      </rPr>
      <t xml:space="preserve"> </t>
    </r>
  </si>
  <si>
    <t>Better Meister</t>
  </si>
  <si>
    <t>800-999-8137x304</t>
  </si>
  <si>
    <t>866-949-6999</t>
  </si>
  <si>
    <t>GBC / General Binding Corp. (Laminator Repair)</t>
  </si>
  <si>
    <t>ACCO Brands USA LLC</t>
  </si>
  <si>
    <t>Mike Faso</t>
  </si>
  <si>
    <r>
      <t>847-796-4968</t>
    </r>
    <r>
      <rPr>
        <b/>
        <sz val="10"/>
        <color rgb="FF000000"/>
        <rFont val="Verdana"/>
        <family val="2"/>
      </rPr>
      <t xml:space="preserve"> </t>
    </r>
  </si>
  <si>
    <t>mike.faso@acco.com</t>
  </si>
  <si>
    <t>Athletics:Miscellaneous</t>
  </si>
  <si>
    <t>Global Tickets</t>
  </si>
  <si>
    <t>Golf Cars of Dallas</t>
  </si>
  <si>
    <t>Local Golf Car, LLC</t>
  </si>
  <si>
    <t>Mike</t>
  </si>
  <si>
    <t>972-997-9902</t>
  </si>
  <si>
    <t>mike@golfcarsofdallas.com</t>
  </si>
  <si>
    <t>Graphix Store, The</t>
  </si>
  <si>
    <t>Linda Conniff</t>
  </si>
  <si>
    <t>800-815-3047</t>
  </si>
  <si>
    <t>817-429-6626</t>
  </si>
  <si>
    <t xml:space="preserve">Great American Opportunities </t>
  </si>
  <si>
    <t>Mark Hamilton</t>
  </si>
  <si>
    <t>214-507-4336</t>
  </si>
  <si>
    <t>972-889-9864</t>
  </si>
  <si>
    <t>Green Planet Inc.</t>
  </si>
  <si>
    <t>Virginia Belmore</t>
  </si>
  <si>
    <t xml:space="preserve">972-636-1515 </t>
  </si>
  <si>
    <t>972-636-3948</t>
  </si>
  <si>
    <t>Grubco Incorporated</t>
  </si>
  <si>
    <t xml:space="preserve">The Bug Company of Mn Inc. </t>
  </si>
  <si>
    <t xml:space="preserve">Sherita Turner </t>
  </si>
  <si>
    <t>sherita@grubco.com</t>
  </si>
  <si>
    <t>Hancock's - Garland</t>
  </si>
  <si>
    <t>214-703-3536</t>
  </si>
  <si>
    <t>Hancock's - Plano</t>
  </si>
  <si>
    <t>Laurel</t>
  </si>
  <si>
    <t>972-867-2600</t>
  </si>
  <si>
    <t>Harcourt Outlines, Inc</t>
  </si>
  <si>
    <t>Joe Harcourt</t>
  </si>
  <si>
    <t>800-428-6584</t>
  </si>
  <si>
    <t>Harvard Associates, Inc. dba Terrapin Software</t>
  </si>
  <si>
    <t>Steve Hirschboeck</t>
  </si>
  <si>
    <t>800-774-5646  EXT 701  </t>
  </si>
  <si>
    <t>617-608-9079</t>
  </si>
  <si>
    <t>steve@terrapinlogo.com</t>
  </si>
  <si>
    <t>Hatch, Inc.</t>
  </si>
  <si>
    <t>Matt Melo</t>
  </si>
  <si>
    <t>800-624-7868 x1143</t>
  </si>
  <si>
    <t>800-410-7282</t>
  </si>
  <si>
    <t>MMelo@HhatchEarlyChildhood.com</t>
  </si>
  <si>
    <t>Hayes School Publishing Co.</t>
  </si>
  <si>
    <t>Heated Ink Designs, LLC</t>
  </si>
  <si>
    <t>Lisa Hooper</t>
  </si>
  <si>
    <t>972-527-6263</t>
  </si>
  <si>
    <t>Highpoint Industries, LLC</t>
  </si>
  <si>
    <t>David Carson/Jennifer Rock</t>
  </si>
  <si>
    <t>214-923-1392</t>
  </si>
  <si>
    <t>469-916-6277</t>
  </si>
  <si>
    <t>dcarson@highpoint-industries.com</t>
  </si>
  <si>
    <t>Hobby Lobby - Garland</t>
  </si>
  <si>
    <t>Jerrell Sandling</t>
  </si>
  <si>
    <t>972-414-7790</t>
  </si>
  <si>
    <t>Hobby Lobby - Plano</t>
  </si>
  <si>
    <t>Nick Webster</t>
  </si>
  <si>
    <t>469-467-6018</t>
  </si>
  <si>
    <t>Holt-Lunsford Commercial</t>
  </si>
  <si>
    <t>Byron McCoy</t>
  </si>
  <si>
    <t>972-280-8307</t>
  </si>
  <si>
    <t>972-241-7955</t>
  </si>
  <si>
    <t>25-134</t>
  </si>
  <si>
    <t>Gaylord whse. cartons</t>
  </si>
  <si>
    <t>IBC Tote Recycling</t>
  </si>
  <si>
    <t>Robert Demaree</t>
  </si>
  <si>
    <t>708-574-6584</t>
  </si>
  <si>
    <t>robert@supersackexchange.com</t>
  </si>
  <si>
    <t>Identisys (formerly Southwest Datacom)</t>
  </si>
  <si>
    <t>888.437.9783</t>
  </si>
  <si>
    <t>952.975.0660</t>
  </si>
  <si>
    <t>Innovative Creations</t>
  </si>
  <si>
    <t>Chris Wycoff</t>
  </si>
  <si>
    <t>972-377-9000</t>
  </si>
  <si>
    <t>972-377-6486</t>
  </si>
  <si>
    <t>Inter-State Studio &amp; Publishing Co.</t>
  </si>
  <si>
    <t>Campus Agendas</t>
  </si>
  <si>
    <t>Lea Kraft</t>
  </si>
  <si>
    <t>800-805-5558</t>
  </si>
  <si>
    <t>660-826-3736</t>
  </si>
  <si>
    <t>INV/CO</t>
  </si>
  <si>
    <t>Invent Now, Inc.</t>
  </si>
  <si>
    <t>Invent Now "Kids"</t>
  </si>
  <si>
    <t>Ashley Kellicker</t>
  </si>
  <si>
    <t>800-968-4332 x6936</t>
  </si>
  <si>
    <t>330-849-6732</t>
  </si>
  <si>
    <t>campinvention@invent.org</t>
  </si>
  <si>
    <t>It's Your Spice Fundraising</t>
  </si>
  <si>
    <t>Michael Sattler</t>
  </si>
  <si>
    <t>409-718-5458</t>
  </si>
  <si>
    <t>Building Materials</t>
  </si>
  <si>
    <t>Ivey Lumber Company</t>
  </si>
  <si>
    <t>Carl or Carla</t>
  </si>
  <si>
    <t>214-341-6570</t>
  </si>
  <si>
    <t>info@iveylumberdallas.com</t>
  </si>
  <si>
    <t>J. P. Everhart &amp; Co.</t>
  </si>
  <si>
    <t>Olivia Villagas</t>
  </si>
  <si>
    <t>972-808-9001</t>
  </si>
  <si>
    <t>972-808-9012</t>
  </si>
  <si>
    <t>Jerry Foster &amp; Company</t>
  </si>
  <si>
    <t>Jerry Foster</t>
  </si>
  <si>
    <t>214-221-4793</t>
  </si>
  <si>
    <t>None</t>
  </si>
  <si>
    <t>Jersey Mike's Subs- Coit Rd</t>
  </si>
  <si>
    <t>Jersey Ventures I</t>
  </si>
  <si>
    <t>Ramsey Koschak</t>
  </si>
  <si>
    <t>214-908-0032</t>
  </si>
  <si>
    <t xml:space="preserve">JL Systems </t>
  </si>
  <si>
    <t>Jim Sandifer</t>
  </si>
  <si>
    <t>972.816.3139</t>
  </si>
  <si>
    <t>JM &amp; R Body Works, LLC</t>
  </si>
  <si>
    <t>John Chisolm</t>
  </si>
  <si>
    <t>John Keith</t>
  </si>
  <si>
    <t>972-993-1530</t>
  </si>
  <si>
    <t>972-993-1550</t>
  </si>
  <si>
    <t>johnk@jmrbodyworks.com</t>
  </si>
  <si>
    <r>
      <t xml:space="preserve">JoAnn Fabrics </t>
    </r>
    <r>
      <rPr>
        <b/>
        <sz val="10"/>
        <rFont val="Verdana"/>
        <family val="2"/>
      </rPr>
      <t>(does not accept POs)</t>
    </r>
  </si>
  <si>
    <t>John Ehler</t>
  </si>
  <si>
    <t>John Elher</t>
  </si>
  <si>
    <t>214.289.8890c / 972.495.8960</t>
  </si>
  <si>
    <t xml:space="preserve">JROTC Dog Tags </t>
  </si>
  <si>
    <t>ernie@jrotcdogtags.com</t>
  </si>
  <si>
    <t>Jump Town</t>
  </si>
  <si>
    <t>972.867.5867</t>
  </si>
  <si>
    <t xml:space="preserve">Jumping J-Jays </t>
  </si>
  <si>
    <t>Chris Krell</t>
  </si>
  <si>
    <t>877-822-7853</t>
  </si>
  <si>
    <t>972-294-3971</t>
  </si>
  <si>
    <t>Just Kid Stuff, Inc</t>
  </si>
  <si>
    <t>Kid Stuff Coupon Books</t>
  </si>
  <si>
    <t>Susan Musselman</t>
  </si>
  <si>
    <t>610-336-9200</t>
  </si>
  <si>
    <t>610-366-5158</t>
  </si>
  <si>
    <t>K9 Peace Keepers</t>
  </si>
  <si>
    <t>Kurt John</t>
  </si>
  <si>
    <t>214.763.4409</t>
  </si>
  <si>
    <t>Keyboard Teacher, (The)</t>
  </si>
  <si>
    <t>770-435-9848</t>
  </si>
  <si>
    <t>770-435-1248</t>
  </si>
  <si>
    <t>sales@keyboardteacher.net</t>
  </si>
  <si>
    <t>Kona-Wood Houston, LLC</t>
  </si>
  <si>
    <t>Kromer Co., LLC</t>
  </si>
  <si>
    <t>Ed Jaques</t>
  </si>
  <si>
    <t>763-746-4040</t>
  </si>
  <si>
    <t>763-746-4041</t>
  </si>
  <si>
    <t>Lazy River Mining Co.</t>
  </si>
  <si>
    <t>Charles Nethaway</t>
  </si>
  <si>
    <t>214-717-7979</t>
  </si>
  <si>
    <t>469-338-0354</t>
  </si>
  <si>
    <t>Lealta Media</t>
  </si>
  <si>
    <t>Aaron Silverman</t>
  </si>
  <si>
    <t>408-745-1965 x511</t>
  </si>
  <si>
    <t>408-745-1995</t>
  </si>
  <si>
    <t>Library Binding Service</t>
  </si>
  <si>
    <t>Jim Jasek</t>
  </si>
  <si>
    <t>800 792 3352</t>
  </si>
  <si>
    <t>254 754 4972</t>
  </si>
  <si>
    <t>972-669-9222</t>
  </si>
  <si>
    <t>Lighthouse Candles</t>
  </si>
  <si>
    <t>Blake Whitefield</t>
  </si>
  <si>
    <t>972-333-0848</t>
  </si>
  <si>
    <t>972-713-7123</t>
  </si>
  <si>
    <t>Little Giant Beekeepers</t>
  </si>
  <si>
    <t>Harold Wright LLC</t>
  </si>
  <si>
    <t>Esther Davis</t>
  </si>
  <si>
    <t>972-980-0923</t>
  </si>
  <si>
    <t>972-788-8947</t>
  </si>
  <si>
    <t>Mailing by Senors</t>
  </si>
  <si>
    <t>972 690 4333</t>
  </si>
  <si>
    <t>972 690 4371</t>
  </si>
  <si>
    <t>Maredy Fundraising, Inc.</t>
  </si>
  <si>
    <t>Winona Warren</t>
  </si>
  <si>
    <t>972-563-8919 x104</t>
  </si>
  <si>
    <t>972-551-0642</t>
  </si>
  <si>
    <t>winona@skoolsmartz.com</t>
  </si>
  <si>
    <t>Martinizing Dry Cleaners</t>
  </si>
  <si>
    <t>M&amp;T Allen Ventures, Inc.</t>
  </si>
  <si>
    <t>Tammy Allen</t>
  </si>
  <si>
    <t>972-239-6700</t>
  </si>
  <si>
    <t>martinizingpreston@gmail.com</t>
  </si>
  <si>
    <t>Master Candles</t>
  </si>
  <si>
    <t>Darrell Diskroon</t>
  </si>
  <si>
    <t>214-435-4428</t>
  </si>
  <si>
    <t>888-786-8302</t>
  </si>
  <si>
    <t>Master Halco Inc.</t>
  </si>
  <si>
    <t>Mike Kouri</t>
  </si>
  <si>
    <t>972-542-5944</t>
  </si>
  <si>
    <t>972-542-5925</t>
  </si>
  <si>
    <t>Mayer-Johnson LLC</t>
  </si>
  <si>
    <t>DynaVox Systems Holding LLC</t>
  </si>
  <si>
    <t>Becky Hampe</t>
  </si>
  <si>
    <t>800-588-4548</t>
  </si>
  <si>
    <t>866-585-6260</t>
  </si>
  <si>
    <t>mjq@tobiidynavox.com</t>
  </si>
  <si>
    <t>Construction</t>
  </si>
  <si>
    <t>MBCI (division of NCI Group, Inc.)</t>
  </si>
  <si>
    <t>Bill Shivers</t>
  </si>
  <si>
    <t>972-875-6586</t>
  </si>
  <si>
    <t>972-875-1111</t>
  </si>
  <si>
    <t>Special Education Equipment and supplies</t>
  </si>
  <si>
    <t>MED-EL</t>
  </si>
  <si>
    <t>Tara Childers</t>
  </si>
  <si>
    <t>888-633-3524</t>
  </si>
  <si>
    <t>customerservice.us@medel.com</t>
  </si>
  <si>
    <t>Metro Courier One</t>
  </si>
  <si>
    <t>Lance Agee</t>
  </si>
  <si>
    <t>972-221-1983</t>
  </si>
  <si>
    <t>214-242-5076</t>
  </si>
  <si>
    <t>Metroplex Connections (formerly Plano Express)</t>
  </si>
  <si>
    <t>Susan B. Nelles</t>
  </si>
  <si>
    <t>214-478-0995</t>
  </si>
  <si>
    <t>972-417-1231</t>
  </si>
  <si>
    <t xml:space="preserve">Mil-Bar Plastics Inc. </t>
  </si>
  <si>
    <t>951-272-4822</t>
  </si>
  <si>
    <t>info@mil-bar.com</t>
  </si>
  <si>
    <t>Minsky Cleaners</t>
  </si>
  <si>
    <t>Renee Long</t>
  </si>
  <si>
    <t>972-783-0307</t>
  </si>
  <si>
    <t>Mondo Publishing, Inc.</t>
  </si>
  <si>
    <t>Randi Machado</t>
  </si>
  <si>
    <t>212-268-3560</t>
  </si>
  <si>
    <t>212-268-3561</t>
  </si>
  <si>
    <t>MTSI, Inc. (Microwave Transmission Systems)</t>
  </si>
  <si>
    <t>Leon Taylor</t>
  </si>
  <si>
    <t>972-669-0591</t>
  </si>
  <si>
    <t>972-669-1095</t>
  </si>
  <si>
    <t>leon.taylor@mtsi.com</t>
  </si>
  <si>
    <t>National Association Of Secondary School Principals</t>
  </si>
  <si>
    <t xml:space="preserve">**This vendor no longer accepts PO's. </t>
  </si>
  <si>
    <t>866-647-7253</t>
  </si>
  <si>
    <t>703-620-6534</t>
  </si>
  <si>
    <t>sales@nassp.org</t>
  </si>
  <si>
    <t>National Association of Student Councils (NASC)</t>
  </si>
  <si>
    <t>National Assoc. of Secondary School Principals</t>
  </si>
  <si>
    <t>National Ementary Honor Society (NEHS)</t>
  </si>
  <si>
    <t>National Federation of State High Schools</t>
  </si>
  <si>
    <t>National Federation of High Schools</t>
  </si>
  <si>
    <t>nfhsorder@sportg.com</t>
  </si>
  <si>
    <t>National Honor Society (NHS)</t>
  </si>
  <si>
    <t>National Junior Honor Society (NJHS)</t>
  </si>
  <si>
    <t>Native American Seed</t>
  </si>
  <si>
    <t>Melinda Gleinser</t>
  </si>
  <si>
    <t>325-446-3600/800-728-4043</t>
  </si>
  <si>
    <t>325-446-4537</t>
  </si>
  <si>
    <t>Newbart Products</t>
  </si>
  <si>
    <t>Butch Spaeth</t>
  </si>
  <si>
    <t>469-360-9925</t>
  </si>
  <si>
    <t>Scott Spiegel</t>
  </si>
  <si>
    <t>800-777-2003</t>
  </si>
  <si>
    <t>281-561-0518</t>
  </si>
  <si>
    <t xml:space="preserve">Scott@Newbart.com </t>
  </si>
  <si>
    <t>Noah's Ark Animal Workshop</t>
  </si>
  <si>
    <t>Laurie Stein</t>
  </si>
  <si>
    <t>469-438-8899</t>
  </si>
  <si>
    <t>Numberall Stamp &amp; Tool Co., Inc.</t>
  </si>
  <si>
    <t>Rory Schmand/Joyce Perry</t>
  </si>
  <si>
    <t>800-717-9650</t>
  </si>
  <si>
    <t>207-876-3566</t>
  </si>
  <si>
    <t>Odee Company, The</t>
  </si>
  <si>
    <t>Steve Holland</t>
  </si>
  <si>
    <t>214-340-0415</t>
  </si>
  <si>
    <t>214-340-8526</t>
  </si>
  <si>
    <t>One Color Photo/ Roy's Studio</t>
  </si>
  <si>
    <t>L. Mosley</t>
  </si>
  <si>
    <t>469-231-3987</t>
  </si>
  <si>
    <t>214-467-0178</t>
  </si>
  <si>
    <t>Orion Telescopes &amp; Binoculars</t>
  </si>
  <si>
    <t>Optronic Technologies</t>
  </si>
  <si>
    <t>Oxbow Enterprises (AKA) Oxbow Animal Health</t>
  </si>
  <si>
    <t>Kelly</t>
  </si>
  <si>
    <t>800- 249-0366 </t>
  </si>
  <si>
    <t>531-721-2035</t>
  </si>
  <si>
    <t>salessupport@oxbowanimalhealth.com</t>
  </si>
  <si>
    <t>P31 Piano Service, LLC</t>
  </si>
  <si>
    <t>Leah Marie Robinson</t>
  </si>
  <si>
    <t>Leah Robinson</t>
  </si>
  <si>
    <t>972-975-8141</t>
  </si>
  <si>
    <t>p31pianoservice@gmail.com</t>
  </si>
  <si>
    <t>Pacific Dynasty Int'l</t>
  </si>
  <si>
    <t>Henry Yiu</t>
  </si>
  <si>
    <t>214-417-9826</t>
  </si>
  <si>
    <t>214-858-4789</t>
  </si>
  <si>
    <t xml:space="preserve">Pam's Backstage Florist Corp </t>
  </si>
  <si>
    <t>Pam Bever</t>
  </si>
  <si>
    <t>972-644-6666</t>
  </si>
  <si>
    <t>972-644-4937</t>
  </si>
  <si>
    <t>Paper Direct</t>
  </si>
  <si>
    <t>800-272-7377</t>
  </si>
  <si>
    <t>800-443-2973</t>
  </si>
  <si>
    <t>SJana B.lair@paperdirect.com</t>
  </si>
  <si>
    <t>Par Inc.</t>
  </si>
  <si>
    <t>800-331-8378</t>
  </si>
  <si>
    <t>cs@parinc.com</t>
  </si>
  <si>
    <t>Parco Scientific</t>
  </si>
  <si>
    <t>800.247.2726</t>
  </si>
  <si>
    <t>330.394.2403</t>
  </si>
  <si>
    <t>Parks Brothers Farms Inc</t>
  </si>
  <si>
    <t>Dwight Garretson</t>
  </si>
  <si>
    <t>800-334-5770</t>
  </si>
  <si>
    <t>479-471-7051</t>
  </si>
  <si>
    <t>customerservice@paperdirect.com</t>
  </si>
  <si>
    <r>
      <t xml:space="preserve">Party City </t>
    </r>
    <r>
      <rPr>
        <b/>
        <sz val="10"/>
        <rFont val="Verdana"/>
        <family val="2"/>
      </rPr>
      <t>(Vendor does not accept Pos)</t>
    </r>
  </si>
  <si>
    <t>Inactivated in OEBS</t>
  </si>
  <si>
    <t>John  Davies or Regina</t>
  </si>
  <si>
    <t>972.680.0200</t>
  </si>
  <si>
    <t>972.680.1391</t>
  </si>
  <si>
    <t>Paul Geller Enterprises, Inc.</t>
  </si>
  <si>
    <t>Paul Geller</t>
  </si>
  <si>
    <t>214-634-9058</t>
  </si>
  <si>
    <t>214-634-9069</t>
  </si>
  <si>
    <t>Perfect Cycle CFC Group</t>
  </si>
  <si>
    <t>Perfect Score Technologies</t>
  </si>
  <si>
    <t>David Andrew</t>
  </si>
  <si>
    <t>214-331-0010</t>
  </si>
  <si>
    <t>214-331-0013</t>
  </si>
  <si>
    <t>Petals &amp; Stems</t>
  </si>
  <si>
    <t xml:space="preserve">Elliot Investment Corp </t>
  </si>
  <si>
    <t>Madelyn Gilley</t>
  </si>
  <si>
    <t>972-233-9037</t>
  </si>
  <si>
    <t>972-233-3313</t>
  </si>
  <si>
    <t>Brad Weinstein</t>
  </si>
  <si>
    <t>Petsmart - Coit &amp; Campbell</t>
  </si>
  <si>
    <t>Picasso's Pizza &amp; Grill</t>
  </si>
  <si>
    <t>Kacey Iacomini</t>
  </si>
  <si>
    <t>214-553-8100</t>
  </si>
  <si>
    <t>972-248-0012</t>
  </si>
  <si>
    <t>Pinque Promotions</t>
  </si>
  <si>
    <t>Lisa Tatum, Kim Miller</t>
  </si>
  <si>
    <t>214-533-7465</t>
  </si>
  <si>
    <t>972-387-3548</t>
  </si>
  <si>
    <t>Pioneer Rubber Stamps</t>
  </si>
  <si>
    <t>Paul Siskin</t>
  </si>
  <si>
    <t xml:space="preserve">Paul Siskin </t>
  </si>
  <si>
    <t>214-349-7726</t>
  </si>
  <si>
    <t>25.199</t>
  </si>
  <si>
    <t>Pioneer Truck &amp; Equipment Sales, Inc.</t>
  </si>
  <si>
    <t>Mart Piper</t>
  </si>
  <si>
    <t>972-554-7434</t>
  </si>
  <si>
    <t>972-554-7530</t>
  </si>
  <si>
    <t>mart@pioneerdfw.com</t>
  </si>
  <si>
    <t>Planner Pads Co.</t>
  </si>
  <si>
    <t>Mary Bnuler</t>
  </si>
  <si>
    <t>800-315-7526</t>
  </si>
  <si>
    <t>800-410-6654</t>
  </si>
  <si>
    <t>Plano Express</t>
  </si>
  <si>
    <t>Susan Davis</t>
  </si>
  <si>
    <t>972 424 1780</t>
  </si>
  <si>
    <t>972 596 3563</t>
  </si>
  <si>
    <t>Plastic Card Mart (No Longer In Business) See Plastic Data Card below</t>
  </si>
  <si>
    <t xml:space="preserve">James D Bridges </t>
  </si>
  <si>
    <t>Sharon Burgoon</t>
  </si>
  <si>
    <t xml:space="preserve">214-402-0185 </t>
  </si>
  <si>
    <t>sburgoon@charter.net</t>
  </si>
  <si>
    <t>Plastic Data Card</t>
  </si>
  <si>
    <t>Sharon Victoria Burgoon</t>
  </si>
  <si>
    <t>940-279-1184</t>
  </si>
  <si>
    <t>Popcorn Shack LLC</t>
  </si>
  <si>
    <t>Britney J Pitts</t>
  </si>
  <si>
    <t>(972) 248-4099</t>
  </si>
  <si>
    <t>President's Education Awards Program (PEAP)</t>
  </si>
  <si>
    <t>Prestige Galleries</t>
  </si>
  <si>
    <t>972-985-8585</t>
  </si>
  <si>
    <t>Pro-Bel Enterprises Ltd.</t>
  </si>
  <si>
    <t>Beverly Bean</t>
  </si>
  <si>
    <t>705-472-8348</t>
  </si>
  <si>
    <t>705-472-9286</t>
  </si>
  <si>
    <t>Service and Repair - Coffee Station</t>
  </si>
  <si>
    <t>ProStar Coffee Supplies</t>
  </si>
  <si>
    <t>Gordon Yarbrough</t>
  </si>
  <si>
    <t>972-245-6005</t>
  </si>
  <si>
    <t>972-245-4691</t>
  </si>
  <si>
    <t>PS Promotions</t>
  </si>
  <si>
    <t>Dawn Westergard</t>
  </si>
  <si>
    <t>512-930-5646</t>
  </si>
  <si>
    <t>888-531-2929</t>
  </si>
  <si>
    <t>PUMP IT UP</t>
  </si>
  <si>
    <t>972.792.9660/9663</t>
  </si>
  <si>
    <t>Quality Tires</t>
  </si>
  <si>
    <t>New Wave Investments Inc</t>
  </si>
  <si>
    <t>Alex</t>
  </si>
  <si>
    <t>214-228-6060</t>
  </si>
  <si>
    <t>Rapid Response PPE</t>
  </si>
  <si>
    <t xml:space="preserve">PPE Hero LLC </t>
  </si>
  <si>
    <t>907-523-1000</t>
  </si>
  <si>
    <t>rapidresponseppe@gmail.com</t>
  </si>
  <si>
    <t>ReadGive</t>
  </si>
  <si>
    <t>Shelly Harris</t>
  </si>
  <si>
    <t>469-231-7646</t>
  </si>
  <si>
    <t>469-844-4396</t>
  </si>
  <si>
    <t>Reading for Education</t>
  </si>
  <si>
    <t>Tracie DeLucia</t>
  </si>
  <si>
    <t>tdelucia@rfe.net</t>
  </si>
  <si>
    <t>Recognition Express</t>
  </si>
  <si>
    <t>Rick Perkins</t>
  </si>
  <si>
    <t>972-644-1490</t>
  </si>
  <si>
    <t>972-644-1156</t>
  </si>
  <si>
    <t>Remcor, Inc.</t>
  </si>
  <si>
    <t>Mitzi Grant</t>
  </si>
  <si>
    <t>903-532-6214</t>
  </si>
  <si>
    <t>903-532-5216</t>
  </si>
  <si>
    <t>remcor@remcorsprayers.com</t>
  </si>
  <si>
    <t>Restoration Plus LLC</t>
  </si>
  <si>
    <t>Cheryl Giddens</t>
  </si>
  <si>
    <t>972-446-6130</t>
  </si>
  <si>
    <t>972 446 6180</t>
  </si>
  <si>
    <t>cheryl@restoration-plus.com</t>
  </si>
  <si>
    <r>
      <t xml:space="preserve">RISD Print Shop (Daniel will contact vendor.  </t>
    </r>
    <r>
      <rPr>
        <sz val="10"/>
        <color rgb="FFFF0000"/>
        <rFont val="Verdana"/>
        <family val="2"/>
      </rPr>
      <t>Leave blade on board</t>
    </r>
    <r>
      <rPr>
        <sz val="10"/>
        <rFont val="Verdana"/>
        <family val="2"/>
      </rPr>
      <t>)</t>
    </r>
  </si>
  <si>
    <t>Daniel Najera</t>
  </si>
  <si>
    <t>469-593-0581</t>
  </si>
  <si>
    <r>
      <t xml:space="preserve">RKMB, Inc. </t>
    </r>
    <r>
      <rPr>
        <b/>
        <sz val="10"/>
        <rFont val="Verdana"/>
        <family val="2"/>
      </rPr>
      <t>(formerly known as Bill Reeds Decorations)</t>
    </r>
  </si>
  <si>
    <t>Wow Factor Events and Décor</t>
  </si>
  <si>
    <t xml:space="preserve">Bill Reed </t>
  </si>
  <si>
    <t>214-823-3154</t>
  </si>
  <si>
    <t>214-823-3191</t>
  </si>
  <si>
    <t>Roach Feed &amp; Seed, Inc.</t>
  </si>
  <si>
    <t>Shana Carter</t>
  </si>
  <si>
    <t>972-276-5962</t>
  </si>
  <si>
    <t>972-485-0433</t>
  </si>
  <si>
    <t>batrsq@yahoo.com</t>
  </si>
  <si>
    <t>Rockler Woodworking &amp; Hardware</t>
  </si>
  <si>
    <t>972.613.8848</t>
  </si>
  <si>
    <t>Rodney George</t>
  </si>
  <si>
    <t>972.251.4318</t>
  </si>
  <si>
    <t>Dri-Stick Decal Corp.</t>
  </si>
  <si>
    <t>Laura Etchason</t>
  </si>
  <si>
    <t>800-448-1991 ext. 456</t>
  </si>
  <si>
    <t xml:space="preserve">630-483-9281 </t>
  </si>
  <si>
    <t xml:space="preserve">Rydin Decal </t>
  </si>
  <si>
    <t>School Specialty</t>
  </si>
  <si>
    <t>Customer Services</t>
  </si>
  <si>
    <t>888.388.3224</t>
  </si>
  <si>
    <t>888.388.6344</t>
  </si>
  <si>
    <t>School Spirit Vending</t>
  </si>
  <si>
    <t>Boyd Alcorn</t>
  </si>
  <si>
    <t>254-434-3396</t>
  </si>
  <si>
    <t>254-965-9008</t>
  </si>
  <si>
    <t>School-Tech, Inc. DBA Schoolmasters Safety</t>
  </si>
  <si>
    <t>800-521-2832</t>
  </si>
  <si>
    <t>800-654-4321</t>
  </si>
  <si>
    <t>service@school-tech.com</t>
  </si>
  <si>
    <t>Electrical Supplies and Service</t>
  </si>
  <si>
    <t>curtwilliams19@gmail.com</t>
  </si>
  <si>
    <t>See Movers/Moving Companies on ABVR</t>
  </si>
  <si>
    <t>Shelf Tag Supply Corp.</t>
  </si>
  <si>
    <t>Lisa Pierce</t>
  </si>
  <si>
    <t>800-851-8980</t>
  </si>
  <si>
    <t>317-580-4024</t>
  </si>
  <si>
    <t>lpierce@covertind.com</t>
  </si>
  <si>
    <t>Signature Fundraising Inc.</t>
  </si>
  <si>
    <t>Sarah Rice</t>
  </si>
  <si>
    <t xml:space="preserve">800-645-3863 ext. 122 </t>
  </si>
  <si>
    <t xml:space="preserve">800-898-7702 </t>
  </si>
  <si>
    <t>sarah@giftav.com</t>
  </si>
  <si>
    <t>Silicone Specialties, Inc. (S.S.I.)</t>
  </si>
  <si>
    <t>972-243-0676</t>
  </si>
  <si>
    <t>972-243-0693</t>
  </si>
  <si>
    <t>Simmons Corp.</t>
  </si>
  <si>
    <t>Myra Canterbury</t>
  </si>
  <si>
    <t>972-497-9002</t>
  </si>
  <si>
    <t>972-497-9250</t>
  </si>
  <si>
    <t>Simply Fundraising</t>
  </si>
  <si>
    <t>Dena Carruth</t>
  </si>
  <si>
    <t>214-770-4365</t>
  </si>
  <si>
    <t>1-972-552-1403</t>
  </si>
  <si>
    <t>Smith Flagpole</t>
  </si>
  <si>
    <t>Rick Smith</t>
  </si>
  <si>
    <t>Rick Smith or Eric Smith</t>
  </si>
  <si>
    <t>972-613-8117</t>
  </si>
  <si>
    <t>972-613-3536</t>
  </si>
  <si>
    <t>SMPL Products Inc.</t>
  </si>
  <si>
    <t>Larry Pruitt</t>
  </si>
  <si>
    <t>972-429-5393</t>
  </si>
  <si>
    <t>Spirit Cups</t>
  </si>
  <si>
    <t>Keith Price</t>
  </si>
  <si>
    <t>214-606-4614</t>
  </si>
  <si>
    <t>Square Panda, Inc.</t>
  </si>
  <si>
    <t>Melissa Johnson</t>
  </si>
  <si>
    <t>817-281-3608</t>
  </si>
  <si>
    <t>melissa@squarepanda.com</t>
  </si>
  <si>
    <t>Star Studded Events, LLC</t>
  </si>
  <si>
    <t>Devin Ann Hanks</t>
  </si>
  <si>
    <t>888-563-2008 x25</t>
  </si>
  <si>
    <t>Superb Speakers</t>
  </si>
  <si>
    <t>Joyce Scott</t>
  </si>
  <si>
    <t>800.795.0493</t>
  </si>
  <si>
    <t>800-795-0493</t>
  </si>
  <si>
    <t>Tawakoni Plant Farm</t>
  </si>
  <si>
    <t>David Pinkus</t>
  </si>
  <si>
    <t>903-560-1631</t>
  </si>
  <si>
    <t>903-560-0104</t>
  </si>
  <si>
    <t>Tea Gatherings</t>
  </si>
  <si>
    <t>Donna Parnther</t>
  </si>
  <si>
    <t>469-835-4391</t>
  </si>
  <si>
    <t>214-383-2027</t>
  </si>
  <si>
    <t xml:space="preserve">Technology - Help Desk- </t>
  </si>
  <si>
    <t>Tensator, Inc.</t>
  </si>
  <si>
    <t>Richard Striano</t>
  </si>
  <si>
    <t>631-415-5216</t>
  </si>
  <si>
    <t>631-666-0336</t>
  </si>
  <si>
    <t>richard.striano@tensator.com</t>
  </si>
  <si>
    <t>972-234-6371</t>
  </si>
  <si>
    <t>972-739-0777</t>
  </si>
  <si>
    <t>Texas Association of Student Councils</t>
  </si>
  <si>
    <t>Texas Association of Secondary School Principals</t>
  </si>
  <si>
    <t>Lori De Leon</t>
  </si>
  <si>
    <t xml:space="preserve">512-443-2100 </t>
  </si>
  <si>
    <t>512-442-3343</t>
  </si>
  <si>
    <t>Texas Education Agency</t>
  </si>
  <si>
    <t>Ruthann Palm</t>
  </si>
  <si>
    <t>512-463-9734</t>
  </si>
  <si>
    <t>512- 475-3447</t>
  </si>
  <si>
    <t>publications@tea.texas.gov</t>
  </si>
  <si>
    <t>Texas Rubber Supply</t>
  </si>
  <si>
    <t>David Barbaria</t>
  </si>
  <si>
    <t>214-631-3143</t>
  </si>
  <si>
    <t>214-631-3651</t>
  </si>
  <si>
    <t>david-barbaria@texasrubbersupply.com</t>
  </si>
  <si>
    <t xml:space="preserve">Texas Scottish Rite Hospital </t>
  </si>
  <si>
    <t xml:space="preserve">Priscilla Snipes </t>
  </si>
  <si>
    <t>214-559-7800</t>
  </si>
  <si>
    <t>dyslexia.curriculum@TSRH.org</t>
  </si>
  <si>
    <t>Texas Worm Ranch</t>
  </si>
  <si>
    <t>Heather Rinaldi</t>
  </si>
  <si>
    <t>1-214-763-2615</t>
  </si>
  <si>
    <t>txwormranch@gmail.com</t>
  </si>
  <si>
    <t>The American Legion National Headquarters Emblem Sales Division</t>
  </si>
  <si>
    <t>The American Legion National Headquarters</t>
  </si>
  <si>
    <t>Lorrie Walliser</t>
  </si>
  <si>
    <t xml:space="preserve">317-630-1247 </t>
  </si>
  <si>
    <t>317-630-1381</t>
  </si>
  <si>
    <t>lwalliser@legion.org</t>
  </si>
  <si>
    <t>Tic Toc</t>
  </si>
  <si>
    <t>Eva Taylor</t>
  </si>
  <si>
    <t>214-259-3100</t>
  </si>
  <si>
    <t>214-259-3060</t>
  </si>
  <si>
    <t>Tphani's Designs</t>
  </si>
  <si>
    <t>Tiffany C Jones</t>
  </si>
  <si>
    <t>Tiffany Jones</t>
  </si>
  <si>
    <t>469-644-8623</t>
  </si>
  <si>
    <t>tjones@tphanisdesigns.com</t>
  </si>
  <si>
    <t>Trans-Environmental Services</t>
  </si>
  <si>
    <t>Hazmat Environmental Services, Inc.</t>
  </si>
  <si>
    <t>Judy Martinez</t>
  </si>
  <si>
    <t>972-243-1210</t>
  </si>
  <si>
    <t>972-243-1435</t>
  </si>
  <si>
    <t>jmartinez@trans-environmental.com</t>
  </si>
  <si>
    <t>Trico Tower Service, Inc.</t>
  </si>
  <si>
    <t>John Hill</t>
  </si>
  <si>
    <t>713-681-8299</t>
  </si>
  <si>
    <t>713-957-1106</t>
  </si>
  <si>
    <t>Trades</t>
  </si>
  <si>
    <t>Trident Company</t>
  </si>
  <si>
    <t>DFW Sales Dept.</t>
  </si>
  <si>
    <t>972-231-5176</t>
  </si>
  <si>
    <t>972-889-1885</t>
  </si>
  <si>
    <t>Tupperware</t>
  </si>
  <si>
    <t>Cathy Whetsell</t>
  </si>
  <si>
    <t>214-288-6541</t>
  </si>
  <si>
    <t>Unishippers</t>
  </si>
  <si>
    <t>Darlene Morley</t>
  </si>
  <si>
    <t>972.445.0808</t>
  </si>
  <si>
    <t>972.438.5291</t>
  </si>
  <si>
    <t>United Mechanicals</t>
  </si>
  <si>
    <t>Jerry Delozier</t>
  </si>
  <si>
    <t>United Site Services of Texas, Inc.</t>
  </si>
  <si>
    <t>Shannon Rice</t>
  </si>
  <si>
    <t>817-539-1075</t>
  </si>
  <si>
    <t>214-351-9154</t>
  </si>
  <si>
    <t>US Postal Service</t>
  </si>
  <si>
    <t>USI Education &amp; Government Sales</t>
  </si>
  <si>
    <t>800.243.4565</t>
  </si>
  <si>
    <t xml:space="preserve">203-245-7337        </t>
  </si>
  <si>
    <t>Utah State University</t>
  </si>
  <si>
    <t>Kate Peterson Astle</t>
  </si>
  <si>
    <t>435-797-9608</t>
  </si>
  <si>
    <t>kate.astle@usu.edu</t>
  </si>
  <si>
    <t>Vistar Corporation</t>
  </si>
  <si>
    <t>Performance Food Group Inc.</t>
  </si>
  <si>
    <t>Order Dept.  Jackie</t>
  </si>
  <si>
    <t>1-817-852-6400x76413</t>
  </si>
  <si>
    <t>888-867-9891 or 817-852-6427</t>
  </si>
  <si>
    <r>
      <t>Weldon Williams &amp; Lick</t>
    </r>
    <r>
      <rPr>
        <b/>
        <sz val="10"/>
        <rFont val="Verdana"/>
        <family val="2"/>
      </rPr>
      <t xml:space="preserve"> (865 FUNDS ONLY)</t>
    </r>
  </si>
  <si>
    <t>800.242.4995</t>
  </si>
  <si>
    <t>479.783.7050</t>
  </si>
  <si>
    <t>Windy Winstead</t>
  </si>
  <si>
    <t>RISD Email</t>
  </si>
  <si>
    <t>WR Coffee</t>
  </si>
  <si>
    <t>YayGood, LLC</t>
  </si>
  <si>
    <t>Yonley's Piano Tuning</t>
  </si>
  <si>
    <t>Mr. Yonley</t>
  </si>
  <si>
    <t>972.288.0849</t>
  </si>
  <si>
    <t>Y-Ties</t>
  </si>
  <si>
    <t>Eric Shapiro</t>
  </si>
  <si>
    <t>303-443-0510</t>
  </si>
  <si>
    <t>303-447-0051</t>
  </si>
  <si>
    <t>Yumi Ice Cream Co. Inc.</t>
  </si>
  <si>
    <t>Missy Hill</t>
  </si>
  <si>
    <t>214-630-2300</t>
  </si>
  <si>
    <t>214-630-6932</t>
  </si>
  <si>
    <t>Zax, Inc.</t>
  </si>
  <si>
    <t>Zaxby's</t>
  </si>
  <si>
    <t>Eduardo Caceres</t>
  </si>
  <si>
    <t>682-229-5036</t>
  </si>
  <si>
    <t>706-559-6984</t>
  </si>
  <si>
    <t>Z's Florist</t>
  </si>
  <si>
    <t>Madalyn Zimmermann</t>
  </si>
  <si>
    <t>Andrew Zimmermann</t>
  </si>
  <si>
    <t>972-361-0223</t>
  </si>
  <si>
    <t>972.392.3020 cell</t>
  </si>
  <si>
    <t>Bob Zimmerman</t>
  </si>
  <si>
    <t>972-669-3716</t>
  </si>
  <si>
    <t>972-392-3359</t>
  </si>
  <si>
    <t>ZUF Acquisitions I LLC  (BuyBoard 518-16 exp. 11/30/19)</t>
  </si>
  <si>
    <t>AAdvantage Laundry Systems</t>
  </si>
  <si>
    <t>Shawn Allen</t>
  </si>
  <si>
    <t>972-922-6532</t>
  </si>
  <si>
    <t>972-272-0225</t>
  </si>
  <si>
    <t>sallen@aadvantagelaundry.com</t>
  </si>
  <si>
    <t>Medcoorders@medcosupply.com</t>
  </si>
  <si>
    <t>Performance Health Supply, Inc.</t>
  </si>
  <si>
    <t>Apple Spice - Plano</t>
  </si>
  <si>
    <t>SLR Investment Group</t>
  </si>
  <si>
    <t>Stuart Robertson</t>
  </si>
  <si>
    <t>469-209-0229</t>
  </si>
  <si>
    <t>stuart@applespice.com</t>
  </si>
  <si>
    <t>Online Software Delivery and Subscriptions</t>
  </si>
  <si>
    <t>ABDO-Spotlight-Magic Wagon</t>
  </si>
  <si>
    <t>20-105</t>
  </si>
  <si>
    <t>800.800.1312</t>
  </si>
  <si>
    <t>ACT &amp; RSVP INC</t>
  </si>
  <si>
    <t>Kyle Rodrigues, Sales Rep</t>
  </si>
  <si>
    <t>940-220-0306</t>
  </si>
  <si>
    <t>kyle.rodrigues@4act.com</t>
  </si>
  <si>
    <t>Pat Ortiz</t>
  </si>
  <si>
    <t>954-295-8946</t>
  </si>
  <si>
    <t>pat.ortiz@apexlearning.com</t>
  </si>
  <si>
    <t>Heather Young</t>
  </si>
  <si>
    <t>(832) 943-9073</t>
  </si>
  <si>
    <t>heather.young@aeseducation.com</t>
  </si>
  <si>
    <t>BusinessU</t>
  </si>
  <si>
    <t>Kathy Tran, Education Sales Consultant</t>
  </si>
  <si>
    <t>817.505.5537</t>
  </si>
  <si>
    <t>Customer Service Reprresentative</t>
  </si>
  <si>
    <t>schoolcustomerservice@cengage.om</t>
  </si>
  <si>
    <t>Certiport</t>
  </si>
  <si>
    <t>April Spencer</t>
  </si>
  <si>
    <t>801-847-3100</t>
  </si>
  <si>
    <t>april.spencer@pearson.com</t>
  </si>
  <si>
    <t>Coherent Cyber</t>
  </si>
  <si>
    <t>Nicolas Hollis</t>
  </si>
  <si>
    <t>Coughlan Companies, Ilc. dba Capstone</t>
  </si>
  <si>
    <t>DYNED INTERNATIONAL INC.</t>
  </si>
  <si>
    <t>Maria Romero</t>
  </si>
  <si>
    <t>650-375-7011 ext. 600</t>
  </si>
  <si>
    <t>support@dyned.com</t>
  </si>
  <si>
    <t>EBSCO Industries Inc</t>
  </si>
  <si>
    <t>EBSCO Industries, Inc. DBA EBSCO Information Services</t>
  </si>
  <si>
    <t>Pam Grayson</t>
  </si>
  <si>
    <t>support@ecampususa.net</t>
  </si>
  <si>
    <t>Edgenuity</t>
  </si>
  <si>
    <t>512.627.1465</t>
  </si>
  <si>
    <t>Sam Brouse</t>
  </si>
  <si>
    <t>202-930-8855</t>
  </si>
  <si>
    <t>Education Galaxy LLC</t>
  </si>
  <si>
    <t>Mylinda Apahyarath</t>
  </si>
  <si>
    <t>mylinda@educationgalaxy.com</t>
  </si>
  <si>
    <t>eDynamic Learning</t>
  </si>
  <si>
    <t>(817) 239-0548</t>
  </si>
  <si>
    <t>Ellevation Inc.</t>
  </si>
  <si>
    <t>Aaron Cross</t>
  </si>
  <si>
    <t>972-528-8090</t>
  </si>
  <si>
    <t>aaron.cross@ellevationeducation.com</t>
  </si>
  <si>
    <t>Exploros, Inc.</t>
  </si>
  <si>
    <t>Bradley Heilman</t>
  </si>
  <si>
    <t>617 686 9672</t>
  </si>
  <si>
    <t>FEV Tutor</t>
  </si>
  <si>
    <t>Focus Care, Inc. DBA FEV Tutor Inc.</t>
  </si>
  <si>
    <t>Jeanine Mason</t>
  </si>
  <si>
    <t>336-575-7399</t>
  </si>
  <si>
    <t>jeanine.m@fevtutor.com</t>
  </si>
  <si>
    <t>Fireplace Inc</t>
  </si>
  <si>
    <t>No Response provided.</t>
  </si>
  <si>
    <t>Tracy McElman</t>
  </si>
  <si>
    <t>888-511-5114 ext. 46275</t>
  </si>
  <si>
    <t>tmcelman@follett.com</t>
  </si>
  <si>
    <t>Gooroo</t>
  </si>
  <si>
    <t>Phil Poppinga</t>
  </si>
  <si>
    <t>646-791-3081</t>
  </si>
  <si>
    <t>support@gooroo.com</t>
  </si>
  <si>
    <t>Ifrit Technologies LLC</t>
  </si>
  <si>
    <t>Ethan Reeves</t>
  </si>
  <si>
    <t>extempgenie@gmail.com</t>
  </si>
  <si>
    <t>James Raven, area partnership manager</t>
  </si>
  <si>
    <t>972-602-6687</t>
  </si>
  <si>
    <t>james.raven@imaginelearning.com</t>
  </si>
  <si>
    <t>Infobase Holdings, Inc.</t>
  </si>
  <si>
    <t>Facts On File, lnfobase Learning, Learn360, Films Media Group, Vault.com</t>
  </si>
  <si>
    <t>Steve Kindel</t>
  </si>
  <si>
    <t>(949) 241-9287</t>
  </si>
  <si>
    <t>skindel@infobase.com</t>
  </si>
  <si>
    <t>InfoSource Inc</t>
  </si>
  <si>
    <t>Mala Chakravorty</t>
  </si>
  <si>
    <t>mala@sk12team.com</t>
  </si>
  <si>
    <t>Erin Longo</t>
  </si>
  <si>
    <t>(984) 255-7961</t>
  </si>
  <si>
    <t>erinl@ixl.com</t>
  </si>
  <si>
    <t>772-418-5767</t>
  </si>
  <si>
    <t>kmiller@cdxlearning.com</t>
  </si>
  <si>
    <t>Labster Inc.</t>
  </si>
  <si>
    <t>Kim Gavrilles</t>
  </si>
  <si>
    <t>(617) 718-1223</t>
  </si>
  <si>
    <t>kim@labster.com</t>
  </si>
  <si>
    <t>866.889.3729</t>
  </si>
  <si>
    <t>Lexia Learning Systems LLC</t>
  </si>
  <si>
    <t>John Paul Lavery</t>
  </si>
  <si>
    <t>978-405-6234</t>
  </si>
  <si>
    <t>orders@lexialearning.com</t>
  </si>
  <si>
    <t>512-433-2119</t>
  </si>
  <si>
    <t>susan@libertysource.com</t>
  </si>
  <si>
    <t>mackin@mackin.com</t>
  </si>
  <si>
    <t>Customer Engagement Team</t>
  </si>
  <si>
    <t>MindRise Learning, LLC</t>
  </si>
  <si>
    <t>Donna Drake</t>
  </si>
  <si>
    <t>512-663-6210</t>
  </si>
  <si>
    <t>StudentSuccess@MindRiseLearning.com</t>
  </si>
  <si>
    <t>Cindy Beerkircher</t>
  </si>
  <si>
    <t>MONARCH TEACHING TECHNOLOGIES, INC.</t>
  </si>
  <si>
    <t>JANE LORD</t>
  </si>
  <si>
    <t>800-593-1934 xt 307</t>
  </si>
  <si>
    <t>jlord@govizzle.com</t>
  </si>
  <si>
    <t>MYVRSPOT LLC</t>
  </si>
  <si>
    <t>MYVRSPOT</t>
  </si>
  <si>
    <t>Lisa Harmison</t>
  </si>
  <si>
    <t>888-237-6740 x 1006</t>
  </si>
  <si>
    <t>lisa@myvrspot.com</t>
  </si>
  <si>
    <t>Deb Badgett</t>
  </si>
  <si>
    <t>800-344-4381</t>
  </si>
  <si>
    <t>academics@ahlei.org</t>
  </si>
  <si>
    <t>(216) 573-6886 ext 1216</t>
  </si>
  <si>
    <t>800-822-1080 ext. 208</t>
  </si>
  <si>
    <t>Matt Kyle</t>
  </si>
  <si>
    <t>847-866-0500 Ext 7372</t>
  </si>
  <si>
    <t>mkyle@pivot-point.com</t>
  </si>
  <si>
    <t>Reading Plus</t>
  </si>
  <si>
    <t>ERIC BAUER</t>
  </si>
  <si>
    <t>800-732-3758</t>
  </si>
  <si>
    <t>SUPPORT@READINGPLUS.COM</t>
  </si>
  <si>
    <t>(903) 239-1000</t>
  </si>
  <si>
    <t>Tommy Tinajero</t>
  </si>
  <si>
    <t>(915) 532-9964</t>
  </si>
  <si>
    <t>tommy.tinajero@responsivelearning.com</t>
  </si>
  <si>
    <t>Rosetta Stone Ltd.</t>
  </si>
  <si>
    <t>Andrea Foltynsmith</t>
  </si>
  <si>
    <t>512-429-1504</t>
  </si>
  <si>
    <t>afoltynsmith@rosettastone.com</t>
  </si>
  <si>
    <t>Savvas Learning Company LLC</t>
  </si>
  <si>
    <t>(817) 357-7328</t>
  </si>
  <si>
    <t>Representative</t>
  </si>
  <si>
    <t>800-724-2222</t>
  </si>
  <si>
    <t>Seesaw Learning, Inc</t>
  </si>
  <si>
    <t>support@seesaw.me</t>
  </si>
  <si>
    <t>Social Studies School Service / Nystrom Education</t>
  </si>
  <si>
    <t>800-421-4246</t>
  </si>
  <si>
    <t>access@socialstudies.com</t>
  </si>
  <si>
    <t>Sports Career Consulting</t>
  </si>
  <si>
    <t>888-908-4924 x 8</t>
  </si>
  <si>
    <t>Various representatives</t>
  </si>
  <si>
    <t>1(855)788-5368</t>
  </si>
  <si>
    <t>support@stukent.com</t>
  </si>
  <si>
    <t>Teaching Strategies LLC</t>
  </si>
  <si>
    <t>UTJ Holdo Inc. d/b/a Teaching Strategies, LLC.</t>
  </si>
  <si>
    <t>David Irons, Business Development Manager</t>
  </si>
  <si>
    <t>214.458.8876</t>
  </si>
  <si>
    <t>Trinket</t>
  </si>
  <si>
    <t>Brian Marks</t>
  </si>
  <si>
    <t>(919) 561-6075</t>
  </si>
  <si>
    <t>brian@trinket.io</t>
  </si>
  <si>
    <t>800.547.6747 x295</t>
  </si>
  <si>
    <t>Windy Rosemeyer</t>
  </si>
  <si>
    <t>832.381.6864</t>
  </si>
  <si>
    <t>TIPS 200904</t>
  </si>
  <si>
    <t>800-833-6231 x2394</t>
  </si>
  <si>
    <t>Vent Hood Services</t>
  </si>
  <si>
    <t>20-108</t>
  </si>
  <si>
    <t>EPCNT Plano ISD 2019-049</t>
  </si>
  <si>
    <t>Antonia Lapierre</t>
  </si>
  <si>
    <t>info@waysidepublishing.com
lapierreantonia@gmail.com</t>
  </si>
  <si>
    <t>The Flying Classroom LLC</t>
  </si>
  <si>
    <t>Cedar Hill ISD 20-21-01</t>
  </si>
  <si>
    <t>Dianella Irving</t>
  </si>
  <si>
    <t>305-547-9508</t>
  </si>
  <si>
    <t>305-675-8507</t>
  </si>
  <si>
    <t>dee@flyingclassroom.com</t>
  </si>
  <si>
    <t>Education Service Center 12-008-16</t>
  </si>
  <si>
    <t xml:space="preserve">Staples Contract &amp; Commercial, Inc. </t>
  </si>
  <si>
    <t xml:space="preserve">STAPLES CONTRACT &amp; COM INC </t>
  </si>
  <si>
    <t>Veseris</t>
  </si>
  <si>
    <t>ES Opco USA, LLC</t>
  </si>
  <si>
    <t xml:space="preserve">Concessionaire Services </t>
  </si>
  <si>
    <t>Wendy Lyon</t>
  </si>
  <si>
    <t>978-356-6500 ext 2607</t>
  </si>
  <si>
    <t>wlyon@ebsco.com</t>
  </si>
  <si>
    <t>heilman@exploros.com</t>
  </si>
  <si>
    <t>Summit Fire &amp; Security, LLC</t>
  </si>
  <si>
    <t>windyrosemeyer@waterford.org</t>
  </si>
  <si>
    <t>Joe and David Tacos</t>
  </si>
  <si>
    <t>customersupport@cevmultimedia.com
accounting@cevmultimedia.com</t>
  </si>
  <si>
    <t>Texas Veterinary Medical Association</t>
  </si>
  <si>
    <t>EPCNT Ft. Worth ISD 20-040</t>
  </si>
  <si>
    <t>Larisa Respondek</t>
  </si>
  <si>
    <t>512-610-6652</t>
  </si>
  <si>
    <t>lrespondek@tvma.org</t>
  </si>
  <si>
    <t>512-452-6633</t>
  </si>
  <si>
    <t>Gleim Publications Inc.</t>
  </si>
  <si>
    <t>Randy Carter</t>
  </si>
  <si>
    <t>800-874-5346</t>
  </si>
  <si>
    <t>352-375-6940</t>
  </si>
  <si>
    <t>randy.carter@gleim.com</t>
  </si>
  <si>
    <t>Uniform/Towel Service (Transportation)</t>
  </si>
  <si>
    <t>Cintas Corporation</t>
  </si>
  <si>
    <t>Omina R-BB-19002</t>
  </si>
  <si>
    <t>Brian Burtner</t>
  </si>
  <si>
    <t>703-791-8736</t>
  </si>
  <si>
    <t>burtneba@pwcs.edu</t>
  </si>
  <si>
    <t>Elizabetha.strain@staples
margaret.clements@staples.com</t>
  </si>
  <si>
    <t>Liz Strain 
Maraget Clements (cc on emails)</t>
  </si>
  <si>
    <t>Director's Assistant</t>
  </si>
  <si>
    <t>TIPS 201001</t>
  </si>
  <si>
    <t>469-593-0430</t>
  </si>
  <si>
    <t>rob@directorsassistant.com</t>
  </si>
  <si>
    <t>Rob Myers</t>
  </si>
  <si>
    <t>Antonio Stard Violin LLC</t>
  </si>
  <si>
    <t xml:space="preserve">EPCNT Lewisville ISD 2674-20A </t>
  </si>
  <si>
    <t xml:space="preserve">Sweet Pipes </t>
  </si>
  <si>
    <t>BRBM Publishing LLC</t>
  </si>
  <si>
    <t>Dallas Organ Service</t>
  </si>
  <si>
    <t>H. Kalrsson Woodwin ds</t>
  </si>
  <si>
    <t>Angela Heather Hickam</t>
  </si>
  <si>
    <t>Houghton Horns</t>
  </si>
  <si>
    <t>Houghton Horns LLC</t>
  </si>
  <si>
    <t>Houghton Brass Repair</t>
  </si>
  <si>
    <t>Houghton Custom Horns LLC</t>
  </si>
  <si>
    <t>Guitar Center Inc.</t>
  </si>
  <si>
    <t>SoundTree</t>
  </si>
  <si>
    <t>KORG USA - SoundTree</t>
  </si>
  <si>
    <t>Band House, The</t>
  </si>
  <si>
    <t>The Band House of Texarkana</t>
  </si>
  <si>
    <t>q@thebandhouse.com</t>
  </si>
  <si>
    <t>Quentin Carpenter</t>
  </si>
  <si>
    <t>972-240-0074</t>
  </si>
  <si>
    <t>Chris Kearney</t>
  </si>
  <si>
    <t>chrisk@soundtree.com</t>
  </si>
  <si>
    <t>Jonathan Everitt</t>
  </si>
  <si>
    <t>972-841-2266</t>
  </si>
  <si>
    <t>jonathan.everitt@musicarts.com</t>
  </si>
  <si>
    <t>631-390-6574</t>
  </si>
  <si>
    <t>Dennis Houghton</t>
  </si>
  <si>
    <t>817-993-6400</t>
  </si>
  <si>
    <t>dennis@houghtonhorns.com</t>
  </si>
  <si>
    <t>Kathryn Houghton</t>
  </si>
  <si>
    <t>kathryn@houghtonhorns.com</t>
  </si>
  <si>
    <t>Heather Karlsson</t>
  </si>
  <si>
    <t>469-546-7097</t>
  </si>
  <si>
    <t>hkarlssonww@gmail.com</t>
  </si>
  <si>
    <t>972-989-3158</t>
  </si>
  <si>
    <t>mwnewberry@hotmail.com</t>
  </si>
  <si>
    <t>MickeyH@Brookmays.com</t>
  </si>
  <si>
    <t>Billy Ferguson</t>
  </si>
  <si>
    <t>817-277-9922</t>
  </si>
  <si>
    <t>sales@sweetpipes.com</t>
  </si>
  <si>
    <t>Robert Grey Miller</t>
  </si>
  <si>
    <t>210-349-9788</t>
  </si>
  <si>
    <t>bids@stradviolin.com</t>
  </si>
  <si>
    <t>mike@ muiscfirst.com</t>
  </si>
  <si>
    <t>EPCNT Frisco ISD RFP 660-2019-10-23</t>
  </si>
  <si>
    <t>Footstepts 2 Brilliance</t>
  </si>
  <si>
    <t>CP 21/016KN-07</t>
  </si>
  <si>
    <t>202-338-1223</t>
  </si>
  <si>
    <t>ilene@footsteps2brilliance.com</t>
  </si>
  <si>
    <t>Print Shop Equipment and Supplies</t>
  </si>
  <si>
    <t>Sweetwater Sound Inc.</t>
  </si>
  <si>
    <t>Chelsea Hart</t>
  </si>
  <si>
    <t>800-222-4700</t>
  </si>
  <si>
    <t>procurement_office@sweetwater.com</t>
  </si>
  <si>
    <t>84 Lumber</t>
  </si>
  <si>
    <t>NCPA 02-39</t>
  </si>
  <si>
    <t>annette.long@84lumber.biz</t>
  </si>
  <si>
    <t>713-206-9577</t>
  </si>
  <si>
    <t>Annette Long</t>
  </si>
  <si>
    <t>CTE:Architecture &amp; Construction (Building Materials)</t>
  </si>
  <si>
    <t>GW Implementation Solutions</t>
  </si>
  <si>
    <t>Jennifer Whiting</t>
  </si>
  <si>
    <t>321-271-6167</t>
  </si>
  <si>
    <t xml:space="preserve">jen.whiting@gwsolutions.org </t>
  </si>
  <si>
    <t>Learning Forward Texas</t>
  </si>
  <si>
    <t>Deanne McCartney</t>
  </si>
  <si>
    <t>512-266-3086</t>
  </si>
  <si>
    <t xml:space="preserve">lftx@learningforwardtexas.org </t>
  </si>
  <si>
    <t>MK Consulting</t>
  </si>
  <si>
    <t>Melanie Klutts</t>
  </si>
  <si>
    <t>214-546-0115</t>
  </si>
  <si>
    <t xml:space="preserve">melanieklutts@yahoo.com </t>
  </si>
  <si>
    <t>PowerSchool Group LLC</t>
  </si>
  <si>
    <t>Joseph Ayala</t>
  </si>
  <si>
    <t xml:space="preserve">pssrfp@powerschool.com </t>
  </si>
  <si>
    <t>David and Gabriela Stephenson</t>
  </si>
  <si>
    <t>TCPN 2019.001896</t>
  </si>
  <si>
    <t xml:space="preserve">Bluestem Integrated, LLC </t>
  </si>
  <si>
    <t>20-109</t>
  </si>
  <si>
    <t>877-660-0492 x109</t>
  </si>
  <si>
    <t>BSNBid@bsnsports.com</t>
  </si>
  <si>
    <t>Lori Todd</t>
  </si>
  <si>
    <t>800-411-4105 x265</t>
  </si>
  <si>
    <t>ltodd@ccdancewear.com</t>
  </si>
  <si>
    <t>Floyette Originals Inc.</t>
  </si>
  <si>
    <t>214-337-5786</t>
  </si>
  <si>
    <t>floyettehats@gmail.com</t>
  </si>
  <si>
    <t>214-346-3254</t>
  </si>
  <si>
    <t>Jaime L Bohnenblust</t>
  </si>
  <si>
    <t>800-336-4486 ext 1829</t>
  </si>
  <si>
    <t>Jose Resendez</t>
  </si>
  <si>
    <t>214-864-4809</t>
  </si>
  <si>
    <t>Omni Cheer</t>
  </si>
  <si>
    <t>Tara Kent</t>
  </si>
  <si>
    <t>612-860-1744</t>
  </si>
  <si>
    <t>tkent@omnicheer.com</t>
  </si>
  <si>
    <t>Rebel Athletic, Inc</t>
  </si>
  <si>
    <t>Valerie</t>
  </si>
  <si>
    <t>469 208 9612</t>
  </si>
  <si>
    <t>teamsales@rebelathletic.com</t>
  </si>
  <si>
    <t>Nicole Resar</t>
  </si>
  <si>
    <t>800-275-5338 x 8641</t>
  </si>
  <si>
    <t>SPARKLE</t>
  </si>
  <si>
    <t>Rochelle Rodriguez</t>
  </si>
  <si>
    <t>818-915-2513</t>
  </si>
  <si>
    <t>sales@sparkle-dance.com</t>
  </si>
  <si>
    <t>Team Go Figure</t>
  </si>
  <si>
    <t>Kay Colston</t>
  </si>
  <si>
    <t>972-276-6700</t>
  </si>
  <si>
    <t>sales@teamgofigure.com</t>
  </si>
  <si>
    <t>TeamLeader</t>
  </si>
  <si>
    <t>Alison Heath</t>
  </si>
  <si>
    <t>214-340-2288</t>
  </si>
  <si>
    <t>aheath@teamleader.com</t>
  </si>
  <si>
    <t>Texas2stitch</t>
  </si>
  <si>
    <t>Suzanne Sagers</t>
  </si>
  <si>
    <t>972-599-1717</t>
  </si>
  <si>
    <t>info@texas2stitch.com</t>
  </si>
  <si>
    <t>Texas Motion Sports LLC</t>
  </si>
  <si>
    <t>800-681-0469 
214-912-8069 cell</t>
  </si>
  <si>
    <t>sales@texasmotionsports.com</t>
  </si>
  <si>
    <t>Trinity Enterprise Group LLC</t>
  </si>
  <si>
    <t>Maria Rosario Cinco</t>
  </si>
  <si>
    <t>214-785-6741 ext 101</t>
  </si>
  <si>
    <t>maria@tegroup.biz</t>
  </si>
  <si>
    <t>Carlos Munoz</t>
  </si>
  <si>
    <t>901.268.2600</t>
  </si>
  <si>
    <t>cmunoz@varsity.com</t>
  </si>
  <si>
    <t>Fine Arts: Apparel</t>
  </si>
  <si>
    <t>Praise Hymn Fashions</t>
  </si>
  <si>
    <t>EPCNT McKinney ISD 2019-560</t>
  </si>
  <si>
    <t>John Robertson</t>
  </si>
  <si>
    <t>972-289-9898</t>
  </si>
  <si>
    <t>972-288-0880</t>
  </si>
  <si>
    <t>info@praisehymnfashions.com</t>
  </si>
  <si>
    <t>nresar@riddellsales.com</t>
  </si>
  <si>
    <t>TIPS 180902</t>
  </si>
  <si>
    <t>11/31/21</t>
  </si>
  <si>
    <t>TIPS 200903</t>
  </si>
  <si>
    <t>Costume Closet, The</t>
  </si>
  <si>
    <t>EPCNT Plano ISD 2020-040</t>
  </si>
  <si>
    <t>Michelle Davis</t>
  </si>
  <si>
    <t>972-400-1282</t>
  </si>
  <si>
    <t>rent@thecostumecloset.com</t>
  </si>
  <si>
    <t xml:space="preserve">YES w/Restrictions
</t>
  </si>
  <si>
    <t xml:space="preserve">Wiser Learning Inc. </t>
  </si>
  <si>
    <t>Wylie ISD 2021-J07-03</t>
  </si>
  <si>
    <t>Eitan Gissin</t>
  </si>
  <si>
    <t>415-800-3635</t>
  </si>
  <si>
    <t>eitan@wizer.me</t>
  </si>
  <si>
    <t>HUB</t>
  </si>
  <si>
    <t>NCPA 05-47</t>
  </si>
  <si>
    <t>Fine Arts: Musical Instruments, Equipment, Supplies, and Repair</t>
  </si>
  <si>
    <t xml:space="preserve">Global Vending Group Inc. </t>
  </si>
  <si>
    <t>Lewisville ISD 2612A-19</t>
  </si>
  <si>
    <t>Jacob Blumberg</t>
  </si>
  <si>
    <t>800-592-4220 ext 105</t>
  </si>
  <si>
    <t>jake@globalvendinggroup.com</t>
  </si>
  <si>
    <t>11/12022</t>
  </si>
  <si>
    <t xml:space="preserve">TEKSING Toward STARR Inc. </t>
  </si>
  <si>
    <t>Allen ISD 2020-JUL-63</t>
  </si>
  <si>
    <t>Juanita Thompson</t>
  </si>
  <si>
    <t>817-453-3719</t>
  </si>
  <si>
    <t>jthom3250@sbcglobal.net</t>
  </si>
  <si>
    <t>K-5 Teaching Resources</t>
  </si>
  <si>
    <t xml:space="preserve">Grand Prairie ISD 16-07 </t>
  </si>
  <si>
    <t>Nicola Godwin</t>
  </si>
  <si>
    <t>646-810-4145</t>
  </si>
  <si>
    <t>orders@k-5mtr.com</t>
  </si>
  <si>
    <t>EPCNT Eagle Mtn.Saginaw ISD 1819-026-2024 Addend. 1</t>
  </si>
  <si>
    <t xml:space="preserve">Teachers Pay Teachers </t>
  </si>
  <si>
    <t>EPCNT Denton ISD 2010-17</t>
  </si>
  <si>
    <t>BuyBoard 590-19</t>
  </si>
  <si>
    <t>Simple K12</t>
  </si>
  <si>
    <t>Vern Crews</t>
  </si>
  <si>
    <t>vern_crews@sweetwater.com</t>
  </si>
  <si>
    <t>Consulting Contracts: 1434</t>
  </si>
  <si>
    <t>Consulting Contracts: 1567</t>
  </si>
  <si>
    <t>Consulting Contracts: 1618</t>
  </si>
  <si>
    <t>Consulting Contracts: 1475</t>
  </si>
  <si>
    <t>Consulting Contracts: 1522</t>
  </si>
  <si>
    <t>Retail: General</t>
  </si>
  <si>
    <t>Facilities and Maintenance: Miscellaneous</t>
  </si>
  <si>
    <t>Facilities and Maintenance Miscellaneous: Photograpic &amp; Video</t>
  </si>
  <si>
    <t>Retail: Miscellaneous</t>
  </si>
  <si>
    <t>Transportation: Miscellaneous</t>
  </si>
  <si>
    <t>Service &amp; Repair: Laminators</t>
  </si>
  <si>
    <t>Technology: Miscellaneous</t>
  </si>
  <si>
    <t>Micellaneous: Trailers/Grounds Equip.</t>
  </si>
  <si>
    <t>Fine Arts: Musical Instruments and Repairs</t>
  </si>
  <si>
    <t>Fine Arts: Uniforms</t>
  </si>
  <si>
    <t>Fine Arts: Micellaneous (Supplies, Service &amp; Equipment)</t>
  </si>
  <si>
    <t xml:space="preserve">Furniture: Classroom </t>
  </si>
  <si>
    <t>Furniture: Miscellaneous</t>
  </si>
  <si>
    <t>Furniture: Office</t>
  </si>
  <si>
    <t>Musical Instruments &amp; Repairs</t>
  </si>
  <si>
    <t>Roofs and Repairs: Roofing Consultant</t>
  </si>
  <si>
    <t>Service &amp; Repair: Copiers</t>
  </si>
  <si>
    <t>STAPLES: Special Order</t>
  </si>
  <si>
    <r>
      <t>* * * * * Commodity 32.101, Fundraiser that show</t>
    </r>
    <r>
      <rPr>
        <sz val="12"/>
        <color rgb="FFC00000"/>
        <rFont val="Verdana"/>
        <family val="2"/>
      </rPr>
      <t xml:space="preserve"> </t>
    </r>
    <r>
      <rPr>
        <sz val="12"/>
        <rFont val="Verdana"/>
        <family val="2"/>
      </rPr>
      <t>"</t>
    </r>
    <r>
      <rPr>
        <b/>
        <sz val="12"/>
        <rFont val="Verdana"/>
        <family val="2"/>
      </rPr>
      <t xml:space="preserve">865 Funds ONLY" </t>
    </r>
    <r>
      <rPr>
        <b/>
        <sz val="12"/>
        <color rgb="FFC00000"/>
        <rFont val="Verdana"/>
        <family val="2"/>
      </rPr>
      <t>are vendors to be used ONLY by bona fide student clubs * * * * *</t>
    </r>
  </si>
  <si>
    <t>General: Miscellaneous</t>
  </si>
  <si>
    <t>purchasing@wm1st.com</t>
  </si>
  <si>
    <t>Bounce House</t>
  </si>
  <si>
    <t>Bounce N More LLC</t>
  </si>
  <si>
    <t xml:space="preserve">Christie S. </t>
  </si>
  <si>
    <t>National Training Network</t>
  </si>
  <si>
    <t>Nicole Beck</t>
  </si>
  <si>
    <t>336-643-0607</t>
  </si>
  <si>
    <t xml:space="preserve">n.beck@ntnmath.com </t>
  </si>
  <si>
    <t>UT Dallas - Annabelle Bole</t>
  </si>
  <si>
    <t>512-921-9202</t>
  </si>
  <si>
    <t>anabelle.bole@utdallas.edu</t>
  </si>
  <si>
    <t>Abby Hemmer</t>
  </si>
  <si>
    <t>405-209-9825</t>
  </si>
  <si>
    <t>abbyrowland@my.unt.edu</t>
  </si>
  <si>
    <t>Kimberly Howard</t>
  </si>
  <si>
    <t>318-469-1446</t>
  </si>
  <si>
    <t>hello@willieandkim.com</t>
  </si>
  <si>
    <t>Bivens Educational Services</t>
  </si>
  <si>
    <t>Athena Bivens</t>
  </si>
  <si>
    <t>214 682 9164</t>
  </si>
  <si>
    <t>atbivens75078@gmail.com</t>
  </si>
  <si>
    <t>Special Evaluations &amp; Consulting of Texas</t>
  </si>
  <si>
    <t>Robin Pokladnik</t>
  </si>
  <si>
    <t>214-724-4837</t>
  </si>
  <si>
    <t>robin@specoftexas.net</t>
  </si>
  <si>
    <t>Jumpin Jack's Entertainment</t>
  </si>
  <si>
    <t>jumpinjacksentertainment@gmail.com</t>
  </si>
  <si>
    <t>214-364-1179 </t>
  </si>
  <si>
    <t>Brian Tebbutt</t>
  </si>
  <si>
    <t xml:space="preserve">972-999-7767 </t>
  </si>
  <si>
    <t>rentals@bouncenmore.com</t>
  </si>
  <si>
    <t>WorldPoint ECC, Inc.</t>
  </si>
  <si>
    <t>Customer Solutions</t>
  </si>
  <si>
    <t>888-322-8350</t>
  </si>
  <si>
    <t>888-281-2627</t>
  </si>
  <si>
    <t>customersolutions@worldpoint.com</t>
  </si>
  <si>
    <t>Unit Sets Unlimited</t>
  </si>
  <si>
    <t>EPCNT - Ft/ Worth ISD 19-015-E</t>
  </si>
  <si>
    <t>Nellie Lucano</t>
  </si>
  <si>
    <t>325-784-9945</t>
  </si>
  <si>
    <t>uinitsetsunlimited@gmail.com</t>
  </si>
  <si>
    <t>70..104</t>
  </si>
  <si>
    <t>CiCi's Pizza #19</t>
  </si>
  <si>
    <t>Coit/HJZ, Inc.</t>
  </si>
  <si>
    <t>Grady's Restaurant and Bar Supply</t>
  </si>
  <si>
    <t>Pueblo Hotel Supply</t>
  </si>
  <si>
    <t>Maddy Hastings</t>
  </si>
  <si>
    <t>719-542-8853</t>
  </si>
  <si>
    <t>maddy@gogradys.com</t>
  </si>
  <si>
    <t>Lendenmeyer Munroe</t>
  </si>
  <si>
    <t>Central National Gottesman, Inc.</t>
  </si>
  <si>
    <t>Accelerate Learning</t>
  </si>
  <si>
    <t xml:space="preserve">Stem Scopes </t>
  </si>
  <si>
    <t>CP 19/038KC-01</t>
  </si>
  <si>
    <t>Jamie Long</t>
  </si>
  <si>
    <t>281-833-4500</t>
  </si>
  <si>
    <t>stemscopes@acceleratelearning.com</t>
  </si>
  <si>
    <r>
      <t xml:space="preserve">Yellow highlight indicates: </t>
    </r>
    <r>
      <rPr>
        <b/>
        <i/>
        <sz val="12"/>
        <color rgb="FFC00000"/>
        <rFont val="Arial"/>
        <family val="2"/>
      </rPr>
      <t>Expired bids (red type) and</t>
    </r>
    <r>
      <rPr>
        <b/>
        <i/>
        <sz val="12"/>
        <rFont val="Arial"/>
        <family val="2"/>
      </rPr>
      <t xml:space="preserve"> Soon to Expire - Check with Buyer for status</t>
    </r>
  </si>
  <si>
    <t>kaitlyn.olsen@customink.com</t>
  </si>
  <si>
    <t>Industrial Power Truck Equipment, LLC</t>
  </si>
  <si>
    <t>Tips 200903</t>
  </si>
  <si>
    <t>Lazel Inc.</t>
  </si>
  <si>
    <r>
      <t xml:space="preserve">Nothing Bundt Cakes </t>
    </r>
    <r>
      <rPr>
        <b/>
        <sz val="10"/>
        <rFont val="Arial"/>
        <family val="2"/>
      </rPr>
      <t>(Richardson Location Only)</t>
    </r>
  </si>
  <si>
    <t>Richard Parker</t>
  </si>
  <si>
    <t>christie S.</t>
  </si>
  <si>
    <t>Media &amp; Piublic Relations</t>
  </si>
  <si>
    <t>Dallas Morning News</t>
  </si>
  <si>
    <t>EPCNT Ft. Worth ISD 14-035-B</t>
  </si>
  <si>
    <t>469-977-3647</t>
  </si>
  <si>
    <t>Alex Barnishin</t>
  </si>
  <si>
    <t>abarnishin@dmnmedia.com</t>
  </si>
  <si>
    <t>21-118</t>
  </si>
  <si>
    <t>Sandra Ghenghan</t>
  </si>
  <si>
    <t>CS@c-supply.com</t>
  </si>
  <si>
    <t>Home Depot U.S.A. Inc</t>
  </si>
  <si>
    <t>817-659-3560</t>
  </si>
  <si>
    <t>Olmsted Kirk</t>
  </si>
  <si>
    <t>Central National Gottesman</t>
  </si>
  <si>
    <t>Colton Whitefield</t>
  </si>
  <si>
    <t>214-637-7147</t>
  </si>
  <si>
    <t>cwhitefield@okpaper.com</t>
  </si>
  <si>
    <t>Pollock Orora</t>
  </si>
  <si>
    <t>972-337-3659</t>
  </si>
  <si>
    <t>817-905-2020</t>
  </si>
  <si>
    <t>800-792-2644 ext. 231</t>
  </si>
  <si>
    <t>Wedge Supply</t>
  </si>
  <si>
    <t>Ace Mart Restaurant Supply</t>
  </si>
  <si>
    <t>21-113</t>
  </si>
  <si>
    <t>K-12 Education Customer Service</t>
  </si>
  <si>
    <t>Adorama Inc</t>
  </si>
  <si>
    <t>800-223-2500</t>
  </si>
  <si>
    <t>abscs@adorama.com</t>
  </si>
  <si>
    <t>Advanced Technologies Consultants</t>
  </si>
  <si>
    <t>Christine Lollar</t>
  </si>
  <si>
    <t>248-348-2963</t>
  </si>
  <si>
    <t>clollar@atctrain.com</t>
  </si>
  <si>
    <t>Anatomage Inc</t>
  </si>
  <si>
    <t>Jonathan Perry</t>
  </si>
  <si>
    <t>408-930-1085</t>
  </si>
  <si>
    <t>jperry@anatomage.com</t>
  </si>
  <si>
    <t>832-943-9073</t>
  </si>
  <si>
    <t>Heather.Young@aeseducation.com</t>
  </si>
  <si>
    <t>CareerCraft</t>
  </si>
  <si>
    <t>Lauren Dwiggins</t>
  </si>
  <si>
    <t>(737)703-9163</t>
  </si>
  <si>
    <t>lauren@careercraft.com</t>
  </si>
  <si>
    <t>800 334-5551</t>
  </si>
  <si>
    <t>CCS Presentation Systems</t>
  </si>
  <si>
    <t>Patti Postel</t>
  </si>
  <si>
    <t>214-336-8333</t>
  </si>
  <si>
    <t>ppostel@ccsprojects.com</t>
  </si>
  <si>
    <t>Customer Service Representative</t>
  </si>
  <si>
    <t>schoolcustomerservice@cengage.com</t>
  </si>
  <si>
    <t>accounting@cevmultimedia.com</t>
  </si>
  <si>
    <t xml:space="preserve">800-392-5728 Ext. 655 or 713-401-3655 </t>
  </si>
  <si>
    <t>Division of IDSC Holdings LLC</t>
  </si>
  <si>
    <t>John Crowe, Industrial Account Mgr.</t>
  </si>
  <si>
    <t>972-439-6406</t>
  </si>
  <si>
    <t>John.M.Crowe@snapon.com</t>
  </si>
  <si>
    <t>Sarah Frank</t>
  </si>
  <si>
    <t>952-913-1620</t>
  </si>
  <si>
    <t>sarah.frank@edynamiclearning.com</t>
  </si>
  <si>
    <t>Electude USA LLC</t>
  </si>
  <si>
    <t>Facts On File, Inc.</t>
  </si>
  <si>
    <t>Mike Kroening</t>
  </si>
  <si>
    <t>800.322.8755 x4271</t>
  </si>
  <si>
    <t>mkroening@infobase.com</t>
  </si>
  <si>
    <t>fse.bids@thermofisher.com</t>
  </si>
  <si>
    <t>jjimenez@follett.com</t>
  </si>
  <si>
    <t>Brad Blankenship</t>
  </si>
  <si>
    <t>708.638.9693</t>
  </si>
  <si>
    <t>bblankenship@g-w.com</t>
  </si>
  <si>
    <t>ION247</t>
  </si>
  <si>
    <t>Josh Taylor</t>
  </si>
  <si>
    <t>(864) 417-0193</t>
  </si>
  <si>
    <t>jtaylor@ion247.com</t>
  </si>
  <si>
    <t>J5Create</t>
  </si>
  <si>
    <t>Jesse Alvarez 
Conrad Koenig</t>
  </si>
  <si>
    <t>470-447-7644</t>
  </si>
  <si>
    <t>BusinessSupport@j5create.com 
CustomerExperience@j5create.com</t>
  </si>
  <si>
    <t>800-325-9558 X 5247</t>
  </si>
  <si>
    <t>Knuth Machine Tools USA Inc.</t>
  </si>
  <si>
    <t>888.963.2200</t>
  </si>
  <si>
    <t>(617) 812-7491</t>
  </si>
  <si>
    <t>M&amp;H Supply</t>
  </si>
  <si>
    <t>RICHARD HYRE</t>
  </si>
  <si>
    <t>817-831-0712</t>
  </si>
  <si>
    <t>rhyre@mh-supply.com</t>
  </si>
  <si>
    <t>UAV Coach</t>
  </si>
  <si>
    <t xml:space="preserve">Makalu Ventures </t>
  </si>
  <si>
    <t>Judy Hintz, Inbound Support Coordinator</t>
  </si>
  <si>
    <t>888-626-1490 x2</t>
  </si>
  <si>
    <t>sales@dronepilotgroundschool.com</t>
  </si>
  <si>
    <t>McGraw Hill LLC</t>
  </si>
  <si>
    <t>SEG_CustomerService@mheducation.com</t>
  </si>
  <si>
    <t>scruz@midwesttechnology.com</t>
  </si>
  <si>
    <t>Museum of Science</t>
  </si>
  <si>
    <t>Kate Asquith</t>
  </si>
  <si>
    <t>617.589.0230</t>
  </si>
  <si>
    <t>Nasco</t>
  </si>
  <si>
    <t>National Healthcareer Association</t>
  </si>
  <si>
    <t>Tricia Austin</t>
  </si>
  <si>
    <t>913-661-6505</t>
  </si>
  <si>
    <t>tricia.austin@nhanow.com</t>
  </si>
  <si>
    <t>Natitional Institute for Metalworking Skills</t>
  </si>
  <si>
    <t>Monica Marshall</t>
  </si>
  <si>
    <t>703-352-4971</t>
  </si>
  <si>
    <t>support@nims-skills.org</t>
  </si>
  <si>
    <t>Brandon Brewer</t>
  </si>
  <si>
    <t>469.208.6727</t>
  </si>
  <si>
    <t>bbrewer@netsync.com</t>
  </si>
  <si>
    <t>Notable Inc. Kami</t>
  </si>
  <si>
    <t>Chelsea Metreyeon</t>
  </si>
  <si>
    <t>530-913-0504</t>
  </si>
  <si>
    <t>chelsea@kamiapp.com</t>
  </si>
  <si>
    <t>Kathy Manders</t>
  </si>
  <si>
    <t>YES w/Restrictions</t>
  </si>
  <si>
    <t>800-848-9500</t>
  </si>
  <si>
    <t>k12customerservice@savvas.com</t>
  </si>
  <si>
    <t>School Specialty LLC</t>
  </si>
  <si>
    <t>Shekinah Technologies LLC</t>
  </si>
  <si>
    <t>ADEFEMI ADEYEMO</t>
  </si>
  <si>
    <t>214-856-5247</t>
  </si>
  <si>
    <t>hello@shekinahscan.com</t>
  </si>
  <si>
    <t>Solidprofessor / Hawk Ridge Systems</t>
  </si>
  <si>
    <t>Stacy Whalen</t>
  </si>
  <si>
    <t>619-329-1300</t>
  </si>
  <si>
    <t>swhalen@solidprofessor.com</t>
  </si>
  <si>
    <t>Katharine Juchau</t>
  </si>
  <si>
    <t>Chris McKay</t>
  </si>
  <si>
    <t>chris@tech-labs.com</t>
  </si>
  <si>
    <t>Technology Educational Systems Inc</t>
  </si>
  <si>
    <t>TechSmart</t>
  </si>
  <si>
    <t>206 818 9697</t>
  </si>
  <si>
    <t>YVONNE VILLANO</t>
  </si>
  <si>
    <t>800-645-5118</t>
  </si>
  <si>
    <t>y.villano@burmax.com</t>
  </si>
  <si>
    <t>Ti Training LE, LLC</t>
  </si>
  <si>
    <t>Fred Hiss</t>
  </si>
  <si>
    <t>303 414-3555</t>
  </si>
  <si>
    <t>support@tioutdoors.com</t>
  </si>
  <si>
    <t>Toon Boom Animation</t>
  </si>
  <si>
    <t>Joe Dongarra</t>
  </si>
  <si>
    <t>514 -490-6470
 Mobile:514-619-9280</t>
  </si>
  <si>
    <t>jdongarra@toonboom.com</t>
  </si>
  <si>
    <t>Vex Robotics Inc.</t>
  </si>
  <si>
    <t>CHANCE LOWE</t>
  </si>
  <si>
    <t>sales@vex.com</t>
  </si>
  <si>
    <t>Trish Johnson</t>
  </si>
  <si>
    <t>214-646-1573</t>
  </si>
  <si>
    <t>Winn Innovations LLC</t>
  </si>
  <si>
    <t>Chad Fields</t>
  </si>
  <si>
    <t>214-676-8330</t>
  </si>
  <si>
    <t>info@winninnovations.com</t>
  </si>
  <si>
    <t>Zspace, Inc.</t>
  </si>
  <si>
    <t xml:space="preserve">Customer Support </t>
  </si>
  <si>
    <t>Call 408-498-4050, Option 3</t>
  </si>
  <si>
    <t>customersupport@zspace.com</t>
  </si>
  <si>
    <t>Jack Johnson</t>
  </si>
  <si>
    <t>Grosh Scenic Rentals</t>
  </si>
  <si>
    <t>Grosh Backdrops &amp; Drapery</t>
  </si>
  <si>
    <t>EPNMCT McKinney ISD 2019-560</t>
  </si>
  <si>
    <t>JoAnna Smith</t>
  </si>
  <si>
    <t>877-363-7998</t>
  </si>
  <si>
    <t>joanna@grosh.com</t>
  </si>
  <si>
    <t>214-499-9724</t>
  </si>
  <si>
    <t>MA3461</t>
  </si>
  <si>
    <t>Litho Supply &amp; Service Company</t>
  </si>
  <si>
    <t>Anderson's Alphabet U</t>
  </si>
  <si>
    <t>client.forms@halo.com</t>
  </si>
  <si>
    <t>815-625-0980</t>
  </si>
  <si>
    <t>Rebecca Young</t>
  </si>
  <si>
    <t>HALO Branded Solutions, Inc.</t>
  </si>
  <si>
    <t>Avant Assesment LLC</t>
  </si>
  <si>
    <t>Hurst-Euless-Bedford ISD 17-01</t>
  </si>
  <si>
    <t>Bonnie Peterson</t>
  </si>
  <si>
    <t>801-678-0299</t>
  </si>
  <si>
    <t>bonnie.peterson@avantassesment.com</t>
  </si>
  <si>
    <t>Sal Rivera</t>
  </si>
  <si>
    <t>213-220-9937</t>
  </si>
  <si>
    <t>salr@nbf.com</t>
  </si>
  <si>
    <t>Jeremy Traywick</t>
  </si>
  <si>
    <t>jtraywick@uline.com</t>
  </si>
  <si>
    <t>Jonathan Chan</t>
  </si>
  <si>
    <t>800-517-7520 / 626-482-0793</t>
  </si>
  <si>
    <t>Customer Services: 800-338-3987
Melissa Arnett 972-310-1854</t>
  </si>
  <si>
    <t>Customer Serv. 800-338-3987
Melissa Arnett 972-310-1854</t>
  </si>
  <si>
    <t>Tanya Summers:  (618) 292-2909
Customer Service: (888) 388-3224</t>
  </si>
  <si>
    <t>212-239-7500</t>
  </si>
  <si>
    <t>1 800 593 1934 ext 2 (support)
or ext 325 (direct contact)</t>
  </si>
  <si>
    <t>Tanya Summers  (Sales Rep)
or Customer Service Team  
      Tanya.Summers@schoolspecialty.com       
Orders: orders@schoolspecialty.com        
Bid Dept:  bidnotices@schoolspecialty.com</t>
  </si>
  <si>
    <t>Customer Service/Local Sales Rep. 
Melissa Arnett</t>
  </si>
  <si>
    <t>Denton ISD 2008-13</t>
  </si>
  <si>
    <t>Frankies Place</t>
  </si>
  <si>
    <t>Sexy Burrito LLC</t>
  </si>
  <si>
    <t>Dos Arroyos Comida Casera (aka Frankie's on Custer)</t>
  </si>
  <si>
    <t>Dos Arroyos Comida Casera</t>
  </si>
  <si>
    <t>info@lead4ward.com</t>
  </si>
  <si>
    <t>odessa@wrsecure.com</t>
  </si>
  <si>
    <t>Rebecca Kenefic</t>
  </si>
  <si>
    <t>210-323-4442 c. 210-393-8839</t>
  </si>
  <si>
    <t>rkenefic@acemart.com</t>
  </si>
  <si>
    <t>Delta Math</t>
  </si>
  <si>
    <t>Michael Korzyk</t>
  </si>
  <si>
    <t>518-469-4459</t>
  </si>
  <si>
    <t>orders@deltamath.com</t>
  </si>
  <si>
    <t>Omnia R200601</t>
  </si>
  <si>
    <t>Stephen Hart</t>
  </si>
  <si>
    <t>214-647-2404</t>
  </si>
  <si>
    <t xml:space="preserve">  </t>
  </si>
  <si>
    <t>stephen.hart@sunbeltrentals.com</t>
  </si>
  <si>
    <t>Kitchen Equipment &amp; Service</t>
  </si>
  <si>
    <t>Strategic Equipment, LLC (formerly ISI Refrig.)</t>
  </si>
  <si>
    <t>Sourcewell 091918-TMK</t>
  </si>
  <si>
    <t>Chuck Taylor</t>
  </si>
  <si>
    <t>469-240-7253</t>
  </si>
  <si>
    <t>chuck.taylor@trimarkusa.com</t>
  </si>
  <si>
    <t>Brendan Murphy</t>
  </si>
  <si>
    <t>bmurphy@schooldatebooks.com</t>
  </si>
  <si>
    <t>TIPS 200401</t>
  </si>
  <si>
    <t>EPCNT Allen ISD 2021-MAR-88</t>
  </si>
  <si>
    <t>Lance VanHemel</t>
  </si>
  <si>
    <t>214-701-6660</t>
  </si>
  <si>
    <t>lvanhemel@tacocabana.com</t>
  </si>
  <si>
    <t>Alboum &amp; Associates LLC</t>
  </si>
  <si>
    <t>Alboum Translation Services</t>
  </si>
  <si>
    <t>Choice Partners 19/047KC-01</t>
  </si>
  <si>
    <t>sandra@alboum.com</t>
  </si>
  <si>
    <t>Sandra Alboun</t>
  </si>
  <si>
    <t>571-765-3060 ext. 700</t>
  </si>
  <si>
    <t>Babes Chicken Dinner House (Garland, Frisco, Carrollton only)</t>
  </si>
  <si>
    <r>
      <t>Texas Taco Cabana. L.P.</t>
    </r>
    <r>
      <rPr>
        <b/>
        <sz val="10"/>
        <rFont val="Arial"/>
        <family val="2"/>
      </rPr>
      <t xml:space="preserve"> 11779 Plano Rd. Dallas 75243</t>
    </r>
  </si>
  <si>
    <r>
      <t xml:space="preserve">Texas Taco Cabana. L.P. </t>
    </r>
    <r>
      <rPr>
        <b/>
        <sz val="10"/>
        <rFont val="Arial"/>
        <family val="2"/>
      </rPr>
      <t>2041 N. Central Expwy. Richardson 75228</t>
    </r>
  </si>
  <si>
    <r>
      <t xml:space="preserve">Texas Taco Cabana. L.P. </t>
    </r>
    <r>
      <rPr>
        <b/>
        <sz val="10"/>
        <rFont val="Arial"/>
        <family val="2"/>
      </rPr>
      <t>12475 E.  N.W. Hwy. Dallas 75228</t>
    </r>
  </si>
  <si>
    <r>
      <t xml:space="preserve">Texas Taco Cabana. L.P. </t>
    </r>
    <r>
      <rPr>
        <b/>
        <sz val="10"/>
        <rFont val="Arial"/>
        <family val="2"/>
      </rPr>
      <t>18130 Coit Rd. Dallas 75252</t>
    </r>
  </si>
  <si>
    <r>
      <t xml:space="preserve">Texas Taco Cabana. L.P. </t>
    </r>
    <r>
      <rPr>
        <b/>
        <sz val="10"/>
        <rFont val="Arial"/>
        <family val="2"/>
      </rPr>
      <t>15120 Marsh Lane Addison 75001</t>
    </r>
  </si>
  <si>
    <r>
      <t xml:space="preserve">Texas Taco Cabana. L.P. </t>
    </r>
    <r>
      <rPr>
        <b/>
        <sz val="10"/>
        <rFont val="Arial"/>
        <family val="2"/>
      </rPr>
      <t>14800 Landmark Blvd, Addison 75254</t>
    </r>
  </si>
  <si>
    <t>Chef Works, Inc.</t>
  </si>
  <si>
    <t>EPCNT Dallas ISD BG-205970</t>
  </si>
  <si>
    <t>Trueman Reynolds</t>
  </si>
  <si>
    <t>800-372-6621 ext 630</t>
  </si>
  <si>
    <t>858-334-6584</t>
  </si>
  <si>
    <t>treynolds@chefworks.com</t>
  </si>
  <si>
    <t>Piper Sandler &amp; Co.</t>
  </si>
  <si>
    <t>21-122</t>
  </si>
  <si>
    <t>Michael Seal</t>
  </si>
  <si>
    <t>469.722.6546</t>
  </si>
  <si>
    <t>kit.caldwell@psc.com</t>
  </si>
  <si>
    <t>Citigroup Global Markets Inc</t>
  </si>
  <si>
    <t>Michael Garcia</t>
  </si>
  <si>
    <t>214-720-5026</t>
  </si>
  <si>
    <t>mark.tarpley@citi.com</t>
  </si>
  <si>
    <t>BOK Financial Securities, Inc.</t>
  </si>
  <si>
    <t>Kit Caldwell</t>
  </si>
  <si>
    <t>(214) 576-0875</t>
  </si>
  <si>
    <t>steven.murray@bokf.com</t>
  </si>
  <si>
    <t>FHN Financial Capital Markets</t>
  </si>
  <si>
    <t>Stephanie Henning</t>
  </si>
  <si>
    <t>903.780.0606</t>
  </si>
  <si>
    <t>randy.reid@fhnfinancial.com</t>
  </si>
  <si>
    <t>Baird</t>
  </si>
  <si>
    <t>Mark Tarpley</t>
  </si>
  <si>
    <t>210-901-5779</t>
  </si>
  <si>
    <t>Ocardenas@rwbaird.com</t>
  </si>
  <si>
    <t>Siebert Williams Shank</t>
  </si>
  <si>
    <t>Steven A. Murray</t>
  </si>
  <si>
    <t>713-578-9111</t>
  </si>
  <si>
    <t>nconley@siebertwilliams.com</t>
  </si>
  <si>
    <t>Raymond James &amp; Associates, Inc.</t>
  </si>
  <si>
    <t xml:space="preserve">Randy Reid </t>
  </si>
  <si>
    <t>214-365-5568</t>
  </si>
  <si>
    <t>jeff.philyaw@raymondjames.com</t>
  </si>
  <si>
    <t>Wells Fargo Bank, N.A. Municipal Finance Group</t>
  </si>
  <si>
    <t>Dane Kopinski</t>
  </si>
  <si>
    <t>(469) 540-5150</t>
  </si>
  <si>
    <t>richard.matkin@wellsfargo.com</t>
  </si>
  <si>
    <t>RBC Capital Markets, LLC</t>
  </si>
  <si>
    <t>Oscar Cardenas</t>
  </si>
  <si>
    <t>(214) 989-1629</t>
  </si>
  <si>
    <t>julie.macmillan@rbccm.com</t>
  </si>
  <si>
    <t>Estrada Hinojosa &amp; Company, Inc.</t>
  </si>
  <si>
    <t>Nicole Conley</t>
  </si>
  <si>
    <t>214-658-1670</t>
  </si>
  <si>
    <t>bgarza@ehmuni.com</t>
  </si>
  <si>
    <t>Houghton Mifflin Harcourt Publishing Company</t>
  </si>
  <si>
    <t>Math Solutions; ICLE</t>
  </si>
  <si>
    <t>214.207.9269</t>
  </si>
  <si>
    <t>casey.williams@hmhco.com</t>
  </si>
  <si>
    <t>John C. Chen</t>
  </si>
  <si>
    <t>Teaching and Learning Connections Educational Consulting</t>
  </si>
  <si>
    <t>Cristina Rodriguez Chen</t>
  </si>
  <si>
    <t>214-293-4249</t>
  </si>
  <si>
    <t>cristina_chen@teachingandlearningcon</t>
  </si>
  <si>
    <t>Kickboard</t>
  </si>
  <si>
    <t>Brett Zimmerman; Andrea Rance</t>
  </si>
  <si>
    <t>(504) 327-5783; (206) 778-8329</t>
  </si>
  <si>
    <t>support@kickboardforschools.com</t>
  </si>
  <si>
    <t>Learning Innovation Catalyst (LINC)</t>
  </si>
  <si>
    <t>Scott Noon</t>
  </si>
  <si>
    <t>717-823-1997</t>
  </si>
  <si>
    <t>scottnoon@linclearning.com</t>
  </si>
  <si>
    <t>National Recruiting Consultants</t>
  </si>
  <si>
    <t>Stefanie Murphy</t>
  </si>
  <si>
    <t>972-330-4549</t>
  </si>
  <si>
    <t>smurphy@natlrecruiting.com</t>
  </si>
  <si>
    <t>Seidlitz Education</t>
  </si>
  <si>
    <t>Jana Schofield</t>
  </si>
  <si>
    <t>254.541.6213</t>
  </si>
  <si>
    <t>anajoschofield@gmail.com</t>
  </si>
  <si>
    <t>Hal Bowman, Inc</t>
  </si>
  <si>
    <t>Georgia Lister</t>
  </si>
  <si>
    <t>713-264-8227</t>
  </si>
  <si>
    <t>Georgia@HalBowman.com</t>
  </si>
  <si>
    <t>Great Teams-Great Results</t>
  </si>
  <si>
    <t>Julie Alexander</t>
  </si>
  <si>
    <t>972.240.5717</t>
  </si>
  <si>
    <t>Julie@JulieAlexander.com</t>
  </si>
  <si>
    <t>Stacey Vanhoy</t>
  </si>
  <si>
    <t>(972) 489-7870</t>
  </si>
  <si>
    <t>svanhoy@stand.org</t>
  </si>
  <si>
    <t>Lisa Sanchez</t>
  </si>
  <si>
    <t>855-337-6811 ext 12740</t>
  </si>
  <si>
    <t>faxsupport@officedepot.com</t>
  </si>
  <si>
    <t>Region 19 21-7406</t>
  </si>
  <si>
    <t>Region 19 16-7200</t>
  </si>
  <si>
    <t>Cheers. Etc.</t>
  </si>
  <si>
    <t>Saul Cabral</t>
  </si>
  <si>
    <t>469-333-0860</t>
  </si>
  <si>
    <t>214-319-9110</t>
  </si>
  <si>
    <t>cheersetc@gmail.com</t>
  </si>
  <si>
    <t>Mike Dye</t>
  </si>
  <si>
    <t>MD Machine   (Paper Cutter Sharpening)</t>
  </si>
  <si>
    <t>Micelle H.</t>
  </si>
  <si>
    <t>Sandra Shepherd</t>
  </si>
  <si>
    <t>214-893-4140</t>
  </si>
  <si>
    <t>mamashepcookies@gmail.cxom</t>
  </si>
  <si>
    <t>Information Items (These Categories do not require a formal bid process) - Revision Date 07-MAY-2021</t>
  </si>
  <si>
    <t>25-119</t>
  </si>
  <si>
    <t>Mission Restaurant Supply</t>
  </si>
  <si>
    <t>Southwest Texas Equipment</t>
  </si>
  <si>
    <t>Jon McLean</t>
  </si>
  <si>
    <t>972-230-5000</t>
  </si>
  <si>
    <t>jonm@missionrs.com</t>
  </si>
  <si>
    <t>EPCNT - McKinney 2019-554</t>
  </si>
  <si>
    <t>ESC 20-7367</t>
  </si>
  <si>
    <t>bids@csqpub.com</t>
  </si>
  <si>
    <t>bids@greenhavenpub.com</t>
  </si>
  <si>
    <t>Tammy McGee</t>
  </si>
  <si>
    <t xml:space="preserve">800-877-4253 </t>
  </si>
  <si>
    <t>tammy.mcgee@cengage.com</t>
  </si>
  <si>
    <t>Airgas USA, LLC (2780 Irving Blvd., Dallas)</t>
  </si>
  <si>
    <t>E &amp; I CNR01362</t>
  </si>
  <si>
    <t>Kimberly Petty</t>
  </si>
  <si>
    <t>214-748-4721</t>
  </si>
  <si>
    <t>214-748-2321</t>
  </si>
  <si>
    <t>sws.dallas,irving@airgas.com</t>
  </si>
  <si>
    <t>EPCNT HEB ISD 17-03</t>
  </si>
  <si>
    <t>YES (NO CN)</t>
  </si>
  <si>
    <t>YES with Restrictions</t>
  </si>
  <si>
    <t>Melanie A Klutts</t>
  </si>
  <si>
    <t>Special Education Consulting Contracts: 1444</t>
  </si>
  <si>
    <t>Dale Mrozinski</t>
  </si>
  <si>
    <t>952-852-0958</t>
  </si>
  <si>
    <t>gov.sales@ecolab.com</t>
  </si>
  <si>
    <t>Ferguson Facilities Supply</t>
  </si>
  <si>
    <t>Matera Paper Company, Inc.</t>
  </si>
  <si>
    <t>Ashley Parker, Barbara Sneed or Cyndi Perez</t>
  </si>
  <si>
    <t>972-522-1700</t>
  </si>
  <si>
    <t>orderdesk@materapaper.com</t>
  </si>
  <si>
    <t>supportservcies@pollock.com</t>
  </si>
  <si>
    <t>primesource@smail.com</t>
  </si>
  <si>
    <t>Staples Contract &amp; Commercial LLC</t>
  </si>
  <si>
    <t>Staples, Inc.</t>
  </si>
  <si>
    <t>Elizabeth Strain</t>
  </si>
  <si>
    <t>469-262-4557</t>
  </si>
  <si>
    <t>elizabetha.strain@staples.com</t>
  </si>
  <si>
    <t>The Home Depot Pro</t>
  </si>
  <si>
    <t>Home Depot U.S.A., Inc.</t>
  </si>
  <si>
    <t>Jacob_a_maxon@homedepot.com</t>
  </si>
  <si>
    <t>Elevator/Wheelchair Lift Services</t>
  </si>
  <si>
    <t>Prestige Elevator Services, LLC</t>
  </si>
  <si>
    <t>21-123</t>
  </si>
  <si>
    <t>Eric Schwarzenbach</t>
  </si>
  <si>
    <t>800-289-5293</t>
  </si>
  <si>
    <t>eric@prestigeelevatorllc.com</t>
  </si>
  <si>
    <t>25-107</t>
  </si>
  <si>
    <t>TK Elevator Corp.</t>
  </si>
  <si>
    <t>Aaron Campbell</t>
  </si>
  <si>
    <t>469-500-1739</t>
  </si>
  <si>
    <t>aaron.campbell@tkelevator.com</t>
  </si>
  <si>
    <t>972-487-1100</t>
  </si>
  <si>
    <t>Janis Timms</t>
  </si>
  <si>
    <t>sales@emrelevator.com</t>
  </si>
  <si>
    <t>metroplexelevator@att.net</t>
  </si>
  <si>
    <t>John Suarez</t>
  </si>
  <si>
    <t>john.suarez@oracleelevator.com</t>
  </si>
  <si>
    <t>Fine Arts: Micellaneous</t>
  </si>
  <si>
    <t xml:space="preserve">The Art of Education University </t>
  </si>
  <si>
    <t>Allen ISD 2020-May-61</t>
  </si>
  <si>
    <t xml:space="preserve">Zac Fenton </t>
  </si>
  <si>
    <t>515-206-9310</t>
  </si>
  <si>
    <t>info@theartofeducation.edu</t>
  </si>
  <si>
    <t>National Recruting Consultants</t>
  </si>
  <si>
    <t>EPCNT Mansfield ISD 21-004</t>
  </si>
  <si>
    <t>Stepanie Murphy</t>
  </si>
  <si>
    <t>972-230-4549</t>
  </si>
  <si>
    <t>smurphy@natlrecruitin.com</t>
  </si>
  <si>
    <t>Gary Campbell</t>
  </si>
  <si>
    <t>gary@rainbowbookcompany.com</t>
  </si>
  <si>
    <t>Rafael Alcantara</t>
  </si>
  <si>
    <t>972-865-4419</t>
  </si>
  <si>
    <t>rafaela@jondon.com</t>
  </si>
  <si>
    <t>J W Pepper &amp; Son, Inc.</t>
  </si>
  <si>
    <r>
      <t xml:space="preserve">Chick-fil-A @  CityLine FSR </t>
    </r>
    <r>
      <rPr>
        <b/>
        <sz val="10"/>
        <rFont val="Arial"/>
        <family val="2"/>
      </rPr>
      <t>1400 E. Renner Rd</t>
    </r>
  </si>
  <si>
    <t>Burmax Co. Inc., The</t>
  </si>
  <si>
    <t>Stewart Organization, The</t>
  </si>
  <si>
    <t>Skillshare, Inc.</t>
  </si>
  <si>
    <t>EPCNT Wylie ISD 2020-S09-02</t>
  </si>
  <si>
    <t>Anna Schein</t>
  </si>
  <si>
    <t>888-364-6223</t>
  </si>
  <si>
    <t>annie@skillshre.com</t>
  </si>
  <si>
    <t>DJO Global, Inc.</t>
  </si>
  <si>
    <t>EPNCT McKinney ISD 2019-555-B</t>
  </si>
  <si>
    <t>Gabriel Valdez</t>
  </si>
  <si>
    <t>800-321-9549</t>
  </si>
  <si>
    <t>pricing.bids@djoglobal.com</t>
  </si>
  <si>
    <t>TIPS 210304</t>
  </si>
  <si>
    <t>Chemsearch FE</t>
  </si>
  <si>
    <t>Cafe Amore</t>
  </si>
  <si>
    <t>Gregory Gibbs</t>
  </si>
  <si>
    <t>orders@realityworks.com</t>
  </si>
  <si>
    <t>Child Nutrition Delivery - Produce</t>
  </si>
  <si>
    <t>Paradise Fruits &amp; Vegetables, LP</t>
  </si>
  <si>
    <t>21-130</t>
  </si>
  <si>
    <t>Kyle Barxano/Sheryl Sutton</t>
  </si>
  <si>
    <t>kyle@paradiseproduce.net</t>
  </si>
  <si>
    <t>`Yes</t>
  </si>
  <si>
    <t>Rescue Co. 10</t>
  </si>
  <si>
    <t>Abecedarian ABC LLC</t>
  </si>
  <si>
    <t>21-121</t>
  </si>
  <si>
    <t>info@alphabetletter.com</t>
  </si>
  <si>
    <t>JourneyEd.com, Inc.</t>
  </si>
  <si>
    <t>800-876-3507 ext. 7474</t>
  </si>
  <si>
    <t>Accelerate Learning Inc.</t>
  </si>
  <si>
    <t>(469) 432-5308</t>
  </si>
  <si>
    <t>jlong@acceleratelearning.com</t>
  </si>
  <si>
    <t>ACE Educational Supplies Inc</t>
  </si>
  <si>
    <t>Rebeka Holand</t>
  </si>
  <si>
    <t>786-222-5800</t>
  </si>
  <si>
    <t>Rebeka@ACEeducational.com</t>
  </si>
  <si>
    <t>Achieve3000</t>
  </si>
  <si>
    <t>877-235-2525</t>
  </si>
  <si>
    <t>support@achieve3000.com</t>
  </si>
  <si>
    <t>Connie Speer</t>
  </si>
  <si>
    <t>Jada Rigby</t>
  </si>
  <si>
    <t>1-866-810-2665</t>
  </si>
  <si>
    <t>customerconcerns@americanreading.com</t>
  </si>
  <si>
    <t>Susan MacDonald</t>
  </si>
  <si>
    <t>(800) 823-1969</t>
  </si>
  <si>
    <t>texas@amplify.com</t>
  </si>
  <si>
    <t>Apperson Inc</t>
  </si>
  <si>
    <t>Client Services</t>
  </si>
  <si>
    <t>800-827-9219</t>
  </si>
  <si>
    <t>clientservices@apperson.com</t>
  </si>
  <si>
    <t>Applied Practice</t>
  </si>
  <si>
    <t>Propel Education Strategies, Inc. DBA Applied Practice</t>
  </si>
  <si>
    <t>Christine Justus</t>
  </si>
  <si>
    <t>Bakpax, Inc.</t>
  </si>
  <si>
    <t>Stephanie Retcho</t>
  </si>
  <si>
    <t>646-235-9932</t>
  </si>
  <si>
    <t>stephanie@bakpax.com</t>
  </si>
  <si>
    <t>Educational IDEAS, Inc. dba Ballard &amp; Tighe, Publishers</t>
  </si>
  <si>
    <t>Brenda Rosas</t>
  </si>
  <si>
    <t>714-990-4332</t>
  </si>
  <si>
    <t>brosas@ballard-tighe.com</t>
  </si>
  <si>
    <t>LeAnne Dawkins</t>
  </si>
  <si>
    <t>214-605-0221</t>
  </si>
  <si>
    <t>ldawkins@bn.com</t>
  </si>
  <si>
    <t>Lisa Wycuff</t>
  </si>
  <si>
    <t>(614) 591-4729</t>
  </si>
  <si>
    <t>BetterRhetor Resources LLC</t>
  </si>
  <si>
    <t>William Bryant</t>
  </si>
  <si>
    <t>928 910-0185</t>
  </si>
  <si>
    <t>wbryant@better-rhetor.com</t>
  </si>
  <si>
    <t>Ben Cramer</t>
  </si>
  <si>
    <t>866-581-2199</t>
  </si>
  <si>
    <t>ben@bbbg.org</t>
  </si>
  <si>
    <t>Billingsley Education</t>
  </si>
  <si>
    <t>949-547-6664</t>
  </si>
  <si>
    <t>kathy.encompass@cox.net</t>
  </si>
  <si>
    <t>CSV</t>
  </si>
  <si>
    <t>info@biologyproducts.com</t>
  </si>
  <si>
    <t>Blick Art Materials</t>
  </si>
  <si>
    <t>Blick Art Materials LLC</t>
  </si>
  <si>
    <t>Blick Customer Service</t>
  </si>
  <si>
    <t>800-723-2787</t>
  </si>
  <si>
    <t>custservice@dickblick.com</t>
  </si>
  <si>
    <t>BookNook</t>
  </si>
  <si>
    <t>BookNook, Inc.</t>
  </si>
  <si>
    <t>Hannah Imoru</t>
  </si>
  <si>
    <t>(920)-606-3730</t>
  </si>
  <si>
    <t>hannah@booknooklearning.com</t>
  </si>
  <si>
    <t>GL Group Inc., dba Booksource</t>
  </si>
  <si>
    <t>Jenny Mount</t>
  </si>
  <si>
    <t>800-444-0435</t>
  </si>
  <si>
    <t>service@booksource.com</t>
  </si>
  <si>
    <t>BOUND TO STAY BOUND BOOKS, INC.</t>
  </si>
  <si>
    <t>LORI SMITH</t>
  </si>
  <si>
    <t>800/637-6586</t>
  </si>
  <si>
    <t>SALES@BTSB.COM</t>
  </si>
  <si>
    <t>Breakout EDU</t>
  </si>
  <si>
    <t>BREAKOUT INC</t>
  </si>
  <si>
    <t>info@breakoutedu.com</t>
  </si>
  <si>
    <t>Lora Haddix, Publishers Representative</t>
  </si>
  <si>
    <t>lorahaddix@gmail.com</t>
  </si>
  <si>
    <t>CareerSafe, LLC</t>
  </si>
  <si>
    <t>CareerSafe</t>
  </si>
  <si>
    <t>Bradley Gowen</t>
  </si>
  <si>
    <t>Customer Service Reps</t>
  </si>
  <si>
    <t>CEMAAC Group LLC</t>
  </si>
  <si>
    <t>Ebony Martin</t>
  </si>
  <si>
    <t>ebonymartin@ebonytheengineer.com</t>
  </si>
  <si>
    <t>Center for the Collaborative Classroom</t>
  </si>
  <si>
    <t>Client Support Department</t>
  </si>
  <si>
    <t>800-666-7270 (x5)</t>
  </si>
  <si>
    <t>clientsupport@collaborativeclassroom.org</t>
  </si>
  <si>
    <t>(800) 230-1279</t>
  </si>
  <si>
    <t>cs@hellocpi.com</t>
  </si>
  <si>
    <t>Eddie Daggett, Client Support Manager</t>
  </si>
  <si>
    <t>(800) 634-4449</t>
  </si>
  <si>
    <t>support@secondstep.org</t>
  </si>
  <si>
    <t>COMPLETE BOOK AND MEDIA SUPPLY</t>
  </si>
  <si>
    <t>Jessica Martinez</t>
  </si>
  <si>
    <t>(512) 616- 0400</t>
  </si>
  <si>
    <t>customerservice@completebook.com</t>
  </si>
  <si>
    <t>Connelly-3-Publishing Group, Inc.</t>
  </si>
  <si>
    <t>Sandra Nicholas</t>
  </si>
  <si>
    <t>860-664-4988</t>
  </si>
  <si>
    <t>Coole School</t>
  </si>
  <si>
    <t>General Printing &amp; Design DBA Coole School</t>
  </si>
  <si>
    <t>Brandon Herrera</t>
  </si>
  <si>
    <t>(713)552-1600</t>
  </si>
  <si>
    <t>brandonh@cooleschool.com</t>
  </si>
  <si>
    <t>Kim Brewer</t>
  </si>
  <si>
    <t>281.844.2480</t>
  </si>
  <si>
    <t>kim@cosenzaassociates.com</t>
  </si>
  <si>
    <t>800-841-5193</t>
  </si>
  <si>
    <t>Curriculum Associates, LLC</t>
  </si>
  <si>
    <t>800-225-0248</t>
  </si>
  <si>
    <t>orders@cainc.com</t>
  </si>
  <si>
    <t>CursiveLogic LLC</t>
  </si>
  <si>
    <t>Linda Shrewsbury</t>
  </si>
  <si>
    <t>918-720-4881</t>
  </si>
  <si>
    <t>linda@cursivelogic.com</t>
  </si>
  <si>
    <t>Davis Publications, Inc</t>
  </si>
  <si>
    <t>Frank &amp; LeAnne Jennings</t>
  </si>
  <si>
    <t>Cell: 214-673-1952 (Frank); Cell: 214-697-8982 (LeAnne)</t>
  </si>
  <si>
    <t>FJennings@DavisArt.com</t>
  </si>
  <si>
    <t>Response: Julie Ferguson
Comment: Accounts Payable &amp; Receiveable</t>
  </si>
  <si>
    <t>(224) 588-3804</t>
  </si>
  <si>
    <t>julie_ferguson@definedlearning.com</t>
  </si>
  <si>
    <t>(800) 788-5557</t>
  </si>
  <si>
    <t>Delightex, Inc.</t>
  </si>
  <si>
    <t>Viktoria Mezei</t>
  </si>
  <si>
    <t>sales@delightex.com</t>
  </si>
  <si>
    <t>Demco, Inc.</t>
  </si>
  <si>
    <t>Order Entry Representative</t>
  </si>
  <si>
    <t>800.356.1200</t>
  </si>
  <si>
    <t>order@demco.com</t>
  </si>
  <si>
    <t>Different Roads To Learning</t>
  </si>
  <si>
    <t>Hannah Cavins-Wolford</t>
  </si>
  <si>
    <t>212-604-8637</t>
  </si>
  <si>
    <t>Early Childhood LLC. DBA: Discount School Supply</t>
  </si>
  <si>
    <t>Your account manager is Don Pride</t>
  </si>
  <si>
    <t>682-321-1162</t>
  </si>
  <si>
    <t>dpride@excelligence.com</t>
  </si>
  <si>
    <t>DNG Science Education LP dba Mad Science of Dallas</t>
  </si>
  <si>
    <t>DNG Science Education dba Mad Science of Dallas</t>
  </si>
  <si>
    <t>Brian McCauley</t>
  </si>
  <si>
    <t>general.manager@msgdallas</t>
  </si>
  <si>
    <t>903-241-2845</t>
  </si>
  <si>
    <t>Sylvaine Montaudouin</t>
  </si>
  <si>
    <t>650-375-7011 ext. 146</t>
  </si>
  <si>
    <t>smontaudouin-c@dyned.com</t>
  </si>
  <si>
    <t>Barbara Ryniak, Customer Service Manager</t>
  </si>
  <si>
    <t>800-770-8010 x7440</t>
  </si>
  <si>
    <t>info@eaieducation.com</t>
  </si>
  <si>
    <t>ECS Learning Systems</t>
  </si>
  <si>
    <t>Anyone in Customer Care</t>
  </si>
  <si>
    <t>customercare@ecslearn.com</t>
  </si>
  <si>
    <t>Johnnie Howell</t>
  </si>
  <si>
    <t>johnnie@educationgalaxy.com</t>
  </si>
  <si>
    <t>Kevin Banker</t>
  </si>
  <si>
    <t>972-695-4973</t>
  </si>
  <si>
    <t>kbanker@educationalproducts.com</t>
  </si>
  <si>
    <t>Edulastic</t>
  </si>
  <si>
    <t>Snapwiz Inc (dba Edulastic)</t>
  </si>
  <si>
    <t>Leslie Tyler</t>
  </si>
  <si>
    <t>415-689-9560</t>
  </si>
  <si>
    <t>leslie.tyler@edulastic.com</t>
  </si>
  <si>
    <t>Eduphoria! Incorporated</t>
  </si>
  <si>
    <t>Tera Ryan</t>
  </si>
  <si>
    <t>sales@eduphoria.net</t>
  </si>
  <si>
    <t>Edvotek</t>
  </si>
  <si>
    <t>202-370-1500</t>
  </si>
  <si>
    <t>mariad@edvotek.com</t>
  </si>
  <si>
    <t>Empowering Writers LLC</t>
  </si>
  <si>
    <t>askus@empoweringwriters.com</t>
  </si>
  <si>
    <t>Encore Data Products, Inc</t>
  </si>
  <si>
    <t>Daniela Lopez Villouta</t>
  </si>
  <si>
    <t>720-750-5141</t>
  </si>
  <si>
    <t>Exceptional Teaching Inc.</t>
  </si>
  <si>
    <t>Helene Holman</t>
  </si>
  <si>
    <t>800-549-6999</t>
  </si>
  <si>
    <t>info@exceptionalteaching.com</t>
  </si>
  <si>
    <t>Expanding Expression, LLC</t>
  </si>
  <si>
    <t>Sara L. Smith, 989-225-0436, eetsmiths@gmail.com</t>
  </si>
  <si>
    <t>Fat Brain Toys LLC</t>
  </si>
  <si>
    <t>Robyn Roberts</t>
  </si>
  <si>
    <t>First Choice Educational Publishing</t>
  </si>
  <si>
    <t>Gene Matthews</t>
  </si>
  <si>
    <t>(940) 206-2604</t>
  </si>
  <si>
    <t>genem@mgroupmarketing.com
kbnuguid@gmail.com</t>
  </si>
  <si>
    <t>Fisher Scientific Company LLC (Fisher Science Education Business Unit)</t>
  </si>
  <si>
    <t>customercare@flinnsci.com</t>
  </si>
  <si>
    <t>877-899-8550</t>
  </si>
  <si>
    <t>orders@follett.com</t>
  </si>
  <si>
    <t>Friends on the Block</t>
  </si>
  <si>
    <t>Jill Allor</t>
  </si>
  <si>
    <t>(214) 202-0272</t>
  </si>
  <si>
    <t>jill@friendsontheblock.com</t>
  </si>
  <si>
    <t>Wendy Alli</t>
  </si>
  <si>
    <t>Frog Street Press LLC</t>
  </si>
  <si>
    <t>Shannon Baxter</t>
  </si>
  <si>
    <t>customercare@frogstreet.com</t>
  </si>
  <si>
    <t>GF Educators, Inc</t>
  </si>
  <si>
    <t>903-569-0740 / 866-425-4155</t>
  </si>
  <si>
    <t>patsy@stepupteks.com</t>
  </si>
  <si>
    <t>Central Programs Inc. d/b/a Gumdrop Books</t>
  </si>
  <si>
    <t>Lori Nashan</t>
  </si>
  <si>
    <t>HAK Electronics, LLC</t>
  </si>
  <si>
    <t>Harry Kennedy</t>
  </si>
  <si>
    <t>585 749 4056</t>
  </si>
  <si>
    <t>Harry@HAKelectronics.com</t>
  </si>
  <si>
    <t>hand2mind</t>
  </si>
  <si>
    <t>P: 800-445-5985
F: 800-382-9326</t>
  </si>
  <si>
    <t>Customer Service: info@hand2mind.com
Quote Requests: quotes@hand2mind.com
Purchase Orders: orders@hand2mind.com
Bids: bids@hand2mind.com</t>
  </si>
  <si>
    <t>Greenwood Publishing DBA Heinemann</t>
  </si>
  <si>
    <t>1-800-225-5800</t>
  </si>
  <si>
    <t>Hertzberg New Method, Inc. d/b/a Perma-Bound Books</t>
  </si>
  <si>
    <t>Perma-Bound Books/Hertzberg-New Method, Inc.</t>
  </si>
  <si>
    <t>Casey Turner</t>
  </si>
  <si>
    <t>caseyt@perma-bound.com</t>
  </si>
  <si>
    <t>Hiperware Labs</t>
  </si>
  <si>
    <t>Amey Laud</t>
  </si>
  <si>
    <t>650 300 9640</t>
  </si>
  <si>
    <t>alaud@classhero.com</t>
  </si>
  <si>
    <t>Housman Institute</t>
  </si>
  <si>
    <t>Mark Hastings</t>
  </si>
  <si>
    <t>857-772-6603</t>
  </si>
  <si>
    <t>mhastings@housmaninstitute.org</t>
  </si>
  <si>
    <t xml:space="preserve">Humanware </t>
  </si>
  <si>
    <t>Francine Callaghan</t>
  </si>
  <si>
    <t>800-722-3393</t>
  </si>
  <si>
    <t>Francine.Callaghan@humanware.com</t>
  </si>
  <si>
    <t>Imagination Playground, LLC</t>
  </si>
  <si>
    <t>Michelle Calderon</t>
  </si>
  <si>
    <t>michelle@imaginationplayground.org</t>
  </si>
  <si>
    <t>Independent Living Aids LLC</t>
  </si>
  <si>
    <t>Karin Danza</t>
  </si>
  <si>
    <t>716-332-2972</t>
  </si>
  <si>
    <t>Infobase Holdings, Inc</t>
  </si>
  <si>
    <t>Steve Kindel  Phone: (949) 241-9287</t>
  </si>
  <si>
    <t>Innocorp, LTD.</t>
  </si>
  <si>
    <t>Joe Wirth</t>
  </si>
  <si>
    <t>608-848-5571</t>
  </si>
  <si>
    <t>joe.wirth@fatalvision.com</t>
  </si>
  <si>
    <t>InterLink</t>
  </si>
  <si>
    <t>Carl Vellenga</t>
  </si>
  <si>
    <t>214-695-1250</t>
  </si>
  <si>
    <t>cvellenga@istation.com</t>
  </si>
  <si>
    <t>(214) 668-0939</t>
  </si>
  <si>
    <t>cynthiak@ixl.com</t>
  </si>
  <si>
    <t>J.W. Pepper &amp; Son, Inc.</t>
  </si>
  <si>
    <t>817-590-0002</t>
  </si>
  <si>
    <t>Japan-America Society of Dallas/Fort Worth</t>
  </si>
  <si>
    <t>Maiko Kobayashi</t>
  </si>
  <si>
    <t>469-573-6880</t>
  </si>
  <si>
    <t>maiko@jasdfw.org</t>
  </si>
  <si>
    <t>Jarrett Publishing Company</t>
  </si>
  <si>
    <t>Donna Spencer</t>
  </si>
  <si>
    <t>jarrettoffice@aol.com
markjarrett@comcast.net</t>
  </si>
  <si>
    <t>Kagan Publishing</t>
  </si>
  <si>
    <t>Jorja Harmon</t>
  </si>
  <si>
    <t>Kami</t>
  </si>
  <si>
    <t>Melissa Diaz</t>
  </si>
  <si>
    <t>800-334-2014</t>
  </si>
  <si>
    <t>mdiaz@kaplanco.com</t>
  </si>
  <si>
    <t>Kesler Science LLC</t>
  </si>
  <si>
    <t>Chris Kesler</t>
  </si>
  <si>
    <t>832-779-5151</t>
  </si>
  <si>
    <t>chris@keslerscience.com</t>
  </si>
  <si>
    <t>Keystone Books and Media</t>
  </si>
  <si>
    <t>(866) 231-7780</t>
  </si>
  <si>
    <t>cs@keystonebooksmedia.com</t>
  </si>
  <si>
    <t>Kimco Educational products</t>
  </si>
  <si>
    <t>KinderLab Robotics, Inc.</t>
  </si>
  <si>
    <t>KinderLab Robotics, Inc</t>
  </si>
  <si>
    <t>Laura Segal</t>
  </si>
  <si>
    <t>781.894.4022</t>
  </si>
  <si>
    <t>support@kinderlabrobotics.com</t>
  </si>
  <si>
    <t>Jessica@lab-resources.net</t>
  </si>
  <si>
    <t>(800) 424-4414</t>
  </si>
  <si>
    <t>custservice@lakeshorelearning.com</t>
  </si>
  <si>
    <t>Lama Sewing Kit, Inc.</t>
  </si>
  <si>
    <t>LEE ANN ASHER</t>
  </si>
  <si>
    <t>1-800-876-8870</t>
  </si>
  <si>
    <t>SALES@LAMASEWINGKITS.COM</t>
  </si>
  <si>
    <t>store</t>
  </si>
  <si>
    <t>store@lead4ward.com</t>
  </si>
  <si>
    <t>lora.haddix@learninga-z.com</t>
  </si>
  <si>
    <t>Learning Without Tears</t>
  </si>
  <si>
    <t>Mark Brown</t>
  </si>
  <si>
    <t>888.983.8409</t>
  </si>
  <si>
    <t>customerservice@lwtears.com</t>
  </si>
  <si>
    <t>Kathy Lee McFarlane, Owner</t>
  </si>
  <si>
    <t>978405-6234</t>
  </si>
  <si>
    <t>888-932-5282</t>
  </si>
  <si>
    <t>support@tangosoftware.com</t>
  </si>
  <si>
    <t>800-245-540</t>
  </si>
  <si>
    <t>Jennifer Flores</t>
  </si>
  <si>
    <t>Maker Maven, LLC</t>
  </si>
  <si>
    <t>Matt Garcia</t>
  </si>
  <si>
    <t>(877) 625-3775</t>
  </si>
  <si>
    <t>matt.garcia@makermaven.net</t>
  </si>
  <si>
    <t>Marco Products Inc.</t>
  </si>
  <si>
    <t>Marla Chiarolanza</t>
  </si>
  <si>
    <t>Mardel, Inc.</t>
  </si>
  <si>
    <t>888-262-7335</t>
  </si>
  <si>
    <t>customer.service@mardel.com</t>
  </si>
  <si>
    <t>Math GPS, LLC</t>
  </si>
  <si>
    <t>Linda Escamilla</t>
  </si>
  <si>
    <t>Renee A Petsche</t>
  </si>
  <si>
    <t>Mary Gillian</t>
  </si>
  <si>
    <t>800-522-6294 X807</t>
  </si>
  <si>
    <t>customerservice@maxiaids.com</t>
  </si>
  <si>
    <t>Mindsets Learning, Inc.</t>
  </si>
  <si>
    <t>Marissa Di Pasquale</t>
  </si>
  <si>
    <t>650 924-2852</t>
  </si>
  <si>
    <t>hello@mindsets.com</t>
  </si>
  <si>
    <t>MobyMax</t>
  </si>
  <si>
    <t>John Jennings</t>
  </si>
  <si>
    <t>support@mobymax.com</t>
  </si>
  <si>
    <t>Jane K Lord</t>
  </si>
  <si>
    <t>800-593-1934 xt. 307</t>
  </si>
  <si>
    <t>Customer Care Team</t>
  </si>
  <si>
    <t>National Center for Youth Issues, AKA NCYI</t>
  </si>
  <si>
    <t>J. Robert Nickel</t>
  </si>
  <si>
    <t>423-899-5714, x315</t>
  </si>
  <si>
    <t>National Educational Systems, Inc.</t>
  </si>
  <si>
    <t>Ida Rodriguez</t>
  </si>
  <si>
    <t>210.558.6888</t>
  </si>
  <si>
    <t>customerservice@shopnes.com</t>
  </si>
  <si>
    <t>NATIONAL SCHOOL PRODUCTS</t>
  </si>
  <si>
    <t>AMY EAKINS</t>
  </si>
  <si>
    <t>800.627.9393</t>
  </si>
  <si>
    <t>AMYE@NATIONALSCHOOLPRODUCTS.COM</t>
  </si>
  <si>
    <t>Debra Mayfield, Educational Assessment Consultant</t>
  </si>
  <si>
    <t>Direct: 210- 339-5678
Mobile: 210-214-1609</t>
  </si>
  <si>
    <t>debra.mayfield@pearson.com</t>
  </si>
  <si>
    <t>Nearpod Inc.</t>
  </si>
  <si>
    <t>Jenn Lambert</t>
  </si>
  <si>
    <t>(305)677-5030</t>
  </si>
  <si>
    <t>jenniferl@nearpod.com</t>
  </si>
  <si>
    <t>Nepris</t>
  </si>
  <si>
    <t>Seldon Short</t>
  </si>
  <si>
    <t>214.766.0658</t>
  </si>
  <si>
    <t>seldon@nepris.com</t>
  </si>
  <si>
    <t>Newsela</t>
  </si>
  <si>
    <t>Perla Sanchez</t>
  </si>
  <si>
    <t>720-530-3741</t>
  </si>
  <si>
    <t>perla.sanchez@newsela.com</t>
  </si>
  <si>
    <t>The Reading Warehouse Inc</t>
  </si>
  <si>
    <t>Barb Shook</t>
  </si>
  <si>
    <t>866-391-7323</t>
  </si>
  <si>
    <t>barbs@trwemail.com</t>
  </si>
  <si>
    <t>NoRedInk</t>
  </si>
  <si>
    <t>Diana Gonzalez</t>
  </si>
  <si>
    <t>512-788-7206</t>
  </si>
  <si>
    <t>diana@noredink.com</t>
  </si>
  <si>
    <t>OTC Direct Inc. dba: Oriental Trading Company/Mindware</t>
  </si>
  <si>
    <t>Jan Lombardi</t>
  </si>
  <si>
    <t>800-279-0737</t>
  </si>
  <si>
    <t>jan.lombardi@pacificlearning.com</t>
  </si>
  <si>
    <t>PASCO scientific</t>
  </si>
  <si>
    <t>Scott Fields</t>
  </si>
  <si>
    <t>(800) 772-8700 ext. 8258</t>
  </si>
  <si>
    <t>sfields@pasco.com</t>
  </si>
  <si>
    <t>Pear Deck, Inc.</t>
  </si>
  <si>
    <t>Response: Yes
Comment: Ayana Harris, Account Manager</t>
  </si>
  <si>
    <t>Response: Yes
Comment: (888) 310-0410</t>
  </si>
  <si>
    <t>aharris@goguardian.com</t>
  </si>
  <si>
    <t>PENN STATE INDUSTRIES</t>
  </si>
  <si>
    <t>MARIA SILVA</t>
  </si>
  <si>
    <t>maria.schools@pennstateind.com</t>
  </si>
  <si>
    <t>Perfection Learning</t>
  </si>
  <si>
    <t>Kim Vance</t>
  </si>
  <si>
    <t>(866) 252-6580 ext 1126</t>
  </si>
  <si>
    <t>kvance@perfectionlearning.com</t>
  </si>
  <si>
    <t>Pieces of Learning, Inc.</t>
  </si>
  <si>
    <t>Peggy Hord</t>
  </si>
  <si>
    <t>peggy@piecesoflearning.com</t>
  </si>
  <si>
    <t>Pitsco Product Support</t>
  </si>
  <si>
    <t>800-358-4983</t>
  </si>
  <si>
    <t>pitscoproductsupport@pitsco.com</t>
  </si>
  <si>
    <t>Anastasia Nikitenko</t>
  </si>
  <si>
    <t>847-866-0500 xt 7372</t>
  </si>
  <si>
    <t>anikitenko@pivot-point.com</t>
  </si>
  <si>
    <t>Ryan McFarlane, Director of Sales</t>
  </si>
  <si>
    <t>(703) 859-7310</t>
  </si>
  <si>
    <t>ryan.mcfarlane@powerschoo.com</t>
  </si>
  <si>
    <t>Precision Business Machines, Inc.</t>
  </si>
  <si>
    <t>Lee Curtis</t>
  </si>
  <si>
    <t>972-342-3381</t>
  </si>
  <si>
    <t>lcurtis@pbminc.com</t>
  </si>
  <si>
    <t>Prestwick House Inc</t>
  </si>
  <si>
    <t>Christine Lawson, Customer Service Manager</t>
  </si>
  <si>
    <t>800 932 4593 ext. 100</t>
  </si>
  <si>
    <t>chrissy@prestwickhouse.com</t>
  </si>
  <si>
    <t>Prevention Products &amp; Services, Inc.  DBA Childswork/Childsplay</t>
  </si>
  <si>
    <t>Michael Surrey</t>
  </si>
  <si>
    <t>631-619-2602</t>
  </si>
  <si>
    <t>(800) 898-3202</t>
  </si>
  <si>
    <t>Ken Strong</t>
  </si>
  <si>
    <t>(262) 719-4196</t>
  </si>
  <si>
    <t>kstrong@pltw.org</t>
  </si>
  <si>
    <t>Maria Mitchell</t>
  </si>
  <si>
    <t>972-985-0025</t>
  </si>
  <si>
    <t>qepsupport@qepbooks.com</t>
  </si>
  <si>
    <t>(800) 255-0965</t>
  </si>
  <si>
    <t>cs@rainbowbookcompany.com</t>
  </si>
  <si>
    <t>Fran@rallyeducation.com</t>
  </si>
  <si>
    <t>The Lampo Group</t>
  </si>
  <si>
    <t>Sales Support</t>
  </si>
  <si>
    <t>800-781-8914</t>
  </si>
  <si>
    <t>help@ramseyeducation.com</t>
  </si>
  <si>
    <t>Your account manager is Tisha Jacquot.</t>
  </si>
  <si>
    <t>203-880-6401 Cell 203-650-7049</t>
  </si>
  <si>
    <t>Stephan Sumnicht</t>
  </si>
  <si>
    <t>(800) 338-4204</t>
  </si>
  <si>
    <t>stephan.sumnicht@renaissance.com</t>
  </si>
  <si>
    <t>Riverside Asessments, LLC  d/b/a Riverside Insights</t>
  </si>
  <si>
    <t>inquiry@riversideinsights.com</t>
  </si>
  <si>
    <t>800.937.3482</t>
  </si>
  <si>
    <t>(714) 640-5200</t>
  </si>
  <si>
    <t>Savvas Learning Company LLC - Gateway Education Holdings LLC</t>
  </si>
  <si>
    <t>817-357-7328 or 800-848-9500</t>
  </si>
  <si>
    <t>School Outfitters</t>
  </si>
  <si>
    <t>866-619-1776</t>
  </si>
  <si>
    <t>customerservice@schooloutfitters.com</t>
  </si>
  <si>
    <t>customercare@schoolspecialty.com</t>
  </si>
  <si>
    <t>Susan Bernal</t>
  </si>
  <si>
    <t>orders@siriuseducationsolutions.com</t>
  </si>
  <si>
    <t>Kathy Knudson</t>
  </si>
  <si>
    <t>Specially Designed Education Services</t>
  </si>
  <si>
    <t>Cambria Hurlimann</t>
  </si>
  <si>
    <t>(425) 820-5855</t>
  </si>
  <si>
    <t>info@sdesworks.com</t>
  </si>
  <si>
    <t>Speech Corner</t>
  </si>
  <si>
    <t>David Millage</t>
  </si>
  <si>
    <t>education@sphero.com</t>
  </si>
  <si>
    <t>STAR Autism Support</t>
  </si>
  <si>
    <t>Bekah Anderson</t>
  </si>
  <si>
    <t>bekah.anderson@starautismsupport.com</t>
  </si>
  <si>
    <t>Steve Dvorak</t>
  </si>
  <si>
    <t>Studies Weekly, Inc.</t>
  </si>
  <si>
    <t>Justin Godfrey</t>
  </si>
  <si>
    <t>801-860-8791</t>
  </si>
  <si>
    <t>justin.godfrey@studiesweekly.com</t>
  </si>
  <si>
    <t>Virginia R. Yaruss</t>
  </si>
  <si>
    <t>SUPER DUPER INC. DBA SUPER DUPER PUBLICATIONS</t>
  </si>
  <si>
    <t>(800) 277-8737</t>
  </si>
  <si>
    <t>Superior Text</t>
  </si>
  <si>
    <t>Kathy Moushon</t>
  </si>
  <si>
    <t>866-482-8762</t>
  </si>
  <si>
    <t>sales@superiortext.com</t>
  </si>
  <si>
    <t>Supporting Science, Inc.</t>
  </si>
  <si>
    <t>Teacher Created Materials, Inc.</t>
  </si>
  <si>
    <t>Todd McKay</t>
  </si>
  <si>
    <t>806-786-7312</t>
  </si>
  <si>
    <t>tmckay@tcmpub.com</t>
  </si>
  <si>
    <t>Teachers Discovery Inc.</t>
  </si>
  <si>
    <t>Tina Groleau</t>
  </si>
  <si>
    <t>help@teachersdiscovery.com</t>
  </si>
  <si>
    <t>Teachers Pay Teachers</t>
  </si>
  <si>
    <t>Liz Gonzalez</t>
  </si>
  <si>
    <t>(413) 342-0505</t>
  </si>
  <si>
    <t>PurchaseOrders@TeachersPayTeachers.com</t>
  </si>
  <si>
    <t>Textbook Warehouse</t>
  </si>
  <si>
    <t>800-796-9152 x243</t>
  </si>
  <si>
    <t>sharl@textbookwarehouse.com</t>
  </si>
  <si>
    <t>THE BURMAX CO. INC.</t>
  </si>
  <si>
    <t>BIDS@BURMAX.COM</t>
  </si>
  <si>
    <t>The College Board</t>
  </si>
  <si>
    <t>The Curriculum Center for Family and Consumer Sciences</t>
  </si>
  <si>
    <t>The E-Reading Teacher</t>
  </si>
  <si>
    <t>Laurie Tinsley</t>
  </si>
  <si>
    <t>214-215-4971</t>
  </si>
  <si>
    <t>TinsleyL@e-readingteacher.com</t>
  </si>
  <si>
    <t>The Latino Family Literacy Project, DBA Lectura Books</t>
  </si>
  <si>
    <t>Lectura, Inc., dba The Latino Family Literacy Project, dba Lectura Books</t>
  </si>
  <si>
    <t>Lori Schiffhauer</t>
  </si>
  <si>
    <t>The Markerboard People</t>
  </si>
  <si>
    <t>800-669-9633</t>
  </si>
  <si>
    <t>The Original Seat Sack Company</t>
  </si>
  <si>
    <t>1.800.764.1235 opt 1</t>
  </si>
  <si>
    <t>schooldistrict@seatsack.com</t>
  </si>
  <si>
    <t>Thimble.io</t>
  </si>
  <si>
    <t>Patti DiRosa</t>
  </si>
  <si>
    <t>716-200-2761</t>
  </si>
  <si>
    <t>PD@thimble.io</t>
  </si>
  <si>
    <t>James Dean</t>
  </si>
  <si>
    <t>561-329-2254</t>
  </si>
  <si>
    <t>james@thinkingmaps.com</t>
  </si>
  <si>
    <t>Patricia Tschirhart</t>
  </si>
  <si>
    <t>800-888-9191 x135</t>
  </si>
  <si>
    <t>patricia.tschirhart@touchmath.com</t>
  </si>
  <si>
    <t>Treetop Publishing Inc</t>
  </si>
  <si>
    <t>800-255-9228</t>
  </si>
  <si>
    <t>treetop@barebooks.com</t>
  </si>
  <si>
    <t>Unipak Corp</t>
  </si>
  <si>
    <t>Brian Marcus</t>
  </si>
  <si>
    <t>888-808-5120</t>
  </si>
  <si>
    <t>customercare@unipakcorp.net</t>
  </si>
  <si>
    <t>University of Texas at Austin, Charles A. Dana Center</t>
  </si>
  <si>
    <t>Cynthia Flores</t>
  </si>
  <si>
    <t>512-471-6190</t>
  </si>
  <si>
    <t>cflores@austin.utexas.edu</t>
  </si>
  <si>
    <t>UTJ Holdco, Inc</t>
  </si>
  <si>
    <t>240-563-0721</t>
  </si>
  <si>
    <t>Vernier Software &amp; Techonology</t>
  </si>
  <si>
    <t>Orders Department</t>
  </si>
  <si>
    <t>503-277-2299</t>
  </si>
  <si>
    <t>orders@vernier.com</t>
  </si>
  <si>
    <t>VIS Entreprises</t>
  </si>
  <si>
    <t>Vista Higher learning, Inc.</t>
  </si>
  <si>
    <t>Brigid Hodnett</t>
  </si>
  <si>
    <t>(800) 269-6311</t>
  </si>
  <si>
    <t>VWR International, LLC (Brand name Sargent Welch)</t>
  </si>
  <si>
    <t>VWR International, LLC-Sargent Welch</t>
  </si>
  <si>
    <t>Linda Leary or Customer Service</t>
  </si>
  <si>
    <t>800-727-4368</t>
  </si>
  <si>
    <t>sargentwelchcs@vwr.com</t>
  </si>
  <si>
    <t>VWR International, LLC (Brand name Ward's Science)</t>
  </si>
  <si>
    <t>Sarah Cotter</t>
  </si>
  <si>
    <t>info@waysidepublishing.com</t>
  </si>
  <si>
    <t>800-880-4433</t>
  </si>
  <si>
    <t>service@wiesereducational.com</t>
  </si>
  <si>
    <t>William H. Sadlier, Inc</t>
  </si>
  <si>
    <t>Angela Wirzbach</t>
  </si>
  <si>
    <t>877-930-3336 XT 5027</t>
  </si>
  <si>
    <t>awirzbach@sadlier.com</t>
  </si>
  <si>
    <t>Winn Innovations</t>
  </si>
  <si>
    <t>WINN INNOVATIONS, LLC</t>
  </si>
  <si>
    <t>World Book, Inc.</t>
  </si>
  <si>
    <t>Carol Graczyk</t>
  </si>
  <si>
    <t>800-975-3250</t>
  </si>
  <si>
    <t>SLHelp@worldbook.com</t>
  </si>
  <si>
    <t>Xello</t>
  </si>
  <si>
    <t>Jackelyn Skudra, Strategic Territory Director – Texas</t>
  </si>
  <si>
    <t>+1 (800) 965-8541 x 221</t>
  </si>
  <si>
    <t>jackelyns@xello.world</t>
  </si>
  <si>
    <t>21-124</t>
  </si>
  <si>
    <t>quote@netsyncnetwork.com</t>
  </si>
  <si>
    <t>21-126</t>
  </si>
  <si>
    <t>ABVR (Approved Bid Vendor Report) 14-JUN-2021</t>
  </si>
  <si>
    <t>LSJ Leadership &amp; Coaching Development</t>
  </si>
  <si>
    <t>Dr. Lloyd Sain, Jr.</t>
  </si>
  <si>
    <t>501-247-4731</t>
  </si>
  <si>
    <t>DrLloyd.Sain@att.net</t>
  </si>
  <si>
    <t>QBS, Inc.</t>
  </si>
  <si>
    <t>Michael Magne</t>
  </si>
  <si>
    <t>508-316-4223</t>
  </si>
  <si>
    <t>mmagne@qbs.com</t>
  </si>
  <si>
    <t>IdentiFIE Special Education, LLC</t>
  </si>
  <si>
    <t>Olivia Perez</t>
  </si>
  <si>
    <t>832-755-9646</t>
  </si>
  <si>
    <t>olivia.perez821@gmail.com</t>
  </si>
  <si>
    <t>Arubah Wellness Group</t>
  </si>
  <si>
    <t>Denise Argueta</t>
  </si>
  <si>
    <t>(972)232-7129</t>
  </si>
  <si>
    <t>arubah_wellness_group@outlook.com</t>
  </si>
  <si>
    <t>Alpine Testing Solutions</t>
  </si>
  <si>
    <t>Tracey R. Hembry, Ph.D.</t>
  </si>
  <si>
    <t>844-625-7463 x8819</t>
  </si>
  <si>
    <t>tracey.hembry@alpinetesting.com</t>
  </si>
  <si>
    <t>DocuPros, LLC</t>
  </si>
  <si>
    <t>Saniah Shivers</t>
  </si>
  <si>
    <t>832 616 3017</t>
  </si>
  <si>
    <t>admin@thedocupros.com</t>
  </si>
  <si>
    <t>Anabelle Bole</t>
  </si>
  <si>
    <t>Willie &amp; Kim Photography, LLC</t>
  </si>
  <si>
    <t>yES</t>
  </si>
  <si>
    <t>Stand for Children-Texas</t>
  </si>
  <si>
    <t>Andrea Coachman</t>
  </si>
  <si>
    <t>andrea@warrenin.com</t>
  </si>
  <si>
    <t>972-535-5570</t>
  </si>
  <si>
    <t>SLP</t>
  </si>
  <si>
    <t>WISL Studios LLC</t>
  </si>
  <si>
    <t>Coriek Fields</t>
  </si>
  <si>
    <t>469-503-4465</t>
  </si>
  <si>
    <t>Coriek.Fields@Wisl-Studios.com</t>
  </si>
  <si>
    <t>Ex3 Facility Solutions, LLC</t>
  </si>
  <si>
    <t>William G Palermo III</t>
  </si>
  <si>
    <t>214-533-2404</t>
  </si>
  <si>
    <t>Jerry@buildingvault.com</t>
  </si>
  <si>
    <t>Meza Engineering</t>
  </si>
  <si>
    <t>Matt Fulls</t>
  </si>
  <si>
    <t>214-428-7744</t>
  </si>
  <si>
    <t>mfulls@mezaengineering.com</t>
  </si>
  <si>
    <t>Heather Cato</t>
  </si>
  <si>
    <t>heatheracato@gmail.com</t>
  </si>
  <si>
    <t>817-706-9955</t>
  </si>
  <si>
    <t>Onstage Systems</t>
  </si>
  <si>
    <t>John Stephens</t>
  </si>
  <si>
    <t>214-356-9531  ,  972-686-4488</t>
  </si>
  <si>
    <t>johns@onstagesystems.com</t>
  </si>
  <si>
    <t>Andrea Brosnan</t>
  </si>
  <si>
    <t>Teq, Inc.</t>
  </si>
  <si>
    <t>Lindsey Kane</t>
  </si>
  <si>
    <t>877-455-9369</t>
  </si>
  <si>
    <t>lindseykane@teq.com</t>
  </si>
  <si>
    <t>Matt Rymer</t>
  </si>
  <si>
    <t>214-415-2604</t>
  </si>
  <si>
    <t>mattrymer@aol.com</t>
  </si>
  <si>
    <t>Aaron Daffern Consulting</t>
  </si>
  <si>
    <t>David Aaron Daffern</t>
  </si>
  <si>
    <t>(817) 681-8854</t>
  </si>
  <si>
    <t>aarondaffern@gmail.com</t>
  </si>
  <si>
    <t>Richard Blount</t>
  </si>
  <si>
    <t>rblount@austin.utexas.edu</t>
  </si>
  <si>
    <t>The Stepping Stones Group, LLC</t>
  </si>
  <si>
    <t>Ashley North, Client Services Manager</t>
  </si>
  <si>
    <t>512-553-4749</t>
  </si>
  <si>
    <t>anorth@thesteppingstonesgroup.com</t>
  </si>
  <si>
    <t>Priceless Thrifts and Education</t>
  </si>
  <si>
    <t>Mohammad Alfakhoury</t>
  </si>
  <si>
    <t>(469) 986-9919</t>
  </si>
  <si>
    <t>info@pricelessthrifts-edu.com</t>
  </si>
  <si>
    <t>Crossley Psychological Services, PLLC</t>
  </si>
  <si>
    <t>Tia Crossley</t>
  </si>
  <si>
    <t>drtia@crossleypsychologicalservices.com</t>
  </si>
  <si>
    <t>To Be Like Me</t>
  </si>
  <si>
    <t>Hollis L. Owens</t>
  </si>
  <si>
    <t>214-280-9133</t>
  </si>
  <si>
    <t>Hollis@tobelikeme.org</t>
  </si>
  <si>
    <t>Tears To Cheers Handwriting Clinic, LLC</t>
  </si>
  <si>
    <t>Dr. Candice Freeman</t>
  </si>
  <si>
    <t>214-870-1473 cell
972-685-2368 office</t>
  </si>
  <si>
    <t>tearstocheershandwriting@gmail.com</t>
  </si>
  <si>
    <t>Consulting Contracts:1618(B)</t>
  </si>
  <si>
    <t>Ordering: orders_mhe@mheducation.com
General: SEG_CustomerService@mheducation.com 
Melissa Arnett: Melissa.Arnett@mheducation.com</t>
  </si>
  <si>
    <t>Julia H. Alexander</t>
  </si>
  <si>
    <t>Dallas Backup Inc.</t>
  </si>
  <si>
    <t>Stephen Kyle Warren</t>
  </si>
  <si>
    <t>Munis Vendor Name If Different 
than dba Vendor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</si>
</sst>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.000"/>
    <numFmt numFmtId="165" formatCode="mm/dd/yy;@"/>
    <numFmt numFmtId="166" formatCode="mm/dd/yy"/>
    <numFmt numFmtId="167" formatCode="0.0000"/>
    <numFmt numFmtId="168" formatCode="_(&quot;$&quot;* #,##0.0_);_(&quot;$&quot;* \(#,##0.0\);_(&quot;$&quot;* &quot;-&quot;?_);_(@_)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i/>
      <sz val="12"/>
      <color rgb="FFC0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404040"/>
      <name val="Arial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10"/>
      <color rgb="FFC00000"/>
      <name val="Arial"/>
      <family val="2"/>
    </font>
    <font>
      <sz val="10"/>
      <color theme="1"/>
      <name val="Verdana"/>
      <family val="2"/>
    </font>
    <font>
      <sz val="10"/>
      <name val="Verdana"/>
      <family val="2"/>
    </font>
    <font>
      <sz val="10"/>
      <color rgb="FFC00000"/>
      <name val="Verdana"/>
      <family val="2"/>
    </font>
    <font>
      <sz val="10"/>
      <color indexed="8"/>
      <name val="MS Sans Serif"/>
      <family val="2"/>
    </font>
    <font>
      <sz val="10"/>
      <color rgb="FF404040"/>
      <name val="Verdana"/>
      <family val="2"/>
    </font>
    <font>
      <sz val="10"/>
      <color rgb="FF000000"/>
      <name val="Verdan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14"/>
      <name val="Verdana"/>
      <family val="2"/>
    </font>
    <font>
      <sz val="14"/>
      <color theme="1"/>
      <name val="Calibri"/>
      <family val="2"/>
      <scheme val="minor"/>
    </font>
    <font>
      <sz val="14"/>
      <name val="Verdana"/>
      <family val="2"/>
    </font>
    <font>
      <sz val="14"/>
      <color theme="1"/>
      <name val="Verdana"/>
      <family val="2"/>
    </font>
    <font>
      <b/>
      <sz val="12"/>
      <color rgb="FFC00000"/>
      <name val="Verdana"/>
      <family val="2"/>
    </font>
    <font>
      <sz val="12"/>
      <color rgb="FFC0000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2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0"/>
      <name val="Verdana"/>
      <family val="2"/>
    </font>
    <font>
      <u/>
      <sz val="10"/>
      <color rgb="FF0000FF"/>
      <name val="Verdana"/>
      <family val="2"/>
    </font>
    <font>
      <sz val="10"/>
      <color indexed="10"/>
      <name val="Verdana"/>
      <family val="2"/>
    </font>
    <font>
      <u/>
      <sz val="10"/>
      <color indexed="12"/>
      <name val="Verdana"/>
      <family val="2"/>
    </font>
    <font>
      <b/>
      <sz val="10"/>
      <color theme="1"/>
      <name val="Verdana"/>
      <family val="2"/>
    </font>
    <font>
      <sz val="10"/>
      <color rgb="FF07365B"/>
      <name val="Verdana"/>
      <family val="2"/>
    </font>
    <font>
      <sz val="10"/>
      <color rgb="FF333333"/>
      <name val="Verdana"/>
      <family val="2"/>
    </font>
    <font>
      <b/>
      <sz val="10"/>
      <color rgb="FF000000"/>
      <name val="Verdana"/>
      <family val="2"/>
    </font>
    <font>
      <sz val="10"/>
      <color rgb="FF222222"/>
      <name val="Verdana"/>
      <family val="2"/>
    </font>
    <font>
      <sz val="10"/>
      <color rgb="FFFF0000"/>
      <name val="Verdana"/>
      <family val="2"/>
    </font>
    <font>
      <sz val="10"/>
      <color rgb="FF262626"/>
      <name val="Verdana"/>
      <family val="2"/>
    </font>
    <font>
      <sz val="10"/>
      <color indexed="8"/>
      <name val="Verdana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sz val="10"/>
      <color rgb="FF333333"/>
      <name val="Arial"/>
      <family val="2"/>
    </font>
    <font>
      <u/>
      <sz val="11"/>
      <color rgb="FF0000FF"/>
      <name val="Calibri"/>
      <family val="2"/>
      <scheme val="minor"/>
    </font>
    <font>
      <sz val="10"/>
      <color rgb="FF0000FF"/>
      <name val="Verdana"/>
      <family val="2"/>
    </font>
    <font>
      <b/>
      <sz val="10"/>
      <color rgb="FF0000FF"/>
      <name val="Verdana"/>
      <family val="2"/>
    </font>
    <font>
      <sz val="10"/>
      <color rgb="FF222222"/>
      <name val="Arial"/>
      <family val="2"/>
    </font>
    <font>
      <sz val="10"/>
      <color rgb="FF202124"/>
      <name val="Arial"/>
      <family val="2"/>
    </font>
    <font>
      <sz val="8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6BB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6E6E6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B1C25E"/>
        <bgColor indexed="64"/>
      </patternFill>
    </fill>
    <fill>
      <patternFill patternType="solid">
        <fgColor rgb="FFFFFFCC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8" fillId="0" borderId="0"/>
    <xf numFmtId="0" fontId="1" fillId="0" borderId="0"/>
    <xf numFmtId="0" fontId="21" fillId="0" borderId="0"/>
    <xf numFmtId="9" fontId="3" fillId="0" borderId="0" applyFont="0" applyFill="0" applyBorder="0" applyAlignment="0" applyProtection="0"/>
    <xf numFmtId="0" fontId="3" fillId="0" borderId="0"/>
    <xf numFmtId="0" fontId="24" fillId="0" borderId="0"/>
    <xf numFmtId="44" fontId="3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46">
    <xf numFmtId="0" fontId="0" fillId="0" borderId="0" xfId="0"/>
    <xf numFmtId="0" fontId="4" fillId="0" borderId="0" xfId="3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3" applyFont="1"/>
    <xf numFmtId="0" fontId="5" fillId="0" borderId="0" xfId="0" applyFont="1"/>
    <xf numFmtId="49" fontId="7" fillId="2" borderId="0" xfId="3" applyNumberFormat="1" applyFont="1" applyFill="1" applyAlignment="1">
      <alignment horizontal="left"/>
    </xf>
    <xf numFmtId="0" fontId="9" fillId="2" borderId="0" xfId="0" applyFont="1" applyFill="1"/>
    <xf numFmtId="49" fontId="7" fillId="0" borderId="0" xfId="3" applyNumberFormat="1" applyFont="1" applyAlignment="1">
      <alignment horizontal="left"/>
    </xf>
    <xf numFmtId="0" fontId="9" fillId="0" borderId="0" xfId="0" applyFont="1"/>
    <xf numFmtId="0" fontId="10" fillId="0" borderId="0" xfId="3" applyFont="1" applyAlignment="1">
      <alignment horizontal="left"/>
    </xf>
    <xf numFmtId="14" fontId="11" fillId="0" borderId="0" xfId="3" applyNumberFormat="1" applyFont="1" applyAlignment="1">
      <alignment horizontal="left"/>
    </xf>
    <xf numFmtId="164" fontId="11" fillId="0" borderId="0" xfId="3" applyNumberFormat="1" applyFont="1" applyAlignment="1">
      <alignment horizontal="center"/>
    </xf>
    <xf numFmtId="1" fontId="12" fillId="0" borderId="0" xfId="3" applyNumberFormat="1" applyFont="1" applyAlignment="1">
      <alignment horizontal="center"/>
    </xf>
    <xf numFmtId="14" fontId="11" fillId="0" borderId="0" xfId="3" applyNumberFormat="1" applyFont="1" applyAlignment="1">
      <alignment horizontal="center"/>
    </xf>
    <xf numFmtId="165" fontId="12" fillId="0" borderId="0" xfId="3" applyNumberFormat="1" applyFont="1" applyAlignment="1">
      <alignment horizontal="center"/>
    </xf>
    <xf numFmtId="0" fontId="10" fillId="0" borderId="0" xfId="3" applyFont="1" applyAlignment="1">
      <alignment horizontal="center"/>
    </xf>
    <xf numFmtId="0" fontId="10" fillId="0" borderId="0" xfId="3" applyFont="1"/>
    <xf numFmtId="0" fontId="3" fillId="0" borderId="1" xfId="2" applyFont="1" applyFill="1" applyBorder="1" applyAlignment="1" applyProtection="1">
      <alignment horizontal="left"/>
    </xf>
    <xf numFmtId="164" fontId="3" fillId="0" borderId="1" xfId="2" applyNumberFormat="1" applyFont="1" applyFill="1" applyBorder="1" applyAlignment="1" applyProtection="1">
      <alignment horizontal="center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5" fillId="0" borderId="0" xfId="0" applyFont="1"/>
    <xf numFmtId="0" fontId="15" fillId="0" borderId="1" xfId="0" applyFont="1" applyBorder="1"/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14" fontId="1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1" fontId="15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165" fontId="15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165" fontId="16" fillId="0" borderId="1" xfId="0" applyNumberFormat="1" applyFont="1" applyBorder="1" applyAlignment="1">
      <alignment horizontal="center"/>
    </xf>
    <xf numFmtId="0" fontId="3" fillId="2" borderId="1" xfId="2" applyFont="1" applyFill="1" applyBorder="1" applyAlignment="1" applyProtection="1">
      <alignment horizontal="left"/>
    </xf>
    <xf numFmtId="164" fontId="3" fillId="2" borderId="1" xfId="2" applyNumberFormat="1" applyFont="1" applyFill="1" applyBorder="1" applyAlignment="1" applyProtection="1">
      <alignment horizontal="center"/>
    </xf>
    <xf numFmtId="0" fontId="15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1" fontId="16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0" fontId="3" fillId="0" borderId="1" xfId="4" applyFont="1" applyBorder="1" applyAlignment="1">
      <alignment horizontal="left" wrapText="1"/>
    </xf>
    <xf numFmtId="0" fontId="3" fillId="0" borderId="1" xfId="4" applyFont="1" applyBorder="1" applyAlignment="1">
      <alignment horizontal="center" wrapText="1"/>
    </xf>
    <xf numFmtId="0" fontId="20" fillId="0" borderId="0" xfId="0" applyFont="1"/>
    <xf numFmtId="0" fontId="16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6" applyFont="1" applyBorder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0" fontId="3" fillId="0" borderId="1" xfId="4" applyFont="1" applyBorder="1" applyAlignment="1">
      <alignment horizontal="left"/>
    </xf>
    <xf numFmtId="0" fontId="16" fillId="5" borderId="1" xfId="0" applyFont="1" applyFill="1" applyBorder="1"/>
    <xf numFmtId="164" fontId="16" fillId="5" borderId="1" xfId="0" applyNumberFormat="1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165" fontId="16" fillId="5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center"/>
    </xf>
    <xf numFmtId="9" fontId="3" fillId="0" borderId="1" xfId="7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3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2" applyFont="1" applyFill="1" applyBorder="1" applyAlignment="1" applyProtection="1">
      <alignment horizontal="center"/>
    </xf>
    <xf numFmtId="0" fontId="3" fillId="5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15" fillId="0" borderId="1" xfId="4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3" fillId="0" borderId="1" xfId="2" applyNumberFormat="1" applyFont="1" applyFill="1" applyBorder="1" applyAlignment="1" applyProtection="1">
      <alignment horizontal="center"/>
    </xf>
    <xf numFmtId="164" fontId="15" fillId="0" borderId="1" xfId="0" applyNumberFormat="1" applyFont="1" applyBorder="1" applyAlignment="1">
      <alignment horizontal="center" wrapText="1"/>
    </xf>
    <xf numFmtId="0" fontId="2" fillId="0" borderId="1" xfId="2" applyFill="1" applyBorder="1" applyAlignment="1" applyProtection="1">
      <alignment horizontal="left" wrapText="1"/>
    </xf>
    <xf numFmtId="165" fontId="15" fillId="0" borderId="1" xfId="0" applyNumberFormat="1" applyFont="1" applyBorder="1" applyAlignment="1">
      <alignment horizontal="center" wrapText="1"/>
    </xf>
    <xf numFmtId="0" fontId="17" fillId="5" borderId="1" xfId="0" applyFont="1" applyFill="1" applyBorder="1" applyAlignment="1">
      <alignment horizontal="center" wrapText="1"/>
    </xf>
    <xf numFmtId="0" fontId="22" fillId="0" borderId="1" xfId="0" applyFont="1" applyBorder="1" applyAlignment="1">
      <alignment horizontal="left"/>
    </xf>
    <xf numFmtId="164" fontId="22" fillId="0" borderId="1" xfId="0" applyNumberFormat="1" applyFont="1" applyBorder="1" applyAlignment="1">
      <alignment horizontal="center"/>
    </xf>
    <xf numFmtId="0" fontId="21" fillId="0" borderId="1" xfId="4" applyFont="1" applyBorder="1" applyAlignment="1">
      <alignment horizontal="left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164" fontId="15" fillId="2" borderId="1" xfId="0" applyNumberFormat="1" applyFont="1" applyFill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15" fillId="2" borderId="1" xfId="0" applyFont="1" applyFill="1" applyBorder="1"/>
    <xf numFmtId="0" fontId="20" fillId="2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left"/>
    </xf>
    <xf numFmtId="1" fontId="20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wrapText="1"/>
    </xf>
    <xf numFmtId="165" fontId="20" fillId="2" borderId="1" xfId="0" applyNumberFormat="1" applyFont="1" applyFill="1" applyBorder="1" applyAlignment="1">
      <alignment horizontal="center"/>
    </xf>
    <xf numFmtId="167" fontId="3" fillId="0" borderId="1" xfId="0" applyNumberFormat="1" applyFont="1" applyBorder="1" applyAlignment="1">
      <alignment horizontal="left"/>
    </xf>
    <xf numFmtId="167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9" fontId="3" fillId="0" borderId="1" xfId="1" applyFont="1" applyFill="1" applyBorder="1" applyAlignment="1">
      <alignment horizontal="left"/>
    </xf>
    <xf numFmtId="0" fontId="20" fillId="2" borderId="1" xfId="3" applyFont="1" applyFill="1" applyBorder="1" applyAlignment="1">
      <alignment horizontal="left"/>
    </xf>
    <xf numFmtId="1" fontId="20" fillId="2" borderId="1" xfId="3" applyNumberFormat="1" applyFont="1" applyFill="1" applyBorder="1" applyAlignment="1">
      <alignment horizontal="center"/>
    </xf>
    <xf numFmtId="49" fontId="15" fillId="0" borderId="1" xfId="0" applyNumberFormat="1" applyFont="1" applyBorder="1" applyAlignment="1">
      <alignment horizontal="left"/>
    </xf>
    <xf numFmtId="0" fontId="20" fillId="2" borderId="1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3" fillId="0" borderId="1" xfId="6" applyFont="1" applyBorder="1" applyAlignment="1">
      <alignment horizontal="left" wrapText="1"/>
    </xf>
    <xf numFmtId="0" fontId="16" fillId="0" borderId="1" xfId="3" applyFont="1" applyBorder="1" applyAlignment="1">
      <alignment horizontal="center"/>
    </xf>
    <xf numFmtId="0" fontId="13" fillId="0" borderId="1" xfId="2" applyFont="1" applyFill="1" applyBorder="1" applyAlignment="1" applyProtection="1">
      <alignment horizontal="center"/>
    </xf>
    <xf numFmtId="49" fontId="3" fillId="0" borderId="1" xfId="2" applyNumberFormat="1" applyFont="1" applyFill="1" applyBorder="1" applyAlignment="1" applyProtection="1">
      <alignment horizontal="left"/>
    </xf>
    <xf numFmtId="165" fontId="3" fillId="0" borderId="1" xfId="0" applyNumberFormat="1" applyFont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/>
    </xf>
    <xf numFmtId="0" fontId="20" fillId="2" borderId="1" xfId="3" applyFont="1" applyFill="1" applyBorder="1" applyAlignment="1">
      <alignment horizontal="left" wrapText="1"/>
    </xf>
    <xf numFmtId="1" fontId="3" fillId="0" borderId="1" xfId="5" applyNumberFormat="1" applyFont="1" applyBorder="1" applyAlignment="1">
      <alignment horizontal="center"/>
    </xf>
    <xf numFmtId="1" fontId="20" fillId="2" borderId="1" xfId="5" applyNumberFormat="1" applyFont="1" applyFill="1" applyBorder="1" applyAlignment="1">
      <alignment horizontal="center"/>
    </xf>
    <xf numFmtId="0" fontId="3" fillId="0" borderId="1" xfId="9" applyFont="1" applyBorder="1" applyAlignment="1">
      <alignment horizontal="center" wrapText="1"/>
    </xf>
    <xf numFmtId="0" fontId="22" fillId="0" borderId="1" xfId="2" applyFont="1" applyFill="1" applyBorder="1" applyAlignment="1" applyProtection="1">
      <alignment horizontal="left"/>
    </xf>
    <xf numFmtId="164" fontId="22" fillId="0" borderId="1" xfId="2" applyNumberFormat="1" applyFont="1" applyFill="1" applyBorder="1" applyAlignment="1" applyProtection="1">
      <alignment horizontal="center"/>
    </xf>
    <xf numFmtId="0" fontId="21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 wrapText="1"/>
    </xf>
    <xf numFmtId="165" fontId="22" fillId="0" borderId="1" xfId="0" applyNumberFormat="1" applyFont="1" applyBorder="1" applyAlignment="1">
      <alignment horizontal="center" wrapText="1"/>
    </xf>
    <xf numFmtId="165" fontId="3" fillId="0" borderId="1" xfId="4" applyNumberFormat="1" applyFont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/>
    </xf>
    <xf numFmtId="0" fontId="3" fillId="0" borderId="1" xfId="2" applyFont="1" applyFill="1" applyBorder="1" applyAlignment="1" applyProtection="1">
      <alignment horizontal="center" wrapText="1"/>
    </xf>
    <xf numFmtId="49" fontId="22" fillId="0" borderId="1" xfId="2" applyNumberFormat="1" applyFont="1" applyFill="1" applyBorder="1" applyAlignment="1" applyProtection="1">
      <alignment horizontal="center"/>
    </xf>
    <xf numFmtId="0" fontId="26" fillId="0" borderId="1" xfId="0" applyFont="1" applyBorder="1" applyAlignment="1">
      <alignment horizontal="left"/>
    </xf>
    <xf numFmtId="1" fontId="22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wrapText="1"/>
    </xf>
    <xf numFmtId="0" fontId="3" fillId="0" borderId="1" xfId="2" applyFont="1" applyBorder="1" applyAlignment="1" applyProtection="1">
      <alignment horizontal="center"/>
    </xf>
    <xf numFmtId="1" fontId="16" fillId="0" borderId="1" xfId="5" applyNumberFormat="1" applyFont="1" applyBorder="1" applyAlignment="1">
      <alignment horizontal="center"/>
    </xf>
    <xf numFmtId="0" fontId="15" fillId="0" borderId="1" xfId="6" applyFont="1" applyBorder="1" applyAlignment="1">
      <alignment horizontal="center"/>
    </xf>
    <xf numFmtId="0" fontId="3" fillId="0" borderId="1" xfId="1" applyNumberFormat="1" applyFont="1" applyFill="1" applyBorder="1" applyAlignment="1">
      <alignment horizontal="center"/>
    </xf>
    <xf numFmtId="0" fontId="22" fillId="0" borderId="1" xfId="0" applyFont="1" applyBorder="1" applyAlignment="1">
      <alignment horizontal="left" wrapText="1"/>
    </xf>
    <xf numFmtId="49" fontId="3" fillId="0" borderId="1" xfId="6" applyNumberFormat="1" applyFont="1" applyBorder="1" applyAlignment="1">
      <alignment horizontal="center"/>
    </xf>
    <xf numFmtId="0" fontId="14" fillId="0" borderId="1" xfId="3" applyFont="1" applyBorder="1" applyAlignment="1">
      <alignment horizontal="left"/>
    </xf>
    <xf numFmtId="49" fontId="20" fillId="2" borderId="1" xfId="0" applyNumberFormat="1" applyFont="1" applyFill="1" applyBorder="1" applyAlignment="1">
      <alignment horizontal="left" wrapText="1"/>
    </xf>
    <xf numFmtId="0" fontId="3" fillId="2" borderId="1" xfId="2" applyFont="1" applyFill="1" applyBorder="1" applyAlignment="1" applyProtection="1">
      <alignment horizontal="center"/>
    </xf>
    <xf numFmtId="0" fontId="19" fillId="0" borderId="0" xfId="0" applyFont="1"/>
    <xf numFmtId="0" fontId="15" fillId="0" borderId="0" xfId="0" applyFont="1" applyAlignment="1">
      <alignment wrapText="1"/>
    </xf>
    <xf numFmtId="0" fontId="21" fillId="0" borderId="0" xfId="0" applyFont="1"/>
    <xf numFmtId="0" fontId="23" fillId="0" borderId="0" xfId="0" applyFont="1"/>
    <xf numFmtId="0" fontId="15" fillId="0" borderId="0" xfId="0" applyFont="1" applyAlignment="1">
      <alignment horizontal="left"/>
    </xf>
    <xf numFmtId="164" fontId="15" fillId="0" borderId="0" xfId="0" applyNumberFormat="1" applyFont="1"/>
    <xf numFmtId="14" fontId="29" fillId="7" borderId="0" xfId="3" applyNumberFormat="1" applyFont="1" applyFill="1" applyAlignment="1">
      <alignment horizontal="left" vertical="top"/>
    </xf>
    <xf numFmtId="0" fontId="30" fillId="0" borderId="0" xfId="0" applyFont="1" applyAlignment="1">
      <alignment horizontal="left" vertical="top"/>
    </xf>
    <xf numFmtId="0" fontId="31" fillId="0" borderId="0" xfId="3" applyFont="1" applyAlignment="1">
      <alignment vertical="top"/>
    </xf>
    <xf numFmtId="0" fontId="32" fillId="0" borderId="0" xfId="0" applyFont="1"/>
    <xf numFmtId="0" fontId="21" fillId="0" borderId="0" xfId="0" applyFont="1" applyAlignment="1">
      <alignment vertical="top"/>
    </xf>
    <xf numFmtId="0" fontId="22" fillId="0" borderId="0" xfId="3" applyFont="1" applyAlignment="1">
      <alignment vertical="top"/>
    </xf>
    <xf numFmtId="0" fontId="33" fillId="0" borderId="2" xfId="3" applyFont="1" applyBorder="1" applyAlignment="1">
      <alignment horizontal="left"/>
    </xf>
    <xf numFmtId="0" fontId="37" fillId="0" borderId="0" xfId="0" applyFont="1" applyAlignment="1">
      <alignment horizontal="left"/>
    </xf>
    <xf numFmtId="0" fontId="35" fillId="0" borderId="0" xfId="3" applyFont="1"/>
    <xf numFmtId="0" fontId="38" fillId="0" borderId="0" xfId="0" applyFont="1"/>
    <xf numFmtId="0" fontId="36" fillId="8" borderId="0" xfId="3" applyFont="1" applyFill="1" applyAlignment="1">
      <alignment horizontal="center" vertical="center" wrapText="1"/>
    </xf>
    <xf numFmtId="49" fontId="36" fillId="8" borderId="0" xfId="3" applyNumberFormat="1" applyFont="1" applyFill="1" applyAlignment="1">
      <alignment horizontal="center" vertical="center" wrapText="1"/>
    </xf>
    <xf numFmtId="0" fontId="36" fillId="8" borderId="0" xfId="3" applyFont="1" applyFill="1" applyAlignment="1">
      <alignment horizontal="center" vertical="center"/>
    </xf>
    <xf numFmtId="0" fontId="36" fillId="4" borderId="0" xfId="3" applyFont="1" applyFill="1" applyAlignment="1">
      <alignment horizontal="center" vertical="center" wrapText="1"/>
    </xf>
    <xf numFmtId="49" fontId="36" fillId="8" borderId="0" xfId="3" applyNumberFormat="1" applyFont="1" applyFill="1" applyAlignment="1">
      <alignment horizontal="center" vertical="center"/>
    </xf>
    <xf numFmtId="0" fontId="22" fillId="0" borderId="1" xfId="3" applyFont="1" applyBorder="1" applyAlignment="1">
      <alignment horizontal="center"/>
    </xf>
    <xf numFmtId="0" fontId="22" fillId="0" borderId="1" xfId="3" applyFont="1" applyBorder="1" applyAlignment="1">
      <alignment horizontal="left"/>
    </xf>
    <xf numFmtId="0" fontId="22" fillId="0" borderId="1" xfId="3" applyFont="1" applyBorder="1"/>
    <xf numFmtId="49" fontId="22" fillId="0" borderId="1" xfId="3" applyNumberFormat="1" applyFont="1" applyBorder="1" applyAlignment="1">
      <alignment horizontal="center"/>
    </xf>
    <xf numFmtId="0" fontId="39" fillId="0" borderId="0" xfId="3" applyFont="1" applyAlignment="1">
      <alignment vertical="center"/>
    </xf>
    <xf numFmtId="0" fontId="22" fillId="0" borderId="1" xfId="0" applyFont="1" applyBorder="1"/>
    <xf numFmtId="0" fontId="22" fillId="0" borderId="1" xfId="0" applyFont="1" applyBorder="1" applyAlignment="1">
      <alignment horizontal="left" vertical="center"/>
    </xf>
    <xf numFmtId="0" fontId="22" fillId="0" borderId="0" xfId="3" applyFont="1"/>
    <xf numFmtId="0" fontId="22" fillId="0" borderId="1" xfId="2" applyFont="1" applyBorder="1" applyAlignment="1" applyProtection="1">
      <alignment horizontal="center"/>
    </xf>
    <xf numFmtId="0" fontId="22" fillId="0" borderId="0" xfId="0" applyFont="1"/>
    <xf numFmtId="49" fontId="22" fillId="0" borderId="1" xfId="0" applyNumberFormat="1" applyFont="1" applyBorder="1" applyAlignment="1">
      <alignment horizontal="center"/>
    </xf>
    <xf numFmtId="0" fontId="40" fillId="0" borderId="1" xfId="2" applyFont="1" applyBorder="1" applyAlignment="1" applyProtection="1">
      <alignment horizontal="left"/>
    </xf>
    <xf numFmtId="49" fontId="22" fillId="0" borderId="1" xfId="3" applyNumberFormat="1" applyFont="1" applyBorder="1" applyAlignment="1">
      <alignment horizontal="left"/>
    </xf>
    <xf numFmtId="164" fontId="21" fillId="0" borderId="1" xfId="0" applyNumberFormat="1" applyFont="1" applyBorder="1" applyAlignment="1">
      <alignment horizontal="center"/>
    </xf>
    <xf numFmtId="0" fontId="22" fillId="0" borderId="1" xfId="3" applyFont="1" applyBorder="1" applyAlignment="1">
      <alignment wrapText="1"/>
    </xf>
    <xf numFmtId="0" fontId="21" fillId="0" borderId="0" xfId="0" applyFont="1" applyAlignment="1">
      <alignment horizontal="center"/>
    </xf>
    <xf numFmtId="0" fontId="22" fillId="0" borderId="1" xfId="2" applyFont="1" applyFill="1" applyBorder="1" applyAlignment="1" applyProtection="1">
      <alignment horizontal="center"/>
      <protection locked="0"/>
    </xf>
    <xf numFmtId="0" fontId="22" fillId="0" borderId="1" xfId="2" applyFont="1" applyFill="1" applyBorder="1" applyAlignment="1" applyProtection="1">
      <alignment horizontal="center"/>
    </xf>
    <xf numFmtId="0" fontId="22" fillId="0" borderId="1" xfId="0" applyFont="1" applyBorder="1" applyAlignment="1">
      <alignment horizontal="center" wrapText="1"/>
    </xf>
    <xf numFmtId="0" fontId="40" fillId="0" borderId="1" xfId="0" applyFont="1" applyBorder="1" applyAlignment="1">
      <alignment horizontal="left" wrapText="1"/>
    </xf>
    <xf numFmtId="0" fontId="21" fillId="0" borderId="1" xfId="0" applyFont="1" applyBorder="1"/>
    <xf numFmtId="0" fontId="43" fillId="0" borderId="1" xfId="0" applyFont="1" applyBorder="1"/>
    <xf numFmtId="0" fontId="39" fillId="0" borderId="0" xfId="3" applyFont="1"/>
    <xf numFmtId="0" fontId="22" fillId="0" borderId="1" xfId="2" applyFont="1" applyFill="1" applyBorder="1" applyAlignment="1" applyProtection="1">
      <alignment horizontal="left"/>
      <protection locked="0"/>
    </xf>
    <xf numFmtId="0" fontId="44" fillId="0" borderId="1" xfId="3" applyFont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40" fillId="0" borderId="1" xfId="0" applyFont="1" applyBorder="1" applyAlignment="1">
      <alignment horizontal="left" vertical="top"/>
    </xf>
    <xf numFmtId="0" fontId="22" fillId="0" borderId="0" xfId="3" applyFont="1" applyAlignment="1">
      <alignment horizontal="center"/>
    </xf>
    <xf numFmtId="0" fontId="41" fillId="0" borderId="0" xfId="3" applyFont="1"/>
    <xf numFmtId="0" fontId="22" fillId="0" borderId="1" xfId="3" applyFont="1" applyBorder="1" applyAlignment="1">
      <alignment horizontal="center" wrapText="1"/>
    </xf>
    <xf numFmtId="49" fontId="22" fillId="0" borderId="1" xfId="0" applyNumberFormat="1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left"/>
    </xf>
    <xf numFmtId="0" fontId="45" fillId="0" borderId="1" xfId="0" applyFont="1" applyBorder="1" applyAlignment="1">
      <alignment horizontal="center"/>
    </xf>
    <xf numFmtId="0" fontId="26" fillId="0" borderId="1" xfId="3" applyFont="1" applyBorder="1" applyAlignment="1">
      <alignment horizontal="center"/>
    </xf>
    <xf numFmtId="0" fontId="42" fillId="0" borderId="1" xfId="2" applyFont="1" applyFill="1" applyBorder="1" applyAlignment="1" applyProtection="1">
      <alignment horizontal="center"/>
    </xf>
    <xf numFmtId="0" fontId="21" fillId="0" borderId="1" xfId="2" applyFont="1" applyFill="1" applyBorder="1" applyAlignment="1" applyProtection="1">
      <alignment horizontal="left" wrapText="1"/>
    </xf>
    <xf numFmtId="0" fontId="40" fillId="0" borderId="1" xfId="2" applyFont="1" applyBorder="1" applyAlignment="1" applyProtection="1">
      <alignment horizontal="left" vertical="center"/>
    </xf>
    <xf numFmtId="165" fontId="21" fillId="0" borderId="0" xfId="0" applyNumberFormat="1" applyFont="1"/>
    <xf numFmtId="0" fontId="22" fillId="0" borderId="1" xfId="2" applyNumberFormat="1" applyFont="1" applyBorder="1" applyAlignment="1" applyProtection="1">
      <alignment horizontal="center"/>
    </xf>
    <xf numFmtId="44" fontId="22" fillId="0" borderId="0" xfId="10" applyFont="1" applyFill="1" applyAlignment="1"/>
    <xf numFmtId="44" fontId="22" fillId="0" borderId="0" xfId="10" applyFont="1" applyFill="1" applyAlignment="1">
      <alignment horizontal="center"/>
    </xf>
    <xf numFmtId="0" fontId="21" fillId="0" borderId="0" xfId="0" applyFont="1" applyAlignment="1">
      <alignment vertical="center"/>
    </xf>
    <xf numFmtId="0" fontId="40" fillId="0" borderId="1" xfId="0" applyFont="1" applyBorder="1" applyAlignment="1">
      <alignment horizontal="left" vertical="center"/>
    </xf>
    <xf numFmtId="1" fontId="22" fillId="0" borderId="1" xfId="3" applyNumberFormat="1" applyFont="1" applyBorder="1" applyAlignment="1">
      <alignment horizontal="center"/>
    </xf>
    <xf numFmtId="0" fontId="40" fillId="0" borderId="1" xfId="2" applyFont="1" applyFill="1" applyBorder="1" applyAlignment="1" applyProtection="1"/>
    <xf numFmtId="0" fontId="47" fillId="0" borderId="1" xfId="0" applyFont="1" applyBorder="1" applyAlignment="1">
      <alignment horizontal="center"/>
    </xf>
    <xf numFmtId="0" fontId="39" fillId="0" borderId="1" xfId="3" applyFont="1" applyBorder="1"/>
    <xf numFmtId="0" fontId="49" fillId="0" borderId="1" xfId="0" applyFont="1" applyBorder="1" applyAlignment="1">
      <alignment horizontal="center"/>
    </xf>
    <xf numFmtId="0" fontId="22" fillId="0" borderId="0" xfId="3" applyFont="1" applyAlignment="1">
      <alignment horizontal="left"/>
    </xf>
    <xf numFmtId="0" fontId="45" fillId="0" borderId="1" xfId="3" applyFont="1" applyBorder="1" applyAlignment="1">
      <alignment horizontal="center"/>
    </xf>
    <xf numFmtId="0" fontId="26" fillId="0" borderId="1" xfId="0" applyFont="1" applyBorder="1"/>
    <xf numFmtId="0" fontId="22" fillId="0" borderId="1" xfId="3" applyFont="1" applyBorder="1" applyAlignment="1">
      <alignment horizontal="left" wrapText="1"/>
    </xf>
    <xf numFmtId="0" fontId="22" fillId="0" borderId="1" xfId="3" applyFont="1" applyBorder="1" applyAlignment="1">
      <alignment horizontal="left" vertical="center"/>
    </xf>
    <xf numFmtId="0" fontId="22" fillId="0" borderId="1" xfId="3" applyFont="1" applyBorder="1" applyAlignment="1">
      <alignment horizontal="center" vertical="center"/>
    </xf>
    <xf numFmtId="0" fontId="22" fillId="0" borderId="1" xfId="3" applyFont="1" applyBorder="1" applyAlignment="1">
      <alignment vertical="center"/>
    </xf>
    <xf numFmtId="0" fontId="22" fillId="0" borderId="1" xfId="3" applyFont="1" applyBorder="1" applyAlignment="1">
      <alignment vertical="center" wrapText="1"/>
    </xf>
    <xf numFmtId="49" fontId="22" fillId="0" borderId="1" xfId="3" applyNumberFormat="1" applyFont="1" applyBorder="1" applyAlignment="1">
      <alignment horizontal="center" vertical="center"/>
    </xf>
    <xf numFmtId="0" fontId="22" fillId="0" borderId="1" xfId="3" applyFont="1" applyBorder="1" applyAlignment="1">
      <alignment horizontal="center" vertical="center" wrapText="1"/>
    </xf>
    <xf numFmtId="165" fontId="43" fillId="0" borderId="0" xfId="0" applyNumberFormat="1" applyFont="1"/>
    <xf numFmtId="0" fontId="43" fillId="0" borderId="0" xfId="0" applyFont="1"/>
    <xf numFmtId="49" fontId="22" fillId="0" borderId="0" xfId="3" applyNumberFormat="1" applyFont="1" applyAlignment="1">
      <alignment horizontal="center"/>
    </xf>
    <xf numFmtId="49" fontId="22" fillId="0" borderId="0" xfId="3" applyNumberFormat="1" applyFont="1" applyAlignment="1">
      <alignment horizontal="left"/>
    </xf>
    <xf numFmtId="0" fontId="22" fillId="0" borderId="0" xfId="3" applyFont="1" applyAlignment="1">
      <alignment horizontal="left" wrapText="1"/>
    </xf>
    <xf numFmtId="0" fontId="50" fillId="0" borderId="0" xfId="9" applyFont="1" applyAlignment="1">
      <alignment horizontal="left" wrapText="1"/>
    </xf>
    <xf numFmtId="0" fontId="22" fillId="0" borderId="0" xfId="3" applyFont="1" applyAlignment="1">
      <alignment horizontal="center" vertical="top"/>
    </xf>
    <xf numFmtId="0" fontId="22" fillId="0" borderId="0" xfId="3" applyFont="1" applyAlignment="1">
      <alignment horizontal="left" vertical="top"/>
    </xf>
    <xf numFmtId="49" fontId="22" fillId="0" borderId="0" xfId="3" applyNumberFormat="1" applyFont="1" applyAlignment="1">
      <alignment horizontal="center" vertical="top"/>
    </xf>
    <xf numFmtId="0" fontId="22" fillId="0" borderId="0" xfId="3" applyFont="1" applyAlignment="1">
      <alignment vertical="top" wrapText="1"/>
    </xf>
    <xf numFmtId="0" fontId="22" fillId="0" borderId="0" xfId="3" applyFont="1" applyAlignment="1">
      <alignment horizontal="center" vertical="top" wrapText="1"/>
    </xf>
    <xf numFmtId="0" fontId="22" fillId="0" borderId="0" xfId="3" applyFont="1" applyAlignment="1">
      <alignment horizontal="left" vertical="top" wrapText="1"/>
    </xf>
    <xf numFmtId="168" fontId="22" fillId="0" borderId="0" xfId="3" applyNumberFormat="1" applyFont="1"/>
    <xf numFmtId="168" fontId="22" fillId="0" borderId="0" xfId="3" applyNumberFormat="1" applyFont="1" applyAlignment="1">
      <alignment horizontal="center"/>
    </xf>
    <xf numFmtId="168" fontId="22" fillId="0" borderId="0" xfId="3" applyNumberFormat="1" applyFont="1" applyAlignment="1">
      <alignment horizontal="left"/>
    </xf>
    <xf numFmtId="0" fontId="39" fillId="0" borderId="0" xfId="3" applyFont="1" applyAlignment="1">
      <alignment vertical="top" wrapText="1"/>
    </xf>
    <xf numFmtId="44" fontId="22" fillId="0" borderId="0" xfId="10" applyFont="1" applyAlignment="1">
      <alignment horizontal="center"/>
    </xf>
    <xf numFmtId="44" fontId="22" fillId="0" borderId="0" xfId="10" applyFont="1" applyAlignment="1">
      <alignment horizontal="left"/>
    </xf>
    <xf numFmtId="0" fontId="22" fillId="0" borderId="0" xfId="3" applyFont="1" applyAlignment="1">
      <alignment wrapText="1"/>
    </xf>
    <xf numFmtId="49" fontId="22" fillId="0" borderId="0" xfId="3" applyNumberFormat="1" applyFont="1"/>
    <xf numFmtId="0" fontId="22" fillId="0" borderId="0" xfId="3" applyFont="1" applyAlignment="1">
      <alignment horizontal="center" wrapText="1"/>
    </xf>
    <xf numFmtId="0" fontId="39" fillId="0" borderId="0" xfId="3" applyFont="1" applyAlignment="1">
      <alignment horizontal="center"/>
    </xf>
    <xf numFmtId="0" fontId="39" fillId="0" borderId="0" xfId="3" applyFont="1" applyAlignment="1">
      <alignment horizontal="left"/>
    </xf>
    <xf numFmtId="0" fontId="22" fillId="0" borderId="0" xfId="3" applyFont="1" applyAlignment="1">
      <alignment vertical="center" wrapText="1"/>
    </xf>
    <xf numFmtId="0" fontId="22" fillId="0" borderId="0" xfId="3" applyFont="1" applyAlignment="1">
      <alignment horizontal="center" vertical="center" wrapText="1"/>
    </xf>
    <xf numFmtId="0" fontId="22" fillId="0" borderId="0" xfId="3" applyFont="1" applyAlignment="1">
      <alignment horizontal="left" vertical="center" wrapText="1"/>
    </xf>
    <xf numFmtId="49" fontId="22" fillId="0" borderId="0" xfId="3" applyNumberFormat="1" applyFont="1" applyAlignment="1">
      <alignment horizontal="center" vertical="center" wrapText="1"/>
    </xf>
    <xf numFmtId="0" fontId="22" fillId="0" borderId="0" xfId="3" applyFont="1" applyAlignment="1">
      <alignment horizontal="center" wrapText="1" shrinkToFit="1"/>
    </xf>
    <xf numFmtId="49" fontId="39" fillId="0" borderId="0" xfId="3" applyNumberFormat="1" applyFont="1" applyAlignment="1">
      <alignment horizontal="center"/>
    </xf>
    <xf numFmtId="0" fontId="22" fillId="0" borderId="0" xfId="7" applyNumberFormat="1" applyFont="1" applyBorder="1" applyAlignment="1">
      <alignment horizontal="center"/>
    </xf>
    <xf numFmtId="0" fontId="22" fillId="0" borderId="0" xfId="7" applyNumberFormat="1" applyFont="1" applyBorder="1" applyAlignment="1">
      <alignment horizontal="left"/>
    </xf>
    <xf numFmtId="44" fontId="22" fillId="0" borderId="0" xfId="10" applyFont="1" applyAlignment="1"/>
    <xf numFmtId="17" fontId="22" fillId="0" borderId="0" xfId="3" applyNumberFormat="1" applyFont="1" applyAlignment="1">
      <alignment horizontal="left"/>
    </xf>
    <xf numFmtId="0" fontId="50" fillId="0" borderId="0" xfId="3" applyFont="1" applyAlignment="1">
      <alignment horizontal="center"/>
    </xf>
    <xf numFmtId="0" fontId="50" fillId="0" borderId="0" xfId="3" applyFont="1" applyAlignment="1">
      <alignment horizontal="left"/>
    </xf>
    <xf numFmtId="49" fontId="22" fillId="0" borderId="0" xfId="3" applyNumberFormat="1" applyFont="1" applyAlignment="1">
      <alignment horizontal="center" wrapText="1"/>
    </xf>
    <xf numFmtId="0" fontId="21" fillId="0" borderId="0" xfId="0" applyFont="1" applyAlignment="1">
      <alignment horizontal="left"/>
    </xf>
    <xf numFmtId="14" fontId="10" fillId="0" borderId="0" xfId="3" applyNumberFormat="1" applyFont="1" applyAlignment="1">
      <alignment horizontal="left"/>
    </xf>
    <xf numFmtId="0" fontId="22" fillId="0" borderId="0" xfId="3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top" wrapText="1"/>
    </xf>
    <xf numFmtId="0" fontId="17" fillId="5" borderId="1" xfId="0" applyFont="1" applyFill="1" applyBorder="1" applyAlignment="1">
      <alignment horizontal="center" vertical="top" wrapText="1"/>
    </xf>
    <xf numFmtId="0" fontId="2" fillId="2" borderId="1" xfId="2" applyFill="1" applyBorder="1" applyAlignment="1" applyProtection="1">
      <alignment horizontal="left"/>
    </xf>
    <xf numFmtId="165" fontId="15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1" fontId="3" fillId="0" borderId="1" xfId="3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3" applyFont="1" applyFill="1" applyBorder="1" applyAlignment="1">
      <alignment horizontal="center"/>
    </xf>
    <xf numFmtId="165" fontId="3" fillId="0" borderId="1" xfId="3" applyNumberFormat="1" applyFont="1" applyFill="1" applyBorder="1" applyAlignment="1">
      <alignment horizontal="center"/>
    </xf>
    <xf numFmtId="0" fontId="3" fillId="0" borderId="1" xfId="11" applyFont="1" applyFill="1" applyBorder="1" applyAlignment="1" applyProtection="1">
      <alignment horizontal="left"/>
    </xf>
    <xf numFmtId="164" fontId="3" fillId="0" borderId="1" xfId="11" applyNumberFormat="1" applyFont="1" applyFill="1" applyBorder="1" applyAlignment="1" applyProtection="1">
      <alignment horizontal="center"/>
    </xf>
    <xf numFmtId="0" fontId="17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49" fontId="52" fillId="0" borderId="1" xfId="11" applyNumberFormat="1" applyFont="1" applyFill="1" applyBorder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0" fontId="15" fillId="0" borderId="1" xfId="4" applyFont="1" applyFill="1" applyBorder="1" applyAlignment="1">
      <alignment horizontal="left"/>
    </xf>
    <xf numFmtId="0" fontId="20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15" fillId="0" borderId="0" xfId="0" applyFont="1" applyFill="1"/>
    <xf numFmtId="0" fontId="16" fillId="0" borderId="1" xfId="0" applyFont="1" applyFill="1" applyBorder="1" applyAlignment="1">
      <alignment horizontal="left"/>
    </xf>
    <xf numFmtId="1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165" fontId="3" fillId="0" borderId="1" xfId="3" applyNumberFormat="1" applyFont="1" applyBorder="1" applyAlignment="1">
      <alignment horizontal="center"/>
    </xf>
    <xf numFmtId="0" fontId="52" fillId="0" borderId="1" xfId="2" applyFont="1" applyBorder="1"/>
    <xf numFmtId="0" fontId="53" fillId="0" borderId="1" xfId="0" applyFont="1" applyBorder="1" applyAlignment="1">
      <alignment vertical="center" wrapText="1"/>
    </xf>
    <xf numFmtId="0" fontId="3" fillId="0" borderId="1" xfId="5" applyFont="1" applyFill="1" applyBorder="1"/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14" fontId="15" fillId="0" borderId="1" xfId="0" applyNumberFormat="1" applyFont="1" applyFill="1" applyBorder="1" applyAlignment="1">
      <alignment horizontal="center"/>
    </xf>
    <xf numFmtId="165" fontId="16" fillId="0" borderId="1" xfId="0" applyNumberFormat="1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center"/>
    </xf>
    <xf numFmtId="0" fontId="16" fillId="5" borderId="0" xfId="0" applyFont="1" applyFill="1"/>
    <xf numFmtId="0" fontId="15" fillId="0" borderId="0" xfId="0" applyFont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15" fillId="0" borderId="0" xfId="0" applyFont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 wrapText="1"/>
    </xf>
    <xf numFmtId="0" fontId="20" fillId="2" borderId="1" xfId="4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2" fillId="0" borderId="1" xfId="2" applyFont="1" applyFill="1" applyBorder="1" applyAlignment="1" applyProtection="1">
      <alignment horizontal="left"/>
    </xf>
    <xf numFmtId="0" fontId="15" fillId="0" borderId="0" xfId="0" applyFont="1" applyAlignment="1"/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52" fillId="0" borderId="1" xfId="11" applyFont="1" applyFill="1" applyBorder="1"/>
    <xf numFmtId="0" fontId="16" fillId="5" borderId="0" xfId="0" applyFont="1" applyFill="1" applyAlignment="1"/>
    <xf numFmtId="14" fontId="15" fillId="0" borderId="1" xfId="0" applyNumberFormat="1" applyFont="1" applyBorder="1"/>
    <xf numFmtId="0" fontId="3" fillId="0" borderId="1" xfId="5" applyFont="1" applyBorder="1"/>
    <xf numFmtId="0" fontId="3" fillId="0" borderId="1" xfId="0" applyFont="1" applyBorder="1" applyAlignment="1">
      <alignment vertical="center" wrapText="1"/>
    </xf>
    <xf numFmtId="0" fontId="3" fillId="0" borderId="1" xfId="3" applyFont="1" applyBorder="1" applyAlignment="1">
      <alignment horizontal="left"/>
    </xf>
    <xf numFmtId="0" fontId="40" fillId="0" borderId="1" xfId="2" applyFont="1" applyFill="1" applyBorder="1" applyAlignment="1" applyProtection="1">
      <alignment horizontal="left" wrapText="1"/>
    </xf>
    <xf numFmtId="0" fontId="54" fillId="0" borderId="1" xfId="2" applyFont="1" applyBorder="1"/>
    <xf numFmtId="0" fontId="54" fillId="0" borderId="1" xfId="11" applyFont="1" applyFill="1" applyBorder="1" applyAlignment="1" applyProtection="1">
      <alignment horizontal="left"/>
    </xf>
    <xf numFmtId="0" fontId="55" fillId="0" borderId="1" xfId="3" applyFont="1" applyBorder="1" applyAlignment="1">
      <alignment horizontal="left"/>
    </xf>
    <xf numFmtId="0" fontId="55" fillId="0" borderId="1" xfId="0" applyFont="1" applyBorder="1" applyAlignment="1">
      <alignment horizontal="left" vertical="center"/>
    </xf>
    <xf numFmtId="0" fontId="40" fillId="0" borderId="1" xfId="2" applyFont="1" applyBorder="1" applyAlignment="1" applyProtection="1"/>
    <xf numFmtId="0" fontId="40" fillId="0" borderId="1" xfId="2" applyFont="1" applyFill="1" applyBorder="1" applyAlignment="1" applyProtection="1">
      <alignment horizontal="left"/>
    </xf>
    <xf numFmtId="0" fontId="55" fillId="0" borderId="1" xfId="0" applyFont="1" applyBorder="1" applyAlignment="1">
      <alignment horizontal="left"/>
    </xf>
    <xf numFmtId="49" fontId="40" fillId="0" borderId="1" xfId="2" applyNumberFormat="1" applyFont="1" applyFill="1" applyBorder="1" applyAlignment="1" applyProtection="1">
      <alignment horizontal="left"/>
    </xf>
    <xf numFmtId="0" fontId="40" fillId="0" borderId="1" xfId="2" applyFont="1" applyFill="1" applyBorder="1" applyAlignment="1" applyProtection="1">
      <alignment horizontal="left" vertical="center"/>
    </xf>
    <xf numFmtId="0" fontId="56" fillId="0" borderId="1" xfId="3" applyFont="1" applyBorder="1" applyAlignment="1">
      <alignment horizontal="left"/>
    </xf>
    <xf numFmtId="0" fontId="55" fillId="0" borderId="1" xfId="3" applyFont="1" applyBorder="1" applyAlignment="1">
      <alignment horizontal="left" vertical="center"/>
    </xf>
    <xf numFmtId="0" fontId="52" fillId="0" borderId="1" xfId="11" applyFont="1" applyFill="1" applyBorder="1" applyAlignment="1" applyProtection="1">
      <alignment horizontal="left"/>
    </xf>
    <xf numFmtId="0" fontId="53" fillId="0" borderId="1" xfId="0" applyFont="1" applyBorder="1" applyAlignment="1">
      <alignment wrapText="1"/>
    </xf>
    <xf numFmtId="1" fontId="1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wrapText="1"/>
    </xf>
    <xf numFmtId="0" fontId="3" fillId="0" borderId="1" xfId="4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0" fontId="12" fillId="0" borderId="0" xfId="3" applyFont="1" applyAlignment="1">
      <alignment horizontal="center"/>
    </xf>
    <xf numFmtId="14" fontId="12" fillId="0" borderId="0" xfId="3" applyNumberFormat="1" applyFont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/>
    </xf>
    <xf numFmtId="0" fontId="3" fillId="0" borderId="1" xfId="3" applyFont="1" applyBorder="1" applyAlignment="1">
      <alignment horizontal="center" wrapText="1"/>
    </xf>
    <xf numFmtId="0" fontId="3" fillId="2" borderId="1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/>
    </xf>
    <xf numFmtId="0" fontId="22" fillId="0" borderId="1" xfId="4" applyFont="1" applyBorder="1" applyAlignment="1">
      <alignment horizontal="center"/>
    </xf>
    <xf numFmtId="0" fontId="3" fillId="0" borderId="1" xfId="8" applyFont="1" applyBorder="1" applyAlignment="1">
      <alignment horizontal="center"/>
    </xf>
    <xf numFmtId="0" fontId="3" fillId="2" borderId="1" xfId="3" applyFont="1" applyFill="1" applyBorder="1" applyAlignment="1">
      <alignment horizontal="center" wrapText="1"/>
    </xf>
    <xf numFmtId="0" fontId="57" fillId="0" borderId="1" xfId="0" applyFont="1" applyBorder="1" applyAlignment="1">
      <alignment horizontal="center" vertical="center" wrapText="1"/>
    </xf>
    <xf numFmtId="0" fontId="3" fillId="2" borderId="1" xfId="3" applyFont="1" applyFill="1" applyBorder="1" applyAlignment="1">
      <alignment horizontal="left"/>
    </xf>
    <xf numFmtId="1" fontId="3" fillId="2" borderId="1" xfId="3" applyNumberFormat="1" applyFont="1" applyFill="1" applyBorder="1" applyAlignment="1">
      <alignment horizontal="center"/>
    </xf>
    <xf numFmtId="165" fontId="3" fillId="2" borderId="1" xfId="3" applyNumberFormat="1" applyFont="1" applyFill="1" applyBorder="1" applyAlignment="1">
      <alignment horizontal="center"/>
    </xf>
    <xf numFmtId="0" fontId="3" fillId="2" borderId="1" xfId="5" applyFont="1" applyFill="1" applyBorder="1" applyAlignment="1">
      <alignment horizontal="left" wrapText="1"/>
    </xf>
    <xf numFmtId="0" fontId="3" fillId="2" borderId="1" xfId="5" applyFont="1" applyFill="1" applyBorder="1" applyAlignment="1">
      <alignment horizontal="center"/>
    </xf>
    <xf numFmtId="165" fontId="3" fillId="2" borderId="1" xfId="5" applyNumberFormat="1" applyFont="1" applyFill="1" applyBorder="1" applyAlignment="1">
      <alignment horizontal="center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9" fontId="3" fillId="2" borderId="1" xfId="7" applyFont="1" applyFill="1" applyBorder="1" applyAlignment="1">
      <alignment horizontal="center" wrapText="1"/>
    </xf>
    <xf numFmtId="167" fontId="3" fillId="2" borderId="1" xfId="0" applyNumberFormat="1" applyFont="1" applyFill="1" applyBorder="1" applyAlignment="1">
      <alignment horizontal="left"/>
    </xf>
    <xf numFmtId="167" fontId="3" fillId="2" borderId="1" xfId="0" applyNumberFormat="1" applyFont="1" applyFill="1" applyBorder="1" applyAlignment="1">
      <alignment horizontal="center"/>
    </xf>
    <xf numFmtId="164" fontId="3" fillId="2" borderId="1" xfId="11" applyNumberFormat="1" applyFont="1" applyFill="1" applyBorder="1" applyAlignment="1" applyProtection="1">
      <alignment horizontal="center"/>
    </xf>
    <xf numFmtId="0" fontId="3" fillId="2" borderId="1" xfId="11" applyFont="1" applyFill="1" applyBorder="1" applyAlignment="1" applyProtection="1">
      <alignment horizontal="left"/>
    </xf>
    <xf numFmtId="0" fontId="16" fillId="2" borderId="1" xfId="0" applyFont="1" applyFill="1" applyBorder="1" applyAlignment="1">
      <alignment horizontal="left"/>
    </xf>
    <xf numFmtId="0" fontId="15" fillId="2" borderId="1" xfId="8" applyFont="1" applyFill="1" applyBorder="1" applyAlignment="1">
      <alignment horizontal="left"/>
    </xf>
    <xf numFmtId="0" fontId="16" fillId="2" borderId="1" xfId="0" applyFont="1" applyFill="1" applyBorder="1" applyAlignment="1">
      <alignment horizontal="left" wrapText="1"/>
    </xf>
    <xf numFmtId="49" fontId="3" fillId="2" borderId="1" xfId="2" applyNumberFormat="1" applyFont="1" applyFill="1" applyBorder="1" applyAlignment="1" applyProtection="1">
      <alignment horizontal="left"/>
    </xf>
    <xf numFmtId="0" fontId="15" fillId="2" borderId="1" xfId="0" applyFont="1" applyFill="1" applyBorder="1" applyAlignment="1">
      <alignment horizontal="center" wrapText="1"/>
    </xf>
    <xf numFmtId="164" fontId="16" fillId="2" borderId="1" xfId="0" applyNumberFormat="1" applyFont="1" applyFill="1" applyBorder="1" applyAlignment="1">
      <alignment horizontal="center"/>
    </xf>
    <xf numFmtId="0" fontId="3" fillId="2" borderId="1" xfId="4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165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/>
    <xf numFmtId="165" fontId="20" fillId="2" borderId="1" xfId="3" applyNumberFormat="1" applyFont="1" applyFill="1" applyBorder="1" applyAlignment="1">
      <alignment horizontal="center"/>
    </xf>
    <xf numFmtId="1" fontId="20" fillId="2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3" fillId="0" borderId="1" xfId="11" applyFont="1" applyFill="1" applyBorder="1" applyAlignment="1" applyProtection="1">
      <alignment horizontal="center"/>
    </xf>
    <xf numFmtId="0" fontId="58" fillId="0" borderId="0" xfId="0" applyFont="1" applyAlignment="1">
      <alignment horizontal="center"/>
    </xf>
    <xf numFmtId="0" fontId="13" fillId="0" borderId="1" xfId="2" applyFont="1" applyFill="1" applyBorder="1" applyAlignment="1" applyProtection="1"/>
    <xf numFmtId="0" fontId="16" fillId="0" borderId="1" xfId="0" applyFont="1" applyFill="1" applyBorder="1" applyAlignment="1">
      <alignment horizontal="left" wrapText="1"/>
    </xf>
    <xf numFmtId="0" fontId="15" fillId="0" borderId="1" xfId="0" applyFont="1" applyBorder="1" applyAlignment="1"/>
    <xf numFmtId="0" fontId="17" fillId="0" borderId="1" xfId="0" applyFont="1" applyBorder="1" applyAlignment="1">
      <alignment vertical="top" wrapText="1"/>
    </xf>
    <xf numFmtId="0" fontId="5" fillId="0" borderId="0" xfId="0" applyFont="1" applyAlignment="1"/>
    <xf numFmtId="49" fontId="7" fillId="0" borderId="0" xfId="3" applyNumberFormat="1" applyFont="1" applyAlignment="1"/>
    <xf numFmtId="49" fontId="12" fillId="0" borderId="0" xfId="3" applyNumberFormat="1" applyFont="1" applyAlignment="1"/>
    <xf numFmtId="0" fontId="15" fillId="0" borderId="1" xfId="0" applyFont="1" applyFill="1" applyBorder="1" applyAlignment="1"/>
    <xf numFmtId="0" fontId="3" fillId="0" borderId="1" xfId="0" applyFont="1" applyBorder="1" applyAlignment="1"/>
    <xf numFmtId="0" fontId="20" fillId="2" borderId="1" xfId="0" applyFont="1" applyFill="1" applyBorder="1" applyAlignment="1"/>
    <xf numFmtId="0" fontId="15" fillId="0" borderId="1" xfId="4" applyFont="1" applyBorder="1" applyAlignment="1"/>
    <xf numFmtId="0" fontId="16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0" fontId="16" fillId="5" borderId="1" xfId="0" applyFont="1" applyFill="1" applyBorder="1" applyAlignment="1"/>
    <xf numFmtId="0" fontId="19" fillId="0" borderId="1" xfId="0" applyFont="1" applyBorder="1" applyAlignment="1"/>
    <xf numFmtId="0" fontId="3" fillId="0" borderId="1" xfId="0" applyFont="1" applyFill="1" applyBorder="1" applyAlignment="1"/>
    <xf numFmtId="0" fontId="3" fillId="2" borderId="1" xfId="5" applyFont="1" applyFill="1" applyBorder="1" applyAlignment="1"/>
    <xf numFmtId="0" fontId="3" fillId="0" borderId="1" xfId="4" applyFont="1" applyBorder="1" applyAlignment="1"/>
    <xf numFmtId="0" fontId="15" fillId="2" borderId="1" xfId="0" applyFont="1" applyFill="1" applyBorder="1" applyAlignment="1"/>
    <xf numFmtId="0" fontId="16" fillId="0" borderId="1" xfId="0" applyFont="1" applyBorder="1" applyAlignment="1"/>
    <xf numFmtId="0" fontId="3" fillId="5" borderId="1" xfId="0" applyFont="1" applyFill="1" applyBorder="1" applyAlignment="1">
      <alignment wrapText="1"/>
    </xf>
    <xf numFmtId="0" fontId="20" fillId="0" borderId="1" xfId="0" applyFont="1" applyBorder="1" applyAlignment="1"/>
    <xf numFmtId="0" fontId="3" fillId="0" borderId="1" xfId="3" applyFont="1" applyFill="1" applyBorder="1" applyAlignment="1"/>
    <xf numFmtId="167" fontId="3" fillId="0" borderId="1" xfId="0" applyNumberFormat="1" applyFont="1" applyBorder="1" applyAlignment="1"/>
    <xf numFmtId="0" fontId="15" fillId="2" borderId="1" xfId="4" applyFont="1" applyFill="1" applyBorder="1" applyAlignment="1"/>
    <xf numFmtId="49" fontId="3" fillId="0" borderId="1" xfId="0" applyNumberFormat="1" applyFont="1" applyBorder="1" applyAlignment="1">
      <alignment wrapText="1"/>
    </xf>
    <xf numFmtId="0" fontId="15" fillId="0" borderId="1" xfId="4" applyFont="1" applyFill="1" applyBorder="1" applyAlignment="1"/>
    <xf numFmtId="0" fontId="3" fillId="0" borderId="1" xfId="0" applyFont="1" applyFill="1" applyBorder="1" applyAlignment="1">
      <alignment vertical="center"/>
    </xf>
    <xf numFmtId="0" fontId="21" fillId="0" borderId="1" xfId="4" applyFont="1" applyBorder="1" applyAlignment="1"/>
    <xf numFmtId="0" fontId="20" fillId="2" borderId="1" xfId="3" applyFont="1" applyFill="1" applyBorder="1" applyAlignment="1"/>
    <xf numFmtId="1" fontId="15" fillId="0" borderId="1" xfId="0" applyNumberFormat="1" applyFont="1" applyBorder="1" applyAlignment="1"/>
    <xf numFmtId="0" fontId="20" fillId="2" borderId="1" xfId="3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167" fontId="3" fillId="2" borderId="1" xfId="0" applyNumberFormat="1" applyFont="1" applyFill="1" applyBorder="1" applyAlignment="1"/>
    <xf numFmtId="0" fontId="21" fillId="0" borderId="1" xfId="0" applyFont="1" applyBorder="1" applyAlignment="1">
      <alignment wrapText="1"/>
    </xf>
    <xf numFmtId="0" fontId="14" fillId="0" borderId="1" xfId="0" applyFont="1" applyBorder="1" applyAlignment="1"/>
    <xf numFmtId="0" fontId="3" fillId="0" borderId="1" xfId="4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16" fillId="0" borderId="1" xfId="0" applyFont="1" applyFill="1" applyBorder="1" applyAlignment="1"/>
    <xf numFmtId="0" fontId="3" fillId="0" borderId="1" xfId="3" applyFont="1" applyBorder="1" applyAlignment="1"/>
    <xf numFmtId="0" fontId="26" fillId="0" borderId="1" xfId="0" applyFont="1" applyBorder="1" applyAlignment="1"/>
    <xf numFmtId="0" fontId="15" fillId="0" borderId="1" xfId="8" applyFont="1" applyBorder="1" applyAlignment="1">
      <alignment wrapText="1"/>
    </xf>
    <xf numFmtId="0" fontId="20" fillId="0" borderId="1" xfId="0" applyFont="1" applyFill="1" applyBorder="1" applyAlignment="1"/>
    <xf numFmtId="0" fontId="20" fillId="0" borderId="1" xfId="3" applyFont="1" applyBorder="1" applyAlignment="1"/>
    <xf numFmtId="0" fontId="22" fillId="0" borderId="1" xfId="0" applyFont="1" applyBorder="1" applyAlignment="1"/>
    <xf numFmtId="0" fontId="14" fillId="0" borderId="1" xfId="3" applyFont="1" applyBorder="1" applyAlignment="1"/>
    <xf numFmtId="0" fontId="17" fillId="5" borderId="1" xfId="0" applyFont="1" applyFill="1" applyBorder="1" applyAlignment="1">
      <alignment wrapText="1"/>
    </xf>
    <xf numFmtId="0" fontId="3" fillId="2" borderId="1" xfId="4" applyFont="1" applyFill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2" borderId="1" xfId="3" applyFont="1" applyFill="1" applyBorder="1" applyAlignment="1"/>
    <xf numFmtId="0" fontId="3" fillId="0" borderId="1" xfId="6" applyFont="1" applyBorder="1" applyAlignment="1">
      <alignment wrapText="1"/>
    </xf>
    <xf numFmtId="14" fontId="15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3" xfId="2" applyFont="1" applyFill="1" applyBorder="1" applyAlignment="1" applyProtection="1">
      <alignment horizontal="left"/>
    </xf>
    <xf numFmtId="164" fontId="3" fillId="0" borderId="3" xfId="2" applyNumberFormat="1" applyFont="1" applyFill="1" applyBorder="1" applyAlignment="1" applyProtection="1">
      <alignment horizontal="center"/>
    </xf>
    <xf numFmtId="0" fontId="3" fillId="0" borderId="0" xfId="2" applyFont="1" applyFill="1" applyBorder="1" applyAlignment="1" applyProtection="1">
      <alignment horizontal="left"/>
    </xf>
    <xf numFmtId="0" fontId="15" fillId="0" borderId="3" xfId="0" applyFont="1" applyBorder="1"/>
    <xf numFmtId="0" fontId="15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/>
    <xf numFmtId="0" fontId="17" fillId="0" borderId="0" xfId="0" applyFont="1" applyBorder="1" applyAlignment="1">
      <alignment vertical="top" wrapText="1"/>
    </xf>
    <xf numFmtId="0" fontId="3" fillId="0" borderId="4" xfId="0" applyFont="1" applyBorder="1" applyAlignment="1"/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wrapText="1"/>
    </xf>
    <xf numFmtId="0" fontId="16" fillId="0" borderId="0" xfId="0" applyFont="1" applyFill="1"/>
    <xf numFmtId="0" fontId="20" fillId="0" borderId="0" xfId="0" applyFont="1" applyFill="1"/>
    <xf numFmtId="0" fontId="15" fillId="0" borderId="0" xfId="0" applyFont="1" applyFill="1" applyBorder="1" applyAlignment="1">
      <alignment horizontal="left" wrapText="1"/>
    </xf>
    <xf numFmtId="0" fontId="16" fillId="0" borderId="1" xfId="0" applyFont="1" applyFill="1" applyBorder="1"/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top" wrapText="1"/>
    </xf>
    <xf numFmtId="0" fontId="3" fillId="0" borderId="0" xfId="0" applyFont="1" applyFill="1"/>
    <xf numFmtId="0" fontId="60" fillId="0" borderId="0" xfId="2" applyFont="1" applyFill="1" applyBorder="1" applyAlignment="1" applyProtection="1">
      <alignment horizontal="left"/>
    </xf>
    <xf numFmtId="1" fontId="3" fillId="0" borderId="1" xfId="3" applyNumberFormat="1" applyFont="1" applyBorder="1" applyAlignment="1">
      <alignment horizontal="center"/>
    </xf>
    <xf numFmtId="0" fontId="60" fillId="0" borderId="1" xfId="2" applyFont="1" applyFill="1" applyBorder="1" applyAlignment="1" applyProtection="1">
      <alignment horizontal="left" wrapText="1"/>
    </xf>
    <xf numFmtId="0" fontId="60" fillId="0" borderId="1" xfId="2" applyFont="1" applyFill="1" applyBorder="1" applyAlignment="1" applyProtection="1">
      <alignment horizontal="left"/>
    </xf>
    <xf numFmtId="49" fontId="60" fillId="0" borderId="1" xfId="2" applyNumberFormat="1" applyFont="1" applyFill="1" applyBorder="1" applyAlignment="1" applyProtection="1">
      <alignment horizontal="left"/>
    </xf>
    <xf numFmtId="0" fontId="60" fillId="0" borderId="1" xfId="2" applyFont="1" applyBorder="1" applyAlignment="1">
      <alignment horizontal="left" wrapText="1"/>
    </xf>
    <xf numFmtId="0" fontId="60" fillId="0" borderId="1" xfId="2" applyFont="1" applyBorder="1" applyAlignment="1">
      <alignment horizontal="left" vertical="top" wrapText="1"/>
    </xf>
    <xf numFmtId="0" fontId="60" fillId="0" borderId="1" xfId="2" applyFont="1" applyBorder="1" applyAlignment="1" applyProtection="1"/>
    <xf numFmtId="0" fontId="60" fillId="2" borderId="1" xfId="2" applyFont="1" applyFill="1" applyBorder="1" applyAlignment="1" applyProtection="1">
      <alignment horizontal="left" wrapText="1"/>
    </xf>
    <xf numFmtId="0" fontId="60" fillId="2" borderId="1" xfId="2" applyFont="1" applyFill="1" applyBorder="1" applyAlignment="1" applyProtection="1">
      <alignment horizontal="left"/>
    </xf>
    <xf numFmtId="0" fontId="60" fillId="0" borderId="1" xfId="2" applyFont="1" applyFill="1" applyBorder="1" applyAlignment="1">
      <alignment horizontal="left" wrapText="1"/>
    </xf>
    <xf numFmtId="0" fontId="61" fillId="0" borderId="1" xfId="11" applyFont="1" applyFill="1" applyBorder="1" applyAlignment="1" applyProtection="1">
      <alignment horizontal="left"/>
    </xf>
    <xf numFmtId="0" fontId="3" fillId="0" borderId="1" xfId="3" applyFont="1" applyBorder="1" applyAlignment="1">
      <alignment wrapText="1"/>
    </xf>
    <xf numFmtId="0" fontId="60" fillId="5" borderId="1" xfId="2" applyFont="1" applyFill="1" applyBorder="1" applyAlignment="1" applyProtection="1">
      <alignment horizontal="left"/>
    </xf>
    <xf numFmtId="1" fontId="60" fillId="0" borderId="1" xfId="2" applyNumberFormat="1" applyFont="1" applyFill="1" applyBorder="1" applyAlignment="1" applyProtection="1">
      <alignment horizontal="left"/>
    </xf>
    <xf numFmtId="0" fontId="3" fillId="0" borderId="1" xfId="3" applyFont="1" applyBorder="1"/>
    <xf numFmtId="0" fontId="3" fillId="0" borderId="1" xfId="3" applyFont="1" applyFill="1" applyBorder="1" applyAlignment="1">
      <alignment horizontal="left"/>
    </xf>
    <xf numFmtId="0" fontId="3" fillId="0" borderId="1" xfId="8" applyFont="1" applyBorder="1" applyAlignment="1">
      <alignment horizontal="left"/>
    </xf>
    <xf numFmtId="0" fontId="3" fillId="0" borderId="1" xfId="8" applyFont="1" applyBorder="1" applyAlignment="1"/>
    <xf numFmtId="0" fontId="3" fillId="0" borderId="1" xfId="3" applyFont="1" applyBorder="1" applyAlignment="1">
      <alignment horizontal="left" wrapText="1"/>
    </xf>
    <xf numFmtId="0" fontId="62" fillId="0" borderId="1" xfId="0" applyFont="1" applyBorder="1" applyAlignment="1">
      <alignment horizontal="center"/>
    </xf>
    <xf numFmtId="49" fontId="60" fillId="0" borderId="1" xfId="11" applyNumberFormat="1" applyFont="1" applyFill="1" applyBorder="1" applyAlignment="1" applyProtection="1">
      <alignment horizontal="left"/>
    </xf>
    <xf numFmtId="49" fontId="60" fillId="2" borderId="1" xfId="2" applyNumberFormat="1" applyFont="1" applyFill="1" applyBorder="1" applyAlignment="1" applyProtection="1">
      <alignment horizontal="left"/>
    </xf>
    <xf numFmtId="0" fontId="60" fillId="6" borderId="1" xfId="2" applyFont="1" applyFill="1" applyBorder="1" applyAlignment="1" applyProtection="1">
      <alignment horizontal="left" wrapText="1"/>
    </xf>
    <xf numFmtId="0" fontId="60" fillId="0" borderId="1" xfId="2" applyFont="1" applyFill="1" applyBorder="1" applyAlignment="1" applyProtection="1">
      <alignment horizontal="left" vertical="top" wrapText="1"/>
    </xf>
    <xf numFmtId="165" fontId="3" fillId="0" borderId="1" xfId="3" applyNumberFormat="1" applyFont="1" applyBorder="1" applyAlignment="1">
      <alignment horizontal="center" wrapText="1"/>
    </xf>
    <xf numFmtId="0" fontId="60" fillId="0" borderId="1" xfId="2" applyFont="1" applyFill="1" applyBorder="1"/>
    <xf numFmtId="165" fontId="60" fillId="0" borderId="1" xfId="2" applyNumberFormat="1" applyFont="1" applyFill="1" applyBorder="1" applyAlignment="1" applyProtection="1">
      <alignment horizontal="left"/>
    </xf>
    <xf numFmtId="0" fontId="60" fillId="5" borderId="1" xfId="2" applyFont="1" applyFill="1" applyBorder="1" applyAlignment="1" applyProtection="1">
      <alignment horizontal="left" wrapText="1"/>
    </xf>
    <xf numFmtId="49" fontId="3" fillId="0" borderId="1" xfId="3" applyNumberFormat="1" applyFont="1" applyBorder="1" applyAlignment="1">
      <alignment horizontal="center"/>
    </xf>
    <xf numFmtId="0" fontId="60" fillId="0" borderId="0" xfId="2" applyFont="1" applyBorder="1" applyAlignment="1">
      <alignment horizontal="left" wrapText="1"/>
    </xf>
    <xf numFmtId="0" fontId="60" fillId="2" borderId="1" xfId="11" applyFont="1" applyFill="1" applyBorder="1" applyAlignment="1" applyProtection="1">
      <alignment horizontal="left"/>
    </xf>
    <xf numFmtId="167" fontId="60" fillId="0" borderId="1" xfId="2" applyNumberFormat="1" applyFont="1" applyFill="1" applyBorder="1" applyAlignment="1" applyProtection="1">
      <alignment horizontal="left"/>
    </xf>
    <xf numFmtId="0" fontId="60" fillId="0" borderId="1" xfId="11" applyFont="1" applyBorder="1" applyAlignment="1">
      <alignment horizontal="left" vertical="top" wrapText="1"/>
    </xf>
    <xf numFmtId="0" fontId="60" fillId="0" borderId="1" xfId="11" applyFont="1" applyFill="1" applyBorder="1" applyAlignment="1" applyProtection="1">
      <alignment horizontal="left"/>
    </xf>
    <xf numFmtId="0" fontId="52" fillId="0" borderId="1" xfId="11" applyFont="1" applyFill="1" applyBorder="1" applyAlignment="1">
      <alignment vertical="top" wrapText="1"/>
    </xf>
    <xf numFmtId="0" fontId="60" fillId="0" borderId="1" xfId="2" applyFont="1" applyFill="1" applyBorder="1" applyAlignment="1">
      <alignment horizontal="left"/>
    </xf>
    <xf numFmtId="0" fontId="60" fillId="0" borderId="1" xfId="2" applyFont="1" applyBorder="1" applyAlignment="1" applyProtection="1">
      <alignment horizontal="left"/>
    </xf>
    <xf numFmtId="0" fontId="60" fillId="0" borderId="1" xfId="2" applyFont="1" applyFill="1" applyBorder="1" applyAlignment="1">
      <alignment vertical="center" wrapText="1"/>
    </xf>
    <xf numFmtId="0" fontId="62" fillId="0" borderId="1" xfId="0" applyFont="1" applyBorder="1" applyAlignment="1">
      <alignment vertical="top"/>
    </xf>
    <xf numFmtId="0" fontId="62" fillId="0" borderId="1" xfId="0" applyFont="1" applyBorder="1" applyAlignment="1">
      <alignment horizontal="center" vertical="top"/>
    </xf>
    <xf numFmtId="0" fontId="60" fillId="0" borderId="1" xfId="2" applyFont="1" applyBorder="1" applyAlignment="1">
      <alignment vertical="top"/>
    </xf>
    <xf numFmtId="14" fontId="62" fillId="0" borderId="1" xfId="0" applyNumberFormat="1" applyFont="1" applyBorder="1" applyAlignment="1">
      <alignment horizontal="center" vertical="top"/>
    </xf>
    <xf numFmtId="1" fontId="3" fillId="0" borderId="1" xfId="3" applyNumberFormat="1" applyFont="1" applyBorder="1" applyAlignment="1"/>
    <xf numFmtId="0" fontId="3" fillId="2" borderId="1" xfId="3" applyFont="1" applyFill="1" applyBorder="1" applyAlignment="1">
      <alignment wrapText="1"/>
    </xf>
    <xf numFmtId="49" fontId="60" fillId="0" borderId="1" xfId="2" applyNumberFormat="1" applyFont="1" applyFill="1" applyBorder="1" applyAlignment="1" applyProtection="1">
      <alignment horizontal="left" wrapText="1"/>
    </xf>
    <xf numFmtId="0" fontId="60" fillId="0" borderId="1" xfId="2" applyFont="1" applyBorder="1" applyAlignment="1" applyProtection="1">
      <alignment horizontal="left" vertical="top" wrapText="1"/>
    </xf>
    <xf numFmtId="0" fontId="60" fillId="0" borderId="1" xfId="2" applyFont="1" applyBorder="1" applyAlignment="1" applyProtection="1">
      <alignment horizontal="left" wrapText="1"/>
    </xf>
    <xf numFmtId="0" fontId="60" fillId="0" borderId="1" xfId="2" applyFont="1" applyFill="1" applyBorder="1" applyAlignment="1" applyProtection="1"/>
    <xf numFmtId="0" fontId="60" fillId="0" borderId="1" xfId="2" applyFont="1" applyFill="1" applyBorder="1" applyAlignment="1" applyProtection="1">
      <alignment horizontal="left" vertical="top"/>
    </xf>
    <xf numFmtId="0" fontId="60" fillId="0" borderId="0" xfId="2" applyFont="1" applyBorder="1" applyAlignment="1" applyProtection="1"/>
    <xf numFmtId="0" fontId="60" fillId="2" borderId="0" xfId="2" applyFont="1" applyFill="1" applyBorder="1" applyAlignment="1" applyProtection="1">
      <alignment horizontal="left"/>
    </xf>
    <xf numFmtId="0" fontId="60" fillId="0" borderId="1" xfId="11" applyFont="1" applyFill="1" applyBorder="1" applyAlignment="1">
      <alignment horizontal="left" vertical="top" wrapText="1"/>
    </xf>
    <xf numFmtId="0" fontId="60" fillId="0" borderId="1" xfId="2" applyFont="1" applyFill="1" applyBorder="1" applyAlignment="1" applyProtection="1">
      <alignment horizontal="left" vertical="center"/>
    </xf>
    <xf numFmtId="0" fontId="60" fillId="0" borderId="1" xfId="2" applyFont="1" applyBorder="1"/>
    <xf numFmtId="49" fontId="3" fillId="2" borderId="1" xfId="3" applyNumberFormat="1" applyFont="1" applyFill="1" applyBorder="1" applyAlignment="1">
      <alignment horizontal="center"/>
    </xf>
    <xf numFmtId="0" fontId="60" fillId="0" borderId="1" xfId="2" applyFont="1" applyBorder="1" applyAlignment="1">
      <alignment horizontal="left" vertical="center"/>
    </xf>
    <xf numFmtId="0" fontId="60" fillId="0" borderId="4" xfId="2" applyFont="1" applyFill="1" applyBorder="1" applyAlignment="1" applyProtection="1">
      <alignment horizontal="left" wrapText="1"/>
    </xf>
    <xf numFmtId="0" fontId="60" fillId="0" borderId="1" xfId="2" applyFont="1" applyBorder="1" applyAlignment="1" applyProtection="1">
      <alignment wrapText="1"/>
    </xf>
    <xf numFmtId="167" fontId="60" fillId="2" borderId="1" xfId="2" applyNumberFormat="1" applyFont="1" applyFill="1" applyBorder="1" applyAlignment="1" applyProtection="1">
      <alignment horizontal="left"/>
    </xf>
    <xf numFmtId="0" fontId="60" fillId="0" borderId="1" xfId="2" applyFont="1" applyFill="1" applyBorder="1" applyAlignment="1" applyProtection="1">
      <alignment vertical="top"/>
    </xf>
    <xf numFmtId="49" fontId="3" fillId="0" borderId="1" xfId="3" applyNumberFormat="1" applyFont="1" applyBorder="1" applyAlignment="1">
      <alignment horizontal="left"/>
    </xf>
    <xf numFmtId="49" fontId="3" fillId="0" borderId="1" xfId="3" applyNumberFormat="1" applyFont="1" applyBorder="1" applyAlignment="1"/>
    <xf numFmtId="0" fontId="43" fillId="0" borderId="1" xfId="0" applyFont="1" applyBorder="1" applyAlignment="1">
      <alignment horizontal="center"/>
    </xf>
    <xf numFmtId="0" fontId="60" fillId="0" borderId="0" xfId="2" applyFont="1" applyFill="1" applyBorder="1" applyAlignment="1" applyProtection="1">
      <alignment horizontal="left" wrapText="1"/>
    </xf>
    <xf numFmtId="164" fontId="62" fillId="0" borderId="1" xfId="0" applyNumberFormat="1" applyFont="1" applyBorder="1" applyAlignment="1">
      <alignment horizontal="center"/>
    </xf>
    <xf numFmtId="0" fontId="60" fillId="0" borderId="4" xfId="2" applyFont="1" applyFill="1" applyBorder="1" applyAlignment="1">
      <alignment horizontal="left" wrapText="1"/>
    </xf>
    <xf numFmtId="0" fontId="60" fillId="0" borderId="4" xfId="2" applyFont="1" applyFill="1" applyBorder="1" applyAlignment="1" applyProtection="1">
      <alignment horizontal="left"/>
    </xf>
    <xf numFmtId="0" fontId="60" fillId="0" borderId="0" xfId="2" applyFont="1" applyFill="1" applyAlignment="1" applyProtection="1">
      <alignment horizontal="left"/>
    </xf>
    <xf numFmtId="0" fontId="63" fillId="0" borderId="0" xfId="2" applyFont="1" applyFill="1" applyBorder="1" applyAlignment="1" applyProtection="1">
      <alignment horizontal="left"/>
    </xf>
    <xf numFmtId="0" fontId="12" fillId="3" borderId="1" xfId="3" applyFont="1" applyFill="1" applyBorder="1" applyAlignment="1">
      <alignment horizontal="center" vertical="center" wrapText="1"/>
    </xf>
    <xf numFmtId="164" fontId="12" fillId="3" borderId="1" xfId="3" applyNumberFormat="1" applyFont="1" applyFill="1" applyBorder="1" applyAlignment="1">
      <alignment horizontal="center" vertical="center" wrapText="1"/>
    </xf>
    <xf numFmtId="0" fontId="12" fillId="3" borderId="1" xfId="3" applyFont="1" applyFill="1" applyBorder="1" applyAlignment="1">
      <alignment horizontal="center" vertical="center"/>
    </xf>
    <xf numFmtId="0" fontId="12" fillId="4" borderId="1" xfId="3" applyFont="1" applyFill="1" applyBorder="1" applyAlignment="1">
      <alignment horizontal="center" vertical="center" wrapText="1"/>
    </xf>
    <xf numFmtId="1" fontId="12" fillId="3" borderId="1" xfId="3" applyNumberFormat="1" applyFont="1" applyFill="1" applyBorder="1" applyAlignment="1">
      <alignment horizontal="center" vertical="center"/>
    </xf>
    <xf numFmtId="165" fontId="12" fillId="3" borderId="1" xfId="3" applyNumberFormat="1" applyFont="1" applyFill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Border="1"/>
  </cellXfs>
  <cellStyles count="12">
    <cellStyle name="Currency 3" xfId="10" xr:uid="{A95C71D4-9894-4CBA-903F-D1AA84D796F7}"/>
    <cellStyle name="Hyperlink" xfId="2" builtinId="8"/>
    <cellStyle name="Hyperlink 2" xfId="11" xr:uid="{F2D6A600-779C-459F-853B-B0F6522A5D6E}"/>
    <cellStyle name="Normal" xfId="0" builtinId="0"/>
    <cellStyle name="Normal 2" xfId="4" xr:uid="{9BB194C7-6FB1-4E50-9CF5-D688C333D642}"/>
    <cellStyle name="Normal 2 2" xfId="8" xr:uid="{1E8DCA5E-2212-41BC-BE46-66E834DAEE53}"/>
    <cellStyle name="Normal 3" xfId="6" xr:uid="{2BEF8ABA-8B4E-42AE-AC72-55B5631B8B42}"/>
    <cellStyle name="Normal 8" xfId="5" xr:uid="{2222B3BC-027A-4804-A141-77F3841C8079}"/>
    <cellStyle name="Normal 9" xfId="3" xr:uid="{F06CB4DC-2EB6-49A4-8880-E63CD579F406}"/>
    <cellStyle name="Normal_Sheet1" xfId="9" xr:uid="{AE98F918-9648-408F-BB81-7BA1C7501D7F}"/>
    <cellStyle name="Percent" xfId="1" builtinId="5"/>
    <cellStyle name="Percent 3" xfId="7" xr:uid="{2C917103-EC37-442E-89E0-2B105FD6B320}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Farley, Patsy" id="{9B94F318-98BB-433E-95B3-5810EEC40F19}" userId="S::patsy.farley@risd.org::82a7979a-2c60-4197-a72e-035b7cad2cbd" providerId="AD"/>
  <person displayName="Simpson, Christine" id="{BB8A2605-769C-4487-AA23-33FA712A60F8}" userId="S::christine.simpson@risd.org::5562419d-141f-4081-a373-98377f0d7c6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727" dT="2021-03-01T21:57:19.14" personId="{9B94F318-98BB-433E-95B3-5810EEC40F19}" id="{64C795FE-60A1-46AF-99B5-F23883DD2B74}">
    <text>2 year extention option till 11/1/2024</text>
  </threadedComment>
  <threadedComment ref="M824" dT="2021-06-14T16:08:12.19" personId="{BB8A2605-769C-4487-AA23-33FA712A60F8}" id="{7D422880-BB67-4E89-BF79-417D3F5688B4}">
    <text>with restrictions</text>
  </threadedComment>
  <threadedComment ref="M1623" dT="2021-06-14T16:08:12.19" personId="{BB8A2605-769C-4487-AA23-33FA712A60F8}" id="{5C8C8FDE-3E0F-4C09-A4B5-D7B2DE761670}">
    <text>with restrictions</text>
  </threadedComment>
  <threadedComment ref="K1747" dT="2021-03-03T15:37:59.46" personId="{9B94F318-98BB-433E-95B3-5810EEC40F19}" id="{22936140-C329-4218-A256-2AC6A27115D3}">
    <text>Auto yearly renewal until terminated by either party.</text>
  </threadedComment>
  <threadedComment ref="M1873" dT="2021-06-14T16:08:12.19" personId="{BB8A2605-769C-4487-AA23-33FA712A60F8}" id="{A25DD17E-686E-4EB6-92C2-DBA3811CCE8F}">
    <text>with restrictions</text>
  </threadedComment>
  <threadedComment ref="M1876" dT="2021-06-14T16:08:12.19" personId="{BB8A2605-769C-4487-AA23-33FA712A60F8}" id="{43D1208D-8430-4FE2-A2A4-0AA7D1921445}">
    <text>with restrictions</text>
  </threadedComment>
</ThreadedComments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mailto:customercare@unipakcorp.net" TargetMode="External"/><Relationship Id="rId21" Type="http://schemas.openxmlformats.org/officeDocument/2006/relationships/hyperlink" Target="mailto:kgore@penders.com" TargetMode="External"/><Relationship Id="rId170" Type="http://schemas.openxmlformats.org/officeDocument/2006/relationships/hyperlink" Target="mailto:polivas@pyramidsp.com" TargetMode="External"/><Relationship Id="rId268" Type="http://schemas.openxmlformats.org/officeDocument/2006/relationships/hyperlink" Target="mailto:davide@mjec.com" TargetMode="External"/><Relationship Id="rId475" Type="http://schemas.openxmlformats.org/officeDocument/2006/relationships/hyperlink" Target="mailto:davidt@salestrac.net" TargetMode="External"/><Relationship Id="rId682" Type="http://schemas.openxmlformats.org/officeDocument/2006/relationships/hyperlink" Target="mailto:procurement@theounce.org" TargetMode="External"/><Relationship Id="rId128" Type="http://schemas.openxmlformats.org/officeDocument/2006/relationships/hyperlink" Target="mailto:sales@lucksmusic.com" TargetMode="External"/><Relationship Id="rId335" Type="http://schemas.openxmlformats.org/officeDocument/2006/relationships/hyperlink" Target="mailto:msheehan@ewingirrigation.com" TargetMode="External"/><Relationship Id="rId542" Type="http://schemas.openxmlformats.org/officeDocument/2006/relationships/hyperlink" Target="mailto:albert@aleksomega.com" TargetMode="External"/><Relationship Id="rId987" Type="http://schemas.openxmlformats.org/officeDocument/2006/relationships/hyperlink" Target="mailto:rhuppe@csa.canon.com" TargetMode="External"/><Relationship Id="rId1172" Type="http://schemas.openxmlformats.org/officeDocument/2006/relationships/hyperlink" Target="mailto:mcoronado@kingfinders.com" TargetMode="External"/><Relationship Id="rId402" Type="http://schemas.openxmlformats.org/officeDocument/2006/relationships/hyperlink" Target="mailto:rhaas@advancedstarter.com" TargetMode="External"/><Relationship Id="rId847" Type="http://schemas.openxmlformats.org/officeDocument/2006/relationships/hyperlink" Target="mailto:jojimenez@follett.com" TargetMode="External"/><Relationship Id="rId1032" Type="http://schemas.openxmlformats.org/officeDocument/2006/relationships/hyperlink" Target="mailto:aaron@nstarbuilders.com" TargetMode="External"/><Relationship Id="rId1477" Type="http://schemas.openxmlformats.org/officeDocument/2006/relationships/hyperlink" Target="mailto:support@tangosoftware.com" TargetMode="External"/><Relationship Id="rId1684" Type="http://schemas.openxmlformats.org/officeDocument/2006/relationships/hyperlink" Target="mailto:maiko@jasdfw.org" TargetMode="External"/><Relationship Id="rId707" Type="http://schemas.openxmlformats.org/officeDocument/2006/relationships/hyperlink" Target="mailto:carole@authorsandmore.com" TargetMode="External"/><Relationship Id="rId914" Type="http://schemas.openxmlformats.org/officeDocument/2006/relationships/hyperlink" Target="mailto:norah.meier@ki.com" TargetMode="External"/><Relationship Id="rId1337" Type="http://schemas.openxmlformats.org/officeDocument/2006/relationships/hyperlink" Target="mailto:rhyre@mh-supply.com" TargetMode="External"/><Relationship Id="rId1544" Type="http://schemas.openxmlformats.org/officeDocument/2006/relationships/hyperlink" Target="mailto:jperry@anatomage.com" TargetMode="External"/><Relationship Id="rId43" Type="http://schemas.openxmlformats.org/officeDocument/2006/relationships/hyperlink" Target="mailto:info@sportsimports.com" TargetMode="External"/><Relationship Id="rId1404" Type="http://schemas.openxmlformats.org/officeDocument/2006/relationships/hyperlink" Target="mailto:zturnerbiz@gmail.com" TargetMode="External"/><Relationship Id="rId1611" Type="http://schemas.openxmlformats.org/officeDocument/2006/relationships/hyperlink" Target="mailto:custservice@lakeshorelearning.com" TargetMode="External"/><Relationship Id="rId192" Type="http://schemas.openxmlformats.org/officeDocument/2006/relationships/hyperlink" Target="mailto:margueritb.b@advancedBlending.com" TargetMode="External"/><Relationship Id="rId1709" Type="http://schemas.openxmlformats.org/officeDocument/2006/relationships/hyperlink" Target="mailto:gov.sales@ecolab.com" TargetMode="External"/><Relationship Id="rId497" Type="http://schemas.openxmlformats.org/officeDocument/2006/relationships/hyperlink" Target="mailto:ronnie@teachingsystems.com" TargetMode="External"/><Relationship Id="rId357" Type="http://schemas.openxmlformats.org/officeDocument/2006/relationships/hyperlink" Target="mailto:gmoren@dealerselectrical.com" TargetMode="External"/><Relationship Id="rId1194" Type="http://schemas.openxmlformats.org/officeDocument/2006/relationships/hyperlink" Target="mailto:michael@businessu.org" TargetMode="External"/><Relationship Id="rId217" Type="http://schemas.openxmlformats.org/officeDocument/2006/relationships/hyperlink" Target="mailto:billwalter@pb.com" TargetMode="External"/><Relationship Id="rId564" Type="http://schemas.openxmlformats.org/officeDocument/2006/relationships/hyperlink" Target="mailto:benhatke@gmail.com" TargetMode="External"/><Relationship Id="rId771" Type="http://schemas.openxmlformats.org/officeDocument/2006/relationships/hyperlink" Target="mailto:neely@worthingtondirect.com" TargetMode="External"/><Relationship Id="rId869" Type="http://schemas.openxmlformats.org/officeDocument/2006/relationships/hyperlink" Target="mailto:rj@rjcooper.com" TargetMode="External"/><Relationship Id="rId1499" Type="http://schemas.openxmlformats.org/officeDocument/2006/relationships/hyperlink" Target="mailto:customerservice@schooloutfitters.com" TargetMode="External"/><Relationship Id="rId424" Type="http://schemas.openxmlformats.org/officeDocument/2006/relationships/hyperlink" Target="mailto:ntaylor@mcrel.org" TargetMode="External"/><Relationship Id="rId631" Type="http://schemas.openxmlformats.org/officeDocument/2006/relationships/hyperlink" Target="mailto:catering@springcreekbarbeque.com" TargetMode="External"/><Relationship Id="rId729" Type="http://schemas.openxmlformats.org/officeDocument/2006/relationships/hyperlink" Target="mailto:orders@jtayloreducation.com" TargetMode="External"/><Relationship Id="rId1054" Type="http://schemas.openxmlformats.org/officeDocument/2006/relationships/hyperlink" Target="mailto:calvin.lewis@swit-tx.com" TargetMode="External"/><Relationship Id="rId1261" Type="http://schemas.openxmlformats.org/officeDocument/2006/relationships/hyperlink" Target="mailto:rob@directorsassistant.com" TargetMode="External"/><Relationship Id="rId1359" Type="http://schemas.openxmlformats.org/officeDocument/2006/relationships/hyperlink" Target="mailto:bblankenship@g-w.com" TargetMode="External"/><Relationship Id="rId936" Type="http://schemas.openxmlformats.org/officeDocument/2006/relationships/hyperlink" Target="mailto:lenguajeconamanda@gmail.com" TargetMode="External"/><Relationship Id="rId1121" Type="http://schemas.openxmlformats.org/officeDocument/2006/relationships/hyperlink" Target="mailto:amanda@rescue-essentials.com" TargetMode="External"/><Relationship Id="rId1219" Type="http://schemas.openxmlformats.org/officeDocument/2006/relationships/hyperlink" Target="mailto:kim@labster.com" TargetMode="External"/><Relationship Id="rId1566" Type="http://schemas.openxmlformats.org/officeDocument/2006/relationships/hyperlink" Target="mailto:diana@noredink.com" TargetMode="External"/><Relationship Id="rId65" Type="http://schemas.openxmlformats.org/officeDocument/2006/relationships/hyperlink" Target="mailto:jmgonzalez@edufinitum.com" TargetMode="External"/><Relationship Id="rId1426" Type="http://schemas.openxmlformats.org/officeDocument/2006/relationships/hyperlink" Target="mailto:support@kickboardforschools.com" TargetMode="External"/><Relationship Id="rId1633" Type="http://schemas.openxmlformats.org/officeDocument/2006/relationships/hyperlink" Target="mailto:jason.fennell@dreambox.com" TargetMode="External"/><Relationship Id="rId1700" Type="http://schemas.openxmlformats.org/officeDocument/2006/relationships/hyperlink" Target="mailto:sales@eduphoria.net" TargetMode="External"/><Relationship Id="rId281" Type="http://schemas.openxmlformats.org/officeDocument/2006/relationships/hyperlink" Target="mailto:champ.walker@sixandmango.com" TargetMode="External"/><Relationship Id="rId141" Type="http://schemas.openxmlformats.org/officeDocument/2006/relationships/hyperlink" Target="mailto:info@gandyink.com" TargetMode="External"/><Relationship Id="rId379" Type="http://schemas.openxmlformats.org/officeDocument/2006/relationships/hyperlink" Target="mailto:john.schmidt@eqdepot.com" TargetMode="External"/><Relationship Id="rId586" Type="http://schemas.openxmlformats.org/officeDocument/2006/relationships/hyperlink" Target="mailto:judy.wright@plantemoran.com" TargetMode="External"/><Relationship Id="rId793" Type="http://schemas.openxmlformats.org/officeDocument/2006/relationships/hyperlink" Target="mailto:nnorth@mindworksresources.com" TargetMode="External"/><Relationship Id="rId7" Type="http://schemas.openxmlformats.org/officeDocument/2006/relationships/hyperlink" Target="mailto:debckl3@hotmail.com" TargetMode="External"/><Relationship Id="rId239" Type="http://schemas.openxmlformats.org/officeDocument/2006/relationships/hyperlink" Target="mailto:kortni@baileybarkmaterials.com" TargetMode="External"/><Relationship Id="rId446" Type="http://schemas.openxmlformats.org/officeDocument/2006/relationships/hyperlink" Target="mailto:kmichael@kamico.com" TargetMode="External"/><Relationship Id="rId653" Type="http://schemas.openxmlformats.org/officeDocument/2006/relationships/hyperlink" Target="mailto:ceo@dioralamode.com" TargetMode="External"/><Relationship Id="rId1076" Type="http://schemas.openxmlformats.org/officeDocument/2006/relationships/hyperlink" Target="mailto:eie@mos.org" TargetMode="External"/><Relationship Id="rId1283" Type="http://schemas.openxmlformats.org/officeDocument/2006/relationships/hyperlink" Target="mailto:orders@musicmotion.com" TargetMode="External"/><Relationship Id="rId1490" Type="http://schemas.openxmlformats.org/officeDocument/2006/relationships/hyperlink" Target="mailto:johnnie@educationgalaxy.com" TargetMode="External"/><Relationship Id="rId306" Type="http://schemas.openxmlformats.org/officeDocument/2006/relationships/hyperlink" Target="mailto:orders@midwesttechnology.com" TargetMode="External"/><Relationship Id="rId860" Type="http://schemas.openxmlformats.org/officeDocument/2006/relationships/hyperlink" Target="mailto:mjonsson@n2y.com" TargetMode="External"/><Relationship Id="rId958" Type="http://schemas.openxmlformats.org/officeDocument/2006/relationships/hyperlink" Target="mailto:w655mkm@costco.com" TargetMode="External"/><Relationship Id="rId1143" Type="http://schemas.openxmlformats.org/officeDocument/2006/relationships/hyperlink" Target="mailto:lharris@therudis.com" TargetMode="External"/><Relationship Id="rId1588" Type="http://schemas.openxmlformats.org/officeDocument/2006/relationships/hyperlink" Target="mailto:PD@thimble.io" TargetMode="External"/><Relationship Id="rId87" Type="http://schemas.openxmlformats.org/officeDocument/2006/relationships/hyperlink" Target="mailto:April@doubletd.com" TargetMode="External"/><Relationship Id="rId513" Type="http://schemas.openxmlformats.org/officeDocument/2006/relationships/hyperlink" Target="mailto:mary@tri-mconsulting.com" TargetMode="External"/><Relationship Id="rId720" Type="http://schemas.openxmlformats.org/officeDocument/2006/relationships/hyperlink" Target="mailto:custsvcs@channing-bete.com" TargetMode="External"/><Relationship Id="rId818" Type="http://schemas.openxmlformats.org/officeDocument/2006/relationships/hyperlink" Target="mailto:rlwoodall1@gmail.com" TargetMode="External"/><Relationship Id="rId1350" Type="http://schemas.openxmlformats.org/officeDocument/2006/relationships/hyperlink" Target="mailto:accounting@cevmultimedia.com" TargetMode="External"/><Relationship Id="rId1448" Type="http://schemas.openxmlformats.org/officeDocument/2006/relationships/hyperlink" Target="mailto:cheersetc@gmail.com" TargetMode="External"/><Relationship Id="rId1655" Type="http://schemas.openxmlformats.org/officeDocument/2006/relationships/hyperlink" Target="mailto:customercare@ecslearn.com" TargetMode="External"/><Relationship Id="rId1003" Type="http://schemas.openxmlformats.org/officeDocument/2006/relationships/hyperlink" Target="mailto:contracts@touchmath.com" TargetMode="External"/><Relationship Id="rId1210" Type="http://schemas.openxmlformats.org/officeDocument/2006/relationships/hyperlink" Target="mailto:tmcelman@follett.com" TargetMode="External"/><Relationship Id="rId1308" Type="http://schemas.openxmlformats.org/officeDocument/2006/relationships/hyperlink" Target="mailto:vern_crews@sweetwater.com" TargetMode="External"/><Relationship Id="rId1515" Type="http://schemas.openxmlformats.org/officeDocument/2006/relationships/hyperlink" Target="mailto:sales@lonestarlearning.com" TargetMode="External"/><Relationship Id="rId1722" Type="http://schemas.openxmlformats.org/officeDocument/2006/relationships/hyperlink" Target="mailto:elizabetha.strain@staples.com" TargetMode="External"/><Relationship Id="rId14" Type="http://schemas.openxmlformats.org/officeDocument/2006/relationships/hyperlink" Target="mailto:greg@wevideo.com" TargetMode="External"/><Relationship Id="rId163" Type="http://schemas.openxmlformats.org/officeDocument/2006/relationships/hyperlink" Target="mailto:Bids@customsportswear.net" TargetMode="External"/><Relationship Id="rId370" Type="http://schemas.openxmlformats.org/officeDocument/2006/relationships/hyperlink" Target="mailto:sswartz@ccpind.com" TargetMode="External"/><Relationship Id="rId230" Type="http://schemas.openxmlformats.org/officeDocument/2006/relationships/hyperlink" Target="mailto:ben@americanterrazzo.com" TargetMode="External"/><Relationship Id="rId468" Type="http://schemas.openxmlformats.org/officeDocument/2006/relationships/hyperlink" Target="mailto:Mark@betweenyourears.com" TargetMode="External"/><Relationship Id="rId675" Type="http://schemas.openxmlformats.org/officeDocument/2006/relationships/hyperlink" Target="mailto:jfontenot@mcgriff.com" TargetMode="External"/><Relationship Id="rId882" Type="http://schemas.openxmlformats.org/officeDocument/2006/relationships/hyperlink" Target="mailto:Sales@StutteringTherapyResources.com" TargetMode="External"/><Relationship Id="rId1098" Type="http://schemas.openxmlformats.org/officeDocument/2006/relationships/hyperlink" Target="mailto:colin@perryweather.com" TargetMode="External"/><Relationship Id="rId328" Type="http://schemas.openxmlformats.org/officeDocument/2006/relationships/hyperlink" Target="mailto:mpatlan@dssfire.com" TargetMode="External"/><Relationship Id="rId535" Type="http://schemas.openxmlformats.org/officeDocument/2006/relationships/hyperlink" Target="mailto:emily@instructionalcoaching.com" TargetMode="External"/><Relationship Id="rId742" Type="http://schemas.openxmlformats.org/officeDocument/2006/relationships/hyperlink" Target="mailto:customerservice@abdobooks.com" TargetMode="External"/><Relationship Id="rId1165" Type="http://schemas.openxmlformats.org/officeDocument/2006/relationships/hyperlink" Target="mailto:evelyn@associatesstaffing.com" TargetMode="External"/><Relationship Id="rId1372" Type="http://schemas.openxmlformats.org/officeDocument/2006/relationships/hyperlink" Target="mailto:Sales@paxpat.com" TargetMode="External"/><Relationship Id="rId602" Type="http://schemas.openxmlformats.org/officeDocument/2006/relationships/hyperlink" Target="mailto:fjventures@sbcglobal.net" TargetMode="External"/><Relationship Id="rId1025" Type="http://schemas.openxmlformats.org/officeDocument/2006/relationships/hyperlink" Target="mailto:pparis@hill-wilkinson.com" TargetMode="External"/><Relationship Id="rId1232" Type="http://schemas.openxmlformats.org/officeDocument/2006/relationships/hyperlink" Target="mailto:bdexter@masteryeducation.com" TargetMode="External"/><Relationship Id="rId1677" Type="http://schemas.openxmlformats.org/officeDocument/2006/relationships/hyperlink" Target="mailto:alaud@classhero.com" TargetMode="External"/><Relationship Id="rId907" Type="http://schemas.openxmlformats.org/officeDocument/2006/relationships/hyperlink" Target="mailto:empireglassandmirror@aol.com" TargetMode="External"/><Relationship Id="rId1537" Type="http://schemas.openxmlformats.org/officeDocument/2006/relationships/hyperlink" Target="mailto:joe.wirth@fatalvision.com" TargetMode="External"/><Relationship Id="rId36" Type="http://schemas.openxmlformats.org/officeDocument/2006/relationships/hyperlink" Target="mailto:framos@discountschoolsupply.com" TargetMode="External"/><Relationship Id="rId1604" Type="http://schemas.openxmlformats.org/officeDocument/2006/relationships/hyperlink" Target="mailto:publisher@c3pg.com" TargetMode="External"/><Relationship Id="rId185" Type="http://schemas.openxmlformats.org/officeDocument/2006/relationships/hyperlink" Target="mailto:cwood@okpaper.com" TargetMode="External"/><Relationship Id="rId392" Type="http://schemas.openxmlformats.org/officeDocument/2006/relationships/hyperlink" Target="mailto:dadams@reliablechevrolet.com" TargetMode="External"/><Relationship Id="rId697" Type="http://schemas.openxmlformats.org/officeDocument/2006/relationships/hyperlink" Target="mailto:proposals@marzanoresources.com" TargetMode="External"/><Relationship Id="rId252" Type="http://schemas.openxmlformats.org/officeDocument/2006/relationships/hyperlink" Target="mailto:ronphillips@landmarkinteriorbuilders.com" TargetMode="External"/><Relationship Id="rId1187" Type="http://schemas.openxmlformats.org/officeDocument/2006/relationships/hyperlink" Target="mailto:information@starautismsupport.com" TargetMode="External"/><Relationship Id="rId112" Type="http://schemas.openxmlformats.org/officeDocument/2006/relationships/hyperlink" Target="mailto:lisa@imprintresources.com" TargetMode="External"/><Relationship Id="rId557" Type="http://schemas.openxmlformats.org/officeDocument/2006/relationships/hyperlink" Target="mailto:lori_mcfarling@discovery.com" TargetMode="External"/><Relationship Id="rId764" Type="http://schemas.openxmlformats.org/officeDocument/2006/relationships/hyperlink" Target="mailto:shawn.donnellon@schooloutfitters.com" TargetMode="External"/><Relationship Id="rId971" Type="http://schemas.openxmlformats.org/officeDocument/2006/relationships/hyperlink" Target="mailto:maureena.fabien-watson@zep.com" TargetMode="External"/><Relationship Id="rId1394" Type="http://schemas.openxmlformats.org/officeDocument/2006/relationships/hyperlink" Target="mailto:info@winninnovations.com" TargetMode="External"/><Relationship Id="rId1699" Type="http://schemas.openxmlformats.org/officeDocument/2006/relationships/hyperlink" Target="mailto:askus@empoweringwriters.com" TargetMode="External"/><Relationship Id="rId196" Type="http://schemas.openxmlformats.org/officeDocument/2006/relationships/hyperlink" Target="mailto:sales@heartlandschoolsolutions.com" TargetMode="External"/><Relationship Id="rId417" Type="http://schemas.openxmlformats.org/officeDocument/2006/relationships/hyperlink" Target="mailto:JessalynDyson@gmail.com" TargetMode="External"/><Relationship Id="rId624" Type="http://schemas.openxmlformats.org/officeDocument/2006/relationships/hyperlink" Target="mailto:renaygrubaugh@thesaxtongroup.com" TargetMode="External"/><Relationship Id="rId831" Type="http://schemas.openxmlformats.org/officeDocument/2006/relationships/hyperlink" Target="mailto:neworders@benchmarkeducation.com" TargetMode="External"/><Relationship Id="rId1047" Type="http://schemas.openxmlformats.org/officeDocument/2006/relationships/hyperlink" Target="mailto:christine.cohenphd@gmail.com" TargetMode="External"/><Relationship Id="rId1254" Type="http://schemas.openxmlformats.org/officeDocument/2006/relationships/hyperlink" Target="mailto:heilman@exploros.com" TargetMode="External"/><Relationship Id="rId1461" Type="http://schemas.openxmlformats.org/officeDocument/2006/relationships/hyperlink" Target="mailto:sc5467@att.net" TargetMode="External"/><Relationship Id="rId263" Type="http://schemas.openxmlformats.org/officeDocument/2006/relationships/hyperlink" Target="mailto:cullen.crisp@crisp-ladew.com" TargetMode="External"/><Relationship Id="rId470" Type="http://schemas.openxmlformats.org/officeDocument/2006/relationships/hyperlink" Target="mailto:JoAnn@YourTweenAndYou.com" TargetMode="External"/><Relationship Id="rId929" Type="http://schemas.openxmlformats.org/officeDocument/2006/relationships/hyperlink" Target="mailto:helpdesk@arborsci.com" TargetMode="External"/><Relationship Id="rId1114" Type="http://schemas.openxmlformats.org/officeDocument/2006/relationships/hyperlink" Target="mailto:orders@PSGgear.com" TargetMode="External"/><Relationship Id="rId1321" Type="http://schemas.openxmlformats.org/officeDocument/2006/relationships/hyperlink" Target="mailto:richardson@nothingbundtcakes.com" TargetMode="External"/><Relationship Id="rId1559" Type="http://schemas.openxmlformats.org/officeDocument/2006/relationships/hyperlink" Target="mailto:clientsupport@collaborativeclassroom.org" TargetMode="External"/><Relationship Id="rId58" Type="http://schemas.openxmlformats.org/officeDocument/2006/relationships/hyperlink" Target="mailto:kevin@tubaexchange.com" TargetMode="External"/><Relationship Id="rId123" Type="http://schemas.openxmlformats.org/officeDocument/2006/relationships/hyperlink" Target="mailto:swalker@flaghouse.com" TargetMode="External"/><Relationship Id="rId330" Type="http://schemas.openxmlformats.org/officeDocument/2006/relationships/hyperlink" Target="mailto:info@gtconstruction-inc.com" TargetMode="External"/><Relationship Id="rId568" Type="http://schemas.openxmlformats.org/officeDocument/2006/relationships/hyperlink" Target="mailto:lauren.bradford@soliant.com" TargetMode="External"/><Relationship Id="rId775" Type="http://schemas.openxmlformats.org/officeDocument/2006/relationships/hyperlink" Target="mailto:orders@educatorsdepot.com" TargetMode="External"/><Relationship Id="rId982" Type="http://schemas.openxmlformats.org/officeDocument/2006/relationships/hyperlink" Target="mailto:orders@turnitin.com" TargetMode="External"/><Relationship Id="rId1198" Type="http://schemas.openxmlformats.org/officeDocument/2006/relationships/hyperlink" Target="mailto:nhollis@coherentcyber.com" TargetMode="External"/><Relationship Id="rId1419" Type="http://schemas.openxmlformats.org/officeDocument/2006/relationships/hyperlink" Target="mailto:lvanhemel@tacocabana.com" TargetMode="External"/><Relationship Id="rId1626" Type="http://schemas.openxmlformats.org/officeDocument/2006/relationships/hyperlink" Target="mailto:cs@keystonebooksmedia.com" TargetMode="External"/><Relationship Id="rId428" Type="http://schemas.openxmlformats.org/officeDocument/2006/relationships/hyperlink" Target="mailto:eggraphics@sbcglobal.net" TargetMode="External"/><Relationship Id="rId635" Type="http://schemas.openxmlformats.org/officeDocument/2006/relationships/hyperlink" Target="mailto:woodybsbbq@gmail.com" TargetMode="External"/><Relationship Id="rId842" Type="http://schemas.openxmlformats.org/officeDocument/2006/relationships/hyperlink" Target="mailto:john@enchiladasrestaurants.com" TargetMode="External"/><Relationship Id="rId1058" Type="http://schemas.openxmlformats.org/officeDocument/2006/relationships/hyperlink" Target="mailto:crystal@digitalperformancegear.com" TargetMode="External"/><Relationship Id="rId1265" Type="http://schemas.openxmlformats.org/officeDocument/2006/relationships/hyperlink" Target="mailto:pssrfp@powerschool.com" TargetMode="External"/><Relationship Id="rId1472" Type="http://schemas.openxmlformats.org/officeDocument/2006/relationships/hyperlink" Target="mailto:chemsearch.biddepartment@nch.com" TargetMode="External"/><Relationship Id="rId274" Type="http://schemas.openxmlformats.org/officeDocument/2006/relationships/hyperlink" Target="mailto:jon.hardesty@entechsales.com" TargetMode="External"/><Relationship Id="rId481" Type="http://schemas.openxmlformats.org/officeDocument/2006/relationships/hyperlink" Target="mailto:sjohnson@cobbpediatric.com" TargetMode="External"/><Relationship Id="rId702" Type="http://schemas.openxmlformats.org/officeDocument/2006/relationships/hyperlink" Target="mailto:stephanie.robinson@newlifehme.com" TargetMode="External"/><Relationship Id="rId1125" Type="http://schemas.openxmlformats.org/officeDocument/2006/relationships/hyperlink" Target="mailto:mikeweatherby@helmetfit.com" TargetMode="External"/><Relationship Id="rId1332" Type="http://schemas.openxmlformats.org/officeDocument/2006/relationships/hyperlink" Target="mailto:abscs@adorama.com" TargetMode="External"/><Relationship Id="rId69" Type="http://schemas.openxmlformats.org/officeDocument/2006/relationships/hyperlink" Target="mailto:orders@heartzones.com" TargetMode="External"/><Relationship Id="rId134" Type="http://schemas.openxmlformats.org/officeDocument/2006/relationships/hyperlink" Target="mailto:julie@romeomusic.net" TargetMode="External"/><Relationship Id="rId579" Type="http://schemas.openxmlformats.org/officeDocument/2006/relationships/hyperlink" Target="mailto:judy.wright@plantemoran.com" TargetMode="External"/><Relationship Id="rId786" Type="http://schemas.openxmlformats.org/officeDocument/2006/relationships/hyperlink" Target="mailto:courtney.moss@tobiidynavox.com" TargetMode="External"/><Relationship Id="rId993" Type="http://schemas.openxmlformats.org/officeDocument/2006/relationships/hyperlink" Target="mailto:csr@spiritmonkey.com" TargetMode="External"/><Relationship Id="rId1637" Type="http://schemas.openxmlformats.org/officeDocument/2006/relationships/hyperlink" Target="mailto:orders@vernier.com" TargetMode="External"/><Relationship Id="rId341" Type="http://schemas.openxmlformats.org/officeDocument/2006/relationships/hyperlink" Target="mailto:heath@aaasand.com" TargetMode="External"/><Relationship Id="rId439" Type="http://schemas.openxmlformats.org/officeDocument/2006/relationships/hyperlink" Target="mailto:tkelsh@measinc.com" TargetMode="External"/><Relationship Id="rId646" Type="http://schemas.openxmlformats.org/officeDocument/2006/relationships/hyperlink" Target="mailto:patrickmulick@gmail.com" TargetMode="External"/><Relationship Id="rId1069" Type="http://schemas.openxmlformats.org/officeDocument/2006/relationships/hyperlink" Target="mailto:sales@lucksmusic.com" TargetMode="External"/><Relationship Id="rId1276" Type="http://schemas.openxmlformats.org/officeDocument/2006/relationships/hyperlink" Target="mailto:BSNBid@bsnsports.com" TargetMode="External"/><Relationship Id="rId1483" Type="http://schemas.openxmlformats.org/officeDocument/2006/relationships/hyperlink" Target="mailto:sales@leesschoolsupplies.com" TargetMode="External"/><Relationship Id="rId1704" Type="http://schemas.openxmlformats.org/officeDocument/2006/relationships/hyperlink" Target="mailto:arubah_wellness_group@outlook.com" TargetMode="External"/><Relationship Id="rId201" Type="http://schemas.openxmlformats.org/officeDocument/2006/relationships/hyperlink" Target="mailto:orders@pascoinc.net" TargetMode="External"/><Relationship Id="rId285" Type="http://schemas.openxmlformats.org/officeDocument/2006/relationships/hyperlink" Target="mailto:dthomas@longhorninc.com" TargetMode="External"/><Relationship Id="rId506" Type="http://schemas.openxmlformats.org/officeDocument/2006/relationships/hyperlink" Target="mailto:Aliciaautry6@gmail.com" TargetMode="External"/><Relationship Id="rId853" Type="http://schemas.openxmlformats.org/officeDocument/2006/relationships/hyperlink" Target="mailto:csteam@medicaleshop.com" TargetMode="External"/><Relationship Id="rId1136" Type="http://schemas.openxmlformats.org/officeDocument/2006/relationships/hyperlink" Target="mailto:kenmaniord@yahoo.com" TargetMode="External"/><Relationship Id="rId1690" Type="http://schemas.openxmlformats.org/officeDocument/2006/relationships/hyperlink" Target="mailto:quote@netsyncnetwork.com" TargetMode="External"/><Relationship Id="rId492" Type="http://schemas.openxmlformats.org/officeDocument/2006/relationships/hyperlink" Target="mailto:mark@eduphoric.com" TargetMode="External"/><Relationship Id="rId713" Type="http://schemas.openxmlformats.org/officeDocument/2006/relationships/hyperlink" Target="mailto:dfitzner@collegeboard.org" TargetMode="External"/><Relationship Id="rId797" Type="http://schemas.openxmlformats.org/officeDocument/2006/relationships/hyperlink" Target="mailto:customerservice@westone.com" TargetMode="External"/><Relationship Id="rId920" Type="http://schemas.openxmlformats.org/officeDocument/2006/relationships/hyperlink" Target="mailto:rhernandez@southwaste.com" TargetMode="External"/><Relationship Id="rId1343" Type="http://schemas.openxmlformats.org/officeDocument/2006/relationships/hyperlink" Target="mailto:lauren@careercraft.com" TargetMode="External"/><Relationship Id="rId1550" Type="http://schemas.openxmlformats.org/officeDocument/2006/relationships/hyperlink" Target="mailto:kim@cosenzaassociates.com" TargetMode="External"/><Relationship Id="rId1648" Type="http://schemas.openxmlformats.org/officeDocument/2006/relationships/hyperlink" Target="mailto:candy@interlink-ntx.org" TargetMode="External"/><Relationship Id="rId145" Type="http://schemas.openxmlformats.org/officeDocument/2006/relationships/hyperlink" Target="mailto:kathys@clampitt.com" TargetMode="External"/><Relationship Id="rId352" Type="http://schemas.openxmlformats.org/officeDocument/2006/relationships/hyperlink" Target="mailto:levin@cleanayr.com" TargetMode="External"/><Relationship Id="rId1203" Type="http://schemas.openxmlformats.org/officeDocument/2006/relationships/hyperlink" Target="mailto:zach.henningsen@edgenuity.com" TargetMode="External"/><Relationship Id="rId1287" Type="http://schemas.openxmlformats.org/officeDocument/2006/relationships/hyperlink" Target="mailto:julie@romeomusic.net" TargetMode="External"/><Relationship Id="rId1410" Type="http://schemas.openxmlformats.org/officeDocument/2006/relationships/hyperlink" Target="mailto:stephen.hart@sunbeltrentals.com" TargetMode="External"/><Relationship Id="rId1508" Type="http://schemas.openxmlformats.org/officeDocument/2006/relationships/hyperlink" Target="mailto:Fran@rallyeducation.com" TargetMode="External"/><Relationship Id="rId212" Type="http://schemas.openxmlformats.org/officeDocument/2006/relationships/hyperlink" Target="mailto:bids@arreguingroup.com" TargetMode="External"/><Relationship Id="rId657" Type="http://schemas.openxmlformats.org/officeDocument/2006/relationships/hyperlink" Target="mailto:bdavison@pixlproduction.com" TargetMode="External"/><Relationship Id="rId864" Type="http://schemas.openxmlformats.org/officeDocument/2006/relationships/hyperlink" Target="mailto:pediatrics@oticonusa.com" TargetMode="External"/><Relationship Id="rId1494" Type="http://schemas.openxmlformats.org/officeDocument/2006/relationships/hyperlink" Target="mailto:schooldistrict@seatsack.com" TargetMode="External"/><Relationship Id="rId1715" Type="http://schemas.openxmlformats.org/officeDocument/2006/relationships/hyperlink" Target="mailto:primesource@smail.com" TargetMode="External"/><Relationship Id="rId296" Type="http://schemas.openxmlformats.org/officeDocument/2006/relationships/hyperlink" Target="mailto:ruben@impact-environmental.com" TargetMode="External"/><Relationship Id="rId517" Type="http://schemas.openxmlformats.org/officeDocument/2006/relationships/hyperlink" Target="mailto:scott_secules@positivecoach.org" TargetMode="External"/><Relationship Id="rId724" Type="http://schemas.openxmlformats.org/officeDocument/2006/relationships/hyperlink" Target="mailto:jim@wcdebate.com" TargetMode="External"/><Relationship Id="rId931" Type="http://schemas.openxmlformats.org/officeDocument/2006/relationships/hyperlink" Target="mailto:customerservice@wpspublish.com" TargetMode="External"/><Relationship Id="rId1147" Type="http://schemas.openxmlformats.org/officeDocument/2006/relationships/hyperlink" Target="mailto:colleen@bigdboltandtool.com" TargetMode="External"/><Relationship Id="rId1354" Type="http://schemas.openxmlformats.org/officeDocument/2006/relationships/hyperlink" Target="mailto:sarah.frank@edynamiclearning.com" TargetMode="External"/><Relationship Id="rId1561" Type="http://schemas.openxmlformats.org/officeDocument/2006/relationships/hyperlink" Target="mailto:julie_ferguson@definedlearning.com" TargetMode="External"/><Relationship Id="rId60" Type="http://schemas.openxmlformats.org/officeDocument/2006/relationships/hyperlink" Target="mailto:terry@promenadeprinting.com" TargetMode="External"/><Relationship Id="rId156" Type="http://schemas.openxmlformats.org/officeDocument/2006/relationships/hyperlink" Target="mailto:matt@americateamsports.com" TargetMode="External"/><Relationship Id="rId363" Type="http://schemas.openxmlformats.org/officeDocument/2006/relationships/hyperlink" Target="mailto:eric@onesourcefloors.com" TargetMode="External"/><Relationship Id="rId570" Type="http://schemas.openxmlformats.org/officeDocument/2006/relationships/hyperlink" Target="mailto:kjweaver32@yahoo.com" TargetMode="External"/><Relationship Id="rId1007" Type="http://schemas.openxmlformats.org/officeDocument/2006/relationships/hyperlink" Target="mailto:wswail@educationalpolicy.org" TargetMode="External"/><Relationship Id="rId1214" Type="http://schemas.openxmlformats.org/officeDocument/2006/relationships/hyperlink" Target="mailto:james.raven@imaginelearning.com" TargetMode="External"/><Relationship Id="rId1421" Type="http://schemas.openxmlformats.org/officeDocument/2006/relationships/hyperlink" Target="mailto:lvanhemel@tacocabana.com" TargetMode="External"/><Relationship Id="rId1659" Type="http://schemas.openxmlformats.org/officeDocument/2006/relationships/hyperlink" Target="mailto:PurchaseOrders@TeachersPayTeachers.com" TargetMode="External"/><Relationship Id="rId223" Type="http://schemas.openxmlformats.org/officeDocument/2006/relationships/hyperlink" Target="mailto:rwagnon@roofsvc.com" TargetMode="External"/><Relationship Id="rId430" Type="http://schemas.openxmlformats.org/officeDocument/2006/relationships/hyperlink" Target="mailto:mrscrysevans@gmail.com" TargetMode="External"/><Relationship Id="rId668" Type="http://schemas.openxmlformats.org/officeDocument/2006/relationships/hyperlink" Target="mailto:pam.villanueva.tx@gmail.com" TargetMode="External"/><Relationship Id="rId875" Type="http://schemas.openxmlformats.org/officeDocument/2006/relationships/hyperlink" Target="mailto:info@sexedmart.com" TargetMode="External"/><Relationship Id="rId1060" Type="http://schemas.openxmlformats.org/officeDocument/2006/relationships/hyperlink" Target="mailto:contracts@demco.com" TargetMode="External"/><Relationship Id="rId1298" Type="http://schemas.openxmlformats.org/officeDocument/2006/relationships/hyperlink" Target="mailto:rent@thecostumecloset.com" TargetMode="External"/><Relationship Id="rId1519" Type="http://schemas.openxmlformats.org/officeDocument/2006/relationships/hyperlink" Target="mailto:TinsleyL@e-readingteacher.com" TargetMode="External"/><Relationship Id="rId1726" Type="http://schemas.openxmlformats.org/officeDocument/2006/relationships/hyperlink" Target="mailto:anorth@thesteppingstonesgroup.com" TargetMode="External"/><Relationship Id="rId18" Type="http://schemas.openxmlformats.org/officeDocument/2006/relationships/hyperlink" Target="mailto:0366jmar@gmail.com" TargetMode="External"/><Relationship Id="rId528" Type="http://schemas.openxmlformats.org/officeDocument/2006/relationships/hyperlink" Target="mailto:Natalie@puzzlepiecekids.com" TargetMode="External"/><Relationship Id="rId735" Type="http://schemas.openxmlformats.org/officeDocument/2006/relationships/hyperlink" Target="mailto:muggins@mugginsmath.com" TargetMode="External"/><Relationship Id="rId942" Type="http://schemas.openxmlformats.org/officeDocument/2006/relationships/hyperlink" Target="mailto:valorie@vkrugerpd.com" TargetMode="External"/><Relationship Id="rId1158" Type="http://schemas.openxmlformats.org/officeDocument/2006/relationships/hyperlink" Target="mailto:dallaseastsales@temperaturecontrolsystems.com" TargetMode="External"/><Relationship Id="rId1365" Type="http://schemas.openxmlformats.org/officeDocument/2006/relationships/hyperlink" Target="mailto:sales@dronepilotgroundschool.com" TargetMode="External"/><Relationship Id="rId1572" Type="http://schemas.openxmlformats.org/officeDocument/2006/relationships/hyperlink" Target="mailto:orders@lexialearning.com" TargetMode="External"/><Relationship Id="rId167" Type="http://schemas.openxmlformats.org/officeDocument/2006/relationships/hyperlink" Target="mailto:admin@knockoutsportswear.com" TargetMode="External"/><Relationship Id="rId374" Type="http://schemas.openxmlformats.org/officeDocument/2006/relationships/hyperlink" Target="mailto:aqua-rec@msn.com" TargetMode="External"/><Relationship Id="rId581" Type="http://schemas.openxmlformats.org/officeDocument/2006/relationships/hyperlink" Target="mailto:ceo@dioralamode.com" TargetMode="External"/><Relationship Id="rId1018" Type="http://schemas.openxmlformats.org/officeDocument/2006/relationships/hyperlink" Target="mailto:sales@texasmedicalcentersupply.com" TargetMode="External"/><Relationship Id="rId1225" Type="http://schemas.openxmlformats.org/officeDocument/2006/relationships/hyperlink" Target="mailto:ellisconsulting8@gmail.com" TargetMode="External"/><Relationship Id="rId1432" Type="http://schemas.openxmlformats.org/officeDocument/2006/relationships/hyperlink" Target="mailto:Ocardenas@rwbaird.com" TargetMode="External"/><Relationship Id="rId71" Type="http://schemas.openxmlformats.org/officeDocument/2006/relationships/hyperlink" Target="mailto:kyle@finishlineprints.com" TargetMode="External"/><Relationship Id="rId234" Type="http://schemas.openxmlformats.org/officeDocument/2006/relationships/hyperlink" Target="mailto:matt@theseatshop.com" TargetMode="External"/><Relationship Id="rId679" Type="http://schemas.openxmlformats.org/officeDocument/2006/relationships/hyperlink" Target="mailto:orders@avid.org" TargetMode="External"/><Relationship Id="rId802" Type="http://schemas.openxmlformats.org/officeDocument/2006/relationships/hyperlink" Target="mailto:info.request@msgdallas.com" TargetMode="External"/><Relationship Id="rId886" Type="http://schemas.openxmlformats.org/officeDocument/2006/relationships/hyperlink" Target="mailto:cheryl@therapro.com" TargetMode="External"/><Relationship Id="rId1737" Type="http://schemas.microsoft.com/office/2017/10/relationships/threadedComment" Target="../threadedComments/threadedComment1.xml"/><Relationship Id="rId2" Type="http://schemas.openxmlformats.org/officeDocument/2006/relationships/hyperlink" Target="mailto:malexander@cpaalexander.com" TargetMode="External"/><Relationship Id="rId29" Type="http://schemas.openxmlformats.org/officeDocument/2006/relationships/hyperlink" Target="mailto:dford@pioneerathletics.com" TargetMode="External"/><Relationship Id="rId441" Type="http://schemas.openxmlformats.org/officeDocument/2006/relationships/hyperlink" Target="mailto:jbrasier4248@gmail.com" TargetMode="External"/><Relationship Id="rId539" Type="http://schemas.openxmlformats.org/officeDocument/2006/relationships/hyperlink" Target="mailto:jralph@invo-progressus.com" TargetMode="External"/><Relationship Id="rId746" Type="http://schemas.openxmlformats.org/officeDocument/2006/relationships/hyperlink" Target="mailto:custserv@rosenpub.com" TargetMode="External"/><Relationship Id="rId1071" Type="http://schemas.openxmlformats.org/officeDocument/2006/relationships/hyperlink" Target="mailto:bids@westmusic.com" TargetMode="External"/><Relationship Id="rId1169" Type="http://schemas.openxmlformats.org/officeDocument/2006/relationships/hyperlink" Target="mailto:gov@buzzclan.com" TargetMode="External"/><Relationship Id="rId1376" Type="http://schemas.openxmlformats.org/officeDocument/2006/relationships/hyperlink" Target="mailto:k12customerservice@savvas.com" TargetMode="External"/><Relationship Id="rId1583" Type="http://schemas.openxmlformats.org/officeDocument/2006/relationships/hyperlink" Target="mailto:tmckay@tcmpub.com" TargetMode="External"/><Relationship Id="rId178" Type="http://schemas.openxmlformats.org/officeDocument/2006/relationships/hyperlink" Target="mailto:deb@xtremeswim.com" TargetMode="External"/><Relationship Id="rId301" Type="http://schemas.openxmlformats.org/officeDocument/2006/relationships/hyperlink" Target="mailto:karen@intercon-environmental.com" TargetMode="External"/><Relationship Id="rId953" Type="http://schemas.openxmlformats.org/officeDocument/2006/relationships/hyperlink" Target="mailto:w655mkm@costco.com" TargetMode="External"/><Relationship Id="rId1029" Type="http://schemas.openxmlformats.org/officeDocument/2006/relationships/hyperlink" Target="mailto:tjackson@jacksonconstruction.com" TargetMode="External"/><Relationship Id="rId1236" Type="http://schemas.openxmlformats.org/officeDocument/2006/relationships/hyperlink" Target="mailto:tommy.tinajero@responsivelearning.com" TargetMode="External"/><Relationship Id="rId82" Type="http://schemas.openxmlformats.org/officeDocument/2006/relationships/hyperlink" Target="mailto:rudy@bullmarketpromotions.com" TargetMode="External"/><Relationship Id="rId385" Type="http://schemas.openxmlformats.org/officeDocument/2006/relationships/hyperlink" Target="mailto:fonda@mhztech.com" TargetMode="External"/><Relationship Id="rId592" Type="http://schemas.openxmlformats.org/officeDocument/2006/relationships/hyperlink" Target="mailto:catering@abocas.com" TargetMode="External"/><Relationship Id="rId606" Type="http://schemas.openxmlformats.org/officeDocument/2006/relationships/hyperlink" Target="mailto:hhernandez@cowboychicken.com" TargetMode="External"/><Relationship Id="rId813" Type="http://schemas.openxmlformats.org/officeDocument/2006/relationships/hyperlink" Target="mailto:info@therapyshoppe.com" TargetMode="External"/><Relationship Id="rId1443" Type="http://schemas.openxmlformats.org/officeDocument/2006/relationships/hyperlink" Target="mailto:faxsupport@officedepot.com" TargetMode="External"/><Relationship Id="rId1650" Type="http://schemas.openxmlformats.org/officeDocument/2006/relationships/hyperlink" Target="mailto:cisand@earthlink.net" TargetMode="External"/><Relationship Id="rId245" Type="http://schemas.openxmlformats.org/officeDocument/2006/relationships/hyperlink" Target="mailto:tsawyers@webuildfun.com" TargetMode="External"/><Relationship Id="rId452" Type="http://schemas.openxmlformats.org/officeDocument/2006/relationships/hyperlink" Target="mailto:esteec@verizon.net" TargetMode="External"/><Relationship Id="rId897" Type="http://schemas.openxmlformats.org/officeDocument/2006/relationships/hyperlink" Target="mailto:gasoto@fastenal.com" TargetMode="External"/><Relationship Id="rId1082" Type="http://schemas.openxmlformats.org/officeDocument/2006/relationships/hyperlink" Target="mailto:2287@fastsigns.com" TargetMode="External"/><Relationship Id="rId1303" Type="http://schemas.openxmlformats.org/officeDocument/2006/relationships/hyperlink" Target="mailto:jthom3250@sbcglobal.net" TargetMode="External"/><Relationship Id="rId1510" Type="http://schemas.openxmlformats.org/officeDocument/2006/relationships/hyperlink" Target="mailto:peggy@piecesoflearning.com" TargetMode="External"/><Relationship Id="rId105" Type="http://schemas.openxmlformats.org/officeDocument/2006/relationships/hyperlink" Target="mailto:sewmuchfunintx@verizon.net" TargetMode="External"/><Relationship Id="rId312" Type="http://schemas.openxmlformats.org/officeDocument/2006/relationships/hyperlink" Target="mailto:dpf@airflowsolutionsinc.com" TargetMode="External"/><Relationship Id="rId757" Type="http://schemas.openxmlformats.org/officeDocument/2006/relationships/hyperlink" Target="mailto:credit@andersons.com" TargetMode="External"/><Relationship Id="rId964" Type="http://schemas.openxmlformats.org/officeDocument/2006/relationships/hyperlink" Target="mailto:rebecca.daye@reliableparts.com" TargetMode="External"/><Relationship Id="rId1387" Type="http://schemas.openxmlformats.org/officeDocument/2006/relationships/hyperlink" Target="mailto:bmckinnerney@gmail.com" TargetMode="External"/><Relationship Id="rId1594" Type="http://schemas.openxmlformats.org/officeDocument/2006/relationships/hyperlink" Target="mailto:bdexter@masteryeducation.com" TargetMode="External"/><Relationship Id="rId1608" Type="http://schemas.openxmlformats.org/officeDocument/2006/relationships/hyperlink" Target="mailto:texas@amplify.com" TargetMode="External"/><Relationship Id="rId93" Type="http://schemas.openxmlformats.org/officeDocument/2006/relationships/hyperlink" Target="mailto:info@hodgesbadge.com" TargetMode="External"/><Relationship Id="rId189" Type="http://schemas.openxmlformats.org/officeDocument/2006/relationships/hyperlink" Target="mailto:service@byrnebrothers.com" TargetMode="External"/><Relationship Id="rId396" Type="http://schemas.openxmlformats.org/officeDocument/2006/relationships/hyperlink" Target="mailto:sales@jpetrucks.com" TargetMode="External"/><Relationship Id="rId617" Type="http://schemas.openxmlformats.org/officeDocument/2006/relationships/hyperlink" Target="mailto:mck@jasonsdeli.com" TargetMode="External"/><Relationship Id="rId824" Type="http://schemas.openxmlformats.org/officeDocument/2006/relationships/hyperlink" Target="mailto:nicholas.a.booth@ehi.com" TargetMode="External"/><Relationship Id="rId1247" Type="http://schemas.openxmlformats.org/officeDocument/2006/relationships/hyperlink" Target="mailto:custserv@rosenpub.com" TargetMode="External"/><Relationship Id="rId1454" Type="http://schemas.openxmlformats.org/officeDocument/2006/relationships/hyperlink" Target="mailto:marty@sasfiretx.com" TargetMode="External"/><Relationship Id="rId1661" Type="http://schemas.openxmlformats.org/officeDocument/2006/relationships/hyperlink" Target="mailto:kbanker@educationalproducts.com" TargetMode="External"/><Relationship Id="rId256" Type="http://schemas.openxmlformats.org/officeDocument/2006/relationships/hyperlink" Target="mailto:sales@geminilsv.com" TargetMode="External"/><Relationship Id="rId463" Type="http://schemas.openxmlformats.org/officeDocument/2006/relationships/hyperlink" Target="mailto:info@LatinoLiteracy.com" TargetMode="External"/><Relationship Id="rId670" Type="http://schemas.openxmlformats.org/officeDocument/2006/relationships/hyperlink" Target="mailto:kjweaver32@yahoo.com" TargetMode="External"/><Relationship Id="rId1093" Type="http://schemas.openxmlformats.org/officeDocument/2006/relationships/hyperlink" Target="mailto:jana.laflair@heidelberg.com" TargetMode="External"/><Relationship Id="rId1107" Type="http://schemas.openxmlformats.org/officeDocument/2006/relationships/hyperlink" Target="mailto:lisa.young@henryschein.com" TargetMode="External"/><Relationship Id="rId1314" Type="http://schemas.openxmlformats.org/officeDocument/2006/relationships/hyperlink" Target="mailto:customersolutions@worldpoint.com" TargetMode="External"/><Relationship Id="rId1521" Type="http://schemas.openxmlformats.org/officeDocument/2006/relationships/hyperlink" Target="mailto:erin@bepublishing.com" TargetMode="External"/><Relationship Id="rId116" Type="http://schemas.openxmlformats.org/officeDocument/2006/relationships/hyperlink" Target="mailto:grenfrow@okpaper.com" TargetMode="External"/><Relationship Id="rId323" Type="http://schemas.openxmlformats.org/officeDocument/2006/relationships/hyperlink" Target="mailto:mmueller@petri-electric.com" TargetMode="External"/><Relationship Id="rId530" Type="http://schemas.openxmlformats.org/officeDocument/2006/relationships/hyperlink" Target="mailto:kernest@stenhouse.com" TargetMode="External"/><Relationship Id="rId768" Type="http://schemas.openxmlformats.org/officeDocument/2006/relationships/hyperlink" Target="mailto:ann@worthingtoncf.com" TargetMode="External"/><Relationship Id="rId975" Type="http://schemas.openxmlformats.org/officeDocument/2006/relationships/hyperlink" Target="mailto:steve.pittsinger@inter-spec.com" TargetMode="External"/><Relationship Id="rId1160" Type="http://schemas.openxmlformats.org/officeDocument/2006/relationships/hyperlink" Target="mailto:theresa@tolbertelectric.com" TargetMode="External"/><Relationship Id="rId1398" Type="http://schemas.openxmlformats.org/officeDocument/2006/relationships/hyperlink" Target="mailto:bonnie.peterson@avantassesment.com" TargetMode="External"/><Relationship Id="rId1619" Type="http://schemas.openxmlformats.org/officeDocument/2006/relationships/hyperlink" Target="mailto:david.i@teachingstrategies.com" TargetMode="External"/><Relationship Id="rId20" Type="http://schemas.openxmlformats.org/officeDocument/2006/relationships/hyperlink" Target="mailto:orders@musicmotion.com" TargetMode="External"/><Relationship Id="rId628" Type="http://schemas.openxmlformats.org/officeDocument/2006/relationships/hyperlink" Target="mailto:sales@royalcateringdfw.com" TargetMode="External"/><Relationship Id="rId835" Type="http://schemas.openxmlformats.org/officeDocument/2006/relationships/hyperlink" Target="mailto:procare@cochlear.com" TargetMode="External"/><Relationship Id="rId1258" Type="http://schemas.openxmlformats.org/officeDocument/2006/relationships/hyperlink" Target="mailto:customersupport@cevmultimedia.com" TargetMode="External"/><Relationship Id="rId1465" Type="http://schemas.openxmlformats.org/officeDocument/2006/relationships/hyperlink" Target="mailto:info@theartofeducation.edu" TargetMode="External"/><Relationship Id="rId1672" Type="http://schemas.openxmlformats.org/officeDocument/2006/relationships/hyperlink" Target="mailto:customercare@flinnsci.com" TargetMode="External"/><Relationship Id="rId267" Type="http://schemas.openxmlformats.org/officeDocument/2006/relationships/hyperlink" Target="mailto:gsloan@onco-tx.com" TargetMode="External"/><Relationship Id="rId474" Type="http://schemas.openxmlformats.org/officeDocument/2006/relationships/hyperlink" Target="mailto:mikeharris.fci@verizon.net" TargetMode="External"/><Relationship Id="rId1020" Type="http://schemas.openxmlformats.org/officeDocument/2006/relationships/hyperlink" Target="mailto:lisa.young@henryschein.com" TargetMode="External"/><Relationship Id="rId1118" Type="http://schemas.openxmlformats.org/officeDocument/2006/relationships/hyperlink" Target="mailto:jgiesel@schoolnursesupply.com" TargetMode="External"/><Relationship Id="rId1325" Type="http://schemas.openxmlformats.org/officeDocument/2006/relationships/hyperlink" Target="mailto:JACOB_A_MAXON@homedepot.com" TargetMode="External"/><Relationship Id="rId1532" Type="http://schemas.openxmlformats.org/officeDocument/2006/relationships/hyperlink" Target="mailto:cs@rainbowbookcompany.com" TargetMode="External"/><Relationship Id="rId127" Type="http://schemas.openxmlformats.org/officeDocument/2006/relationships/hyperlink" Target="mailto:info@haciendamusica.com" TargetMode="External"/><Relationship Id="rId681" Type="http://schemas.openxmlformats.org/officeDocument/2006/relationships/hyperlink" Target="mailto:nicole.haxton@cadystudios.com" TargetMode="External"/><Relationship Id="rId779" Type="http://schemas.openxmlformats.org/officeDocument/2006/relationships/hyperlink" Target="mailto:customer-service@reynoldstx.com" TargetMode="External"/><Relationship Id="rId902" Type="http://schemas.openxmlformats.org/officeDocument/2006/relationships/hyperlink" Target="mailto:pbrindley@positivepromotions.com" TargetMode="External"/><Relationship Id="rId986" Type="http://schemas.openxmlformats.org/officeDocument/2006/relationships/hyperlink" Target="mailto:steven@lakehillenvironmental.com" TargetMode="External"/><Relationship Id="rId31" Type="http://schemas.openxmlformats.org/officeDocument/2006/relationships/hyperlink" Target="mailto:sales@bandshoppe.com" TargetMode="External"/><Relationship Id="rId334" Type="http://schemas.openxmlformats.org/officeDocument/2006/relationships/hyperlink" Target="mailto:mikesandler@bwicompanies.com" TargetMode="External"/><Relationship Id="rId541" Type="http://schemas.openxmlformats.org/officeDocument/2006/relationships/hyperlink" Target="mailto:brooke.a.luna@gmail.com" TargetMode="External"/><Relationship Id="rId639" Type="http://schemas.openxmlformats.org/officeDocument/2006/relationships/hyperlink" Target="mailto:pdavis@bandtravel.com" TargetMode="External"/><Relationship Id="rId1171" Type="http://schemas.openxmlformats.org/officeDocument/2006/relationships/hyperlink" Target="mailto:vicki.walker@expresspros.com" TargetMode="External"/><Relationship Id="rId1269" Type="http://schemas.openxmlformats.org/officeDocument/2006/relationships/hyperlink" Target="mailto:orderdept@lakeshorelearning.com" TargetMode="External"/><Relationship Id="rId1476" Type="http://schemas.openxmlformats.org/officeDocument/2006/relationships/hyperlink" Target="mailto:marketing@ncyi.org" TargetMode="External"/><Relationship Id="rId180" Type="http://schemas.openxmlformats.org/officeDocument/2006/relationships/hyperlink" Target="mailto:arcentral@varsity.com" TargetMode="External"/><Relationship Id="rId278" Type="http://schemas.openxmlformats.org/officeDocument/2006/relationships/hyperlink" Target="mailto:custserv@enasco.com" TargetMode="External"/><Relationship Id="rId401" Type="http://schemas.openxmlformats.org/officeDocument/2006/relationships/hyperlink" Target="mailto:vandana.nayak@perkinswill.com" TargetMode="External"/><Relationship Id="rId846" Type="http://schemas.openxmlformats.org/officeDocument/2006/relationships/hyperlink" Target="mailto:bwing@follett.com" TargetMode="External"/><Relationship Id="rId1031" Type="http://schemas.openxmlformats.org/officeDocument/2006/relationships/hyperlink" Target="mailto:cparis@jedunn.com" TargetMode="External"/><Relationship Id="rId1129" Type="http://schemas.openxmlformats.org/officeDocument/2006/relationships/hyperlink" Target="mailto:schoolorders@phonak.com" TargetMode="External"/><Relationship Id="rId1683" Type="http://schemas.openxmlformats.org/officeDocument/2006/relationships/hyperlink" Target="mailto:mhastings@housmaninstitute.org" TargetMode="External"/><Relationship Id="rId485" Type="http://schemas.openxmlformats.org/officeDocument/2006/relationships/hyperlink" Target="mailto:gnewlin123@gmail.com" TargetMode="External"/><Relationship Id="rId692" Type="http://schemas.openxmlformats.org/officeDocument/2006/relationships/hyperlink" Target="mailto:starr.jeffrey@heb.com" TargetMode="External"/><Relationship Id="rId706" Type="http://schemas.openxmlformats.org/officeDocument/2006/relationships/hyperlink" Target="mailto:andreafuentes2@my.unt.edu" TargetMode="External"/><Relationship Id="rId913" Type="http://schemas.openxmlformats.org/officeDocument/2006/relationships/hyperlink" Target="mailto:norah.meier@ki.com" TargetMode="External"/><Relationship Id="rId1336" Type="http://schemas.openxmlformats.org/officeDocument/2006/relationships/hyperlink" Target="mailto:hello@shekinahscan.com" TargetMode="External"/><Relationship Id="rId1543" Type="http://schemas.openxmlformats.org/officeDocument/2006/relationships/hyperlink" Target="mailto:customer-service@reynoldstx.com" TargetMode="External"/><Relationship Id="rId42" Type="http://schemas.openxmlformats.org/officeDocument/2006/relationships/hyperlink" Target="mailto:orders@schoolspecialty.com" TargetMode="External"/><Relationship Id="rId138" Type="http://schemas.openxmlformats.org/officeDocument/2006/relationships/hyperlink" Target="mailto:debih@chucklevins.com" TargetMode="External"/><Relationship Id="rId345" Type="http://schemas.openxmlformats.org/officeDocument/2006/relationships/hyperlink" Target="mailto:dharrell@eabcoinc.com" TargetMode="External"/><Relationship Id="rId552" Type="http://schemas.openxmlformats.org/officeDocument/2006/relationships/hyperlink" Target="mailto:natasha@cixxfive.com" TargetMode="External"/><Relationship Id="rId997" Type="http://schemas.openxmlformats.org/officeDocument/2006/relationships/hyperlink" Target="mailto:dfw@rshughes.com" TargetMode="External"/><Relationship Id="rId1182" Type="http://schemas.openxmlformats.org/officeDocument/2006/relationships/hyperlink" Target="mailto:rrivers@vlkarchitects.com" TargetMode="External"/><Relationship Id="rId1403" Type="http://schemas.openxmlformats.org/officeDocument/2006/relationships/hyperlink" Target="mailto:atbivens75078@gmail.com" TargetMode="External"/><Relationship Id="rId1610" Type="http://schemas.openxmlformats.org/officeDocument/2006/relationships/hyperlink" Target="mailto:customerservice@shopnes.com" TargetMode="External"/><Relationship Id="rId191" Type="http://schemas.openxmlformats.org/officeDocument/2006/relationships/hyperlink" Target="mailto:jewel@reinertpaper.com" TargetMode="External"/><Relationship Id="rId205" Type="http://schemas.openxmlformats.org/officeDocument/2006/relationships/hyperlink" Target="mailto:orders@wallacepack.com" TargetMode="External"/><Relationship Id="rId412" Type="http://schemas.openxmlformats.org/officeDocument/2006/relationships/hyperlink" Target="mailto:john.anderson@ebsschools.com" TargetMode="External"/><Relationship Id="rId857" Type="http://schemas.openxmlformats.org/officeDocument/2006/relationships/hyperlink" Target="mailto:terri@moonlightthreads.com" TargetMode="External"/><Relationship Id="rId1042" Type="http://schemas.openxmlformats.org/officeDocument/2006/relationships/hyperlink" Target="mailto:nicole@universe.us" TargetMode="External"/><Relationship Id="rId1487" Type="http://schemas.openxmlformats.org/officeDocument/2006/relationships/hyperlink" Target="mailto:sales@speechcorner.com" TargetMode="External"/><Relationship Id="rId1694" Type="http://schemas.openxmlformats.org/officeDocument/2006/relationships/hyperlink" Target="mailto:mfulls@mezaengineering.com" TargetMode="External"/><Relationship Id="rId1708" Type="http://schemas.openxmlformats.org/officeDocument/2006/relationships/hyperlink" Target="mailto:eelliott@c-supply.com" TargetMode="External"/><Relationship Id="rId289" Type="http://schemas.openxmlformats.org/officeDocument/2006/relationships/hyperlink" Target="mailto:jon.manning@austinturf.com" TargetMode="External"/><Relationship Id="rId496" Type="http://schemas.openxmlformats.org/officeDocument/2006/relationships/hyperlink" Target="mailto:lisa@tech-labs.com" TargetMode="External"/><Relationship Id="rId717" Type="http://schemas.openxmlformats.org/officeDocument/2006/relationships/hyperlink" Target="mailto:robin@didax.com" TargetMode="External"/><Relationship Id="rId924" Type="http://schemas.openxmlformats.org/officeDocument/2006/relationships/hyperlink" Target="mailto:tanyakurz@kurzco.com" TargetMode="External"/><Relationship Id="rId1347" Type="http://schemas.openxmlformats.org/officeDocument/2006/relationships/hyperlink" Target="mailto:april.spencer@pearson.com" TargetMode="External"/><Relationship Id="rId1554" Type="http://schemas.openxmlformats.org/officeDocument/2006/relationships/hyperlink" Target="mailto:anikitenko@pivot-point.com" TargetMode="External"/><Relationship Id="rId53" Type="http://schemas.openxmlformats.org/officeDocument/2006/relationships/hyperlink" Target="mailto:ecsupport@officedepot.com" TargetMode="External"/><Relationship Id="rId149" Type="http://schemas.openxmlformats.org/officeDocument/2006/relationships/hyperlink" Target="mailto:kathy@aaitrophies.com" TargetMode="External"/><Relationship Id="rId356" Type="http://schemas.openxmlformats.org/officeDocument/2006/relationships/hyperlink" Target="mailto:scott.wa@verizon.net" TargetMode="External"/><Relationship Id="rId563" Type="http://schemas.openxmlformats.org/officeDocument/2006/relationships/hyperlink" Target="mailto:aaron@aaron-reynolds.com" TargetMode="External"/><Relationship Id="rId770" Type="http://schemas.openxmlformats.org/officeDocument/2006/relationships/hyperlink" Target="mailto:ann@worthingtoncf.com" TargetMode="External"/><Relationship Id="rId1193" Type="http://schemas.openxmlformats.org/officeDocument/2006/relationships/hyperlink" Target="mailto:arturog@brainpop.com" TargetMode="External"/><Relationship Id="rId1207" Type="http://schemas.openxmlformats.org/officeDocument/2006/relationships/hyperlink" Target="mailto:aaron.cross@ellevationeducation.com" TargetMode="External"/><Relationship Id="rId1414" Type="http://schemas.openxmlformats.org/officeDocument/2006/relationships/hyperlink" Target="mailto:contractservices@hfse.com" TargetMode="External"/><Relationship Id="rId1621" Type="http://schemas.openxmlformats.org/officeDocument/2006/relationships/hyperlink" Target="mailto:skindel@infobase.com" TargetMode="External"/><Relationship Id="rId216" Type="http://schemas.openxmlformats.org/officeDocument/2006/relationships/hyperlink" Target="mailto:plano@barsco.com" TargetMode="External"/><Relationship Id="rId423" Type="http://schemas.openxmlformats.org/officeDocument/2006/relationships/hyperlink" Target="mailto:bids@consciousdiscipline.com" TargetMode="External"/><Relationship Id="rId868" Type="http://schemas.openxmlformats.org/officeDocument/2006/relationships/hyperlink" Target="mailto:orders@riversideinsights.com" TargetMode="External"/><Relationship Id="rId1053" Type="http://schemas.openxmlformats.org/officeDocument/2006/relationships/hyperlink" Target="mailto:delena-watson@anixter.com" TargetMode="External"/><Relationship Id="rId1260" Type="http://schemas.openxmlformats.org/officeDocument/2006/relationships/hyperlink" Target="mailto:randy.carter@gleim.com" TargetMode="External"/><Relationship Id="rId1498" Type="http://schemas.openxmlformats.org/officeDocument/2006/relationships/hyperlink" Target="mailto:mariad@edvotek.com" TargetMode="External"/><Relationship Id="rId1719" Type="http://schemas.openxmlformats.org/officeDocument/2006/relationships/hyperlink" Target="mailto:mattrymer@aol.com" TargetMode="External"/><Relationship Id="rId630" Type="http://schemas.openxmlformats.org/officeDocument/2006/relationships/hyperlink" Target="mailto:darmijo@sonnybryans.com" TargetMode="External"/><Relationship Id="rId728" Type="http://schemas.openxmlformats.org/officeDocument/2006/relationships/hyperlink" Target="mailto:darrell@allinlearning.com" TargetMode="External"/><Relationship Id="rId935" Type="http://schemas.openxmlformats.org/officeDocument/2006/relationships/hyperlink" Target="mailto:antonio@thebrasseffect.com" TargetMode="External"/><Relationship Id="rId1358" Type="http://schemas.openxmlformats.org/officeDocument/2006/relationships/hyperlink" Target="mailto:jjimenez@follett.com" TargetMode="External"/><Relationship Id="rId1565" Type="http://schemas.openxmlformats.org/officeDocument/2006/relationships/hyperlink" Target="mailto:customerservice@lwtears.com" TargetMode="External"/><Relationship Id="rId64" Type="http://schemas.openxmlformats.org/officeDocument/2006/relationships/hyperlink" Target="mailto:cjensen@biggameusa.com" TargetMode="External"/><Relationship Id="rId367" Type="http://schemas.openxmlformats.org/officeDocument/2006/relationships/hyperlink" Target="mailto:susannedoublin@amtechsis.com" TargetMode="External"/><Relationship Id="rId574" Type="http://schemas.openxmlformats.org/officeDocument/2006/relationships/hyperlink" Target="mailto:ryan@premierespeakers.com" TargetMode="External"/><Relationship Id="rId1120" Type="http://schemas.openxmlformats.org/officeDocument/2006/relationships/hyperlink" Target="mailto:Dfennessy@revealmedicalinc.com" TargetMode="External"/><Relationship Id="rId1218" Type="http://schemas.openxmlformats.org/officeDocument/2006/relationships/hyperlink" Target="mailto:wilder@knowledgematters.com" TargetMode="External"/><Relationship Id="rId1425" Type="http://schemas.openxmlformats.org/officeDocument/2006/relationships/hyperlink" Target="mailto:cristina_chen@teachingandlearningcon" TargetMode="External"/><Relationship Id="rId227" Type="http://schemas.openxmlformats.org/officeDocument/2006/relationships/hyperlink" Target="mailto:detley@supremeroofing.com" TargetMode="External"/><Relationship Id="rId781" Type="http://schemas.openxmlformats.org/officeDocument/2006/relationships/hyperlink" Target="mailto:customer-service@reynoldstx.com" TargetMode="External"/><Relationship Id="rId879" Type="http://schemas.openxmlformats.org/officeDocument/2006/relationships/hyperlink" Target="mailto:schoolorders@phonak.com" TargetMode="External"/><Relationship Id="rId1632" Type="http://schemas.openxmlformats.org/officeDocument/2006/relationships/hyperlink" Target="mailto:support@achieve3000.com" TargetMode="External"/><Relationship Id="rId434" Type="http://schemas.openxmlformats.org/officeDocument/2006/relationships/hyperlink" Target="mailto:john.anderson@ebsschools.com" TargetMode="External"/><Relationship Id="rId641" Type="http://schemas.openxmlformats.org/officeDocument/2006/relationships/hyperlink" Target="mailto:warren.dillon@catapultlearning.com" TargetMode="External"/><Relationship Id="rId739" Type="http://schemas.openxmlformats.org/officeDocument/2006/relationships/hyperlink" Target="mailto:orders@musiciselementary.com" TargetMode="External"/><Relationship Id="rId1064" Type="http://schemas.openxmlformats.org/officeDocument/2006/relationships/hyperlink" Target="mailto:orders@solutiontree.com" TargetMode="External"/><Relationship Id="rId1271" Type="http://schemas.openxmlformats.org/officeDocument/2006/relationships/hyperlink" Target="mailto:orderdept@lakeshorelearning.com" TargetMode="External"/><Relationship Id="rId1369" Type="http://schemas.openxmlformats.org/officeDocument/2006/relationships/hyperlink" Target="mailto:support@nims-skills.org" TargetMode="External"/><Relationship Id="rId1576" Type="http://schemas.openxmlformats.org/officeDocument/2006/relationships/hyperlink" Target="mailto:kathy@johnseidlitz.com" TargetMode="External"/><Relationship Id="rId280" Type="http://schemas.openxmlformats.org/officeDocument/2006/relationships/hyperlink" Target="mailto:sales@mavich.com" TargetMode="External"/><Relationship Id="rId501" Type="http://schemas.openxmlformats.org/officeDocument/2006/relationships/hyperlink" Target="mailto:ChrisHarmon@harmlandvisions.com" TargetMode="External"/><Relationship Id="rId946" Type="http://schemas.openxmlformats.org/officeDocument/2006/relationships/hyperlink" Target="mailto:ljackson@educationisfreedom.org" TargetMode="External"/><Relationship Id="rId1131" Type="http://schemas.openxmlformats.org/officeDocument/2006/relationships/hyperlink" Target="mailto:vpohl@contrax.com" TargetMode="External"/><Relationship Id="rId1229" Type="http://schemas.openxmlformats.org/officeDocument/2006/relationships/hyperlink" Target="mailto:lisa@myvrspot.com" TargetMode="External"/><Relationship Id="rId75" Type="http://schemas.openxmlformats.org/officeDocument/2006/relationships/hyperlink" Target="mailto:sales@alamotees.com" TargetMode="External"/><Relationship Id="rId140" Type="http://schemas.openxmlformats.org/officeDocument/2006/relationships/hyperlink" Target="mailto:darcy.wedel@electude.com" TargetMode="External"/><Relationship Id="rId378" Type="http://schemas.openxmlformats.org/officeDocument/2006/relationships/hyperlink" Target="mailto:agarner@dcc-pools.com" TargetMode="External"/><Relationship Id="rId585" Type="http://schemas.openxmlformats.org/officeDocument/2006/relationships/hyperlink" Target="mailto:kevin@wedgesupply.com" TargetMode="External"/><Relationship Id="rId792" Type="http://schemas.openxmlformats.org/officeDocument/2006/relationships/hyperlink" Target="mailto:info@fitnessfinders.net" TargetMode="External"/><Relationship Id="rId806" Type="http://schemas.openxmlformats.org/officeDocument/2006/relationships/hyperlink" Target="mailto:orders@k-log.com" TargetMode="External"/><Relationship Id="rId1436" Type="http://schemas.openxmlformats.org/officeDocument/2006/relationships/hyperlink" Target="mailto:julie.macmillan@rbccm.com" TargetMode="External"/><Relationship Id="rId1643" Type="http://schemas.openxmlformats.org/officeDocument/2006/relationships/hyperlink" Target="mailto:adawson@collegeboard.org" TargetMode="External"/><Relationship Id="rId6" Type="http://schemas.openxmlformats.org/officeDocument/2006/relationships/hyperlink" Target="mailto:linda.willenborg@tx.rr.com" TargetMode="External"/><Relationship Id="rId238" Type="http://schemas.openxmlformats.org/officeDocument/2006/relationships/hyperlink" Target="mailto:bpatton@bartlettcocke.com" TargetMode="External"/><Relationship Id="rId445" Type="http://schemas.openxmlformats.org/officeDocument/2006/relationships/hyperlink" Target="mailto:principalkafele@gmail.com" TargetMode="External"/><Relationship Id="rId652" Type="http://schemas.openxmlformats.org/officeDocument/2006/relationships/hyperlink" Target="mailto:schoolsolutions@shccares.com" TargetMode="External"/><Relationship Id="rId1075" Type="http://schemas.openxmlformats.org/officeDocument/2006/relationships/hyperlink" Target="mailto:emailorders@lwtears.com" TargetMode="External"/><Relationship Id="rId1282" Type="http://schemas.openxmlformats.org/officeDocument/2006/relationships/hyperlink" Target="mailto:jresendez@musicarts.com" TargetMode="External"/><Relationship Id="rId1503" Type="http://schemas.openxmlformats.org/officeDocument/2006/relationships/hyperlink" Target="mailto:brosas@ballard-tighe.com" TargetMode="External"/><Relationship Id="rId1710" Type="http://schemas.openxmlformats.org/officeDocument/2006/relationships/hyperlink" Target="mailto:orderdesk@materapaper.com" TargetMode="External"/><Relationship Id="rId291" Type="http://schemas.openxmlformats.org/officeDocument/2006/relationships/hyperlink" Target="mailto:sales@vermeertexas.com" TargetMode="External"/><Relationship Id="rId305" Type="http://schemas.openxmlformats.org/officeDocument/2006/relationships/hyperlink" Target="mailto:larry.danforth@norcostco.com" TargetMode="External"/><Relationship Id="rId512" Type="http://schemas.openxmlformats.org/officeDocument/2006/relationships/hyperlink" Target="mailto:Robert@robertjacksonmotivates.com" TargetMode="External"/><Relationship Id="rId957" Type="http://schemas.openxmlformats.org/officeDocument/2006/relationships/hyperlink" Target="mailto:starr.jeffrey@heb.com" TargetMode="External"/><Relationship Id="rId1142" Type="http://schemas.openxmlformats.org/officeDocument/2006/relationships/hyperlink" Target="mailto:groupsubscriptions@gimkit.com" TargetMode="External"/><Relationship Id="rId1587" Type="http://schemas.openxmlformats.org/officeDocument/2006/relationships/hyperlink" Target="mailto:dhagan@scholasticbookfairs.com" TargetMode="External"/><Relationship Id="rId86" Type="http://schemas.openxmlformats.org/officeDocument/2006/relationships/hyperlink" Target="mailto:customteesdfw@gmail.com" TargetMode="External"/><Relationship Id="rId151" Type="http://schemas.openxmlformats.org/officeDocument/2006/relationships/hyperlink" Target="mailto:danm@aaesports.com" TargetMode="External"/><Relationship Id="rId389" Type="http://schemas.openxmlformats.org/officeDocument/2006/relationships/hyperlink" Target="mailto:bids@texasscenic.com" TargetMode="External"/><Relationship Id="rId596" Type="http://schemas.openxmlformats.org/officeDocument/2006/relationships/hyperlink" Target="mailto:02097@chick-fil-a.com" TargetMode="External"/><Relationship Id="rId817" Type="http://schemas.openxmlformats.org/officeDocument/2006/relationships/hyperlink" Target="mailto:sales@okpaper.com" TargetMode="External"/><Relationship Id="rId1002" Type="http://schemas.openxmlformats.org/officeDocument/2006/relationships/hyperlink" Target="mailto:order@northwestpropane.com" TargetMode="External"/><Relationship Id="rId1447" Type="http://schemas.openxmlformats.org/officeDocument/2006/relationships/hyperlink" Target="mailto:store@cal.org" TargetMode="External"/><Relationship Id="rId1654" Type="http://schemas.openxmlformats.org/officeDocument/2006/relationships/hyperlink" Target="mailto:becky.martinez@ttu.edu" TargetMode="External"/><Relationship Id="rId249" Type="http://schemas.openxmlformats.org/officeDocument/2006/relationships/hyperlink" Target="mailto:wdecker@deckermechanical.com" TargetMode="External"/><Relationship Id="rId456" Type="http://schemas.openxmlformats.org/officeDocument/2006/relationships/hyperlink" Target="mailto:nancyswg@sbcglobal.net" TargetMode="External"/><Relationship Id="rId663" Type="http://schemas.openxmlformats.org/officeDocument/2006/relationships/hyperlink" Target="mailto:ceo@dioralamode.com" TargetMode="External"/><Relationship Id="rId870" Type="http://schemas.openxmlformats.org/officeDocument/2006/relationships/hyperlink" Target="mailto:julie@romeomusic.net" TargetMode="External"/><Relationship Id="rId1086" Type="http://schemas.openxmlformats.org/officeDocument/2006/relationships/hyperlink" Target="mailto:shelby.mowery@xerox.com" TargetMode="External"/><Relationship Id="rId1293" Type="http://schemas.openxmlformats.org/officeDocument/2006/relationships/hyperlink" Target="mailto:maria@tegroup.biz" TargetMode="External"/><Relationship Id="rId1307" Type="http://schemas.openxmlformats.org/officeDocument/2006/relationships/hyperlink" Target="mailto:sales@competitivecameras.com" TargetMode="External"/><Relationship Id="rId1514" Type="http://schemas.openxmlformats.org/officeDocument/2006/relationships/hyperlink" Target="mailto:info@appliedpractice.com" TargetMode="External"/><Relationship Id="rId1721" Type="http://schemas.openxmlformats.org/officeDocument/2006/relationships/hyperlink" Target="mailto:svanhoy@stand.org" TargetMode="External"/><Relationship Id="rId13" Type="http://schemas.openxmlformats.org/officeDocument/2006/relationships/hyperlink" Target="mailto:arlene@worthavegroup.com" TargetMode="External"/><Relationship Id="rId109" Type="http://schemas.openxmlformats.org/officeDocument/2006/relationships/hyperlink" Target="mailto:rob@wolfpackprinting.com" TargetMode="External"/><Relationship Id="rId316" Type="http://schemas.openxmlformats.org/officeDocument/2006/relationships/hyperlink" Target="mailto:dbt@3icontracting.com" TargetMode="External"/><Relationship Id="rId523" Type="http://schemas.openxmlformats.org/officeDocument/2006/relationships/hyperlink" Target="mailto:mkhirallah@bigrockeducation.com" TargetMode="External"/><Relationship Id="rId968" Type="http://schemas.openxmlformats.org/officeDocument/2006/relationships/hyperlink" Target="mailto:lisa.young@henryschein.com" TargetMode="External"/><Relationship Id="rId1153" Type="http://schemas.openxmlformats.org/officeDocument/2006/relationships/hyperlink" Target="mailto:sharon@hosefast.com" TargetMode="External"/><Relationship Id="rId1598" Type="http://schemas.openxmlformats.org/officeDocument/2006/relationships/hyperlink" Target="mailto:jlord@govizzle.com" TargetMode="External"/><Relationship Id="rId97" Type="http://schemas.openxmlformats.org/officeDocument/2006/relationships/hyperlink" Target="mailto:terri@moonlightthreads.com" TargetMode="External"/><Relationship Id="rId730" Type="http://schemas.openxmlformats.org/officeDocument/2006/relationships/hyperlink" Target="mailto:ashley@essentialed.com" TargetMode="External"/><Relationship Id="rId828" Type="http://schemas.openxmlformats.org/officeDocument/2006/relationships/hyperlink" Target="mailto:nancy.dewees@balfour.com" TargetMode="External"/><Relationship Id="rId1013" Type="http://schemas.openxmlformats.org/officeDocument/2006/relationships/hyperlink" Target="mailto:rrosen@frogstreet.com" TargetMode="External"/><Relationship Id="rId1360" Type="http://schemas.openxmlformats.org/officeDocument/2006/relationships/hyperlink" Target="mailto:jtaylor@ion247.com" TargetMode="External"/><Relationship Id="rId1458" Type="http://schemas.openxmlformats.org/officeDocument/2006/relationships/hyperlink" Target="mailto:eric@prestigeelevatorllc.com" TargetMode="External"/><Relationship Id="rId1665" Type="http://schemas.openxmlformats.org/officeDocument/2006/relationships/hyperlink" Target="mailto:aharris@goguardian.com" TargetMode="External"/><Relationship Id="rId162" Type="http://schemas.openxmlformats.org/officeDocument/2006/relationships/hyperlink" Target="mailto:info@covermaster.com" TargetMode="External"/><Relationship Id="rId467" Type="http://schemas.openxmlformats.org/officeDocument/2006/relationships/hyperlink" Target="mailto:abattafa@gmail.com" TargetMode="External"/><Relationship Id="rId1097" Type="http://schemas.openxmlformats.org/officeDocument/2006/relationships/hyperlink" Target="mailto:schools@playosmo.com" TargetMode="External"/><Relationship Id="rId1220" Type="http://schemas.openxmlformats.org/officeDocument/2006/relationships/hyperlink" Target="mailto:orders@lexialearning.com" TargetMode="External"/><Relationship Id="rId1318" Type="http://schemas.openxmlformats.org/officeDocument/2006/relationships/hyperlink" Target="mailto:baileyb@iptruck.com" TargetMode="External"/><Relationship Id="rId1525" Type="http://schemas.openxmlformats.org/officeDocument/2006/relationships/hyperlink" Target="mailto:SALES@LAMASEWINGKITS.COM" TargetMode="External"/><Relationship Id="rId674" Type="http://schemas.openxmlformats.org/officeDocument/2006/relationships/hyperlink" Target="mailto:celina.miller@whitleypenn.com" TargetMode="External"/><Relationship Id="rId881" Type="http://schemas.openxmlformats.org/officeDocument/2006/relationships/hyperlink" Target="mailto:STEPHANIE.ROBINSON@NEWLIFEHME.COM" TargetMode="External"/><Relationship Id="rId979" Type="http://schemas.openxmlformats.org/officeDocument/2006/relationships/hyperlink" Target="mailto:shannon@lillardlawn.com" TargetMode="External"/><Relationship Id="rId1732" Type="http://schemas.openxmlformats.org/officeDocument/2006/relationships/hyperlink" Target="mailto:hello@willieandkim.com" TargetMode="External"/><Relationship Id="rId24" Type="http://schemas.openxmlformats.org/officeDocument/2006/relationships/hyperlink" Target="mailto:vanessa.jensen@wengercorp.com" TargetMode="External"/><Relationship Id="rId327" Type="http://schemas.openxmlformats.org/officeDocument/2006/relationships/hyperlink" Target="mailto:meg.skelton@fastsigns.com" TargetMode="External"/><Relationship Id="rId534" Type="http://schemas.openxmlformats.org/officeDocument/2006/relationships/hyperlink" Target="mailto:erley@ajlinternational.com" TargetMode="External"/><Relationship Id="rId741" Type="http://schemas.openxmlformats.org/officeDocument/2006/relationships/hyperlink" Target="mailto:maryjane@readybodies.com" TargetMode="External"/><Relationship Id="rId839" Type="http://schemas.openxmlformats.org/officeDocument/2006/relationships/hyperlink" Target="mailto:jason.fennell@dreambox.com" TargetMode="External"/><Relationship Id="rId1164" Type="http://schemas.openxmlformats.org/officeDocument/2006/relationships/hyperlink" Target="mailto:govt@tscti.com" TargetMode="External"/><Relationship Id="rId1371" Type="http://schemas.openxmlformats.org/officeDocument/2006/relationships/hyperlink" Target="mailto:chelsea@kamiapp.com" TargetMode="External"/><Relationship Id="rId1469" Type="http://schemas.openxmlformats.org/officeDocument/2006/relationships/hyperlink" Target="mailto:annie@skillshre.com" TargetMode="External"/><Relationship Id="rId173" Type="http://schemas.openxmlformats.org/officeDocument/2006/relationships/hyperlink" Target="mailto:Bids@schoolteefactory.com" TargetMode="External"/><Relationship Id="rId380" Type="http://schemas.openxmlformats.org/officeDocument/2006/relationships/hyperlink" Target="mailto:dhimelick@globalindustrial.com" TargetMode="External"/><Relationship Id="rId601" Type="http://schemas.openxmlformats.org/officeDocument/2006/relationships/hyperlink" Target="mailto:fjventures@sbcglobal.net" TargetMode="External"/><Relationship Id="rId1024" Type="http://schemas.openxmlformats.org/officeDocument/2006/relationships/hyperlink" Target="mailto:gjoeris@joeris.com" TargetMode="External"/><Relationship Id="rId1231" Type="http://schemas.openxmlformats.org/officeDocument/2006/relationships/hyperlink" Target="mailto:jdickinson@overdrive.com" TargetMode="External"/><Relationship Id="rId1676" Type="http://schemas.openxmlformats.org/officeDocument/2006/relationships/hyperlink" Target="mailto:store@lead4ward.com" TargetMode="External"/><Relationship Id="rId240" Type="http://schemas.openxmlformats.org/officeDocument/2006/relationships/hyperlink" Target="mailto:keith@daviscraneservice.com" TargetMode="External"/><Relationship Id="rId478" Type="http://schemas.openxmlformats.org/officeDocument/2006/relationships/hyperlink" Target="mailto:emma@virjandesign.com" TargetMode="External"/><Relationship Id="rId685" Type="http://schemas.openxmlformats.org/officeDocument/2006/relationships/hyperlink" Target="mailto:tmc@tammymcnary.com" TargetMode="External"/><Relationship Id="rId892" Type="http://schemas.openxmlformats.org/officeDocument/2006/relationships/hyperlink" Target="mailto:aaron@yaygood.com" TargetMode="External"/><Relationship Id="rId906" Type="http://schemas.openxmlformats.org/officeDocument/2006/relationships/hyperlink" Target="mailto:orders@davisart.com" TargetMode="External"/><Relationship Id="rId1329" Type="http://schemas.openxmlformats.org/officeDocument/2006/relationships/hyperlink" Target="mailto:kevin@wedgesupply.com" TargetMode="External"/><Relationship Id="rId1536" Type="http://schemas.openxmlformats.org/officeDocument/2006/relationships/hyperlink" Target="mailto:sales@stepstoliteracy.com" TargetMode="External"/><Relationship Id="rId35" Type="http://schemas.openxmlformats.org/officeDocument/2006/relationships/hyperlink" Target="mailto:regionwquotes@dickblick.com" TargetMode="External"/><Relationship Id="rId100" Type="http://schemas.openxmlformats.org/officeDocument/2006/relationships/hyperlink" Target="mailto:quackerbox@gmail.com" TargetMode="External"/><Relationship Id="rId338" Type="http://schemas.openxmlformats.org/officeDocument/2006/relationships/hyperlink" Target="mailto:psarver@siteone.com" TargetMode="External"/><Relationship Id="rId545" Type="http://schemas.openxmlformats.org/officeDocument/2006/relationships/hyperlink" Target="mailto:jaredtpoland@gmail.com" TargetMode="External"/><Relationship Id="rId752" Type="http://schemas.openxmlformats.org/officeDocument/2006/relationships/hyperlink" Target="mailto:info@crisisprevention.com" TargetMode="External"/><Relationship Id="rId1175" Type="http://schemas.openxmlformats.org/officeDocument/2006/relationships/hyperlink" Target="mailto:jlarios@nursesetc.net" TargetMode="External"/><Relationship Id="rId1382" Type="http://schemas.openxmlformats.org/officeDocument/2006/relationships/hyperlink" Target="mailto:elizabeth@strivven.com" TargetMode="External"/><Relationship Id="rId1603" Type="http://schemas.openxmlformats.org/officeDocument/2006/relationships/hyperlink" Target="mailto:pmcgee2013@gmail.com" TargetMode="External"/><Relationship Id="rId184" Type="http://schemas.openxmlformats.org/officeDocument/2006/relationships/hyperlink" Target="mailto:DK.PERRY@DPSG.COM" TargetMode="External"/><Relationship Id="rId391" Type="http://schemas.openxmlformats.org/officeDocument/2006/relationships/hyperlink" Target="mailto:paul@sa-so.com" TargetMode="External"/><Relationship Id="rId405" Type="http://schemas.openxmlformats.org/officeDocument/2006/relationships/hyperlink" Target="mailto:monika@simplyunderstood.com" TargetMode="External"/><Relationship Id="rId612" Type="http://schemas.openxmlformats.org/officeDocument/2006/relationships/hyperlink" Target="mailto:Catering@tecfoodsllc.com" TargetMode="External"/><Relationship Id="rId1035" Type="http://schemas.openxmlformats.org/officeDocument/2006/relationships/hyperlink" Target="mailto:garyfrazier@coreconstruction.com" TargetMode="External"/><Relationship Id="rId1242" Type="http://schemas.openxmlformats.org/officeDocument/2006/relationships/hyperlink" Target="mailto:access@socialstudies.com" TargetMode="External"/><Relationship Id="rId1687" Type="http://schemas.openxmlformats.org/officeDocument/2006/relationships/hyperlink" Target="mailto:mag.subscript.ptp@att.net" TargetMode="External"/><Relationship Id="rId251" Type="http://schemas.openxmlformats.org/officeDocument/2006/relationships/hyperlink" Target="mailto:gulfenergymech@att.net" TargetMode="External"/><Relationship Id="rId489" Type="http://schemas.openxmlformats.org/officeDocument/2006/relationships/hyperlink" Target="mailto:rrabon@ncyi.org" TargetMode="External"/><Relationship Id="rId696" Type="http://schemas.openxmlformats.org/officeDocument/2006/relationships/hyperlink" Target="mailto:gov@buzzclan.com" TargetMode="External"/><Relationship Id="rId917" Type="http://schemas.openxmlformats.org/officeDocument/2006/relationships/hyperlink" Target="mailto:reedr@mckinneyofficesupply.com" TargetMode="External"/><Relationship Id="rId1102" Type="http://schemas.openxmlformats.org/officeDocument/2006/relationships/hyperlink" Target="mailto:orders@alertservices.com" TargetMode="External"/><Relationship Id="rId1547" Type="http://schemas.openxmlformats.org/officeDocument/2006/relationships/hyperlink" Target="mailto:qepsupport@qepbooks.com" TargetMode="External"/><Relationship Id="rId46" Type="http://schemas.openxmlformats.org/officeDocument/2006/relationships/hyperlink" Target="mailto:ronny@athletics.upplytx.com" TargetMode="External"/><Relationship Id="rId349" Type="http://schemas.openxmlformats.org/officeDocument/2006/relationships/hyperlink" Target="mailto:c.huffman@nationalwholesale.biz" TargetMode="External"/><Relationship Id="rId556" Type="http://schemas.openxmlformats.org/officeDocument/2006/relationships/hyperlink" Target="mailto:blewis@threeboxstragetic.com" TargetMode="External"/><Relationship Id="rId763" Type="http://schemas.openxmlformats.org/officeDocument/2006/relationships/hyperlink" Target="mailto:echsguidebook@gmail.com" TargetMode="External"/><Relationship Id="rId1186" Type="http://schemas.openxmlformats.org/officeDocument/2006/relationships/hyperlink" Target="mailto:Medcoorders@medcosupply.com" TargetMode="External"/><Relationship Id="rId1393" Type="http://schemas.openxmlformats.org/officeDocument/2006/relationships/hyperlink" Target="mailto:jodinewsome@wingaero.com" TargetMode="External"/><Relationship Id="rId1407" Type="http://schemas.openxmlformats.org/officeDocument/2006/relationships/hyperlink" Target="mailto:info@lead4ward.com" TargetMode="External"/><Relationship Id="rId1614" Type="http://schemas.openxmlformats.org/officeDocument/2006/relationships/hyperlink" Target="mailto:sharl@textbookwarehouse.com" TargetMode="External"/><Relationship Id="rId111" Type="http://schemas.openxmlformats.org/officeDocument/2006/relationships/hyperlink" Target="mailto:info@aztecworld.com" TargetMode="External"/><Relationship Id="rId195" Type="http://schemas.openxmlformats.org/officeDocument/2006/relationships/hyperlink" Target="mailto:sartorg@don.com" TargetMode="External"/><Relationship Id="rId209" Type="http://schemas.openxmlformats.org/officeDocument/2006/relationships/hyperlink" Target="mailto:wreynaud@hksinc.com" TargetMode="External"/><Relationship Id="rId416" Type="http://schemas.openxmlformats.org/officeDocument/2006/relationships/hyperlink" Target="mailto:ellen.stack@specializedtx.com" TargetMode="External"/><Relationship Id="rId970" Type="http://schemas.openxmlformats.org/officeDocument/2006/relationships/hyperlink" Target="mailto:stever@brucemillernursery.com" TargetMode="External"/><Relationship Id="rId1046" Type="http://schemas.openxmlformats.org/officeDocument/2006/relationships/hyperlink" Target="mailto:rescueco10CPR@gmail.com" TargetMode="External"/><Relationship Id="rId1253" Type="http://schemas.openxmlformats.org/officeDocument/2006/relationships/hyperlink" Target="mailto:wlyon@ebsco.com" TargetMode="External"/><Relationship Id="rId1698" Type="http://schemas.openxmlformats.org/officeDocument/2006/relationships/hyperlink" Target="mailto:Jerry@buildingvault.com" TargetMode="External"/><Relationship Id="rId623" Type="http://schemas.openxmlformats.org/officeDocument/2006/relationships/hyperlink" Target="mailto:jan@mylittlegreek.com" TargetMode="External"/><Relationship Id="rId830" Type="http://schemas.openxmlformats.org/officeDocument/2006/relationships/hyperlink" Target="mailto:tmartin@bn.com" TargetMode="External"/><Relationship Id="rId928" Type="http://schemas.openxmlformats.org/officeDocument/2006/relationships/hyperlink" Target="mailto:jmosley@coppellisd.com" TargetMode="External"/><Relationship Id="rId1460" Type="http://schemas.openxmlformats.org/officeDocument/2006/relationships/hyperlink" Target="mailto:ashley@team-wow.com" TargetMode="External"/><Relationship Id="rId1558" Type="http://schemas.openxmlformats.org/officeDocument/2006/relationships/hyperlink" Target="mailto:chelsea@kamiapp.com" TargetMode="External"/><Relationship Id="rId57" Type="http://schemas.openxmlformats.org/officeDocument/2006/relationships/hyperlink" Target="mailto:info@benchdaddy.com" TargetMode="External"/><Relationship Id="rId262" Type="http://schemas.openxmlformats.org/officeDocument/2006/relationships/hyperlink" Target="mailto:customerservice@theliftgateparts.com" TargetMode="External"/><Relationship Id="rId567" Type="http://schemas.openxmlformats.org/officeDocument/2006/relationships/hyperlink" Target="mailto:jason@dornback.com" TargetMode="External"/><Relationship Id="rId1113" Type="http://schemas.openxmlformats.org/officeDocument/2006/relationships/hyperlink" Target="mailto:sales@moreyabiomed.com" TargetMode="External"/><Relationship Id="rId1197" Type="http://schemas.openxmlformats.org/officeDocument/2006/relationships/hyperlink" Target="mailto:april.spencer@pearson.com" TargetMode="External"/><Relationship Id="rId1320" Type="http://schemas.openxmlformats.org/officeDocument/2006/relationships/hyperlink" Target="mailto:support@learninga-z.com" TargetMode="External"/><Relationship Id="rId1418" Type="http://schemas.openxmlformats.org/officeDocument/2006/relationships/hyperlink" Target="mailto:lvanhemel@tacocabana.com" TargetMode="External"/><Relationship Id="rId122" Type="http://schemas.openxmlformats.org/officeDocument/2006/relationships/hyperlink" Target="mailto:jeff@thebandwagonmusicstore.com" TargetMode="External"/><Relationship Id="rId774" Type="http://schemas.openxmlformats.org/officeDocument/2006/relationships/hyperlink" Target="mailto:orders@educatorsdepot.com" TargetMode="External"/><Relationship Id="rId981" Type="http://schemas.openxmlformats.org/officeDocument/2006/relationships/hyperlink" Target="mailto:chuck@goolsbeetire.com" TargetMode="External"/><Relationship Id="rId1057" Type="http://schemas.openxmlformats.org/officeDocument/2006/relationships/hyperlink" Target="mailto:marthas@soundzabound.com" TargetMode="External"/><Relationship Id="rId1625" Type="http://schemas.openxmlformats.org/officeDocument/2006/relationships/hyperlink" Target="mailto:cs@deebooks.com" TargetMode="External"/><Relationship Id="rId427" Type="http://schemas.openxmlformats.org/officeDocument/2006/relationships/hyperlink" Target="mailto:Kourtneydespres@gmail.com" TargetMode="External"/><Relationship Id="rId634" Type="http://schemas.openxmlformats.org/officeDocument/2006/relationships/hyperlink" Target="mailto:garland@whichwich.net" TargetMode="External"/><Relationship Id="rId841" Type="http://schemas.openxmlformats.org/officeDocument/2006/relationships/hyperlink" Target="mailto:john@enchiladasrestaurants.com" TargetMode="External"/><Relationship Id="rId1264" Type="http://schemas.openxmlformats.org/officeDocument/2006/relationships/hyperlink" Target="mailto:procurement_office@sweetwater.com" TargetMode="External"/><Relationship Id="rId1471" Type="http://schemas.openxmlformats.org/officeDocument/2006/relationships/hyperlink" Target="mailto:alan.wesenberg@dhpace.com" TargetMode="External"/><Relationship Id="rId1569" Type="http://schemas.openxmlformats.org/officeDocument/2006/relationships/hyperlink" Target="mailto:jlong@acceleratelearning.com" TargetMode="External"/><Relationship Id="rId273" Type="http://schemas.openxmlformats.org/officeDocument/2006/relationships/hyperlink" Target="mailto:rios@exservinc.com" TargetMode="External"/><Relationship Id="rId480" Type="http://schemas.openxmlformats.org/officeDocument/2006/relationships/hyperlink" Target="mailto:vsarria@cardeaservices.org" TargetMode="External"/><Relationship Id="rId701" Type="http://schemas.openxmlformats.org/officeDocument/2006/relationships/hyperlink" Target="mailto:author.stacymcaunlty@gmail.com" TargetMode="External"/><Relationship Id="rId939" Type="http://schemas.openxmlformats.org/officeDocument/2006/relationships/hyperlink" Target="mailto:wswail@educationalpolicy.org" TargetMode="External"/><Relationship Id="rId1124" Type="http://schemas.openxmlformats.org/officeDocument/2006/relationships/hyperlink" Target="mailto:aembers@lifetouch.com" TargetMode="External"/><Relationship Id="rId1331" Type="http://schemas.openxmlformats.org/officeDocument/2006/relationships/hyperlink" Target="mailto:scruz@midwesttechnology.com" TargetMode="External"/><Relationship Id="rId68" Type="http://schemas.openxmlformats.org/officeDocument/2006/relationships/hyperlink" Target="mailto:fyoung.bta@gmail.com" TargetMode="External"/><Relationship Id="rId133" Type="http://schemas.openxmlformats.org/officeDocument/2006/relationships/hyperlink" Target="mailto:richardg@penders.com" TargetMode="External"/><Relationship Id="rId340" Type="http://schemas.openxmlformats.org/officeDocument/2006/relationships/hyperlink" Target="mailto:bert@yellowroselandscape.com" TargetMode="External"/><Relationship Id="rId578" Type="http://schemas.openxmlformats.org/officeDocument/2006/relationships/hyperlink" Target="mailto:kevin@wedgesupply.com" TargetMode="External"/><Relationship Id="rId785" Type="http://schemas.openxmlformats.org/officeDocument/2006/relationships/hyperlink" Target="mailto:martha.boles@betsyrossflaggirl.com" TargetMode="External"/><Relationship Id="rId992" Type="http://schemas.openxmlformats.org/officeDocument/2006/relationships/hyperlink" Target="mailto:cs@pocketnurse.com" TargetMode="External"/><Relationship Id="rId1429" Type="http://schemas.openxmlformats.org/officeDocument/2006/relationships/hyperlink" Target="mailto:mark.tarpley@citi.com" TargetMode="External"/><Relationship Id="rId1636" Type="http://schemas.openxmlformats.org/officeDocument/2006/relationships/hyperlink" Target="mailto:contact@sdlback.com" TargetMode="External"/><Relationship Id="rId200" Type="http://schemas.openxmlformats.org/officeDocument/2006/relationships/hyperlink" Target="mailto:jay@kommercialkitchens" TargetMode="External"/><Relationship Id="rId438" Type="http://schemas.openxmlformats.org/officeDocument/2006/relationships/hyperlink" Target="mailto:services@championtomorrow.com" TargetMode="External"/><Relationship Id="rId645" Type="http://schemas.openxmlformats.org/officeDocument/2006/relationships/hyperlink" Target="mailto:amuhammad@newfrontier21.com" TargetMode="External"/><Relationship Id="rId852" Type="http://schemas.openxmlformats.org/officeDocument/2006/relationships/hyperlink" Target="mailto:bids@maxiaids.com" TargetMode="External"/><Relationship Id="rId1068" Type="http://schemas.openxmlformats.org/officeDocument/2006/relationships/hyperlink" Target="mailto:info@haciendamusica.com" TargetMode="External"/><Relationship Id="rId1275" Type="http://schemas.openxmlformats.org/officeDocument/2006/relationships/hyperlink" Target="mailto:FLASH@bstem.us" TargetMode="External"/><Relationship Id="rId1482" Type="http://schemas.openxmlformats.org/officeDocument/2006/relationships/hyperlink" Target="mailto:mike@guidance-group.com" TargetMode="External"/><Relationship Id="rId1703" Type="http://schemas.openxmlformats.org/officeDocument/2006/relationships/hyperlink" Target="mailto:nhollis@coherentcyber.com" TargetMode="External"/><Relationship Id="rId284" Type="http://schemas.openxmlformats.org/officeDocument/2006/relationships/hyperlink" Target="mailto:info@pescopumps.com" TargetMode="External"/><Relationship Id="rId491" Type="http://schemas.openxmlformats.org/officeDocument/2006/relationships/hyperlink" Target="mailto:neptuneproject1@aol.com" TargetMode="External"/><Relationship Id="rId505" Type="http://schemas.openxmlformats.org/officeDocument/2006/relationships/hyperlink" Target="mailto:debbie@magicmomentsevents.com" TargetMode="External"/><Relationship Id="rId712" Type="http://schemas.openxmlformats.org/officeDocument/2006/relationships/hyperlink" Target="mailto:ambrose@parkplacepubs.com" TargetMode="External"/><Relationship Id="rId1135" Type="http://schemas.openxmlformats.org/officeDocument/2006/relationships/hyperlink" Target="mailto:tgbeasley54@sbcglobal.net" TargetMode="External"/><Relationship Id="rId1342" Type="http://schemas.openxmlformats.org/officeDocument/2006/relationships/hyperlink" Target="mailto:michael@businessu.org" TargetMode="External"/><Relationship Id="rId79" Type="http://schemas.openxmlformats.org/officeDocument/2006/relationships/hyperlink" Target="mailto:garcia@abannerco.com" TargetMode="External"/><Relationship Id="rId144" Type="http://schemas.openxmlformats.org/officeDocument/2006/relationships/hyperlink" Target="mailto:dallasscreenprinters@gmail.com" TargetMode="External"/><Relationship Id="rId589" Type="http://schemas.openxmlformats.org/officeDocument/2006/relationships/hyperlink" Target="mailto:info@thehelmaba.com" TargetMode="External"/><Relationship Id="rId796" Type="http://schemas.openxmlformats.org/officeDocument/2006/relationships/hyperlink" Target="mailto:customerservice@discountschoolsupply.com" TargetMode="External"/><Relationship Id="rId1202" Type="http://schemas.openxmlformats.org/officeDocument/2006/relationships/hyperlink" Target="mailto:support@ecampususa.net" TargetMode="External"/><Relationship Id="rId1647" Type="http://schemas.openxmlformats.org/officeDocument/2006/relationships/hyperlink" Target="mailto:ryan.mcfarlane@powerschoo.com" TargetMode="External"/><Relationship Id="rId351" Type="http://schemas.openxmlformats.org/officeDocument/2006/relationships/hyperlink" Target="mailto:bmorgan@winstonwatercooler.com" TargetMode="External"/><Relationship Id="rId449" Type="http://schemas.openxmlformats.org/officeDocument/2006/relationships/hyperlink" Target="mailto:bjones@bilisol.com" TargetMode="External"/><Relationship Id="rId656" Type="http://schemas.openxmlformats.org/officeDocument/2006/relationships/hyperlink" Target="mailto:harry@hakelectronics.com" TargetMode="External"/><Relationship Id="rId863" Type="http://schemas.openxmlformats.org/officeDocument/2006/relationships/hyperlink" Target="mailto:help@boomlearning.com" TargetMode="External"/><Relationship Id="rId1079" Type="http://schemas.openxmlformats.org/officeDocument/2006/relationships/hyperlink" Target="mailto:qdprint@msn.com" TargetMode="External"/><Relationship Id="rId1286" Type="http://schemas.openxmlformats.org/officeDocument/2006/relationships/hyperlink" Target="mailto:nresar@riddellsales.com" TargetMode="External"/><Relationship Id="rId1493" Type="http://schemas.openxmlformats.org/officeDocument/2006/relationships/hyperlink" Target="mailto:info@estrellita.com" TargetMode="External"/><Relationship Id="rId1507" Type="http://schemas.openxmlformats.org/officeDocument/2006/relationships/hyperlink" Target="mailto:BIDS@BURMAX.COM" TargetMode="External"/><Relationship Id="rId1714" Type="http://schemas.openxmlformats.org/officeDocument/2006/relationships/hyperlink" Target="mailto:info@pricelessthrifts-edu.com" TargetMode="External"/><Relationship Id="rId211" Type="http://schemas.openxmlformats.org/officeDocument/2006/relationships/hyperlink" Target="mailto:rgout@esei.nt" TargetMode="External"/><Relationship Id="rId295" Type="http://schemas.openxmlformats.org/officeDocument/2006/relationships/hyperlink" Target="mailto:teamhester@hotmail.com" TargetMode="External"/><Relationship Id="rId309" Type="http://schemas.openxmlformats.org/officeDocument/2006/relationships/hyperlink" Target="mailto:mmoss@brenntag.com" TargetMode="External"/><Relationship Id="rId516" Type="http://schemas.openxmlformats.org/officeDocument/2006/relationships/hyperlink" Target="mailto:pbond@utdallas.edu" TargetMode="External"/><Relationship Id="rId1146" Type="http://schemas.openxmlformats.org/officeDocument/2006/relationships/hyperlink" Target="mailto:jconner@cci-dallas.com" TargetMode="External"/><Relationship Id="rId723" Type="http://schemas.openxmlformats.org/officeDocument/2006/relationships/hyperlink" Target="mailto:office@thinkingmaps.com" TargetMode="External"/><Relationship Id="rId930" Type="http://schemas.openxmlformats.org/officeDocument/2006/relationships/hyperlink" Target="mailto:bmckown@fullimpact.org" TargetMode="External"/><Relationship Id="rId1006" Type="http://schemas.openxmlformats.org/officeDocument/2006/relationships/hyperlink" Target="mailto:patrick_irvine@definedlearning.com" TargetMode="External"/><Relationship Id="rId1353" Type="http://schemas.openxmlformats.org/officeDocument/2006/relationships/hyperlink" Target="mailto:John.M.Crowe@snapon.com" TargetMode="External"/><Relationship Id="rId1560" Type="http://schemas.openxmlformats.org/officeDocument/2006/relationships/hyperlink" Target="mailto:orders@kaganonline.com" TargetMode="External"/><Relationship Id="rId1658" Type="http://schemas.openxmlformats.org/officeDocument/2006/relationships/hyperlink" Target="mailto:info@difflearn.com" TargetMode="External"/><Relationship Id="rId155" Type="http://schemas.openxmlformats.org/officeDocument/2006/relationships/hyperlink" Target="mailto:gus@advancedexercise.com" TargetMode="External"/><Relationship Id="rId362" Type="http://schemas.openxmlformats.org/officeDocument/2006/relationships/hyperlink" Target="mailto:cluette@ur.com" TargetMode="External"/><Relationship Id="rId1213" Type="http://schemas.openxmlformats.org/officeDocument/2006/relationships/hyperlink" Target="mailto:extempgenie@gmail.com" TargetMode="External"/><Relationship Id="rId1297" Type="http://schemas.openxmlformats.org/officeDocument/2006/relationships/hyperlink" Target="mailto:rent@thecostumecloset.com" TargetMode="External"/><Relationship Id="rId1420" Type="http://schemas.openxmlformats.org/officeDocument/2006/relationships/hyperlink" Target="mailto:lvanhemel@tacocabana.com" TargetMode="External"/><Relationship Id="rId1518" Type="http://schemas.openxmlformats.org/officeDocument/2006/relationships/hyperlink" Target="mailto:ebonymartin@ebonytheengineer.com" TargetMode="External"/><Relationship Id="rId222" Type="http://schemas.openxmlformats.org/officeDocument/2006/relationships/hyperlink" Target="mailto:kellylea@texasroof.com" TargetMode="External"/><Relationship Id="rId667" Type="http://schemas.openxmlformats.org/officeDocument/2006/relationships/hyperlink" Target="mailto:dmolotsky@gmail.com" TargetMode="External"/><Relationship Id="rId874" Type="http://schemas.openxmlformats.org/officeDocument/2006/relationships/hyperlink" Target="mailto:Tanya.Summers@schoolspecialty.com" TargetMode="External"/><Relationship Id="rId1725" Type="http://schemas.openxmlformats.org/officeDocument/2006/relationships/hyperlink" Target="mailto:Jacob_a_maxon@homedepot.com" TargetMode="External"/><Relationship Id="rId17" Type="http://schemas.openxmlformats.org/officeDocument/2006/relationships/hyperlink" Target="mailto:sales@rydin.com" TargetMode="External"/><Relationship Id="rId527" Type="http://schemas.openxmlformats.org/officeDocument/2006/relationships/hyperlink" Target="mailto:rosaura@juniorplayers.org" TargetMode="External"/><Relationship Id="rId734" Type="http://schemas.openxmlformats.org/officeDocument/2006/relationships/hyperlink" Target="mailto:orders@raptorware.com" TargetMode="External"/><Relationship Id="rId941" Type="http://schemas.openxmlformats.org/officeDocument/2006/relationships/hyperlink" Target="mailto:contracts@touchmath.com" TargetMode="External"/><Relationship Id="rId1157" Type="http://schemas.openxmlformats.org/officeDocument/2006/relationships/hyperlink" Target="mailto:micoindustrialcorp@gmail.com" TargetMode="External"/><Relationship Id="rId1364" Type="http://schemas.openxmlformats.org/officeDocument/2006/relationships/hyperlink" Target="mailto:kim@labster.com" TargetMode="External"/><Relationship Id="rId1571" Type="http://schemas.openxmlformats.org/officeDocument/2006/relationships/hyperlink" Target="mailto:info@exceptionalteaching.com" TargetMode="External"/><Relationship Id="rId70" Type="http://schemas.openxmlformats.org/officeDocument/2006/relationships/hyperlink" Target="mailto:jmcdaniel@gcpro.com" TargetMode="External"/><Relationship Id="rId166" Type="http://schemas.openxmlformats.org/officeDocument/2006/relationships/hyperlink" Target="mailto:mhk-gtmbids@hanes.com" TargetMode="External"/><Relationship Id="rId373" Type="http://schemas.openxmlformats.org/officeDocument/2006/relationships/hyperlink" Target="mailto:a1grass@airmail.net" TargetMode="External"/><Relationship Id="rId580" Type="http://schemas.openxmlformats.org/officeDocument/2006/relationships/hyperlink" Target="mailto:lfdconsult@msn.com" TargetMode="External"/><Relationship Id="rId801" Type="http://schemas.openxmlformats.org/officeDocument/2006/relationships/hyperlink" Target="mailto:orders@lonestarfurnishings.com" TargetMode="External"/><Relationship Id="rId1017" Type="http://schemas.openxmlformats.org/officeDocument/2006/relationships/hyperlink" Target="mailto:mrsfletesreads@gmail.com" TargetMode="External"/><Relationship Id="rId1224" Type="http://schemas.openxmlformats.org/officeDocument/2006/relationships/hyperlink" Target="mailto:info@mentoringminds.com" TargetMode="External"/><Relationship Id="rId1431" Type="http://schemas.openxmlformats.org/officeDocument/2006/relationships/hyperlink" Target="mailto:randy.reid@fhnfinancial.com" TargetMode="External"/><Relationship Id="rId1669" Type="http://schemas.openxmlformats.org/officeDocument/2006/relationships/hyperlink" Target="mailto:sargentwelchcs@vwr.com" TargetMode="External"/><Relationship Id="rId1" Type="http://schemas.openxmlformats.org/officeDocument/2006/relationships/hyperlink" Target="mailto:sales@encoredataproducts.com" TargetMode="External"/><Relationship Id="rId233" Type="http://schemas.openxmlformats.org/officeDocument/2006/relationships/hyperlink" Target="mailto:bdavis@ntdmechanical.com" TargetMode="External"/><Relationship Id="rId440" Type="http://schemas.openxmlformats.org/officeDocument/2006/relationships/hyperlink" Target="mailto:amyspencer@gmail.com" TargetMode="External"/><Relationship Id="rId678" Type="http://schemas.openxmlformats.org/officeDocument/2006/relationships/hyperlink" Target="mailto:02097@chick-fil-a.com" TargetMode="External"/><Relationship Id="rId885" Type="http://schemas.openxmlformats.org/officeDocument/2006/relationships/hyperlink" Target="mailto:barb@tfhusa.com" TargetMode="External"/><Relationship Id="rId1070" Type="http://schemas.openxmlformats.org/officeDocument/2006/relationships/hyperlink" Target="mailto:claire.hammond@moe-bleichner.com" TargetMode="External"/><Relationship Id="rId1529" Type="http://schemas.openxmlformats.org/officeDocument/2006/relationships/hyperlink" Target="mailto:support@kinderlabrobotics.com" TargetMode="External"/><Relationship Id="rId1736" Type="http://schemas.openxmlformats.org/officeDocument/2006/relationships/comments" Target="../comments1.xml"/><Relationship Id="rId28" Type="http://schemas.openxmlformats.org/officeDocument/2006/relationships/hyperlink" Target="mailto:customercare@learningzonexpress.com" TargetMode="External"/><Relationship Id="rId300" Type="http://schemas.openxmlformats.org/officeDocument/2006/relationships/hyperlink" Target="mailto:tom@hpenvirovision.com" TargetMode="External"/><Relationship Id="rId538" Type="http://schemas.openxmlformats.org/officeDocument/2006/relationships/hyperlink" Target="mailto:brianmayes@mayesmediagroup.com" TargetMode="External"/><Relationship Id="rId745" Type="http://schemas.openxmlformats.org/officeDocument/2006/relationships/hyperlink" Target="mailto:books@perma-bound.com" TargetMode="External"/><Relationship Id="rId952" Type="http://schemas.openxmlformats.org/officeDocument/2006/relationships/hyperlink" Target="mailto:starr.jeffrey@heb.com" TargetMode="External"/><Relationship Id="rId1168" Type="http://schemas.openxmlformats.org/officeDocument/2006/relationships/hyperlink" Target="mailto:cohikhuare@bluestaffinggroup.com" TargetMode="External"/><Relationship Id="rId1375" Type="http://schemas.openxmlformats.org/officeDocument/2006/relationships/hyperlink" Target="mailto:cs@pocketnurse.com" TargetMode="External"/><Relationship Id="rId1582" Type="http://schemas.openxmlformats.org/officeDocument/2006/relationships/hyperlink" Target="mailto:SLHelp@worldbook.com" TargetMode="External"/><Relationship Id="rId81" Type="http://schemas.openxmlformats.org/officeDocument/2006/relationships/hyperlink" Target="mailto:Leubank@bsnsports.com" TargetMode="External"/><Relationship Id="rId177" Type="http://schemas.openxmlformats.org/officeDocument/2006/relationships/hyperlink" Target="mailto:oebids@varsity.com" TargetMode="External"/><Relationship Id="rId384" Type="http://schemas.openxmlformats.org/officeDocument/2006/relationships/hyperlink" Target="mailto:wesley.hatchel@mhc.com" TargetMode="External"/><Relationship Id="rId591" Type="http://schemas.openxmlformats.org/officeDocument/2006/relationships/hyperlink" Target="mailto:alc@alacartedallas.com" TargetMode="External"/><Relationship Id="rId605" Type="http://schemas.openxmlformats.org/officeDocument/2006/relationships/hyperlink" Target="mailto:hhernandez@cowboychicken.com" TargetMode="External"/><Relationship Id="rId812" Type="http://schemas.openxmlformats.org/officeDocument/2006/relationships/hyperlink" Target="mailto:sales@avesav.com" TargetMode="External"/><Relationship Id="rId1028" Type="http://schemas.openxmlformats.org/officeDocument/2006/relationships/hyperlink" Target="mailto:zach@pogueconstruction.com" TargetMode="External"/><Relationship Id="rId1235" Type="http://schemas.openxmlformats.org/officeDocument/2006/relationships/hyperlink" Target="mailto:Pam.Fite@renaissance.com" TargetMode="External"/><Relationship Id="rId1442" Type="http://schemas.openxmlformats.org/officeDocument/2006/relationships/hyperlink" Target="mailto:faxsupport@officedepot.com" TargetMode="External"/><Relationship Id="rId244" Type="http://schemas.openxmlformats.org/officeDocument/2006/relationships/hyperlink" Target="mailto:mmcfatter@secdfw.com" TargetMode="External"/><Relationship Id="rId689" Type="http://schemas.openxmlformats.org/officeDocument/2006/relationships/hyperlink" Target="mailto:amandaa@summitspeechtx.com" TargetMode="External"/><Relationship Id="rId896" Type="http://schemas.openxmlformats.org/officeDocument/2006/relationships/hyperlink" Target="mailto:sbacon@cliffordpower.com" TargetMode="External"/><Relationship Id="rId1081" Type="http://schemas.openxmlformats.org/officeDocument/2006/relationships/hyperlink" Target="mailto:bids@markandy.com" TargetMode="External"/><Relationship Id="rId1302" Type="http://schemas.openxmlformats.org/officeDocument/2006/relationships/hyperlink" Target="mailto:jake@globalvendinggroup.com" TargetMode="External"/><Relationship Id="rId39" Type="http://schemas.openxmlformats.org/officeDocument/2006/relationships/hyperlink" Target="mailto:groupsales@alsformalwear.com" TargetMode="External"/><Relationship Id="rId451" Type="http://schemas.openxmlformats.org/officeDocument/2006/relationships/hyperlink" Target="mailto:kay@ctat.org" TargetMode="External"/><Relationship Id="rId549" Type="http://schemas.openxmlformats.org/officeDocument/2006/relationships/hyperlink" Target="mailto:jim@jimvanallan.com" TargetMode="External"/><Relationship Id="rId756" Type="http://schemas.openxmlformats.org/officeDocument/2006/relationships/hyperlink" Target="mailto:orders@brainchild.com" TargetMode="External"/><Relationship Id="rId1179" Type="http://schemas.openxmlformats.org/officeDocument/2006/relationships/hyperlink" Target="mailto:nhollis@coherentcyber.com" TargetMode="External"/><Relationship Id="rId1386" Type="http://schemas.openxmlformats.org/officeDocument/2006/relationships/hyperlink" Target="mailto:chris@tech-labs.com" TargetMode="External"/><Relationship Id="rId1593" Type="http://schemas.openxmlformats.org/officeDocument/2006/relationships/hyperlink" Target="mailto:help@ramseyeducation.com" TargetMode="External"/><Relationship Id="rId1607" Type="http://schemas.openxmlformats.org/officeDocument/2006/relationships/hyperlink" Target="mailto:jackelyns@xello.world" TargetMode="External"/><Relationship Id="rId104" Type="http://schemas.openxmlformats.org/officeDocument/2006/relationships/hyperlink" Target="mailto:gayle@selectpromo.net" TargetMode="External"/><Relationship Id="rId188" Type="http://schemas.openxmlformats.org/officeDocument/2006/relationships/hyperlink" Target="mailto:centxunf@flash.net" TargetMode="External"/><Relationship Id="rId311" Type="http://schemas.openxmlformats.org/officeDocument/2006/relationships/hyperlink" Target="mailto:ctucker@premiertruck.com" TargetMode="External"/><Relationship Id="rId395" Type="http://schemas.openxmlformats.org/officeDocument/2006/relationships/hyperlink" Target="mailto:pat.allen@sheermetal.com" TargetMode="External"/><Relationship Id="rId409" Type="http://schemas.openxmlformats.org/officeDocument/2006/relationships/hyperlink" Target="mailto:stendell@accessic.net" TargetMode="External"/><Relationship Id="rId963" Type="http://schemas.openxmlformats.org/officeDocument/2006/relationships/hyperlink" Target="mailto:orders@schoolspecialty.com" TargetMode="External"/><Relationship Id="rId1039" Type="http://schemas.openxmlformats.org/officeDocument/2006/relationships/hyperlink" Target="mailto:don@clarke-distributing.com" TargetMode="External"/><Relationship Id="rId1246" Type="http://schemas.openxmlformats.org/officeDocument/2006/relationships/hyperlink" Target="mailto:david.i@teachingstrategies.com" TargetMode="External"/><Relationship Id="rId92" Type="http://schemas.openxmlformats.org/officeDocument/2006/relationships/hyperlink" Target="mailto:plano@groggydogonline.com" TargetMode="External"/><Relationship Id="rId616" Type="http://schemas.openxmlformats.org/officeDocument/2006/relationships/hyperlink" Target="mailto:cpl@jasonsdeli.com" TargetMode="External"/><Relationship Id="rId823" Type="http://schemas.openxmlformats.org/officeDocument/2006/relationships/hyperlink" Target="mailto:ahhartha@amazon.com" TargetMode="External"/><Relationship Id="rId1453" Type="http://schemas.openxmlformats.org/officeDocument/2006/relationships/hyperlink" Target="mailto:wayne@hagarrs.com" TargetMode="External"/><Relationship Id="rId1660" Type="http://schemas.openxmlformats.org/officeDocument/2006/relationships/hyperlink" Target="mailto:cynthiak@ixl.com" TargetMode="External"/><Relationship Id="rId255" Type="http://schemas.openxmlformats.org/officeDocument/2006/relationships/hyperlink" Target="mailto:brazores@flash.net" TargetMode="External"/><Relationship Id="rId462" Type="http://schemas.openxmlformats.org/officeDocument/2006/relationships/hyperlink" Target="mailto:christianjhernandez@gmail.com" TargetMode="External"/><Relationship Id="rId1092" Type="http://schemas.openxmlformats.org/officeDocument/2006/relationships/hyperlink" Target="mailto:george.temple@gogsg.com" TargetMode="External"/><Relationship Id="rId1106" Type="http://schemas.openxmlformats.org/officeDocument/2006/relationships/hyperlink" Target="mailto:inquiry@healthyschoolsupply.com" TargetMode="External"/><Relationship Id="rId1313" Type="http://schemas.openxmlformats.org/officeDocument/2006/relationships/hyperlink" Target="mailto:rentals@bouncenmore.com" TargetMode="External"/><Relationship Id="rId1397" Type="http://schemas.openxmlformats.org/officeDocument/2006/relationships/hyperlink" Target="mailto:kyle@warrenin.com" TargetMode="External"/><Relationship Id="rId1520" Type="http://schemas.openxmlformats.org/officeDocument/2006/relationships/hyperlink" Target="mailto:leslie.tyler@edulastic.com" TargetMode="External"/><Relationship Id="rId115" Type="http://schemas.openxmlformats.org/officeDocument/2006/relationships/hyperlink" Target="mailto:jeffery.a.shaver@snapon.com" TargetMode="External"/><Relationship Id="rId322" Type="http://schemas.openxmlformats.org/officeDocument/2006/relationships/hyperlink" Target="mailto:bderossett@prismelectric.com" TargetMode="External"/><Relationship Id="rId767" Type="http://schemas.openxmlformats.org/officeDocument/2006/relationships/hyperlink" Target="mailto:planosew1@yahoo.com" TargetMode="External"/><Relationship Id="rId974" Type="http://schemas.openxmlformats.org/officeDocument/2006/relationships/hyperlink" Target="mailto:ricom@htseng.com" TargetMode="External"/><Relationship Id="rId1618" Type="http://schemas.openxmlformats.org/officeDocument/2006/relationships/hyperlink" Target="mailto:educationorders@scholastic.com" TargetMode="External"/><Relationship Id="rId199" Type="http://schemas.openxmlformats.org/officeDocument/2006/relationships/hyperlink" Target="mailto:bibi@jeansrs.com" TargetMode="External"/><Relationship Id="rId627" Type="http://schemas.openxmlformats.org/officeDocument/2006/relationships/hyperlink" Target="mailto:gcham00@gmail.com" TargetMode="External"/><Relationship Id="rId834" Type="http://schemas.openxmlformats.org/officeDocument/2006/relationships/hyperlink" Target="mailto:candieg@clampitt.com" TargetMode="External"/><Relationship Id="rId1257" Type="http://schemas.openxmlformats.org/officeDocument/2006/relationships/hyperlink" Target="mailto:missnancy@chilosomexicanbistro.com" TargetMode="External"/><Relationship Id="rId1464" Type="http://schemas.openxmlformats.org/officeDocument/2006/relationships/hyperlink" Target="mailto:john.suarez@oracleelevator.com" TargetMode="External"/><Relationship Id="rId1671" Type="http://schemas.openxmlformats.org/officeDocument/2006/relationships/hyperlink" Target="mailto:matt.garcia@makermaven.net" TargetMode="External"/><Relationship Id="rId266" Type="http://schemas.openxmlformats.org/officeDocument/2006/relationships/hyperlink" Target="mailto:john@edbrowndistributors.com" TargetMode="External"/><Relationship Id="rId473" Type="http://schemas.openxmlformats.org/officeDocument/2006/relationships/hyperlink" Target="mailto:katiedps@gmail.com" TargetMode="External"/><Relationship Id="rId680" Type="http://schemas.openxmlformats.org/officeDocument/2006/relationships/hyperlink" Target="mailto:lbrehm@atrisktech.com" TargetMode="External"/><Relationship Id="rId901" Type="http://schemas.openxmlformats.org/officeDocument/2006/relationships/hyperlink" Target="mailto:orders@musicmotion.com" TargetMode="External"/><Relationship Id="rId1117" Type="http://schemas.openxmlformats.org/officeDocument/2006/relationships/hyperlink" Target="mailto:rhodges@schoolhealth.com" TargetMode="External"/><Relationship Id="rId1324" Type="http://schemas.openxmlformats.org/officeDocument/2006/relationships/hyperlink" Target="mailto:CS@c-supply.com" TargetMode="External"/><Relationship Id="rId1531" Type="http://schemas.openxmlformats.org/officeDocument/2006/relationships/hyperlink" Target="mailto:askus@empoweringwriters.com" TargetMode="External"/><Relationship Id="rId30" Type="http://schemas.openxmlformats.org/officeDocument/2006/relationships/hyperlink" Target="mailto:dance@dancesoph.com" TargetMode="External"/><Relationship Id="rId126" Type="http://schemas.openxmlformats.org/officeDocument/2006/relationships/hyperlink" Target="mailto:jennifer@bocalmajority.com" TargetMode="External"/><Relationship Id="rId333" Type="http://schemas.openxmlformats.org/officeDocument/2006/relationships/hyperlink" Target="mailto:brad@ponder.com" TargetMode="External"/><Relationship Id="rId540" Type="http://schemas.openxmlformats.org/officeDocument/2006/relationships/hyperlink" Target="mailto:rooroora@hotmail,com" TargetMode="External"/><Relationship Id="rId778" Type="http://schemas.openxmlformats.org/officeDocument/2006/relationships/hyperlink" Target="mailto:kevin.goldston@indecosales.com" TargetMode="External"/><Relationship Id="rId985" Type="http://schemas.openxmlformats.org/officeDocument/2006/relationships/hyperlink" Target="mailto:sales@eduphoia.net" TargetMode="External"/><Relationship Id="rId1170" Type="http://schemas.openxmlformats.org/officeDocument/2006/relationships/hyperlink" Target="mailto:dallas@cornerstonestaffing.com" TargetMode="External"/><Relationship Id="rId1629" Type="http://schemas.openxmlformats.org/officeDocument/2006/relationships/hyperlink" Target="mailto:sales@encoredataproducts.com" TargetMode="External"/><Relationship Id="rId638" Type="http://schemas.openxmlformats.org/officeDocument/2006/relationships/hyperlink" Target="mailto:ameet@DesperadosRestaurant.com" TargetMode="External"/><Relationship Id="rId845" Type="http://schemas.openxmlformats.org/officeDocument/2006/relationships/hyperlink" Target="mailto:service@fancloth.com" TargetMode="External"/><Relationship Id="rId1030" Type="http://schemas.openxmlformats.org/officeDocument/2006/relationships/hyperlink" Target="mailto:brose@leelewis.com" TargetMode="External"/><Relationship Id="rId1268" Type="http://schemas.openxmlformats.org/officeDocument/2006/relationships/hyperlink" Target="mailto:store103@kolfac.com" TargetMode="External"/><Relationship Id="rId1475" Type="http://schemas.openxmlformats.org/officeDocument/2006/relationships/hyperlink" Target="mailto:customerservice@frog.com" TargetMode="External"/><Relationship Id="rId1682" Type="http://schemas.openxmlformats.org/officeDocument/2006/relationships/hyperlink" Target="mailto:SEG_CustomerService@mheducation.com" TargetMode="External"/><Relationship Id="rId277" Type="http://schemas.openxmlformats.org/officeDocument/2006/relationships/hyperlink" Target="mailto:Sales@paxpat.com" TargetMode="External"/><Relationship Id="rId400" Type="http://schemas.openxmlformats.org/officeDocument/2006/relationships/hyperlink" Target="mailto:phunt@idsequip.com" TargetMode="External"/><Relationship Id="rId484" Type="http://schemas.openxmlformats.org/officeDocument/2006/relationships/hyperlink" Target="mailto:bids@masterteacher.com" TargetMode="External"/><Relationship Id="rId705" Type="http://schemas.openxmlformats.org/officeDocument/2006/relationships/hyperlink" Target="mailto:schooldivision@ardorhealth.com" TargetMode="External"/><Relationship Id="rId1128" Type="http://schemas.openxmlformats.org/officeDocument/2006/relationships/hyperlink" Target="mailto:sandy@childcarecareers.net" TargetMode="External"/><Relationship Id="rId1335" Type="http://schemas.openxmlformats.org/officeDocument/2006/relationships/hyperlink" Target="mailto:sales@vex.com" TargetMode="External"/><Relationship Id="rId1542" Type="http://schemas.openxmlformats.org/officeDocument/2006/relationships/hyperlink" Target="mailto:orders@oriental.com" TargetMode="External"/><Relationship Id="rId137" Type="http://schemas.openxmlformats.org/officeDocument/2006/relationships/hyperlink" Target="mailto:mary@taylormusic.com" TargetMode="External"/><Relationship Id="rId344" Type="http://schemas.openxmlformats.org/officeDocument/2006/relationships/hyperlink" Target="mailto:custserv@g-w.com" TargetMode="External"/><Relationship Id="rId691" Type="http://schemas.openxmlformats.org/officeDocument/2006/relationships/hyperlink" Target="mailto:shend.shala1@gmail.com" TargetMode="External"/><Relationship Id="rId789" Type="http://schemas.openxmlformats.org/officeDocument/2006/relationships/hyperlink" Target="mailto:bridget@littlebits.cc" TargetMode="External"/><Relationship Id="rId912" Type="http://schemas.openxmlformats.org/officeDocument/2006/relationships/hyperlink" Target="mailto:norah.meier@ki.com" TargetMode="External"/><Relationship Id="rId996" Type="http://schemas.openxmlformats.org/officeDocument/2006/relationships/hyperlink" Target="mailto:customerservice@schoolspecialty.com" TargetMode="External"/><Relationship Id="rId41" Type="http://schemas.openxmlformats.org/officeDocument/2006/relationships/hyperlink" Target="mailto:contactus@sepapparel.com" TargetMode="External"/><Relationship Id="rId551" Type="http://schemas.openxmlformats.org/officeDocument/2006/relationships/hyperlink" Target="mailto:torrence@thecompellingwhy.org" TargetMode="External"/><Relationship Id="rId649" Type="http://schemas.openxmlformats.org/officeDocument/2006/relationships/hyperlink" Target="mailto:seema@theliteracyarchitects" TargetMode="External"/><Relationship Id="rId856" Type="http://schemas.openxmlformats.org/officeDocument/2006/relationships/hyperlink" Target="mailto:jmutidjo@monarchtt.com" TargetMode="External"/><Relationship Id="rId1181" Type="http://schemas.openxmlformats.org/officeDocument/2006/relationships/hyperlink" Target="mailto:kanderson@wraarchitects.com" TargetMode="External"/><Relationship Id="rId1279" Type="http://schemas.openxmlformats.org/officeDocument/2006/relationships/hyperlink" Target="mailto:info@getpoms.com" TargetMode="External"/><Relationship Id="rId1402" Type="http://schemas.openxmlformats.org/officeDocument/2006/relationships/hyperlink" Target="mailto:jtraywick@uline.com" TargetMode="External"/><Relationship Id="rId1486" Type="http://schemas.openxmlformats.org/officeDocument/2006/relationships/hyperlink" Target="mailto:education@sphero.com" TargetMode="External"/><Relationship Id="rId1707" Type="http://schemas.openxmlformats.org/officeDocument/2006/relationships/hyperlink" Target="mailto:burtneba@pwcs.edu" TargetMode="External"/><Relationship Id="rId190" Type="http://schemas.openxmlformats.org/officeDocument/2006/relationships/hyperlink" Target="mailto:Rachel.David@pollock.com" TargetMode="External"/><Relationship Id="rId204" Type="http://schemas.openxmlformats.org/officeDocument/2006/relationships/hyperlink" Target="mailto:customer.service@empirepaper.com" TargetMode="External"/><Relationship Id="rId288" Type="http://schemas.openxmlformats.org/officeDocument/2006/relationships/hyperlink" Target="mailto:juan@fourbros.com" TargetMode="External"/><Relationship Id="rId411" Type="http://schemas.openxmlformats.org/officeDocument/2006/relationships/hyperlink" Target="mailto:trillion@trillionsmall.com" TargetMode="External"/><Relationship Id="rId509" Type="http://schemas.openxmlformats.org/officeDocument/2006/relationships/hyperlink" Target="mailto:Debbie@vegasconcepts.com" TargetMode="External"/><Relationship Id="rId1041" Type="http://schemas.openxmlformats.org/officeDocument/2006/relationships/hyperlink" Target="mailto:jayne@timocco.com" TargetMode="External"/><Relationship Id="rId1139" Type="http://schemas.openxmlformats.org/officeDocument/2006/relationships/hyperlink" Target="tel:2814877303" TargetMode="External"/><Relationship Id="rId1346" Type="http://schemas.openxmlformats.org/officeDocument/2006/relationships/hyperlink" Target="mailto:schoolcustomerservice@cengage.com" TargetMode="External"/><Relationship Id="rId1693" Type="http://schemas.openxmlformats.org/officeDocument/2006/relationships/hyperlink" Target="mailto:smurphy@natlrecruiting.com" TargetMode="External"/><Relationship Id="rId495" Type="http://schemas.openxmlformats.org/officeDocument/2006/relationships/hyperlink" Target="mailto:wendyv.dbc@gmail.com" TargetMode="External"/><Relationship Id="rId716" Type="http://schemas.openxmlformats.org/officeDocument/2006/relationships/hyperlink" Target="mailto:info@breakoutedu.com" TargetMode="External"/><Relationship Id="rId923" Type="http://schemas.openxmlformats.org/officeDocument/2006/relationships/hyperlink" Target="mailto:Wilson.Penny@ntx.sysco.com" TargetMode="External"/><Relationship Id="rId1553" Type="http://schemas.openxmlformats.org/officeDocument/2006/relationships/hyperlink" Target="mailto:treetop@barebooks.com" TargetMode="External"/><Relationship Id="rId52" Type="http://schemas.openxmlformats.org/officeDocument/2006/relationships/hyperlink" Target="mailto:sarah@myofficelh.com" TargetMode="External"/><Relationship Id="rId148" Type="http://schemas.openxmlformats.org/officeDocument/2006/relationships/hyperlink" Target="mailto:rozanne@carawaystrings.com" TargetMode="External"/><Relationship Id="rId355" Type="http://schemas.openxmlformats.org/officeDocument/2006/relationships/hyperlink" Target="mailto:bbaker@evssupply.com" TargetMode="External"/><Relationship Id="rId562" Type="http://schemas.openxmlformats.org/officeDocument/2006/relationships/hyperlink" Target="mailto:joehayes@newmexico.com" TargetMode="External"/><Relationship Id="rId1192" Type="http://schemas.openxmlformats.org/officeDocument/2006/relationships/hyperlink" Target="mailto:heather.young@aeseducation.com" TargetMode="External"/><Relationship Id="rId1206" Type="http://schemas.openxmlformats.org/officeDocument/2006/relationships/hyperlink" Target="mailto:rob.mcneely@edynamiclearning.com" TargetMode="External"/><Relationship Id="rId1413" Type="http://schemas.openxmlformats.org/officeDocument/2006/relationships/hyperlink" Target="mailto:bmurphy@schooldatebooks.com" TargetMode="External"/><Relationship Id="rId1620" Type="http://schemas.openxmlformats.org/officeDocument/2006/relationships/hyperlink" Target="mailto:custserv@heinemann.com" TargetMode="External"/><Relationship Id="rId215" Type="http://schemas.openxmlformats.org/officeDocument/2006/relationships/hyperlink" Target="mailto:rosanne@eagle-hawk.com" TargetMode="External"/><Relationship Id="rId422" Type="http://schemas.openxmlformats.org/officeDocument/2006/relationships/hyperlink" Target="mailto:bilingualevaluations@yahoo.com" TargetMode="External"/><Relationship Id="rId867" Type="http://schemas.openxmlformats.org/officeDocument/2006/relationships/hyperlink" Target="mailto:sales@rifton.com" TargetMode="External"/><Relationship Id="rId1052" Type="http://schemas.openxmlformats.org/officeDocument/2006/relationships/hyperlink" Target="mailto:pro@classkick.com" TargetMode="External"/><Relationship Id="rId1497" Type="http://schemas.openxmlformats.org/officeDocument/2006/relationships/hyperlink" Target="mailto:info@alphabetletter.com" TargetMode="External"/><Relationship Id="rId1718" Type="http://schemas.openxmlformats.org/officeDocument/2006/relationships/hyperlink" Target="mailto:kathy@johnseidlitz.com" TargetMode="External"/><Relationship Id="rId299" Type="http://schemas.openxmlformats.org/officeDocument/2006/relationships/hyperlink" Target="mailto:aracelil@horsleyspecialties.com" TargetMode="External"/><Relationship Id="rId727" Type="http://schemas.openxmlformats.org/officeDocument/2006/relationships/hyperlink" Target="mailto:orders@flocabulary.com" TargetMode="External"/><Relationship Id="rId934" Type="http://schemas.openxmlformats.org/officeDocument/2006/relationships/hyperlink" Target="mailto:avlcomm@tx.rr.com" TargetMode="External"/><Relationship Id="rId1357" Type="http://schemas.openxmlformats.org/officeDocument/2006/relationships/hyperlink" Target="mailto:fse.bids@thermofisher.com" TargetMode="External"/><Relationship Id="rId1564" Type="http://schemas.openxmlformats.org/officeDocument/2006/relationships/hyperlink" Target="mailto:orders@musicmotion.com" TargetMode="External"/><Relationship Id="rId63" Type="http://schemas.openxmlformats.org/officeDocument/2006/relationships/hyperlink" Target="mailto:jcgreenwood@benekeith.com" TargetMode="External"/><Relationship Id="rId159" Type="http://schemas.openxmlformats.org/officeDocument/2006/relationships/hyperlink" Target="mailto:goods@coastalsportswear.com" TargetMode="External"/><Relationship Id="rId366" Type="http://schemas.openxmlformats.org/officeDocument/2006/relationships/hyperlink" Target="mailto:info@hellasconstruction.com" TargetMode="External"/><Relationship Id="rId573" Type="http://schemas.openxmlformats.org/officeDocument/2006/relationships/hyperlink" Target="mailto:dmolotsky@gmail.com" TargetMode="External"/><Relationship Id="rId780" Type="http://schemas.openxmlformats.org/officeDocument/2006/relationships/hyperlink" Target="mailto:customer-service@reynoldstx.com" TargetMode="External"/><Relationship Id="rId1217" Type="http://schemas.openxmlformats.org/officeDocument/2006/relationships/hyperlink" Target="mailto:kmiller@cdxlearning.com" TargetMode="External"/><Relationship Id="rId1424" Type="http://schemas.openxmlformats.org/officeDocument/2006/relationships/hyperlink" Target="mailto:casey.williams@hmhco.com" TargetMode="External"/><Relationship Id="rId1631" Type="http://schemas.openxmlformats.org/officeDocument/2006/relationships/hyperlink" Target="mailto:PO@fatbraintoys.com" TargetMode="External"/><Relationship Id="rId226" Type="http://schemas.openxmlformats.org/officeDocument/2006/relationships/hyperlink" Target="mailto:jims@paragonroofinginc.com" TargetMode="External"/><Relationship Id="rId433" Type="http://schemas.openxmlformats.org/officeDocument/2006/relationships/hyperlink" Target="mailto:jane.palmeri@epicdevelopmentalservices.com" TargetMode="External"/><Relationship Id="rId878" Type="http://schemas.openxmlformats.org/officeDocument/2006/relationships/hyperlink" Target="mailto:sales@socialthinking.com" TargetMode="External"/><Relationship Id="rId1063" Type="http://schemas.openxmlformats.org/officeDocument/2006/relationships/hyperlink" Target="mailto:contracts@demco.com" TargetMode="External"/><Relationship Id="rId1270" Type="http://schemas.openxmlformats.org/officeDocument/2006/relationships/hyperlink" Target="mailto:orderdept@lakeshorelearning.com" TargetMode="External"/><Relationship Id="rId1729" Type="http://schemas.openxmlformats.org/officeDocument/2006/relationships/hyperlink" Target="mailto:anabelle.bole@utdallas.edu" TargetMode="External"/><Relationship Id="rId640" Type="http://schemas.openxmlformats.org/officeDocument/2006/relationships/hyperlink" Target="mailto:benhatke@gmail.com" TargetMode="External"/><Relationship Id="rId738" Type="http://schemas.openxmlformats.org/officeDocument/2006/relationships/hyperlink" Target="mailto:vendors@studiesweekly.com" TargetMode="External"/><Relationship Id="rId945" Type="http://schemas.openxmlformats.org/officeDocument/2006/relationships/hyperlink" Target="mailto:rrosen@frogstreet.com" TargetMode="External"/><Relationship Id="rId1368" Type="http://schemas.openxmlformats.org/officeDocument/2006/relationships/hyperlink" Target="mailto:tricia.austin@nhanow.com" TargetMode="External"/><Relationship Id="rId1575" Type="http://schemas.openxmlformats.org/officeDocument/2006/relationships/hyperlink" Target="mailto:mackin@mackin.com" TargetMode="External"/><Relationship Id="rId74" Type="http://schemas.openxmlformats.org/officeDocument/2006/relationships/hyperlink" Target="mailto:rebecca@bigstarbranding.com" TargetMode="External"/><Relationship Id="rId377" Type="http://schemas.openxmlformats.org/officeDocument/2006/relationships/hyperlink" Target="mailto:darren@buckswheel.com" TargetMode="External"/><Relationship Id="rId500" Type="http://schemas.openxmlformats.org/officeDocument/2006/relationships/hyperlink" Target="mailto:DAMACMUZIK@gmail.com" TargetMode="External"/><Relationship Id="rId584" Type="http://schemas.openxmlformats.org/officeDocument/2006/relationships/hyperlink" Target="mailto:info@bestspeechtherapy.com" TargetMode="External"/><Relationship Id="rId805" Type="http://schemas.openxmlformats.org/officeDocument/2006/relationships/hyperlink" Target="mailto:bids@acemart.com" TargetMode="External"/><Relationship Id="rId1130" Type="http://schemas.openxmlformats.org/officeDocument/2006/relationships/hyperlink" Target="mailto:lisa@tech-labs.com" TargetMode="External"/><Relationship Id="rId1228" Type="http://schemas.openxmlformats.org/officeDocument/2006/relationships/hyperlink" Target="mailto:jlord@govizzle.com" TargetMode="External"/><Relationship Id="rId1435" Type="http://schemas.openxmlformats.org/officeDocument/2006/relationships/hyperlink" Target="mailto:richard.matkin@wellsfargo.com" TargetMode="External"/><Relationship Id="rId5" Type="http://schemas.openxmlformats.org/officeDocument/2006/relationships/hyperlink" Target="mailto:jodie.ellzey@msn.com" TargetMode="External"/><Relationship Id="rId237" Type="http://schemas.openxmlformats.org/officeDocument/2006/relationships/hyperlink" Target="mailto:dbertoncini@speedpro.com" TargetMode="External"/><Relationship Id="rId791" Type="http://schemas.openxmlformats.org/officeDocument/2006/relationships/hyperlink" Target="mailto:jessica.dever@daveramsey.com" TargetMode="External"/><Relationship Id="rId889" Type="http://schemas.openxmlformats.org/officeDocument/2006/relationships/hyperlink" Target="mailto:diana.caldwell@touchmath.com" TargetMode="External"/><Relationship Id="rId1074" Type="http://schemas.openxmlformats.org/officeDocument/2006/relationships/hyperlink" Target="mailto:orders@ixl.com" TargetMode="External"/><Relationship Id="rId1642" Type="http://schemas.openxmlformats.org/officeDocument/2006/relationships/hyperlink" Target="mailto:justin.godfrey@studiesweekly.com" TargetMode="External"/><Relationship Id="rId444" Type="http://schemas.openxmlformats.org/officeDocument/2006/relationships/hyperlink" Target="mailto:chris@teenlife.ngo" TargetMode="External"/><Relationship Id="rId651" Type="http://schemas.openxmlformats.org/officeDocument/2006/relationships/hyperlink" Target="mailto:lauren.bradford@soliant.com" TargetMode="External"/><Relationship Id="rId749" Type="http://schemas.openxmlformats.org/officeDocument/2006/relationships/hyperlink" Target="mailto:usa@BurlingtonEnglish.com" TargetMode="External"/><Relationship Id="rId1281" Type="http://schemas.openxmlformats.org/officeDocument/2006/relationships/hyperlink" Target="mailto:mhk-gtmbids@hanes.com" TargetMode="External"/><Relationship Id="rId1379" Type="http://schemas.openxmlformats.org/officeDocument/2006/relationships/hyperlink" Target="mailto:swhalen@solidprofessor.com" TargetMode="External"/><Relationship Id="rId1502" Type="http://schemas.openxmlformats.org/officeDocument/2006/relationships/hyperlink" Target="mailto:info@biologyproducts.com" TargetMode="External"/><Relationship Id="rId1586" Type="http://schemas.openxmlformats.org/officeDocument/2006/relationships/hyperlink" Target="mailto:dpride@excelligence.com" TargetMode="External"/><Relationship Id="rId290" Type="http://schemas.openxmlformats.org/officeDocument/2006/relationships/hyperlink" Target="mailto:sreeves@ascoeq.com" TargetMode="External"/><Relationship Id="rId304" Type="http://schemas.openxmlformats.org/officeDocument/2006/relationships/hyperlink" Target="mailto:flohman@tandbboiler.com" TargetMode="External"/><Relationship Id="rId388" Type="http://schemas.openxmlformats.org/officeDocument/2006/relationships/hyperlink" Target="mailto:bwideman@uri.com" TargetMode="External"/><Relationship Id="rId511" Type="http://schemas.openxmlformats.org/officeDocument/2006/relationships/hyperlink" Target="mailto:nlane@justsayyes.org" TargetMode="External"/><Relationship Id="rId609" Type="http://schemas.openxmlformats.org/officeDocument/2006/relationships/hyperlink" Target="mailto:ashley@team-wow.com" TargetMode="External"/><Relationship Id="rId956" Type="http://schemas.openxmlformats.org/officeDocument/2006/relationships/hyperlink" Target="mailto:laura.hayes@albertsons.com" TargetMode="External"/><Relationship Id="rId1141" Type="http://schemas.openxmlformats.org/officeDocument/2006/relationships/hyperlink" Target="http://www.risd.org/doing-business/purchasing/pd-maint/awarded-bid-docs/TeachingAids-1392-tab.xlsx" TargetMode="External"/><Relationship Id="rId1239" Type="http://schemas.openxmlformats.org/officeDocument/2006/relationships/hyperlink" Target="mailto:educationorders@scholastic.com" TargetMode="External"/><Relationship Id="rId85" Type="http://schemas.openxmlformats.org/officeDocument/2006/relationships/hyperlink" Target="mailto:bids@customsportswear.net" TargetMode="External"/><Relationship Id="rId150" Type="http://schemas.openxmlformats.org/officeDocument/2006/relationships/hyperlink" Target="mailto:orders@alertservices.com" TargetMode="External"/><Relationship Id="rId595" Type="http://schemas.openxmlformats.org/officeDocument/2006/relationships/hyperlink" Target="mailto:octavio@applespice.com" TargetMode="External"/><Relationship Id="rId816" Type="http://schemas.openxmlformats.org/officeDocument/2006/relationships/hyperlink" Target="mailto:samar.khan@anatomage.com" TargetMode="External"/><Relationship Id="rId1001" Type="http://schemas.openxmlformats.org/officeDocument/2006/relationships/hyperlink" Target="mailto:JACOB_A_MAXON@homedepot.com" TargetMode="External"/><Relationship Id="rId1446" Type="http://schemas.openxmlformats.org/officeDocument/2006/relationships/hyperlink" Target="mailto:help@theatrefolk.com" TargetMode="External"/><Relationship Id="rId1653" Type="http://schemas.openxmlformats.org/officeDocument/2006/relationships/hyperlink" Target="mailto:rkenefic@acemart.com" TargetMode="External"/><Relationship Id="rId248" Type="http://schemas.openxmlformats.org/officeDocument/2006/relationships/hyperlink" Target="mailto:mwilson@chandlersigns.com" TargetMode="External"/><Relationship Id="rId455" Type="http://schemas.openxmlformats.org/officeDocument/2006/relationships/hyperlink" Target="mailto:Kim.aman@risd.org" TargetMode="External"/><Relationship Id="rId662" Type="http://schemas.openxmlformats.org/officeDocument/2006/relationships/hyperlink" Target="mailto:info@bestspeechtherapy.com" TargetMode="External"/><Relationship Id="rId1085" Type="http://schemas.openxmlformats.org/officeDocument/2006/relationships/hyperlink" Target="mailto:KathyS@clampitt.com" TargetMode="External"/><Relationship Id="rId1292" Type="http://schemas.openxmlformats.org/officeDocument/2006/relationships/hyperlink" Target="mailto:sales@texasmotionsports.com" TargetMode="External"/><Relationship Id="rId1306" Type="http://schemas.openxmlformats.org/officeDocument/2006/relationships/hyperlink" Target="mailto:mala@sk12team.com" TargetMode="External"/><Relationship Id="rId1513" Type="http://schemas.openxmlformats.org/officeDocument/2006/relationships/hyperlink" Target="mailto:wecare@gumdropbooks.com" TargetMode="External"/><Relationship Id="rId1720" Type="http://schemas.openxmlformats.org/officeDocument/2006/relationships/hyperlink" Target="mailto:robin@specoftexas.net" TargetMode="External"/><Relationship Id="rId12" Type="http://schemas.openxmlformats.org/officeDocument/2006/relationships/hyperlink" Target="mailto:ron.wise@ricoh-usa.com" TargetMode="External"/><Relationship Id="rId108" Type="http://schemas.openxmlformats.org/officeDocument/2006/relationships/hyperlink" Target="mailto:travis@toteunlimited.com" TargetMode="External"/><Relationship Id="rId315" Type="http://schemas.openxmlformats.org/officeDocument/2006/relationships/hyperlink" Target="mailto:mlane@hollywoodtowing.com" TargetMode="External"/><Relationship Id="rId522" Type="http://schemas.openxmlformats.org/officeDocument/2006/relationships/hyperlink" Target="mailto:moreinfo@positiveracialrelationships.com" TargetMode="External"/><Relationship Id="rId967" Type="http://schemas.openxmlformats.org/officeDocument/2006/relationships/hyperlink" Target="mailto:michael@businessu.org" TargetMode="External"/><Relationship Id="rId1152" Type="http://schemas.openxmlformats.org/officeDocument/2006/relationships/hyperlink" Target="mailto:kmiller@centuryac.com" TargetMode="External"/><Relationship Id="rId1597" Type="http://schemas.openxmlformats.org/officeDocument/2006/relationships/hyperlink" Target="mailto:service@booksource.com" TargetMode="External"/><Relationship Id="rId96" Type="http://schemas.openxmlformats.org/officeDocument/2006/relationships/hyperlink" Target="mailto:Kathryn@legacymonograms.com" TargetMode="External"/><Relationship Id="rId161" Type="http://schemas.openxmlformats.org/officeDocument/2006/relationships/hyperlink" Target="mailto:s.mcpherson@powerliftusa.com" TargetMode="External"/><Relationship Id="rId399" Type="http://schemas.openxmlformats.org/officeDocument/2006/relationships/hyperlink" Target="mailto:jewell@kinlochequip.com" TargetMode="External"/><Relationship Id="rId827" Type="http://schemas.openxmlformats.org/officeDocument/2006/relationships/hyperlink" Target="mailto:info@attainmentcompany.com" TargetMode="External"/><Relationship Id="rId1012" Type="http://schemas.openxmlformats.org/officeDocument/2006/relationships/hyperlink" Target="mailto:jbales@newteachercenter.org" TargetMode="External"/><Relationship Id="rId1457" Type="http://schemas.openxmlformats.org/officeDocument/2006/relationships/hyperlink" Target="mailto:tammy.mcgee@cengage.com" TargetMode="External"/><Relationship Id="rId1664" Type="http://schemas.openxmlformats.org/officeDocument/2006/relationships/hyperlink" Target="mailto:sales@eduphoria.net" TargetMode="External"/><Relationship Id="rId259" Type="http://schemas.openxmlformats.org/officeDocument/2006/relationships/hyperlink" Target="mailto:dgood@allamericanworldwide.com" TargetMode="External"/><Relationship Id="rId466" Type="http://schemas.openxmlformats.org/officeDocument/2006/relationships/hyperlink" Target="mailto:james@jamesmunton.com" TargetMode="External"/><Relationship Id="rId673" Type="http://schemas.openxmlformats.org/officeDocument/2006/relationships/hyperlink" Target="mailto:jclements16@hotmail.com" TargetMode="External"/><Relationship Id="rId880" Type="http://schemas.openxmlformats.org/officeDocument/2006/relationships/hyperlink" Target="mailto:Jennifer@SpeechTherapyPlans.com" TargetMode="External"/><Relationship Id="rId1096" Type="http://schemas.openxmlformats.org/officeDocument/2006/relationships/hyperlink" Target="mailto:mary.steidler@wengercorp.com" TargetMode="External"/><Relationship Id="rId1317" Type="http://schemas.openxmlformats.org/officeDocument/2006/relationships/hyperlink" Target="mailto:stemscopes@acceleratelearning.com" TargetMode="External"/><Relationship Id="rId1524" Type="http://schemas.openxmlformats.org/officeDocument/2006/relationships/hyperlink" Target="mailto:jule@expressbooksellers.com" TargetMode="External"/><Relationship Id="rId1731" Type="http://schemas.openxmlformats.org/officeDocument/2006/relationships/hyperlink" Target="mailto:kevin@wedgesupply.com" TargetMode="External"/><Relationship Id="rId23" Type="http://schemas.openxmlformats.org/officeDocument/2006/relationships/hyperlink" Target="mailto:schools@sharmusic.com" TargetMode="External"/><Relationship Id="rId119" Type="http://schemas.openxmlformats.org/officeDocument/2006/relationships/hyperlink" Target="mailto:aed@sterlingtonmedical.com" TargetMode="External"/><Relationship Id="rId326" Type="http://schemas.openxmlformats.org/officeDocument/2006/relationships/hyperlink" Target="mailto:vulcan3@vulcaninc.com" TargetMode="External"/><Relationship Id="rId533" Type="http://schemas.openxmlformats.org/officeDocument/2006/relationships/hyperlink" Target="mailto:fred@atxlearning.com" TargetMode="External"/><Relationship Id="rId978" Type="http://schemas.openxmlformats.org/officeDocument/2006/relationships/hyperlink" Target="mailto:rward@lesl.com" TargetMode="External"/><Relationship Id="rId1163" Type="http://schemas.openxmlformats.org/officeDocument/2006/relationships/hyperlink" Target="mailto:cynthia.esposito@acco.com" TargetMode="External"/><Relationship Id="rId1370" Type="http://schemas.openxmlformats.org/officeDocument/2006/relationships/hyperlink" Target="mailto:bbrewer@netsync.com" TargetMode="External"/><Relationship Id="rId740" Type="http://schemas.openxmlformats.org/officeDocument/2006/relationships/hyperlink" Target="mailto:custserv@teachercreated.com" TargetMode="External"/><Relationship Id="rId838" Type="http://schemas.openxmlformats.org/officeDocument/2006/relationships/hyperlink" Target="mailto:TeamDelph@delcomgroup.com" TargetMode="External"/><Relationship Id="rId1023" Type="http://schemas.openxmlformats.org/officeDocument/2006/relationships/hyperlink" Target="mailto:bill.brady@swinerton.com" TargetMode="External"/><Relationship Id="rId1468" Type="http://schemas.openxmlformats.org/officeDocument/2006/relationships/hyperlink" Target="mailto:03740@chick-fil-a.com" TargetMode="External"/><Relationship Id="rId1675" Type="http://schemas.openxmlformats.org/officeDocument/2006/relationships/hyperlink" Target="mailto:hello@mindsets.com" TargetMode="External"/><Relationship Id="rId172" Type="http://schemas.openxmlformats.org/officeDocument/2006/relationships/hyperlink" Target="mailto:customercare@schoolhealth.com" TargetMode="External"/><Relationship Id="rId477" Type="http://schemas.openxmlformats.org/officeDocument/2006/relationships/hyperlink" Target="mailto:dangemeinhart@gmail.com" TargetMode="External"/><Relationship Id="rId600" Type="http://schemas.openxmlformats.org/officeDocument/2006/relationships/hyperlink" Target="mailto:fjventures@sbcglobal.net" TargetMode="External"/><Relationship Id="rId684" Type="http://schemas.openxmlformats.org/officeDocument/2006/relationships/hyperlink" Target="mailto:kyle@warrenin.com" TargetMode="External"/><Relationship Id="rId1230" Type="http://schemas.openxmlformats.org/officeDocument/2006/relationships/hyperlink" Target="mailto:academics@ahlei.org" TargetMode="External"/><Relationship Id="rId1328" Type="http://schemas.openxmlformats.org/officeDocument/2006/relationships/hyperlink" Target="mailto:primesource@mail.com" TargetMode="External"/><Relationship Id="rId1535" Type="http://schemas.openxmlformats.org/officeDocument/2006/relationships/hyperlink" Target="mailto:arule@youthlightbooks.com" TargetMode="External"/><Relationship Id="rId337" Type="http://schemas.openxmlformats.org/officeDocument/2006/relationships/hyperlink" Target="mailto:jerod@rainmasters.net" TargetMode="External"/><Relationship Id="rId891" Type="http://schemas.openxmlformats.org/officeDocument/2006/relationships/hyperlink" Target="mailto:allenroger1972@yahoo.com" TargetMode="External"/><Relationship Id="rId905" Type="http://schemas.openxmlformats.org/officeDocument/2006/relationships/hyperlink" Target="mailto:aembers@lifetouch.com" TargetMode="External"/><Relationship Id="rId989" Type="http://schemas.openxmlformats.org/officeDocument/2006/relationships/hyperlink" Target="mailto:Abiel_Torres@gosafe.com" TargetMode="External"/><Relationship Id="rId34" Type="http://schemas.openxmlformats.org/officeDocument/2006/relationships/hyperlink" Target="mailto:tcicherski@aselart.com" TargetMode="External"/><Relationship Id="rId544" Type="http://schemas.openxmlformats.org/officeDocument/2006/relationships/hyperlink" Target="mailto:hayleycotton@my.unt.edu" TargetMode="External"/><Relationship Id="rId751" Type="http://schemas.openxmlformats.org/officeDocument/2006/relationships/hyperlink" Target="mailto:billing@mobymax.com" TargetMode="External"/><Relationship Id="rId849" Type="http://schemas.openxmlformats.org/officeDocument/2006/relationships/hyperlink" Target="mailto:wood@kona-ice.com" TargetMode="External"/><Relationship Id="rId1174" Type="http://schemas.openxmlformats.org/officeDocument/2006/relationships/hyperlink" Target="mailto:dsrangel@premierstaffingsource.com" TargetMode="External"/><Relationship Id="rId1381" Type="http://schemas.openxmlformats.org/officeDocument/2006/relationships/hyperlink" Target="mailto:chris@sportscareerconsulting.com" TargetMode="External"/><Relationship Id="rId1479" Type="http://schemas.openxmlformats.org/officeDocument/2006/relationships/hyperlink" Target="mailto:ssibastrop@gmail.com" TargetMode="External"/><Relationship Id="rId1602" Type="http://schemas.openxmlformats.org/officeDocument/2006/relationships/hyperlink" Target="mailto:debra.mayfield@pearson.com" TargetMode="External"/><Relationship Id="rId1686" Type="http://schemas.openxmlformats.org/officeDocument/2006/relationships/hyperlink" Target="mailto:cservice@ssww.com" TargetMode="External"/><Relationship Id="rId183" Type="http://schemas.openxmlformats.org/officeDocument/2006/relationships/hyperlink" Target="mailto:jmosley@coppellisd.com" TargetMode="External"/><Relationship Id="rId390" Type="http://schemas.openxmlformats.org/officeDocument/2006/relationships/hyperlink" Target="mailto:sales@simbaindustries.com" TargetMode="External"/><Relationship Id="rId404" Type="http://schemas.openxmlformats.org/officeDocument/2006/relationships/hyperlink" Target="mailto:thesarahfray@gmail.com" TargetMode="External"/><Relationship Id="rId611" Type="http://schemas.openxmlformats.org/officeDocument/2006/relationships/hyperlink" Target="mailto:rob@dominosnm.com" TargetMode="External"/><Relationship Id="rId1034" Type="http://schemas.openxmlformats.org/officeDocument/2006/relationships/hyperlink" Target="mailto:mgeach@cadencemcshane.com" TargetMode="External"/><Relationship Id="rId1241" Type="http://schemas.openxmlformats.org/officeDocument/2006/relationships/hyperlink" Target="mailto:support@seesaw.me" TargetMode="External"/><Relationship Id="rId1339" Type="http://schemas.openxmlformats.org/officeDocument/2006/relationships/hyperlink" Target="mailto:clollar@atctrain.com" TargetMode="External"/><Relationship Id="rId250" Type="http://schemas.openxmlformats.org/officeDocument/2006/relationships/hyperlink" Target="mailto:rfayette@friendlychevy.com" TargetMode="External"/><Relationship Id="rId488" Type="http://schemas.openxmlformats.org/officeDocument/2006/relationships/hyperlink" Target="mailto:info@rhythmpath.com" TargetMode="External"/><Relationship Id="rId695" Type="http://schemas.openxmlformats.org/officeDocument/2006/relationships/hyperlink" Target="mailto:afleming@brainstromdfw.com" TargetMode="External"/><Relationship Id="rId709" Type="http://schemas.openxmlformats.org/officeDocument/2006/relationships/hyperlink" Target="mailto:catherine.lewis@ccassessments.org" TargetMode="External"/><Relationship Id="rId916" Type="http://schemas.openxmlformats.org/officeDocument/2006/relationships/hyperlink" Target="mailto:reedr@mckinneyofficesupply.com" TargetMode="External"/><Relationship Id="rId1101" Type="http://schemas.openxmlformats.org/officeDocument/2006/relationships/hyperlink" Target="mailto:ashley.campbell@applerock.com" TargetMode="External"/><Relationship Id="rId1546" Type="http://schemas.openxmlformats.org/officeDocument/2006/relationships/hyperlink" Target="mailto:Sales@StutteringTherapyResources.com" TargetMode="External"/><Relationship Id="rId45" Type="http://schemas.openxmlformats.org/officeDocument/2006/relationships/hyperlink" Target="mailto:admin@passassured.com" TargetMode="External"/><Relationship Id="rId110" Type="http://schemas.openxmlformats.org/officeDocument/2006/relationships/hyperlink" Target="mailto:worldp73@yahoo.com" TargetMode="External"/><Relationship Id="rId348" Type="http://schemas.openxmlformats.org/officeDocument/2006/relationships/hyperlink" Target="mailto:lee@markspp.com" TargetMode="External"/><Relationship Id="rId555" Type="http://schemas.openxmlformats.org/officeDocument/2006/relationships/hyperlink" Target="mailto:suecrumtex@aol.com" TargetMode="External"/><Relationship Id="rId762" Type="http://schemas.openxmlformats.org/officeDocument/2006/relationships/hyperlink" Target="mailto:order@cerebellum.com" TargetMode="External"/><Relationship Id="rId1185" Type="http://schemas.openxmlformats.org/officeDocument/2006/relationships/hyperlink" Target="mailto:medcocustomerservice@medcosupply.com" TargetMode="External"/><Relationship Id="rId1392" Type="http://schemas.openxmlformats.org/officeDocument/2006/relationships/hyperlink" Target="mailto:wardscs@vwr.com" TargetMode="External"/><Relationship Id="rId1406" Type="http://schemas.openxmlformats.org/officeDocument/2006/relationships/hyperlink" Target="mailto:info@lead4ward.com" TargetMode="External"/><Relationship Id="rId1613" Type="http://schemas.openxmlformats.org/officeDocument/2006/relationships/hyperlink" Target="mailto:mdiaz@kaplanco.com" TargetMode="External"/><Relationship Id="rId194" Type="http://schemas.openxmlformats.org/officeDocument/2006/relationships/hyperlink" Target="mailto:dbahcall@c-supply.com" TargetMode="External"/><Relationship Id="rId208" Type="http://schemas.openxmlformats.org/officeDocument/2006/relationships/hyperlink" Target="mailto:davidl@wondoor.com" TargetMode="External"/><Relationship Id="rId415" Type="http://schemas.openxmlformats.org/officeDocument/2006/relationships/hyperlink" Target="mailto:rachelhtran@yahoo.com" TargetMode="External"/><Relationship Id="rId622" Type="http://schemas.openxmlformats.org/officeDocument/2006/relationships/hyperlink" Target="mailto:cater@laharanch.com" TargetMode="External"/><Relationship Id="rId1045" Type="http://schemas.openxmlformats.org/officeDocument/2006/relationships/hyperlink" Target="mailto:theifinstitute@gmail.com" TargetMode="External"/><Relationship Id="rId1252" Type="http://schemas.openxmlformats.org/officeDocument/2006/relationships/hyperlink" Target="mailto:weston.harwell@univar.com" TargetMode="External"/><Relationship Id="rId1697" Type="http://schemas.openxmlformats.org/officeDocument/2006/relationships/hyperlink" Target="mailto:heatheracato@gmail.com" TargetMode="External"/><Relationship Id="rId261" Type="http://schemas.openxmlformats.org/officeDocument/2006/relationships/hyperlink" Target="mailto:jbsalter@infinitycontractors.com" TargetMode="External"/><Relationship Id="rId499" Type="http://schemas.openxmlformats.org/officeDocument/2006/relationships/hyperlink" Target="mailto:pat.fox@responsivelearning.com" TargetMode="External"/><Relationship Id="rId927" Type="http://schemas.openxmlformats.org/officeDocument/2006/relationships/hyperlink" Target="mailto:orders@midwesttechnology.com" TargetMode="External"/><Relationship Id="rId1112" Type="http://schemas.openxmlformats.org/officeDocument/2006/relationships/hyperlink" Target="mailto:csteam@medicaleshop.com" TargetMode="External"/><Relationship Id="rId1557" Type="http://schemas.openxmlformats.org/officeDocument/2006/relationships/hyperlink" Target="mailto:cvellenga@istation.com" TargetMode="External"/><Relationship Id="rId56" Type="http://schemas.openxmlformats.org/officeDocument/2006/relationships/hyperlink" Target="mailto:colleen@gresources.com" TargetMode="External"/><Relationship Id="rId359" Type="http://schemas.openxmlformats.org/officeDocument/2006/relationships/hyperlink" Target="mailto:steven.morse@rexelusa.com" TargetMode="External"/><Relationship Id="rId566" Type="http://schemas.openxmlformats.org/officeDocument/2006/relationships/hyperlink" Target="mailto:school@gowithadvanced.com" TargetMode="External"/><Relationship Id="rId773" Type="http://schemas.openxmlformats.org/officeDocument/2006/relationships/hyperlink" Target="mailto:orders@educatorsdepot.com" TargetMode="External"/><Relationship Id="rId1196" Type="http://schemas.openxmlformats.org/officeDocument/2006/relationships/hyperlink" Target="mailto:kathy.tran@cengage.com" TargetMode="External"/><Relationship Id="rId1417" Type="http://schemas.openxmlformats.org/officeDocument/2006/relationships/hyperlink" Target="mailto:amber@babescatering.com" TargetMode="External"/><Relationship Id="rId1624" Type="http://schemas.openxmlformats.org/officeDocument/2006/relationships/hyperlink" Target="mailto:cs@hellocpi.com" TargetMode="External"/><Relationship Id="rId121" Type="http://schemas.openxmlformats.org/officeDocument/2006/relationships/hyperlink" Target="mailto:lmcdaniel@pivot-point.com" TargetMode="External"/><Relationship Id="rId219" Type="http://schemas.openxmlformats.org/officeDocument/2006/relationships/hyperlink" Target="mailto:rferrier@ncs-tx.com" TargetMode="External"/><Relationship Id="rId426" Type="http://schemas.openxmlformats.org/officeDocument/2006/relationships/hyperlink" Target="mailto:kristinorange@mac.com" TargetMode="External"/><Relationship Id="rId633" Type="http://schemas.openxmlformats.org/officeDocument/2006/relationships/hyperlink" Target="mailto:karen@vestalscatering.com" TargetMode="External"/><Relationship Id="rId980" Type="http://schemas.openxmlformats.org/officeDocument/2006/relationships/hyperlink" Target="mailto:timsisson@luber.com" TargetMode="External"/><Relationship Id="rId1056" Type="http://schemas.openxmlformats.org/officeDocument/2006/relationships/hyperlink" Target="mailto:sdeere@compassdallas.com" TargetMode="External"/><Relationship Id="rId1263" Type="http://schemas.openxmlformats.org/officeDocument/2006/relationships/hyperlink" Target="mailto:ilene@footsteps2brilliance.com" TargetMode="External"/><Relationship Id="rId840" Type="http://schemas.openxmlformats.org/officeDocument/2006/relationships/hyperlink" Target="mailto:msavin@educationalproducts.com" TargetMode="External"/><Relationship Id="rId938" Type="http://schemas.openxmlformats.org/officeDocument/2006/relationships/hyperlink" Target="mailto:patrick_irvine@definedlearning.com" TargetMode="External"/><Relationship Id="rId1470" Type="http://schemas.openxmlformats.org/officeDocument/2006/relationships/hyperlink" Target="mailto:pricing.bids@djoglobal.com" TargetMode="External"/><Relationship Id="rId1568" Type="http://schemas.openxmlformats.org/officeDocument/2006/relationships/hyperlink" Target="mailto:cflores@austin.utexas.edu" TargetMode="External"/><Relationship Id="rId67" Type="http://schemas.openxmlformats.org/officeDocument/2006/relationships/hyperlink" Target="mailto:kdougherty@zspace.com" TargetMode="External"/><Relationship Id="rId272" Type="http://schemas.openxmlformats.org/officeDocument/2006/relationships/hyperlink" Target="mailto:boyd@signs2k.com" TargetMode="External"/><Relationship Id="rId577" Type="http://schemas.openxmlformats.org/officeDocument/2006/relationships/hyperlink" Target="mailto:sara@thehelmaba.com" TargetMode="External"/><Relationship Id="rId700" Type="http://schemas.openxmlformats.org/officeDocument/2006/relationships/hyperlink" Target="mailto:info@braveupconsulting.com" TargetMode="External"/><Relationship Id="rId1123" Type="http://schemas.openxmlformats.org/officeDocument/2006/relationships/hyperlink" Target="mailto:macgill@macgill.com" TargetMode="External"/><Relationship Id="rId1330" Type="http://schemas.openxmlformats.org/officeDocument/2006/relationships/hyperlink" Target="mailto:polivas@pyramidsp.com" TargetMode="External"/><Relationship Id="rId1428" Type="http://schemas.openxmlformats.org/officeDocument/2006/relationships/hyperlink" Target="mailto:kit.caldwell@psc.com" TargetMode="External"/><Relationship Id="rId1635" Type="http://schemas.openxmlformats.org/officeDocument/2006/relationships/hyperlink" Target="mailto:orders@follett.com" TargetMode="External"/><Relationship Id="rId132" Type="http://schemas.openxmlformats.org/officeDocument/2006/relationships/hyperlink" Target="mailto:orders@musicmotion.com" TargetMode="External"/><Relationship Id="rId784" Type="http://schemas.openxmlformats.org/officeDocument/2006/relationships/hyperlink" Target="mailto:brad.reynolds@grainger.com" TargetMode="External"/><Relationship Id="rId991" Type="http://schemas.openxmlformats.org/officeDocument/2006/relationships/hyperlink" Target="mailto:cs@bluemooseapparel.com" TargetMode="External"/><Relationship Id="rId1067" Type="http://schemas.openxmlformats.org/officeDocument/2006/relationships/hyperlink" Target="mailto:FLASH@bstem.us" TargetMode="External"/><Relationship Id="rId437" Type="http://schemas.openxmlformats.org/officeDocument/2006/relationships/hyperlink" Target="mailto:zach@aimllcconsulting.com" TargetMode="External"/><Relationship Id="rId644" Type="http://schemas.openxmlformats.org/officeDocument/2006/relationships/hyperlink" Target="mailto:brsutton@maxhealth.com" TargetMode="External"/><Relationship Id="rId851" Type="http://schemas.openxmlformats.org/officeDocument/2006/relationships/hyperlink" Target="mailto:kathryn@legacymonograms.com" TargetMode="External"/><Relationship Id="rId1274" Type="http://schemas.openxmlformats.org/officeDocument/2006/relationships/hyperlink" Target="mailto:jennifer@irgroupdfw.com" TargetMode="External"/><Relationship Id="rId1481" Type="http://schemas.openxmlformats.org/officeDocument/2006/relationships/hyperlink" Target="mailto:info@winninnovations.com" TargetMode="External"/><Relationship Id="rId1579" Type="http://schemas.openxmlformats.org/officeDocument/2006/relationships/hyperlink" Target="mailto:Rebeka@ACEeducational.com" TargetMode="External"/><Relationship Id="rId1702" Type="http://schemas.openxmlformats.org/officeDocument/2006/relationships/hyperlink" Target="mailto:drtia@crossleypsychologicalservices.com" TargetMode="External"/><Relationship Id="rId283" Type="http://schemas.openxmlformats.org/officeDocument/2006/relationships/hyperlink" Target="mailto:james@richardsonsaw.com" TargetMode="External"/><Relationship Id="rId490" Type="http://schemas.openxmlformats.org/officeDocument/2006/relationships/hyperlink" Target="mailto:Jabari.hall@JHASHEART.com" TargetMode="External"/><Relationship Id="rId504" Type="http://schemas.openxmlformats.org/officeDocument/2006/relationships/hyperlink" Target="mailto:Kay.reynolds@risd.org" TargetMode="External"/><Relationship Id="rId711" Type="http://schemas.openxmlformats.org/officeDocument/2006/relationships/hyperlink" Target="mailto:harlen.houghton@presencelearning.com" TargetMode="External"/><Relationship Id="rId949" Type="http://schemas.openxmlformats.org/officeDocument/2006/relationships/hyperlink" Target="mailto:mary.hailu@savvas.com" TargetMode="External"/><Relationship Id="rId1134" Type="http://schemas.openxmlformats.org/officeDocument/2006/relationships/hyperlink" Target="mailto:cara.pugh@graybar.com" TargetMode="External"/><Relationship Id="rId1341" Type="http://schemas.openxmlformats.org/officeDocument/2006/relationships/hyperlink" Target="mailto:erin@bepublishing.com" TargetMode="External"/><Relationship Id="rId78" Type="http://schemas.openxmlformats.org/officeDocument/2006/relationships/hyperlink" Target="mailto:jeff@aaitrophies.com" TargetMode="External"/><Relationship Id="rId143" Type="http://schemas.openxmlformats.org/officeDocument/2006/relationships/hyperlink" Target="mailto:ieclass@outlook.com" TargetMode="External"/><Relationship Id="rId350" Type="http://schemas.openxmlformats.org/officeDocument/2006/relationships/hyperlink" Target="mailto:jackteter@hotmail.com" TargetMode="External"/><Relationship Id="rId588" Type="http://schemas.openxmlformats.org/officeDocument/2006/relationships/hyperlink" Target="mailto:knix0127@gmail.com" TargetMode="External"/><Relationship Id="rId795" Type="http://schemas.openxmlformats.org/officeDocument/2006/relationships/hyperlink" Target="mailto:kristal@learningservicesus.com" TargetMode="External"/><Relationship Id="rId809" Type="http://schemas.openxmlformats.org/officeDocument/2006/relationships/hyperlink" Target="mailto:ed@satx.rr.com" TargetMode="External"/><Relationship Id="rId1201" Type="http://schemas.openxmlformats.org/officeDocument/2006/relationships/hyperlink" Target="mailto:support@dyned.com" TargetMode="External"/><Relationship Id="rId1439" Type="http://schemas.openxmlformats.org/officeDocument/2006/relationships/hyperlink" Target="mailto:Georgia@HalBowman.com" TargetMode="External"/><Relationship Id="rId1646" Type="http://schemas.openxmlformats.org/officeDocument/2006/relationships/hyperlink" Target="mailto:Francine.Callaghan@humanware.com" TargetMode="External"/><Relationship Id="rId9" Type="http://schemas.openxmlformats.org/officeDocument/2006/relationships/hyperlink" Target="mailto:pam@ecampususa.net" TargetMode="External"/><Relationship Id="rId210" Type="http://schemas.openxmlformats.org/officeDocument/2006/relationships/hyperlink" Target="mailto:nayak@stantec.com" TargetMode="External"/><Relationship Id="rId448" Type="http://schemas.openxmlformats.org/officeDocument/2006/relationships/hyperlink" Target="mailto:ivonneglynn@gmail.com" TargetMode="External"/><Relationship Id="rId655" Type="http://schemas.openxmlformats.org/officeDocument/2006/relationships/hyperlink" Target="mailto:knix0127@gmail.com" TargetMode="External"/><Relationship Id="rId862" Type="http://schemas.openxmlformats.org/officeDocument/2006/relationships/hyperlink" Target="mailto:msery@oaktreeproducts.com" TargetMode="External"/><Relationship Id="rId1078" Type="http://schemas.openxmlformats.org/officeDocument/2006/relationships/hyperlink" Target="mailto:josh.durst@stewartorg.com" TargetMode="External"/><Relationship Id="rId1285" Type="http://schemas.openxmlformats.org/officeDocument/2006/relationships/hyperlink" Target="mailto:teamsales@rebelathletic.com" TargetMode="External"/><Relationship Id="rId1492" Type="http://schemas.openxmlformats.org/officeDocument/2006/relationships/hyperlink" Target="mailto:james@thinkingmaps.com" TargetMode="External"/><Relationship Id="rId1506" Type="http://schemas.openxmlformats.org/officeDocument/2006/relationships/hyperlink" Target="mailto:mail@woodetcco.com" TargetMode="External"/><Relationship Id="rId1713" Type="http://schemas.openxmlformats.org/officeDocument/2006/relationships/hyperlink" Target="mailto:supportservcies@pollock.com" TargetMode="External"/><Relationship Id="rId294" Type="http://schemas.openxmlformats.org/officeDocument/2006/relationships/hyperlink" Target="mailto:cwells@amxcompanies.com" TargetMode="External"/><Relationship Id="rId308" Type="http://schemas.openxmlformats.org/officeDocument/2006/relationships/hyperlink" Target="mailto:dallasbusman@aol.com" TargetMode="External"/><Relationship Id="rId515" Type="http://schemas.openxmlformats.org/officeDocument/2006/relationships/hyperlink" Target="mailto:april.bowman@boldbelieversunited.com" TargetMode="External"/><Relationship Id="rId722" Type="http://schemas.openxmlformats.org/officeDocument/2006/relationships/hyperlink" Target="mailto:sales@vistahigherlearning.com" TargetMode="External"/><Relationship Id="rId1145" Type="http://schemas.openxmlformats.org/officeDocument/2006/relationships/hyperlink" Target="mailto:tim.rusher@rushcomechanical.com" TargetMode="External"/><Relationship Id="rId1352" Type="http://schemas.openxmlformats.org/officeDocument/2006/relationships/hyperlink" Target="mailto:pnave@delegardtool.com" TargetMode="External"/><Relationship Id="rId89" Type="http://schemas.openxmlformats.org/officeDocument/2006/relationships/hyperlink" Target="mailto:yhernandez@educationalproducts.com" TargetMode="External"/><Relationship Id="rId154" Type="http://schemas.openxmlformats.org/officeDocument/2006/relationships/hyperlink" Target="mailto:info@speedstacks.com" TargetMode="External"/><Relationship Id="rId361" Type="http://schemas.openxmlformats.org/officeDocument/2006/relationships/hyperlink" Target="mailto:annie.fishback@tdindustries.com" TargetMode="External"/><Relationship Id="rId599" Type="http://schemas.openxmlformats.org/officeDocument/2006/relationships/hyperlink" Target="mailto:chocolateangelrichardson@gmail.com" TargetMode="External"/><Relationship Id="rId1005" Type="http://schemas.openxmlformats.org/officeDocument/2006/relationships/hyperlink" Target="mailto:accounting@learningsciences.com" TargetMode="External"/><Relationship Id="rId1212" Type="http://schemas.openxmlformats.org/officeDocument/2006/relationships/hyperlink" Target="mailto:eric@thehoodboss.com" TargetMode="External"/><Relationship Id="rId1657" Type="http://schemas.openxmlformats.org/officeDocument/2006/relationships/hyperlink" Target="mailto:sfields@pasco.com" TargetMode="External"/><Relationship Id="rId459" Type="http://schemas.openxmlformats.org/officeDocument/2006/relationships/hyperlink" Target="mailto:suzanaspina@hotmail.com" TargetMode="External"/><Relationship Id="rId666" Type="http://schemas.openxmlformats.org/officeDocument/2006/relationships/hyperlink" Target="mailto:knix0127@gmail.com" TargetMode="External"/><Relationship Id="rId873" Type="http://schemas.openxmlformats.org/officeDocument/2006/relationships/hyperlink" Target="mailto:customerservice@schoolhealth.com" TargetMode="External"/><Relationship Id="rId1089" Type="http://schemas.openxmlformats.org/officeDocument/2006/relationships/hyperlink" Target="mailto:djamison@absservices.com" TargetMode="External"/><Relationship Id="rId1296" Type="http://schemas.openxmlformats.org/officeDocument/2006/relationships/hyperlink" Target="mailto:educationorders@scholastic.com" TargetMode="External"/><Relationship Id="rId1517" Type="http://schemas.openxmlformats.org/officeDocument/2006/relationships/hyperlink" Target="mailto:feedback@dryerase.com" TargetMode="External"/><Relationship Id="rId1724" Type="http://schemas.openxmlformats.org/officeDocument/2006/relationships/hyperlink" Target="mailto:lindseykane@teq.com" TargetMode="External"/><Relationship Id="rId16" Type="http://schemas.openxmlformats.org/officeDocument/2006/relationships/hyperlink" Target="mailto:lesley.weaver@huckabee-inc.com" TargetMode="External"/><Relationship Id="rId221" Type="http://schemas.openxmlformats.org/officeDocument/2006/relationships/hyperlink" Target="mailto:info@arcadiaroofing.com" TargetMode="External"/><Relationship Id="rId319" Type="http://schemas.openxmlformats.org/officeDocument/2006/relationships/hyperlink" Target="mailto:brandon@osbscorp.com" TargetMode="External"/><Relationship Id="rId526" Type="http://schemas.openxmlformats.org/officeDocument/2006/relationships/hyperlink" Target="mailto:biddept@lakeshorelearning.com" TargetMode="External"/><Relationship Id="rId1156" Type="http://schemas.openxmlformats.org/officeDocument/2006/relationships/hyperlink" Target="mailto:theresa.mccaslin@lennoxintl.com" TargetMode="External"/><Relationship Id="rId1363" Type="http://schemas.openxmlformats.org/officeDocument/2006/relationships/hyperlink" Target="mailto:jessica@lab-resources.net" TargetMode="External"/><Relationship Id="rId733" Type="http://schemas.openxmlformats.org/officeDocument/2006/relationships/hyperlink" Target="mailto:rfecustomer@wolterskluwer.com" TargetMode="External"/><Relationship Id="rId940" Type="http://schemas.openxmlformats.org/officeDocument/2006/relationships/hyperlink" Target="mailto:ksherayllc@gmail.com" TargetMode="External"/><Relationship Id="rId1016" Type="http://schemas.openxmlformats.org/officeDocument/2006/relationships/hyperlink" Target="mailto:kristen@khliteracyeducation.com" TargetMode="External"/><Relationship Id="rId1570" Type="http://schemas.openxmlformats.org/officeDocument/2006/relationships/hyperlink" Target="mailto:orders@siriuseducationsolutions.com" TargetMode="External"/><Relationship Id="rId1668" Type="http://schemas.openxmlformats.org/officeDocument/2006/relationships/hyperlink" Target="mailto:sales@vistahigherlearning.com" TargetMode="External"/><Relationship Id="rId165" Type="http://schemas.openxmlformats.org/officeDocument/2006/relationships/hyperlink" Target="mailto:dougsatre@gophersport.com" TargetMode="External"/><Relationship Id="rId372" Type="http://schemas.openxmlformats.org/officeDocument/2006/relationships/hyperlink" Target="mailto:ryan.mccaw@cesco.com" TargetMode="External"/><Relationship Id="rId677" Type="http://schemas.openxmlformats.org/officeDocument/2006/relationships/hyperlink" Target="mailto:isgbidadmin@cusa.canon.com" TargetMode="External"/><Relationship Id="rId800" Type="http://schemas.openxmlformats.org/officeDocument/2006/relationships/hyperlink" Target="mailto:orders@lonestarfurnishings.com" TargetMode="External"/><Relationship Id="rId1223" Type="http://schemas.openxmlformats.org/officeDocument/2006/relationships/hyperlink" Target="mailto:mackin@mackin.com" TargetMode="External"/><Relationship Id="rId1430" Type="http://schemas.openxmlformats.org/officeDocument/2006/relationships/hyperlink" Target="mailto:steven.murray@bokf.com" TargetMode="External"/><Relationship Id="rId1528" Type="http://schemas.openxmlformats.org/officeDocument/2006/relationships/hyperlink" Target="mailto:sales@superiortext.com" TargetMode="External"/><Relationship Id="rId232" Type="http://schemas.openxmlformats.org/officeDocument/2006/relationships/hyperlink" Target="mailto:breagler@southwestwheel.com" TargetMode="External"/><Relationship Id="rId884" Type="http://schemas.openxmlformats.org/officeDocument/2006/relationships/hyperlink" Target="mailto:david.i@teachingstrategies.com" TargetMode="External"/><Relationship Id="rId1735" Type="http://schemas.openxmlformats.org/officeDocument/2006/relationships/vmlDrawing" Target="../drawings/vmlDrawing1.vml"/><Relationship Id="rId27" Type="http://schemas.openxmlformats.org/officeDocument/2006/relationships/hyperlink" Target="mailto:contact@peripole.com" TargetMode="External"/><Relationship Id="rId537" Type="http://schemas.openxmlformats.org/officeDocument/2006/relationships/hyperlink" Target="mailto:sdallas@thedancegroup.com" TargetMode="External"/><Relationship Id="rId744" Type="http://schemas.openxmlformats.org/officeDocument/2006/relationships/hyperlink" Target="mailto:customerservice@gspub.com" TargetMode="External"/><Relationship Id="rId951" Type="http://schemas.openxmlformats.org/officeDocument/2006/relationships/hyperlink" Target="mailto:laura.hayes@albertsons.com" TargetMode="External"/><Relationship Id="rId1167" Type="http://schemas.openxmlformats.org/officeDocument/2006/relationships/hyperlink" Target="mailto:info@adamsenterpriseusa.com" TargetMode="External"/><Relationship Id="rId1374" Type="http://schemas.openxmlformats.org/officeDocument/2006/relationships/hyperlink" Target="mailto:mkyle@pivot-point.com" TargetMode="External"/><Relationship Id="rId1581" Type="http://schemas.openxmlformats.org/officeDocument/2006/relationships/hyperlink" Target="mailto:orders@masterteacher.com" TargetMode="External"/><Relationship Id="rId1679" Type="http://schemas.openxmlformats.org/officeDocument/2006/relationships/hyperlink" Target="mailto:pitscoproductsupport@pitsco.com" TargetMode="External"/><Relationship Id="rId80" Type="http://schemas.openxmlformats.org/officeDocument/2006/relationships/hyperlink" Target="mailto:govrequests@4imprint.com" TargetMode="External"/><Relationship Id="rId176" Type="http://schemas.openxmlformats.org/officeDocument/2006/relationships/hyperlink" Target="mailto:dcrumbley@bsnsports.com" TargetMode="External"/><Relationship Id="rId383" Type="http://schemas.openxmlformats.org/officeDocument/2006/relationships/hyperlink" Target="mailto:lonestartrim@aol.com" TargetMode="External"/><Relationship Id="rId590" Type="http://schemas.openxmlformats.org/officeDocument/2006/relationships/hyperlink" Target="mailto:catering@croinc.com/dfalcone@croinc.com" TargetMode="External"/><Relationship Id="rId604" Type="http://schemas.openxmlformats.org/officeDocument/2006/relationships/hyperlink" Target="mailto:pdavis3939@yahoo.com" TargetMode="External"/><Relationship Id="rId811" Type="http://schemas.openxmlformats.org/officeDocument/2006/relationships/hyperlink" Target="mailto:info@attainmentcompany.com" TargetMode="External"/><Relationship Id="rId1027" Type="http://schemas.openxmlformats.org/officeDocument/2006/relationships/hyperlink" Target="mailto:dmaldonado@balfourbeattyus.com" TargetMode="External"/><Relationship Id="rId1234" Type="http://schemas.openxmlformats.org/officeDocument/2006/relationships/hyperlink" Target="mailto:SUPPORT@READINGPLUS.COM" TargetMode="External"/><Relationship Id="rId1441" Type="http://schemas.openxmlformats.org/officeDocument/2006/relationships/hyperlink" Target="mailto:faxsupport@officedepot.com" TargetMode="External"/><Relationship Id="rId243" Type="http://schemas.openxmlformats.org/officeDocument/2006/relationships/hyperlink" Target="mailto:info@asoq.com" TargetMode="External"/><Relationship Id="rId450" Type="http://schemas.openxmlformats.org/officeDocument/2006/relationships/hyperlink" Target="mailto:77keykeyw@gmail.com" TargetMode="External"/><Relationship Id="rId688" Type="http://schemas.openxmlformats.org/officeDocument/2006/relationships/hyperlink" Target="mailto:dejsabre@gmail.com" TargetMode="External"/><Relationship Id="rId895" Type="http://schemas.openxmlformats.org/officeDocument/2006/relationships/hyperlink" Target="mailto:sbagwell@bobcatofdallas.com" TargetMode="External"/><Relationship Id="rId909" Type="http://schemas.openxmlformats.org/officeDocument/2006/relationships/hyperlink" Target="mailto:steve.morse@netwes.com" TargetMode="External"/><Relationship Id="rId1080" Type="http://schemas.openxmlformats.org/officeDocument/2006/relationships/hyperlink" Target="mailto:richard@niemanprinting.com" TargetMode="External"/><Relationship Id="rId1301" Type="http://schemas.openxmlformats.org/officeDocument/2006/relationships/hyperlink" Target="mailto:dee@kimbroughfire.com" TargetMode="External"/><Relationship Id="rId1539" Type="http://schemas.openxmlformats.org/officeDocument/2006/relationships/hyperlink" Target="mailto:Jessica@lab-resources.net" TargetMode="External"/><Relationship Id="rId38" Type="http://schemas.openxmlformats.org/officeDocument/2006/relationships/hyperlink" Target="mailto:custsvc@triarcoarts.com" TargetMode="External"/><Relationship Id="rId103" Type="http://schemas.openxmlformats.org/officeDocument/2006/relationships/hyperlink" Target="mailto:bids@schoolteefactory.com" TargetMode="External"/><Relationship Id="rId310" Type="http://schemas.openxmlformats.org/officeDocument/2006/relationships/hyperlink" Target="mailto:g.sutherland@ssss.com" TargetMode="External"/><Relationship Id="rId548" Type="http://schemas.openxmlformats.org/officeDocument/2006/relationships/hyperlink" Target="mailto:yogeesyoga4kids@gmail.com" TargetMode="External"/><Relationship Id="rId755" Type="http://schemas.openxmlformats.org/officeDocument/2006/relationships/hyperlink" Target="mailto:nottheend.book@gmail.com" TargetMode="External"/><Relationship Id="rId962" Type="http://schemas.openxmlformats.org/officeDocument/2006/relationships/hyperlink" Target="mailto:jegender@careysteamsports.com" TargetMode="External"/><Relationship Id="rId1178" Type="http://schemas.openxmlformats.org/officeDocument/2006/relationships/hyperlink" Target="mailto:tracy.smith@taylorsmithconsulting.com" TargetMode="External"/><Relationship Id="rId1385" Type="http://schemas.openxmlformats.org/officeDocument/2006/relationships/hyperlink" Target="mailto:beryl@teachingsystems.com" TargetMode="External"/><Relationship Id="rId1592" Type="http://schemas.openxmlformats.org/officeDocument/2006/relationships/hyperlink" Target="mailto:lora.haddix@learninga-z.com" TargetMode="External"/><Relationship Id="rId1606" Type="http://schemas.openxmlformats.org/officeDocument/2006/relationships/hyperlink" Target="mailto:kstrong@pltw.org" TargetMode="External"/><Relationship Id="rId91" Type="http://schemas.openxmlformats.org/officeDocument/2006/relationships/hyperlink" Target="mailto:info@graphicsstore.org" TargetMode="External"/><Relationship Id="rId187" Type="http://schemas.openxmlformats.org/officeDocument/2006/relationships/hyperlink" Target="mailto:courtny.strom@klementford.com" TargetMode="External"/><Relationship Id="rId394" Type="http://schemas.openxmlformats.org/officeDocument/2006/relationships/hyperlink" Target="mailto:prodesk_0556@homedepot.com" TargetMode="External"/><Relationship Id="rId408" Type="http://schemas.openxmlformats.org/officeDocument/2006/relationships/hyperlink" Target="mailto:megan.forde@sunbeltstaffing.com" TargetMode="External"/><Relationship Id="rId615" Type="http://schemas.openxmlformats.org/officeDocument/2006/relationships/hyperlink" Target="mailto:dal@jasonsdeli.com" TargetMode="External"/><Relationship Id="rId822" Type="http://schemas.openxmlformats.org/officeDocument/2006/relationships/hyperlink" Target="mailto:info@positive-proof.com" TargetMode="External"/><Relationship Id="rId1038" Type="http://schemas.openxmlformats.org/officeDocument/2006/relationships/hyperlink" Target="mailto:mitchmeyers@wbkltd.com" TargetMode="External"/><Relationship Id="rId1245" Type="http://schemas.openxmlformats.org/officeDocument/2006/relationships/hyperlink" Target="mailto:support@stukent.com" TargetMode="External"/><Relationship Id="rId1452" Type="http://schemas.openxmlformats.org/officeDocument/2006/relationships/hyperlink" Target="mailto:sbrooks@fairwaysupply.com" TargetMode="External"/><Relationship Id="rId254" Type="http://schemas.openxmlformats.org/officeDocument/2006/relationships/hyperlink" Target="mailto:jeff@deltatltd.com" TargetMode="External"/><Relationship Id="rId699" Type="http://schemas.openxmlformats.org/officeDocument/2006/relationships/hyperlink" Target="mailto:russell@recompete.com" TargetMode="External"/><Relationship Id="rId1091" Type="http://schemas.openxmlformats.org/officeDocument/2006/relationships/hyperlink" Target="mailto:ankit@impactstamping.com" TargetMode="External"/><Relationship Id="rId1105" Type="http://schemas.openxmlformats.org/officeDocument/2006/relationships/hyperlink" Target="mailto:linsey.fagan@foleymilnemcbridegroup.com" TargetMode="External"/><Relationship Id="rId1312" Type="http://schemas.openxmlformats.org/officeDocument/2006/relationships/hyperlink" Target="mailto:jumpinjacksentertainment@gmail.com?subject=Hey%20Jumpin%20Jack%27s,%20here%27s%20some%20feedback%20for%20you" TargetMode="External"/><Relationship Id="rId49" Type="http://schemas.openxmlformats.org/officeDocument/2006/relationships/hyperlink" Target="mailto:brentb@ejppg.com" TargetMode="External"/><Relationship Id="rId114" Type="http://schemas.openxmlformats.org/officeDocument/2006/relationships/hyperlink" Target="mailto:tarcher@jcweb.com" TargetMode="External"/><Relationship Id="rId461" Type="http://schemas.openxmlformats.org/officeDocument/2006/relationships/hyperlink" Target="mailto:Megan.nelsonpaulk@gmail.com" TargetMode="External"/><Relationship Id="rId559" Type="http://schemas.openxmlformats.org/officeDocument/2006/relationships/hyperlink" Target="mailto:proenvtraining@proenvtraining.com" TargetMode="External"/><Relationship Id="rId766" Type="http://schemas.openxmlformats.org/officeDocument/2006/relationships/hyperlink" Target="mailto:shawn.donnellon@schooloutfitters.com" TargetMode="External"/><Relationship Id="rId1189" Type="http://schemas.openxmlformats.org/officeDocument/2006/relationships/hyperlink" Target="mailto:customerservice@abdobooks.com" TargetMode="External"/><Relationship Id="rId1396" Type="http://schemas.openxmlformats.org/officeDocument/2006/relationships/hyperlink" Target="mailto:joanna@grosh.com" TargetMode="External"/><Relationship Id="rId1617" Type="http://schemas.openxmlformats.org/officeDocument/2006/relationships/hyperlink" Target="mailto:wbryant@better-rhetor.com" TargetMode="External"/><Relationship Id="rId198" Type="http://schemas.openxmlformats.org/officeDocument/2006/relationships/hyperlink" Target="mailto:lynn_westfall@identisys.com" TargetMode="External"/><Relationship Id="rId321" Type="http://schemas.openxmlformats.org/officeDocument/2006/relationships/hyperlink" Target="mailto:jimsmith_sselectric@msn.com" TargetMode="External"/><Relationship Id="rId419" Type="http://schemas.openxmlformats.org/officeDocument/2006/relationships/hyperlink" Target="mailto:jewelsglover@sbcglobal.net" TargetMode="External"/><Relationship Id="rId626" Type="http://schemas.openxmlformats.org/officeDocument/2006/relationships/hyperlink" Target="mailto:cindy.skufca@ontheborder.com" TargetMode="External"/><Relationship Id="rId973" Type="http://schemas.openxmlformats.org/officeDocument/2006/relationships/hyperlink" Target="mailto:mike@dallaswindows.net" TargetMode="External"/><Relationship Id="rId1049" Type="http://schemas.openxmlformats.org/officeDocument/2006/relationships/hyperlink" Target="mailto:cvalachi@srmail.com" TargetMode="External"/><Relationship Id="rId1256" Type="http://schemas.openxmlformats.org/officeDocument/2006/relationships/hyperlink" Target="mailto:windyrosemeyer@waterford.org" TargetMode="External"/><Relationship Id="rId833" Type="http://schemas.openxmlformats.org/officeDocument/2006/relationships/hyperlink" Target="mailto:jackie@cashcowfundraising.com" TargetMode="External"/><Relationship Id="rId1116" Type="http://schemas.openxmlformats.org/officeDocument/2006/relationships/hyperlink" Target="mailto:polivas@pyramidsp.com" TargetMode="External"/><Relationship Id="rId1463" Type="http://schemas.openxmlformats.org/officeDocument/2006/relationships/hyperlink" Target="mailto:metroplexelevator@att.net" TargetMode="External"/><Relationship Id="rId1670" Type="http://schemas.openxmlformats.org/officeDocument/2006/relationships/hyperlink" Target="mailto:customer.service@mardel.com" TargetMode="External"/><Relationship Id="rId265" Type="http://schemas.openxmlformats.org/officeDocument/2006/relationships/hyperlink" Target="mailto:rsiservice@rsidfw.com" TargetMode="External"/><Relationship Id="rId472" Type="http://schemas.openxmlformats.org/officeDocument/2006/relationships/hyperlink" Target="mailto:nyazhari@optimumcs.com" TargetMode="External"/><Relationship Id="rId900" Type="http://schemas.openxmlformats.org/officeDocument/2006/relationships/hyperlink" Target="mailto:dallas@sunbeltpools.com" TargetMode="External"/><Relationship Id="rId1323" Type="http://schemas.openxmlformats.org/officeDocument/2006/relationships/hyperlink" Target="mailto:abarnishin@dmnmedia.com" TargetMode="External"/><Relationship Id="rId1530" Type="http://schemas.openxmlformats.org/officeDocument/2006/relationships/hyperlink" Target="mailto:orders@cainc.com" TargetMode="External"/><Relationship Id="rId1628" Type="http://schemas.openxmlformats.org/officeDocument/2006/relationships/hyperlink" Target="mailto:kvance@perfectionlearning.com" TargetMode="External"/><Relationship Id="rId125" Type="http://schemas.openxmlformats.org/officeDocument/2006/relationships/hyperlink" Target="mailto:mickeyh@brookmays.com" TargetMode="External"/><Relationship Id="rId332" Type="http://schemas.openxmlformats.org/officeDocument/2006/relationships/hyperlink" Target="mailto:info@jelcogyms.com" TargetMode="External"/><Relationship Id="rId777" Type="http://schemas.openxmlformats.org/officeDocument/2006/relationships/hyperlink" Target="mailto:kevin.goldston@indecosales.com" TargetMode="External"/><Relationship Id="rId984" Type="http://schemas.openxmlformats.org/officeDocument/2006/relationships/hyperlink" Target="mailto:orders@wwnorton.com" TargetMode="External"/><Relationship Id="rId637" Type="http://schemas.openxmlformats.org/officeDocument/2006/relationships/hyperlink" Target="mailto:theresa@capextx.net" TargetMode="External"/><Relationship Id="rId844" Type="http://schemas.openxmlformats.org/officeDocument/2006/relationships/hyperlink" Target="mailto:eetsmiths@gmail.com" TargetMode="External"/><Relationship Id="rId1267" Type="http://schemas.openxmlformats.org/officeDocument/2006/relationships/hyperlink" Target="mailto:melanieklutts@yahoo.com" TargetMode="External"/><Relationship Id="rId1474" Type="http://schemas.openxmlformats.org/officeDocument/2006/relationships/hyperlink" Target="mailto:orders@realityworks.com" TargetMode="External"/><Relationship Id="rId1681" Type="http://schemas.openxmlformats.org/officeDocument/2006/relationships/hyperlink" Target="mailto:sales@marcoproducts.com" TargetMode="External"/><Relationship Id="rId276" Type="http://schemas.openxmlformats.org/officeDocument/2006/relationships/hyperlink" Target="mailto:ptomaso@letcogroup.com" TargetMode="External"/><Relationship Id="rId483" Type="http://schemas.openxmlformats.org/officeDocument/2006/relationships/hyperlink" Target="mailto:daylethornal@msn.com" TargetMode="External"/><Relationship Id="rId690" Type="http://schemas.openxmlformats.org/officeDocument/2006/relationships/hyperlink" Target="mailto:RFP@worldgatellc.com" TargetMode="External"/><Relationship Id="rId704" Type="http://schemas.openxmlformats.org/officeDocument/2006/relationships/hyperlink" Target="mailto:stephanie.robinson@newlifehme.com" TargetMode="External"/><Relationship Id="rId911" Type="http://schemas.openxmlformats.org/officeDocument/2006/relationships/hyperlink" Target="mailto:alaina@advision.com" TargetMode="External"/><Relationship Id="rId1127" Type="http://schemas.openxmlformats.org/officeDocument/2006/relationships/hyperlink" Target="mailto:travis@shine49mediahouse.com" TargetMode="External"/><Relationship Id="rId1334" Type="http://schemas.openxmlformats.org/officeDocument/2006/relationships/hyperlink" Target="mailto:SEG_CustomerService@mheducation.com" TargetMode="External"/><Relationship Id="rId1541" Type="http://schemas.openxmlformats.org/officeDocument/2006/relationships/hyperlink" Target="mailto:brandonh@cooleschool.com" TargetMode="External"/><Relationship Id="rId40" Type="http://schemas.openxmlformats.org/officeDocument/2006/relationships/hyperlink" Target="mailto:customerservice@stageaccents.com" TargetMode="External"/><Relationship Id="rId136" Type="http://schemas.openxmlformats.org/officeDocument/2006/relationships/hyperlink" Target="mailto:schools@sharmusic.com" TargetMode="External"/><Relationship Id="rId343" Type="http://schemas.openxmlformats.org/officeDocument/2006/relationships/hyperlink" Target="mailto:sales@zfloor.com" TargetMode="External"/><Relationship Id="rId550" Type="http://schemas.openxmlformats.org/officeDocument/2006/relationships/hyperlink" Target="mailto:jbastian@prioritypower.net" TargetMode="External"/><Relationship Id="rId788" Type="http://schemas.openxmlformats.org/officeDocument/2006/relationships/hyperlink" Target="mailto:purchaseorders@insectlore.com" TargetMode="External"/><Relationship Id="rId995" Type="http://schemas.openxmlformats.org/officeDocument/2006/relationships/hyperlink" Target="mailto:customercare@schoolhealth.com" TargetMode="External"/><Relationship Id="rId1180" Type="http://schemas.openxmlformats.org/officeDocument/2006/relationships/hyperlink" Target="mailto:chris@kickndesigns.com" TargetMode="External"/><Relationship Id="rId1401" Type="http://schemas.openxmlformats.org/officeDocument/2006/relationships/hyperlink" Target="mailto:salr@nbf.com" TargetMode="External"/><Relationship Id="rId1639" Type="http://schemas.openxmlformats.org/officeDocument/2006/relationships/hyperlink" Target="mailto:sales@mathwarm-ups.com" TargetMode="External"/><Relationship Id="rId203" Type="http://schemas.openxmlformats.org/officeDocument/2006/relationships/hyperlink" Target="mailto:bids@acemart.com" TargetMode="External"/><Relationship Id="rId648" Type="http://schemas.openxmlformats.org/officeDocument/2006/relationships/hyperlink" Target="mailto:sharon@sjsgraphics.com" TargetMode="External"/><Relationship Id="rId855" Type="http://schemas.openxmlformats.org/officeDocument/2006/relationships/hyperlink" Target="mailto:ellisconsulting8@gmail.com" TargetMode="External"/><Relationship Id="rId1040" Type="http://schemas.openxmlformats.org/officeDocument/2006/relationships/hyperlink" Target="mailto:customerservice@proquest.com" TargetMode="External"/><Relationship Id="rId1278" Type="http://schemas.openxmlformats.org/officeDocument/2006/relationships/hyperlink" Target="mailto:floyettehats@gmail.com" TargetMode="External"/><Relationship Id="rId1485" Type="http://schemas.openxmlformats.org/officeDocument/2006/relationships/hyperlink" Target="mailto:sales@mathgps.org" TargetMode="External"/><Relationship Id="rId1692" Type="http://schemas.openxmlformats.org/officeDocument/2006/relationships/hyperlink" Target="mailto:n.beck@ntnmath.com" TargetMode="External"/><Relationship Id="rId1706" Type="http://schemas.openxmlformats.org/officeDocument/2006/relationships/hyperlink" Target="mailto:aarondaffern@gmail.com" TargetMode="External"/><Relationship Id="rId287" Type="http://schemas.openxmlformats.org/officeDocument/2006/relationships/hyperlink" Target="mailto:jeffs@ntxsd.net" TargetMode="External"/><Relationship Id="rId410" Type="http://schemas.openxmlformats.org/officeDocument/2006/relationships/hyperlink" Target="mailto:bschwall@pccdallas.org" TargetMode="External"/><Relationship Id="rId494" Type="http://schemas.openxmlformats.org/officeDocument/2006/relationships/hyperlink" Target="mailto:Laallbright@gmail.com" TargetMode="External"/><Relationship Id="rId508" Type="http://schemas.openxmlformats.org/officeDocument/2006/relationships/hyperlink" Target="mailto:sales@tncg.com" TargetMode="External"/><Relationship Id="rId715" Type="http://schemas.openxmlformats.org/officeDocument/2006/relationships/hyperlink" Target="mailto:rye1@pacbell.net" TargetMode="External"/><Relationship Id="rId922" Type="http://schemas.openxmlformats.org/officeDocument/2006/relationships/hyperlink" Target="mailto:Wilson.Penny@ntx.sysco.com" TargetMode="External"/><Relationship Id="rId1138" Type="http://schemas.openxmlformats.org/officeDocument/2006/relationships/hyperlink" Target="mailto:burakstrings@gmail.com" TargetMode="External"/><Relationship Id="rId1345" Type="http://schemas.openxmlformats.org/officeDocument/2006/relationships/hyperlink" Target="mailto:ppostel@ccsprojects.com" TargetMode="External"/><Relationship Id="rId1552" Type="http://schemas.openxmlformats.org/officeDocument/2006/relationships/hyperlink" Target="mailto:schoolcustomerservice@cengage.com" TargetMode="External"/><Relationship Id="rId147" Type="http://schemas.openxmlformats.org/officeDocument/2006/relationships/hyperlink" Target="mailto:sherry@chaudhryconsulting.com" TargetMode="External"/><Relationship Id="rId354" Type="http://schemas.openxmlformats.org/officeDocument/2006/relationships/hyperlink" Target="mailto:jsheetz@ceddallas.com" TargetMode="External"/><Relationship Id="rId799" Type="http://schemas.openxmlformats.org/officeDocument/2006/relationships/hyperlink" Target="mailto:orders@lonestarfurnishings.com" TargetMode="External"/><Relationship Id="rId1191" Type="http://schemas.openxmlformats.org/officeDocument/2006/relationships/hyperlink" Target="mailto:pat.ortiz@apexlearning.com" TargetMode="External"/><Relationship Id="rId1205" Type="http://schemas.openxmlformats.org/officeDocument/2006/relationships/hyperlink" Target="mailto:mylinda@educationgalaxy.com" TargetMode="External"/><Relationship Id="rId51" Type="http://schemas.openxmlformats.org/officeDocument/2006/relationships/hyperlink" Target="mailto:sarah_smith@marfield.com" TargetMode="External"/><Relationship Id="rId561" Type="http://schemas.openxmlformats.org/officeDocument/2006/relationships/hyperlink" Target="mailto:info@hookertech.com" TargetMode="External"/><Relationship Id="rId659" Type="http://schemas.openxmlformats.org/officeDocument/2006/relationships/hyperlink" Target="mailto:orders@solutiontree.com" TargetMode="External"/><Relationship Id="rId866" Type="http://schemas.openxmlformats.org/officeDocument/2006/relationships/hyperlink" Target="mailto:sales@pioneervalleybooks.com" TargetMode="External"/><Relationship Id="rId1289" Type="http://schemas.openxmlformats.org/officeDocument/2006/relationships/hyperlink" Target="mailto:sales@teamgofigure.com" TargetMode="External"/><Relationship Id="rId1412" Type="http://schemas.openxmlformats.org/officeDocument/2006/relationships/hyperlink" Target="mailto:bmurphy@schooldatebooks.com" TargetMode="External"/><Relationship Id="rId1496" Type="http://schemas.openxmlformats.org/officeDocument/2006/relationships/hyperlink" Target="mailto:lorahaddix@gmail.com" TargetMode="External"/><Relationship Id="rId1717" Type="http://schemas.openxmlformats.org/officeDocument/2006/relationships/hyperlink" Target="mailto:mmagne@qbs.com" TargetMode="External"/><Relationship Id="rId214" Type="http://schemas.openxmlformats.org/officeDocument/2006/relationships/hyperlink" Target="mailto:thomassewing@sbcglobal.net" TargetMode="External"/><Relationship Id="rId298" Type="http://schemas.openxmlformats.org/officeDocument/2006/relationships/hyperlink" Target="mailto:ctimms@go1priority.com" TargetMode="External"/><Relationship Id="rId421" Type="http://schemas.openxmlformats.org/officeDocument/2006/relationships/hyperlink" Target="mailto:cpierson@frogstreet.com" TargetMode="External"/><Relationship Id="rId519" Type="http://schemas.openxmlformats.org/officeDocument/2006/relationships/hyperlink" Target="mailto:lizmorse214@gmail.com" TargetMode="External"/><Relationship Id="rId1051" Type="http://schemas.openxmlformats.org/officeDocument/2006/relationships/hyperlink" Target="mailto:admin@bilinguistics.com" TargetMode="External"/><Relationship Id="rId1149" Type="http://schemas.openxmlformats.org/officeDocument/2006/relationships/hyperlink" Target="mailto:sales.admin@acisinc.com" TargetMode="External"/><Relationship Id="rId1356" Type="http://schemas.openxmlformats.org/officeDocument/2006/relationships/hyperlink" Target="mailto:mkroening@infobase.com" TargetMode="External"/><Relationship Id="rId158" Type="http://schemas.openxmlformats.org/officeDocument/2006/relationships/hyperlink" Target="mailto:sjackson@cardsports.net" TargetMode="External"/><Relationship Id="rId726" Type="http://schemas.openxmlformats.org/officeDocument/2006/relationships/hyperlink" Target="mailto:info@demado-seminars.com" TargetMode="External"/><Relationship Id="rId933" Type="http://schemas.openxmlformats.org/officeDocument/2006/relationships/hyperlink" Target="mailto:mary.hailu@savvas.com" TargetMode="External"/><Relationship Id="rId1009" Type="http://schemas.openxmlformats.org/officeDocument/2006/relationships/hyperlink" Target="mailto:contracts@touchmath.com" TargetMode="External"/><Relationship Id="rId1563" Type="http://schemas.openxmlformats.org/officeDocument/2006/relationships/hyperlink" Target="mailto:lwycuff@benchmarkeducation.com" TargetMode="External"/><Relationship Id="rId62" Type="http://schemas.openxmlformats.org/officeDocument/2006/relationships/hyperlink" Target="mailto:kyle@warrenin.com" TargetMode="External"/><Relationship Id="rId365" Type="http://schemas.openxmlformats.org/officeDocument/2006/relationships/hyperlink" Target="mailto:claudia@playwellgroup.com" TargetMode="External"/><Relationship Id="rId572" Type="http://schemas.openxmlformats.org/officeDocument/2006/relationships/hyperlink" Target="mailto:pam.villnueva.tx@gmail.com" TargetMode="External"/><Relationship Id="rId1216" Type="http://schemas.openxmlformats.org/officeDocument/2006/relationships/hyperlink" Target="mailto:erinl@ixl.com" TargetMode="External"/><Relationship Id="rId1423" Type="http://schemas.openxmlformats.org/officeDocument/2006/relationships/hyperlink" Target="mailto:treynolds@chefworks.com" TargetMode="External"/><Relationship Id="rId1630" Type="http://schemas.openxmlformats.org/officeDocument/2006/relationships/hyperlink" Target="mailto:ldawkins@bn.com" TargetMode="External"/><Relationship Id="rId225" Type="http://schemas.openxmlformats.org/officeDocument/2006/relationships/hyperlink" Target="mailto:ed.reising@flynncompanies.com" TargetMode="External"/><Relationship Id="rId432" Type="http://schemas.openxmlformats.org/officeDocument/2006/relationships/hyperlink" Target="mailto:mark@mckinneycounselingservices.com" TargetMode="External"/><Relationship Id="rId877" Type="http://schemas.openxmlformats.org/officeDocument/2006/relationships/hyperlink" Target="mailto:timb@snap-raise.com" TargetMode="External"/><Relationship Id="rId1062" Type="http://schemas.openxmlformats.org/officeDocument/2006/relationships/hyperlink" Target="mailto:contracts@demco.com" TargetMode="External"/><Relationship Id="rId1728" Type="http://schemas.openxmlformats.org/officeDocument/2006/relationships/hyperlink" Target="mailto:rblount@austin.utexas.edu" TargetMode="External"/><Relationship Id="rId737" Type="http://schemas.openxmlformats.org/officeDocument/2006/relationships/hyperlink" Target="mailto:integralmathematics@gmail.com" TargetMode="External"/><Relationship Id="rId944" Type="http://schemas.openxmlformats.org/officeDocument/2006/relationships/hyperlink" Target="mailto:jbales@newteachercenter.org" TargetMode="External"/><Relationship Id="rId1367" Type="http://schemas.openxmlformats.org/officeDocument/2006/relationships/hyperlink" Target="mailto:custserv@enasco.com" TargetMode="External"/><Relationship Id="rId1574" Type="http://schemas.openxmlformats.org/officeDocument/2006/relationships/hyperlink" Target="mailto:AMYE@NATIONALSCHOOLPRODUCTS.COM" TargetMode="External"/><Relationship Id="rId73" Type="http://schemas.openxmlformats.org/officeDocument/2006/relationships/hyperlink" Target="mailto:info@bighitcreative.com" TargetMode="External"/><Relationship Id="rId169" Type="http://schemas.openxmlformats.org/officeDocument/2006/relationships/hyperlink" Target="mailto:jyager@promaxima.com" TargetMode="External"/><Relationship Id="rId376" Type="http://schemas.openxmlformats.org/officeDocument/2006/relationships/hyperlink" Target="mailto:dvaughan@binswangerglass.com" TargetMode="External"/><Relationship Id="rId583" Type="http://schemas.openxmlformats.org/officeDocument/2006/relationships/hyperlink" Target="mailto:jcasaandassociates@gmail.com" TargetMode="External"/><Relationship Id="rId790" Type="http://schemas.openxmlformats.org/officeDocument/2006/relationships/hyperlink" Target="mailto:billing@snosites.com" TargetMode="External"/><Relationship Id="rId804" Type="http://schemas.openxmlformats.org/officeDocument/2006/relationships/hyperlink" Target="mailto:pristen.brown@schoolspecialty.com" TargetMode="External"/><Relationship Id="rId1227" Type="http://schemas.openxmlformats.org/officeDocument/2006/relationships/hyperlink" Target="mailto:wecare@mitinet.com" TargetMode="External"/><Relationship Id="rId1434" Type="http://schemas.openxmlformats.org/officeDocument/2006/relationships/hyperlink" Target="mailto:jeff.philyaw@raymondjames.com" TargetMode="External"/><Relationship Id="rId1641" Type="http://schemas.openxmlformats.org/officeDocument/2006/relationships/hyperlink" Target="mailto:accounting@cevmultimedia.com" TargetMode="External"/><Relationship Id="rId4" Type="http://schemas.openxmlformats.org/officeDocument/2006/relationships/hyperlink" Target="mailto:joanna.jackson@risd.org" TargetMode="External"/><Relationship Id="rId236" Type="http://schemas.openxmlformats.org/officeDocument/2006/relationships/hyperlink" Target="mailto:wes@ultimateavt.com" TargetMode="External"/><Relationship Id="rId443" Type="http://schemas.openxmlformats.org/officeDocument/2006/relationships/hyperlink" Target="mailto:jamie@whytry.org" TargetMode="External"/><Relationship Id="rId650" Type="http://schemas.openxmlformats.org/officeDocument/2006/relationships/hyperlink" Target="mailto:vishal.bhasin@wizeacademy.com" TargetMode="External"/><Relationship Id="rId888" Type="http://schemas.openxmlformats.org/officeDocument/2006/relationships/hyperlink" Target="mailto:css@tobiidynavox.com" TargetMode="External"/><Relationship Id="rId1073" Type="http://schemas.openxmlformats.org/officeDocument/2006/relationships/hyperlink" Target="mailto:holtconnect@holtcat.com" TargetMode="External"/><Relationship Id="rId1280" Type="http://schemas.openxmlformats.org/officeDocument/2006/relationships/hyperlink" Target="mailto:ginnean@inmanpromo.com" TargetMode="External"/><Relationship Id="rId1501" Type="http://schemas.openxmlformats.org/officeDocument/2006/relationships/hyperlink" Target="mailto:chrissy@prestwickhouse.com" TargetMode="External"/><Relationship Id="rId303" Type="http://schemas.openxmlformats.org/officeDocument/2006/relationships/hyperlink" Target="mailto:heather@avpro-inc.com" TargetMode="External"/><Relationship Id="rId748" Type="http://schemas.openxmlformats.org/officeDocument/2006/relationships/hyperlink" Target="mailto:jmascia@bn.com" TargetMode="External"/><Relationship Id="rId955" Type="http://schemas.openxmlformats.org/officeDocument/2006/relationships/hyperlink" Target="mailto:Michelle.kurr@kroger.com" TargetMode="External"/><Relationship Id="rId1140" Type="http://schemas.openxmlformats.org/officeDocument/2006/relationships/hyperlink" Target="mailto:mattlisle@gmail.com" TargetMode="External"/><Relationship Id="rId1378" Type="http://schemas.openxmlformats.org/officeDocument/2006/relationships/hyperlink" Target="mailto:orders@schoolspecialty.com" TargetMode="External"/><Relationship Id="rId1585" Type="http://schemas.openxmlformats.org/officeDocument/2006/relationships/hyperlink" Target="mailto:stephan.sumnicht@renaissance.com" TargetMode="External"/><Relationship Id="rId84" Type="http://schemas.openxmlformats.org/officeDocument/2006/relationships/hyperlink" Target="mailto:keith.mccall@cleveritems.com" TargetMode="External"/><Relationship Id="rId387" Type="http://schemas.openxmlformats.org/officeDocument/2006/relationships/hyperlink" Target="mailto:kinserlarry@gmail.com" TargetMode="External"/><Relationship Id="rId510" Type="http://schemas.openxmlformats.org/officeDocument/2006/relationships/hyperlink" Target="mailto:karen.barclay@hobsons.com" TargetMode="External"/><Relationship Id="rId594" Type="http://schemas.openxmlformats.org/officeDocument/2006/relationships/hyperlink" Target="mailto:mtraster@alonti.com" TargetMode="External"/><Relationship Id="rId608" Type="http://schemas.openxmlformats.org/officeDocument/2006/relationships/hyperlink" Target="mailto:dickeyscatersdfw@gmail.com" TargetMode="External"/><Relationship Id="rId815" Type="http://schemas.openxmlformats.org/officeDocument/2006/relationships/hyperlink" Target="mailto:STEPHANIE.ROBINSON@NEWLIFEHME.COM" TargetMode="External"/><Relationship Id="rId1238" Type="http://schemas.openxmlformats.org/officeDocument/2006/relationships/hyperlink" Target="mailto:mary.hailu@savvas.com" TargetMode="External"/><Relationship Id="rId1445" Type="http://schemas.openxmlformats.org/officeDocument/2006/relationships/hyperlink" Target="mailto:orders@heggerty.org" TargetMode="External"/><Relationship Id="rId1652" Type="http://schemas.openxmlformats.org/officeDocument/2006/relationships/hyperlink" Target="mailto:customercare@schoolspecialty.com" TargetMode="External"/><Relationship Id="rId247" Type="http://schemas.openxmlformats.org/officeDocument/2006/relationships/hyperlink" Target="mailto:aquabore1@yahoo.com" TargetMode="External"/><Relationship Id="rId899" Type="http://schemas.openxmlformats.org/officeDocument/2006/relationships/hyperlink" Target="mailto:tyler@edynamiclearning.com" TargetMode="External"/><Relationship Id="rId1000" Type="http://schemas.openxmlformats.org/officeDocument/2006/relationships/hyperlink" Target="mailto:greg@forteshealth.com" TargetMode="External"/><Relationship Id="rId1084" Type="http://schemas.openxmlformats.org/officeDocument/2006/relationships/hyperlink" Target="mailto:jessica@lab-resources.net" TargetMode="External"/><Relationship Id="rId1305" Type="http://schemas.openxmlformats.org/officeDocument/2006/relationships/hyperlink" Target="mailto:orders@k-5mtr.com" TargetMode="External"/><Relationship Id="rId107" Type="http://schemas.openxmlformats.org/officeDocument/2006/relationships/hyperlink" Target="mailto:toni@texasmotionsports.com" TargetMode="External"/><Relationship Id="rId454" Type="http://schemas.openxmlformats.org/officeDocument/2006/relationships/hyperlink" Target="mailto:jillsrtime@gmail.com" TargetMode="External"/><Relationship Id="rId661" Type="http://schemas.openxmlformats.org/officeDocument/2006/relationships/hyperlink" Target="mailto:shari.johns@icodeschool.com" TargetMode="External"/><Relationship Id="rId759" Type="http://schemas.openxmlformats.org/officeDocument/2006/relationships/hyperlink" Target="mailto:wecare@gumdropbooks.com" TargetMode="External"/><Relationship Id="rId966" Type="http://schemas.openxmlformats.org/officeDocument/2006/relationships/hyperlink" Target="mailto:ben.delisle@techsmart.codes" TargetMode="External"/><Relationship Id="rId1291" Type="http://schemas.openxmlformats.org/officeDocument/2006/relationships/hyperlink" Target="mailto:info@texas2stitch.com" TargetMode="External"/><Relationship Id="rId1389" Type="http://schemas.openxmlformats.org/officeDocument/2006/relationships/hyperlink" Target="mailto:support@tioutdoors.com" TargetMode="External"/><Relationship Id="rId1512" Type="http://schemas.openxmlformats.org/officeDocument/2006/relationships/hyperlink" Target="mailto:barbs@trwemail.com" TargetMode="External"/><Relationship Id="rId1596" Type="http://schemas.openxmlformats.org/officeDocument/2006/relationships/hyperlink" Target="mailto:customerservice@maxiaids.com" TargetMode="External"/><Relationship Id="rId11" Type="http://schemas.openxmlformats.org/officeDocument/2006/relationships/hyperlink" Target="mailto:jparker@netsyncnetwork.com" TargetMode="External"/><Relationship Id="rId314" Type="http://schemas.openxmlformats.org/officeDocument/2006/relationships/hyperlink" Target="mailto:northstar.assist@verizon.net" TargetMode="External"/><Relationship Id="rId398" Type="http://schemas.openxmlformats.org/officeDocument/2006/relationships/hyperlink" Target="mailto:sales@swmhc.com" TargetMode="External"/><Relationship Id="rId521" Type="http://schemas.openxmlformats.org/officeDocument/2006/relationships/hyperlink" Target="mailto:belinda@thecreatureteacher.com" TargetMode="External"/><Relationship Id="rId619" Type="http://schemas.openxmlformats.org/officeDocument/2006/relationships/hyperlink" Target="mailto:cjennings81@gmail.com" TargetMode="External"/><Relationship Id="rId1151" Type="http://schemas.openxmlformats.org/officeDocument/2006/relationships/hyperlink" Target="mailto:donnie.belk@carrierenterprise.com" TargetMode="External"/><Relationship Id="rId1249" Type="http://schemas.openxmlformats.org/officeDocument/2006/relationships/hyperlink" Target="mailto:customerservice@voyagersopris.com" TargetMode="External"/><Relationship Id="rId95" Type="http://schemas.openxmlformats.org/officeDocument/2006/relationships/hyperlink" Target="mailto:admin@knockoutsportswear.com" TargetMode="External"/><Relationship Id="rId160" Type="http://schemas.openxmlformats.org/officeDocument/2006/relationships/hyperlink" Target="mailto:support@coloradotime.com" TargetMode="External"/><Relationship Id="rId826" Type="http://schemas.openxmlformats.org/officeDocument/2006/relationships/hyperlink" Target="mailto:CustomerService@AdamsEnterpriseUSA.com" TargetMode="External"/><Relationship Id="rId1011" Type="http://schemas.openxmlformats.org/officeDocument/2006/relationships/hyperlink" Target="mailto:robert@baiaustin.com" TargetMode="External"/><Relationship Id="rId1109" Type="http://schemas.openxmlformats.org/officeDocument/2006/relationships/hyperlink" Target="mailto:admin@ionizedconsulting.com" TargetMode="External"/><Relationship Id="rId1456" Type="http://schemas.openxmlformats.org/officeDocument/2006/relationships/hyperlink" Target="mailto:bids@greenhavenpub.com" TargetMode="External"/><Relationship Id="rId1663" Type="http://schemas.openxmlformats.org/officeDocument/2006/relationships/hyperlink" Target="mailto:customercare@frogstreet.com" TargetMode="External"/><Relationship Id="rId258" Type="http://schemas.openxmlformats.org/officeDocument/2006/relationships/hyperlink" Target="mailto:stephen@spaethmachine.com" TargetMode="External"/><Relationship Id="rId465" Type="http://schemas.openxmlformats.org/officeDocument/2006/relationships/hyperlink" Target="mailto:tksauer@aol.com" TargetMode="External"/><Relationship Id="rId672" Type="http://schemas.openxmlformats.org/officeDocument/2006/relationships/hyperlink" Target="mailto:ltudon@theconcilio.org" TargetMode="External"/><Relationship Id="rId1095" Type="http://schemas.openxmlformats.org/officeDocument/2006/relationships/hyperlink" Target="mailto:roneal@spiralbinding.com" TargetMode="External"/><Relationship Id="rId1316" Type="http://schemas.openxmlformats.org/officeDocument/2006/relationships/hyperlink" Target="mailto:tana.albrecht@grainger.com" TargetMode="External"/><Relationship Id="rId1523" Type="http://schemas.openxmlformats.org/officeDocument/2006/relationships/hyperlink" Target="mailto:general.manager@msgdallas" TargetMode="External"/><Relationship Id="rId1730" Type="http://schemas.openxmlformats.org/officeDocument/2006/relationships/hyperlink" Target="mailto:andrea@warrenin.com" TargetMode="External"/><Relationship Id="rId22" Type="http://schemas.openxmlformats.org/officeDocument/2006/relationships/hyperlink" Target="mailto:julie@romeomusic.net" TargetMode="External"/><Relationship Id="rId118" Type="http://schemas.openxmlformats.org/officeDocument/2006/relationships/hyperlink" Target="mailto:PO@fatbraintoys.com" TargetMode="External"/><Relationship Id="rId325" Type="http://schemas.openxmlformats.org/officeDocument/2006/relationships/hyperlink" Target="mailto:laud@proturf.com" TargetMode="External"/><Relationship Id="rId532" Type="http://schemas.openxmlformats.org/officeDocument/2006/relationships/hyperlink" Target="mailto:debbie@totalaccesstv.com" TargetMode="External"/><Relationship Id="rId977" Type="http://schemas.openxmlformats.org/officeDocument/2006/relationships/hyperlink" Target="mailto:bid@acemart.com" TargetMode="External"/><Relationship Id="rId1162" Type="http://schemas.openxmlformats.org/officeDocument/2006/relationships/hyperlink" Target="mailto:fbaucom@ldsgroupusa.com" TargetMode="External"/><Relationship Id="rId171" Type="http://schemas.openxmlformats.org/officeDocument/2006/relationships/hyperlink" Target="mailto:edavidson@riddellsales.com" TargetMode="External"/><Relationship Id="rId837" Type="http://schemas.openxmlformats.org/officeDocument/2006/relationships/hyperlink" Target="mailto:TeamDelph@delcomgroup.com" TargetMode="External"/><Relationship Id="rId1022" Type="http://schemas.openxmlformats.org/officeDocument/2006/relationships/hyperlink" Target="mailto:cbuescher@mccarthy.com" TargetMode="External"/><Relationship Id="rId1467" Type="http://schemas.openxmlformats.org/officeDocument/2006/relationships/hyperlink" Target="mailto:gary@rainbowbookcompany.com" TargetMode="External"/><Relationship Id="rId1674" Type="http://schemas.openxmlformats.org/officeDocument/2006/relationships/hyperlink" Target="mailto:customerconcerns@americanreading.com" TargetMode="External"/><Relationship Id="rId269" Type="http://schemas.openxmlformats.org/officeDocument/2006/relationships/hyperlink" Target="mailto:awasher@benchmarksigns.biz" TargetMode="External"/><Relationship Id="rId476" Type="http://schemas.openxmlformats.org/officeDocument/2006/relationships/hyperlink" Target="mailto:Amanda@amandamuhammad.com" TargetMode="External"/><Relationship Id="rId683" Type="http://schemas.openxmlformats.org/officeDocument/2006/relationships/hyperlink" Target="mailto:tmc@tammymcnary.com" TargetMode="External"/><Relationship Id="rId890" Type="http://schemas.openxmlformats.org/officeDocument/2006/relationships/hyperlink" Target="mailto:customerservice@wpspublish.com" TargetMode="External"/><Relationship Id="rId904" Type="http://schemas.openxmlformats.org/officeDocument/2006/relationships/hyperlink" Target="mailto:customerservice@triumphlearning.com" TargetMode="External"/><Relationship Id="rId1327" Type="http://schemas.openxmlformats.org/officeDocument/2006/relationships/hyperlink" Target="mailto:SupportServices@Pollock.com" TargetMode="External"/><Relationship Id="rId1534" Type="http://schemas.openxmlformats.org/officeDocument/2006/relationships/hyperlink" Target="mailto:support@mobymax.com" TargetMode="External"/><Relationship Id="rId33" Type="http://schemas.openxmlformats.org/officeDocument/2006/relationships/hyperlink" Target="mailto:sales@americanceramics..com" TargetMode="External"/><Relationship Id="rId129" Type="http://schemas.openxmlformats.org/officeDocument/2006/relationships/hyperlink" Target="mailto:info@maciepublishing.com" TargetMode="External"/><Relationship Id="rId336" Type="http://schemas.openxmlformats.org/officeDocument/2006/relationships/hyperlink" Target="mailto:dan@gailsflags.com" TargetMode="External"/><Relationship Id="rId543" Type="http://schemas.openxmlformats.org/officeDocument/2006/relationships/hyperlink" Target="mailto:mominnaileen@gmail.com" TargetMode="External"/><Relationship Id="rId988" Type="http://schemas.openxmlformats.org/officeDocument/2006/relationships/hyperlink" Target="mailto:rhuppe@csa.canon.com" TargetMode="External"/><Relationship Id="rId1173" Type="http://schemas.openxmlformats.org/officeDocument/2006/relationships/hyperlink" Target="mailto:romona@1elitestaff.com" TargetMode="External"/><Relationship Id="rId1380" Type="http://schemas.openxmlformats.org/officeDocument/2006/relationships/hyperlink" Target="mailto:caleb.poirrier@scw.com" TargetMode="External"/><Relationship Id="rId1601" Type="http://schemas.openxmlformats.org/officeDocument/2006/relationships/hyperlink" Target="mailto:inquiry@riversideinsights.com" TargetMode="External"/><Relationship Id="rId182" Type="http://schemas.openxmlformats.org/officeDocument/2006/relationships/hyperlink" Target="mailto:awspaeth@rsmarchingarts.com" TargetMode="External"/><Relationship Id="rId403" Type="http://schemas.openxmlformats.org/officeDocument/2006/relationships/hyperlink" Target="mailto:juliemccullam@ahcstaff.com" TargetMode="External"/><Relationship Id="rId750" Type="http://schemas.openxmlformats.org/officeDocument/2006/relationships/hyperlink" Target="mailto:TStender@cainc.com" TargetMode="External"/><Relationship Id="rId848" Type="http://schemas.openxmlformats.org/officeDocument/2006/relationships/hyperlink" Target="mailto:brettf@friesens.com" TargetMode="External"/><Relationship Id="rId1033" Type="http://schemas.openxmlformats.org/officeDocument/2006/relationships/hyperlink" Target="mailto:bburden@mooringusa.com" TargetMode="External"/><Relationship Id="rId1478" Type="http://schemas.openxmlformats.org/officeDocument/2006/relationships/hyperlink" Target="mailto:eetsmiths@gmail.com" TargetMode="External"/><Relationship Id="rId1685" Type="http://schemas.openxmlformats.org/officeDocument/2006/relationships/hyperlink" Target="mailto:smontaudouin-c@dyned.com" TargetMode="External"/><Relationship Id="rId487" Type="http://schemas.openxmlformats.org/officeDocument/2006/relationships/hyperlink" Target="mailto:Dan@TurnAroundSchools.com" TargetMode="External"/><Relationship Id="rId610" Type="http://schemas.openxmlformats.org/officeDocument/2006/relationships/hyperlink" Target="mailto:rachelpowell77@gmail.com" TargetMode="External"/><Relationship Id="rId694" Type="http://schemas.openxmlformats.org/officeDocument/2006/relationships/hyperlink" Target="mailto:cateringdealdesk@panerabread.com" TargetMode="External"/><Relationship Id="rId708" Type="http://schemas.openxmlformats.org/officeDocument/2006/relationships/hyperlink" Target="mailto:kenton@insightstobehavior.com" TargetMode="External"/><Relationship Id="rId915" Type="http://schemas.openxmlformats.org/officeDocument/2006/relationships/hyperlink" Target="mailto:reedr@mckinneyofficesupply.com" TargetMode="External"/><Relationship Id="rId1240" Type="http://schemas.openxmlformats.org/officeDocument/2006/relationships/hyperlink" Target="mailto:Tanya.Summers@schoolspecialty.com" TargetMode="External"/><Relationship Id="rId1338" Type="http://schemas.openxmlformats.org/officeDocument/2006/relationships/hyperlink" Target="mailto:rkenefic@acemart.com" TargetMode="External"/><Relationship Id="rId1545" Type="http://schemas.openxmlformats.org/officeDocument/2006/relationships/hyperlink" Target="mailto:customer_service@carolina.com" TargetMode="External"/><Relationship Id="rId347" Type="http://schemas.openxmlformats.org/officeDocument/2006/relationships/hyperlink" Target="mailto:ejohnson@hydrotemp.com" TargetMode="External"/><Relationship Id="rId999" Type="http://schemas.openxmlformats.org/officeDocument/2006/relationships/hyperlink" Target="mailto:GOVT@PSGgear.com" TargetMode="External"/><Relationship Id="rId1100" Type="http://schemas.openxmlformats.org/officeDocument/2006/relationships/hyperlink" Target="mailto:sadair@mtspublications.com" TargetMode="External"/><Relationship Id="rId1184" Type="http://schemas.openxmlformats.org/officeDocument/2006/relationships/hyperlink" Target="mailto:Medcoorders@medcosupply.com" TargetMode="External"/><Relationship Id="rId1405" Type="http://schemas.openxmlformats.org/officeDocument/2006/relationships/hyperlink" Target="mailto:zturnerbiz@gmail.com" TargetMode="External"/><Relationship Id="rId44" Type="http://schemas.openxmlformats.org/officeDocument/2006/relationships/hyperlink" Target="mailto:dwarren@western-brw.com" TargetMode="External"/><Relationship Id="rId554" Type="http://schemas.openxmlformats.org/officeDocument/2006/relationships/hyperlink" Target="mailto:christiana.clark@risd.org" TargetMode="External"/><Relationship Id="rId761" Type="http://schemas.openxmlformats.org/officeDocument/2006/relationships/hyperlink" Target="mailto:ryan.p@eduvationonline.com" TargetMode="External"/><Relationship Id="rId859" Type="http://schemas.openxmlformats.org/officeDocument/2006/relationships/hyperlink" Target="mailto:orders@musicmotion.com" TargetMode="External"/><Relationship Id="rId1391" Type="http://schemas.openxmlformats.org/officeDocument/2006/relationships/hyperlink" Target="mailto:UniformWorld@att.net" TargetMode="External"/><Relationship Id="rId1489" Type="http://schemas.openxmlformats.org/officeDocument/2006/relationships/hyperlink" Target="mailto:clientservices@apperson.com" TargetMode="External"/><Relationship Id="rId1612" Type="http://schemas.openxmlformats.org/officeDocument/2006/relationships/hyperlink" Target="mailto:hannah@booknooklearning.com" TargetMode="External"/><Relationship Id="rId1696" Type="http://schemas.openxmlformats.org/officeDocument/2006/relationships/hyperlink" Target="mailto:olivia.perez821@gmail.com" TargetMode="External"/><Relationship Id="rId193" Type="http://schemas.openxmlformats.org/officeDocument/2006/relationships/hyperlink" Target="mailto:mconnelly@beagreencompany.org" TargetMode="External"/><Relationship Id="rId207" Type="http://schemas.openxmlformats.org/officeDocument/2006/relationships/hyperlink" Target="mailto:jwilt@alphatesting.com" TargetMode="External"/><Relationship Id="rId414" Type="http://schemas.openxmlformats.org/officeDocument/2006/relationships/hyperlink" Target="mailto:hiss@wildlifeonthemove.com" TargetMode="External"/><Relationship Id="rId498" Type="http://schemas.openxmlformats.org/officeDocument/2006/relationships/hyperlink" Target="mailto:ronna@edvsg.com" TargetMode="External"/><Relationship Id="rId621" Type="http://schemas.openxmlformats.org/officeDocument/2006/relationships/hyperlink" Target="mailto:wood@kona-ice.com" TargetMode="External"/><Relationship Id="rId1044" Type="http://schemas.openxmlformats.org/officeDocument/2006/relationships/hyperlink" Target="mailto:tinakollar@gmail.com" TargetMode="External"/><Relationship Id="rId1251" Type="http://schemas.openxmlformats.org/officeDocument/2006/relationships/hyperlink" Target="mailto:neal@kleenairfilters.com" TargetMode="External"/><Relationship Id="rId1349" Type="http://schemas.openxmlformats.org/officeDocument/2006/relationships/hyperlink" Target="mailto:Heather.Young@aeseducation.com" TargetMode="External"/><Relationship Id="rId260" Type="http://schemas.openxmlformats.org/officeDocument/2006/relationships/hyperlink" Target="mailto:jerry@flyingxelectric.com" TargetMode="External"/><Relationship Id="rId719" Type="http://schemas.openxmlformats.org/officeDocument/2006/relationships/hyperlink" Target="mailto:member@ascd.org" TargetMode="External"/><Relationship Id="rId926" Type="http://schemas.openxmlformats.org/officeDocument/2006/relationships/hyperlink" Target="mailto:support@sfspac.com" TargetMode="External"/><Relationship Id="rId1111" Type="http://schemas.openxmlformats.org/officeDocument/2006/relationships/hyperlink" Target="mailto:jaime@mavtel.com" TargetMode="External"/><Relationship Id="rId1556" Type="http://schemas.openxmlformats.org/officeDocument/2006/relationships/hyperlink" Target="mailto:ewatson@journeyed.com" TargetMode="External"/><Relationship Id="rId55" Type="http://schemas.openxmlformats.org/officeDocument/2006/relationships/hyperlink" Target="mailto:qdprint@msn.com" TargetMode="External"/><Relationship Id="rId120" Type="http://schemas.openxmlformats.org/officeDocument/2006/relationships/hyperlink" Target="mailto:jjackson@teamconnection.com" TargetMode="External"/><Relationship Id="rId358" Type="http://schemas.openxmlformats.org/officeDocument/2006/relationships/hyperlink" Target="mailto:mikefreeman@elliottelectric.com" TargetMode="External"/><Relationship Id="rId565" Type="http://schemas.openxmlformats.org/officeDocument/2006/relationships/hyperlink" Target="mailto:allaboutanimalslive@yahoo.com" TargetMode="External"/><Relationship Id="rId772" Type="http://schemas.openxmlformats.org/officeDocument/2006/relationships/hyperlink" Target="mailto:luke@ultimatedrillbook.com" TargetMode="External"/><Relationship Id="rId1195" Type="http://schemas.openxmlformats.org/officeDocument/2006/relationships/hyperlink" Target="mailto:sroth@carnegielearning.com" TargetMode="External"/><Relationship Id="rId1209" Type="http://schemas.openxmlformats.org/officeDocument/2006/relationships/hyperlink" Target="mailto:jeanine.m@fevtutor.com" TargetMode="External"/><Relationship Id="rId1416" Type="http://schemas.openxmlformats.org/officeDocument/2006/relationships/hyperlink" Target="mailto:sandra@alboum.com" TargetMode="External"/><Relationship Id="rId1623" Type="http://schemas.openxmlformats.org/officeDocument/2006/relationships/hyperlink" Target="mailto:info@waysidepublishing.com" TargetMode="External"/><Relationship Id="rId218" Type="http://schemas.openxmlformats.org/officeDocument/2006/relationships/hyperlink" Target="mailto:paul@carrutherslandscaping.com" TargetMode="External"/><Relationship Id="rId425" Type="http://schemas.openxmlformats.org/officeDocument/2006/relationships/hyperlink" Target="mailto:rvirata@creativecircle.com" TargetMode="External"/><Relationship Id="rId632" Type="http://schemas.openxmlformats.org/officeDocument/2006/relationships/hyperlink" Target="mailto:bill@the808bbq.com" TargetMode="External"/><Relationship Id="rId1055" Type="http://schemas.openxmlformats.org/officeDocument/2006/relationships/hyperlink" Target="mailto:bmckinnerney@gmail.com" TargetMode="External"/><Relationship Id="rId1262" Type="http://schemas.openxmlformats.org/officeDocument/2006/relationships/hyperlink" Target="mailto:stuart@applespice.com" TargetMode="External"/><Relationship Id="rId271" Type="http://schemas.openxmlformats.org/officeDocument/2006/relationships/hyperlink" Target="mailto:heath@actioncleaningsystemsinc.com" TargetMode="External"/><Relationship Id="rId937" Type="http://schemas.openxmlformats.org/officeDocument/2006/relationships/hyperlink" Target="mailto:accounting@learningsciences.com" TargetMode="External"/><Relationship Id="rId1122" Type="http://schemas.openxmlformats.org/officeDocument/2006/relationships/hyperlink" Target="mailto:marc@uweport.com" TargetMode="External"/><Relationship Id="rId1567" Type="http://schemas.openxmlformats.org/officeDocument/2006/relationships/hyperlink" Target="mailto:css@tobiidynavox.com" TargetMode="External"/><Relationship Id="rId66" Type="http://schemas.openxmlformats.org/officeDocument/2006/relationships/hyperlink" Target="mailto:ewatson@journeyed.com" TargetMode="External"/><Relationship Id="rId131" Type="http://schemas.openxmlformats.org/officeDocument/2006/relationships/hyperlink" Target="mailto:jresendez@musicarts.com" TargetMode="External"/><Relationship Id="rId369" Type="http://schemas.openxmlformats.org/officeDocument/2006/relationships/hyperlink" Target="mailto:chase_overton@goodyear.com" TargetMode="External"/><Relationship Id="rId576" Type="http://schemas.openxmlformats.org/officeDocument/2006/relationships/hyperlink" Target="mailto:jayew@jayeconsulting.com" TargetMode="External"/><Relationship Id="rId783" Type="http://schemas.openxmlformats.org/officeDocument/2006/relationships/hyperlink" Target="mailto:jrotc@jrotc.com" TargetMode="External"/><Relationship Id="rId990" Type="http://schemas.openxmlformats.org/officeDocument/2006/relationships/hyperlink" Target="mailto:cbarrett@bracaneco.com" TargetMode="External"/><Relationship Id="rId1427" Type="http://schemas.openxmlformats.org/officeDocument/2006/relationships/hyperlink" Target="mailto:scottnoon@linclearning.com" TargetMode="External"/><Relationship Id="rId1634" Type="http://schemas.openxmlformats.org/officeDocument/2006/relationships/hyperlink" Target="mailto:help@teachersdiscovery.com" TargetMode="External"/><Relationship Id="rId229" Type="http://schemas.openxmlformats.org/officeDocument/2006/relationships/hyperlink" Target="mailto:charlie.krauss@kpostcompany.com" TargetMode="External"/><Relationship Id="rId436" Type="http://schemas.openxmlformats.org/officeDocument/2006/relationships/hyperlink" Target="mailto:psandrock@actfl.org" TargetMode="External"/><Relationship Id="rId643" Type="http://schemas.openxmlformats.org/officeDocument/2006/relationships/hyperlink" Target="mailto:cheri@etrainers.org" TargetMode="External"/><Relationship Id="rId1066" Type="http://schemas.openxmlformats.org/officeDocument/2006/relationships/hyperlink" Target="mailto:sales@avesav.com" TargetMode="External"/><Relationship Id="rId1273" Type="http://schemas.openxmlformats.org/officeDocument/2006/relationships/hyperlink" Target="mailto:jennifer@irgroupdfw.com" TargetMode="External"/><Relationship Id="rId1480" Type="http://schemas.openxmlformats.org/officeDocument/2006/relationships/hyperlink" Target="mailto:linda@cursivelogic.com" TargetMode="External"/><Relationship Id="rId850" Type="http://schemas.openxmlformats.org/officeDocument/2006/relationships/hyperlink" Target="mailto:lakeshore@lakeshorelearning.com" TargetMode="External"/><Relationship Id="rId948" Type="http://schemas.openxmlformats.org/officeDocument/2006/relationships/hyperlink" Target="mailto:michael_a_cisneros@ryder.com" TargetMode="External"/><Relationship Id="rId1133" Type="http://schemas.openxmlformats.org/officeDocument/2006/relationships/hyperlink" Target="mailto:custserve@lrp.com" TargetMode="External"/><Relationship Id="rId1578" Type="http://schemas.openxmlformats.org/officeDocument/2006/relationships/hyperlink" Target="mailto:kathy.encompass@cox.net" TargetMode="External"/><Relationship Id="rId1701" Type="http://schemas.openxmlformats.org/officeDocument/2006/relationships/hyperlink" Target="mailto:admin@thedocupros.com" TargetMode="External"/><Relationship Id="rId77" Type="http://schemas.openxmlformats.org/officeDocument/2006/relationships/hyperlink" Target="mailto:customerservice@amsterdamprinting.com" TargetMode="External"/><Relationship Id="rId282" Type="http://schemas.openxmlformats.org/officeDocument/2006/relationships/hyperlink" Target="mailto:robert@380trailers.com" TargetMode="External"/><Relationship Id="rId503" Type="http://schemas.openxmlformats.org/officeDocument/2006/relationships/hyperlink" Target="mailto:Kathyhoes@gmail.com" TargetMode="External"/><Relationship Id="rId587" Type="http://schemas.openxmlformats.org/officeDocument/2006/relationships/hyperlink" Target="mailto:lfdconsult@msn.com" TargetMode="External"/><Relationship Id="rId710" Type="http://schemas.openxmlformats.org/officeDocument/2006/relationships/hyperlink" Target="mailto:crussi@oxfordconsulting.com" TargetMode="External"/><Relationship Id="rId808" Type="http://schemas.openxmlformats.org/officeDocument/2006/relationships/hyperlink" Target="mailto:customerservice@capstonepub.com" TargetMode="External"/><Relationship Id="rId1340" Type="http://schemas.openxmlformats.org/officeDocument/2006/relationships/hyperlink" Target="mailto:jperry@anatomage.com" TargetMode="External"/><Relationship Id="rId1438" Type="http://schemas.openxmlformats.org/officeDocument/2006/relationships/hyperlink" Target="mailto:anajoschofield@gmail.com" TargetMode="External"/><Relationship Id="rId1645" Type="http://schemas.openxmlformats.org/officeDocument/2006/relationships/hyperlink" Target="mailto:service@wiesereducational.com" TargetMode="External"/><Relationship Id="rId8" Type="http://schemas.openxmlformats.org/officeDocument/2006/relationships/hyperlink" Target="mailto:janlucio5@gmail.com" TargetMode="External"/><Relationship Id="rId142" Type="http://schemas.openxmlformats.org/officeDocument/2006/relationships/hyperlink" Target="mailto:gus@advancedexercise.com" TargetMode="External"/><Relationship Id="rId447" Type="http://schemas.openxmlformats.org/officeDocument/2006/relationships/hyperlink" Target="mailto:monika@simplyunderstood.com" TargetMode="External"/><Relationship Id="rId794" Type="http://schemas.openxmlformats.org/officeDocument/2006/relationships/hyperlink" Target="mailto:luz.carter@accucut.com" TargetMode="External"/><Relationship Id="rId1077" Type="http://schemas.openxmlformats.org/officeDocument/2006/relationships/hyperlink" Target="mailto:jonathan@goformative.com" TargetMode="External"/><Relationship Id="rId1200" Type="http://schemas.openxmlformats.org/officeDocument/2006/relationships/hyperlink" Target="mailto:jason.fennell@dreambox.com" TargetMode="External"/><Relationship Id="rId654" Type="http://schemas.openxmlformats.org/officeDocument/2006/relationships/hyperlink" Target="mailto:jayew@jayewconsulting.com" TargetMode="External"/><Relationship Id="rId861" Type="http://schemas.openxmlformats.org/officeDocument/2006/relationships/hyperlink" Target="mailto:clinicalcustomersupport@pearson.com" TargetMode="External"/><Relationship Id="rId959" Type="http://schemas.openxmlformats.org/officeDocument/2006/relationships/hyperlink" Target="mailto:Michelle.kurr@kroger.com" TargetMode="External"/><Relationship Id="rId1284" Type="http://schemas.openxmlformats.org/officeDocument/2006/relationships/hyperlink" Target="mailto:tkent@omnicheer.com" TargetMode="External"/><Relationship Id="rId1491" Type="http://schemas.openxmlformats.org/officeDocument/2006/relationships/hyperlink" Target="mailto:caseyt@perma-bound.com" TargetMode="External"/><Relationship Id="rId1505" Type="http://schemas.openxmlformats.org/officeDocument/2006/relationships/hyperlink" Target="mailto:kmichael@kamico.com" TargetMode="External"/><Relationship Id="rId1589" Type="http://schemas.openxmlformats.org/officeDocument/2006/relationships/hyperlink" Target="mailto:FJennings@DavisArt.com" TargetMode="External"/><Relationship Id="rId1712" Type="http://schemas.openxmlformats.org/officeDocument/2006/relationships/hyperlink" Target="mailto:johns@onstagesystems.com" TargetMode="External"/><Relationship Id="rId293" Type="http://schemas.openxmlformats.org/officeDocument/2006/relationships/hyperlink" Target="mailto:info@allenenviro.com" TargetMode="External"/><Relationship Id="rId307" Type="http://schemas.openxmlformats.org/officeDocument/2006/relationships/hyperlink" Target="mailto:eloutherback@pirtekplanosouth.com" TargetMode="External"/><Relationship Id="rId514" Type="http://schemas.openxmlformats.org/officeDocument/2006/relationships/hyperlink" Target="mailto:bmills@teachingtrust.org" TargetMode="External"/><Relationship Id="rId721" Type="http://schemas.openxmlformats.org/officeDocument/2006/relationships/hyperlink" Target="mailto:customerservice@creativetherapystore.com" TargetMode="External"/><Relationship Id="rId1144" Type="http://schemas.openxmlformats.org/officeDocument/2006/relationships/hyperlink" Target="mailto:seasonalelectricmotorsales@gmail.com" TargetMode="External"/><Relationship Id="rId1351" Type="http://schemas.openxmlformats.org/officeDocument/2006/relationships/hyperlink" Target="mailto:nhollis@coherentcyber.com" TargetMode="External"/><Relationship Id="rId1449" Type="http://schemas.openxmlformats.org/officeDocument/2006/relationships/hyperlink" Target="mailto:jonm@missionrs.com" TargetMode="External"/><Relationship Id="rId88" Type="http://schemas.openxmlformats.org/officeDocument/2006/relationships/hyperlink" Target="mailto:brian@dynamtoank.com" TargetMode="External"/><Relationship Id="rId153" Type="http://schemas.openxmlformats.org/officeDocument/2006/relationships/hyperlink" Target="mailto:orders@enasco.com" TargetMode="External"/><Relationship Id="rId360" Type="http://schemas.openxmlformats.org/officeDocument/2006/relationships/hyperlink" Target="mailto:dallas@vosslighting.com" TargetMode="External"/><Relationship Id="rId598" Type="http://schemas.openxmlformats.org/officeDocument/2006/relationships/hyperlink" Target="mailto:cfalakehighlands@gmail.com" TargetMode="External"/><Relationship Id="rId819" Type="http://schemas.openxmlformats.org/officeDocument/2006/relationships/hyperlink" Target="mailto:john@techterraeducation.com" TargetMode="External"/><Relationship Id="rId1004" Type="http://schemas.openxmlformats.org/officeDocument/2006/relationships/hyperlink" Target="mailto:lenguajeconamanda@gmail.com" TargetMode="External"/><Relationship Id="rId1211" Type="http://schemas.openxmlformats.org/officeDocument/2006/relationships/hyperlink" Target="mailto:support@gooroo.com" TargetMode="External"/><Relationship Id="rId1656" Type="http://schemas.openxmlformats.org/officeDocument/2006/relationships/hyperlink" Target="mailto:info@eaieducation.com" TargetMode="External"/><Relationship Id="rId220" Type="http://schemas.openxmlformats.org/officeDocument/2006/relationships/hyperlink" Target="mailto:njpa@gilbarco.com" TargetMode="External"/><Relationship Id="rId458" Type="http://schemas.openxmlformats.org/officeDocument/2006/relationships/hyperlink" Target="mailto:educationorders@scholastic.com" TargetMode="External"/><Relationship Id="rId665" Type="http://schemas.openxmlformats.org/officeDocument/2006/relationships/hyperlink" Target="mailto:jayew@jayewconsulting.com" TargetMode="External"/><Relationship Id="rId872" Type="http://schemas.openxmlformats.org/officeDocument/2006/relationships/hyperlink" Target="mailto:dhagan@scholasticbookfairs.com" TargetMode="External"/><Relationship Id="rId1088" Type="http://schemas.openxmlformats.org/officeDocument/2006/relationships/hyperlink" Target="mailto:meg.skelton@fastsigns.com" TargetMode="External"/><Relationship Id="rId1295" Type="http://schemas.openxmlformats.org/officeDocument/2006/relationships/hyperlink" Target="mailto:info@praisehymnfashions.com" TargetMode="External"/><Relationship Id="rId1309" Type="http://schemas.openxmlformats.org/officeDocument/2006/relationships/hyperlink" Target="mailto:purchasing@wm1st.com" TargetMode="External"/><Relationship Id="rId1516" Type="http://schemas.openxmlformats.org/officeDocument/2006/relationships/hyperlink" Target="mailto:chris@keslerscience.com" TargetMode="External"/><Relationship Id="rId1723" Type="http://schemas.openxmlformats.org/officeDocument/2006/relationships/hyperlink" Target="mailto:tearstocheershandwriting@gmail.com" TargetMode="External"/><Relationship Id="rId15" Type="http://schemas.openxmlformats.org/officeDocument/2006/relationships/hyperlink" Target="mailto:JANA@MYLONESTARPAGES.COM" TargetMode="External"/><Relationship Id="rId318" Type="http://schemas.openxmlformats.org/officeDocument/2006/relationships/hyperlink" Target="mailto:alex@spectrumresource.com" TargetMode="External"/><Relationship Id="rId525" Type="http://schemas.openxmlformats.org/officeDocument/2006/relationships/hyperlink" Target="mailto:ElegantlyBoldLLC@gmail.com" TargetMode="External"/><Relationship Id="rId732" Type="http://schemas.openxmlformats.org/officeDocument/2006/relationships/hyperlink" Target="mailto:chwright@datarecognitioncorp.com" TargetMode="External"/><Relationship Id="rId1155" Type="http://schemas.openxmlformats.org/officeDocument/2006/relationships/hyperlink" Target="mailto:tjacobs@johnsonsupply.com" TargetMode="External"/><Relationship Id="rId1362" Type="http://schemas.openxmlformats.org/officeDocument/2006/relationships/hyperlink" Target="mailto:p.oplt@knuth-usa.com" TargetMode="External"/><Relationship Id="rId99" Type="http://schemas.openxmlformats.org/officeDocument/2006/relationships/hyperlink" Target="mailto:dhobaugh@mtmrecognition.com" TargetMode="External"/><Relationship Id="rId164" Type="http://schemas.openxmlformats.org/officeDocument/2006/relationships/hyperlink" Target="mailto:Sales@gilmangear.com" TargetMode="External"/><Relationship Id="rId371" Type="http://schemas.openxmlformats.org/officeDocument/2006/relationships/hyperlink" Target="mailto:onesixtylt@hotmail.com" TargetMode="External"/><Relationship Id="rId1015" Type="http://schemas.openxmlformats.org/officeDocument/2006/relationships/hyperlink" Target="mailto:nataley@dotcomtherapy.com" TargetMode="External"/><Relationship Id="rId1222" Type="http://schemas.openxmlformats.org/officeDocument/2006/relationships/hyperlink" Target="mailto:info@maciepublishing.com" TargetMode="External"/><Relationship Id="rId1667" Type="http://schemas.openxmlformats.org/officeDocument/2006/relationships/hyperlink" Target="mailto:support@secondstep.org" TargetMode="External"/><Relationship Id="rId469" Type="http://schemas.openxmlformats.org/officeDocument/2006/relationships/hyperlink" Target="mailto:blparents@aol.com" TargetMode="External"/><Relationship Id="rId676" Type="http://schemas.openxmlformats.org/officeDocument/2006/relationships/hyperlink" Target="mailto:bidadmin@csa.canon.com" TargetMode="External"/><Relationship Id="rId883" Type="http://schemas.openxmlformats.org/officeDocument/2006/relationships/hyperlink" Target="mailto:customerhelp@superduperinc.com" TargetMode="External"/><Relationship Id="rId1099" Type="http://schemas.openxmlformats.org/officeDocument/2006/relationships/hyperlink" Target="mailto:michele@glendale.com" TargetMode="External"/><Relationship Id="rId1527" Type="http://schemas.openxmlformats.org/officeDocument/2006/relationships/hyperlink" Target="mailto:perla.sanchez@newsela.com" TargetMode="External"/><Relationship Id="rId1734" Type="http://schemas.openxmlformats.org/officeDocument/2006/relationships/printerSettings" Target="../printerSettings/printerSettings1.bin"/><Relationship Id="rId26" Type="http://schemas.openxmlformats.org/officeDocument/2006/relationships/hyperlink" Target="mailto:jennifer@bocalmajority.com" TargetMode="External"/><Relationship Id="rId231" Type="http://schemas.openxmlformats.org/officeDocument/2006/relationships/hyperlink" Target="mailto:jenn@rainranchers.com" TargetMode="External"/><Relationship Id="rId329" Type="http://schemas.openxmlformats.org/officeDocument/2006/relationships/hyperlink" Target="mailto:scott.rankert@entechsales.com" TargetMode="External"/><Relationship Id="rId536" Type="http://schemas.openxmlformats.org/officeDocument/2006/relationships/hyperlink" Target="mailto:ashley@precisemail.net" TargetMode="External"/><Relationship Id="rId1166" Type="http://schemas.openxmlformats.org/officeDocument/2006/relationships/hyperlink" Target="mailto:sbeets@adastaff.com" TargetMode="External"/><Relationship Id="rId1373" Type="http://schemas.openxmlformats.org/officeDocument/2006/relationships/hyperlink" Target="mailto:sgoodson@pitsco.com" TargetMode="External"/><Relationship Id="rId175" Type="http://schemas.openxmlformats.org/officeDocument/2006/relationships/hyperlink" Target="mailto:Team@TennisExpress.com" TargetMode="External"/><Relationship Id="rId743" Type="http://schemas.openxmlformats.org/officeDocument/2006/relationships/hyperlink" Target="mailto:fssorders@follett.com" TargetMode="External"/><Relationship Id="rId950" Type="http://schemas.openxmlformats.org/officeDocument/2006/relationships/hyperlink" Target="mailto:Jill.schlessinger@membean.com" TargetMode="External"/><Relationship Id="rId1026" Type="http://schemas.openxmlformats.org/officeDocument/2006/relationships/hyperlink" Target="mailto:info@estrellita.com" TargetMode="External"/><Relationship Id="rId1580" Type="http://schemas.openxmlformats.org/officeDocument/2006/relationships/hyperlink" Target="mailto:orders@proedinc.com" TargetMode="External"/><Relationship Id="rId1678" Type="http://schemas.openxmlformats.org/officeDocument/2006/relationships/hyperlink" Target="mailto:casey.williams@hmhco.com" TargetMode="External"/><Relationship Id="rId382" Type="http://schemas.openxmlformats.org/officeDocument/2006/relationships/hyperlink" Target="mailto:asmith@llanoriverfence.com" TargetMode="External"/><Relationship Id="rId603" Type="http://schemas.openxmlformats.org/officeDocument/2006/relationships/hyperlink" Target="mailto:fjventures@sbcglobal.net" TargetMode="External"/><Relationship Id="rId687" Type="http://schemas.openxmlformats.org/officeDocument/2006/relationships/hyperlink" Target="mailto:rfp@directorschoice.travel" TargetMode="External"/><Relationship Id="rId810" Type="http://schemas.openxmlformats.org/officeDocument/2006/relationships/hyperlink" Target="mailto:pediatrics@oticonusa.com" TargetMode="External"/><Relationship Id="rId908" Type="http://schemas.openxmlformats.org/officeDocument/2006/relationships/hyperlink" Target="mailto:samar.khan@anatomage.com" TargetMode="External"/><Relationship Id="rId1233" Type="http://schemas.openxmlformats.org/officeDocument/2006/relationships/hyperlink" Target="mailto:mkyle@pivot-point.com" TargetMode="External"/><Relationship Id="rId1440" Type="http://schemas.openxmlformats.org/officeDocument/2006/relationships/hyperlink" Target="mailto:Julie@JulieAlexander.com" TargetMode="External"/><Relationship Id="rId1538" Type="http://schemas.openxmlformats.org/officeDocument/2006/relationships/hyperlink" Target="mailto:maria.schools@pennstateind.com" TargetMode="External"/><Relationship Id="rId242" Type="http://schemas.openxmlformats.org/officeDocument/2006/relationships/hyperlink" Target="mailto:wendell@qualitysound.com" TargetMode="External"/><Relationship Id="rId894" Type="http://schemas.openxmlformats.org/officeDocument/2006/relationships/hyperlink" Target="mailto:bill@arlingtoncamera.com" TargetMode="External"/><Relationship Id="rId1177" Type="http://schemas.openxmlformats.org/officeDocument/2006/relationships/hyperlink" Target="mailto:searvin@suitematestaffingsolutions.com" TargetMode="External"/><Relationship Id="rId1300" Type="http://schemas.openxmlformats.org/officeDocument/2006/relationships/hyperlink" Target="mailto:gibsong@rushenterprises.com" TargetMode="External"/><Relationship Id="rId37" Type="http://schemas.openxmlformats.org/officeDocument/2006/relationships/hyperlink" Target="mailto:custserv@enasco.com" TargetMode="External"/><Relationship Id="rId102" Type="http://schemas.openxmlformats.org/officeDocument/2006/relationships/hyperlink" Target="mailto:rosco@roscoimprints.com" TargetMode="External"/><Relationship Id="rId547" Type="http://schemas.openxmlformats.org/officeDocument/2006/relationships/hyperlink" Target="mailto:ageissel@txsource.com" TargetMode="External"/><Relationship Id="rId754" Type="http://schemas.openxmlformats.org/officeDocument/2006/relationships/hyperlink" Target="mailto:orders@kendallhunt.com" TargetMode="External"/><Relationship Id="rId961" Type="http://schemas.openxmlformats.org/officeDocument/2006/relationships/hyperlink" Target="mailto:w655mkm@costco.com" TargetMode="External"/><Relationship Id="rId1384" Type="http://schemas.openxmlformats.org/officeDocument/2006/relationships/hyperlink" Target="mailto:support@stukent.com" TargetMode="External"/><Relationship Id="rId1591" Type="http://schemas.openxmlformats.org/officeDocument/2006/relationships/hyperlink" Target="mailto:michelle@imaginationplayground.org" TargetMode="External"/><Relationship Id="rId1605" Type="http://schemas.openxmlformats.org/officeDocument/2006/relationships/hyperlink" Target="mailto:bekah.anderson@starautismsupport.com" TargetMode="External"/><Relationship Id="rId1689" Type="http://schemas.openxmlformats.org/officeDocument/2006/relationships/hyperlink" Target="mailto:learningzoneinfo@yahoo.com" TargetMode="External"/><Relationship Id="rId90" Type="http://schemas.openxmlformats.org/officeDocument/2006/relationships/hyperlink" Target="mailto:CustomerCare@follett.com" TargetMode="External"/><Relationship Id="rId186" Type="http://schemas.openxmlformats.org/officeDocument/2006/relationships/hyperlink" Target="mailto:orders@logotology.com" TargetMode="External"/><Relationship Id="rId393" Type="http://schemas.openxmlformats.org/officeDocument/2006/relationships/hyperlink" Target="mailto:mike.mckane@advancebattery.net" TargetMode="External"/><Relationship Id="rId407" Type="http://schemas.openxmlformats.org/officeDocument/2006/relationships/hyperlink" Target="mailto:Sherrie@superiorpediatric.com" TargetMode="External"/><Relationship Id="rId614" Type="http://schemas.openxmlformats.org/officeDocument/2006/relationships/hyperlink" Target="mailto:ccm@jasonsdeli.com" TargetMode="External"/><Relationship Id="rId821" Type="http://schemas.openxmlformats.org/officeDocument/2006/relationships/hyperlink" Target="mailto:orders@btsb.com" TargetMode="External"/><Relationship Id="rId1037" Type="http://schemas.openxmlformats.org/officeDocument/2006/relationships/hyperlink" Target="mailto:info@northernspeech.com" TargetMode="External"/><Relationship Id="rId1244" Type="http://schemas.openxmlformats.org/officeDocument/2006/relationships/hyperlink" Target="mailto:elizabeth@strivven.com" TargetMode="External"/><Relationship Id="rId1451" Type="http://schemas.openxmlformats.org/officeDocument/2006/relationships/hyperlink" Target="mailto:shelby.boren@dallasdoor.com" TargetMode="External"/><Relationship Id="rId253" Type="http://schemas.openxmlformats.org/officeDocument/2006/relationships/hyperlink" Target="mailto:lavery@berger-engr.com" TargetMode="External"/><Relationship Id="rId460" Type="http://schemas.openxmlformats.org/officeDocument/2006/relationships/hyperlink" Target="mailto:thesarahfray@gmail.com" TargetMode="External"/><Relationship Id="rId698" Type="http://schemas.openxmlformats.org/officeDocument/2006/relationships/hyperlink" Target="mailto:jonestez@gmail.com" TargetMode="External"/><Relationship Id="rId919" Type="http://schemas.openxmlformats.org/officeDocument/2006/relationships/hyperlink" Target="mailto:dhagan@scholasticbookfairs.com" TargetMode="External"/><Relationship Id="rId1090" Type="http://schemas.openxmlformats.org/officeDocument/2006/relationships/hyperlink" Target="mailto:jmonk@lssdigital.com" TargetMode="External"/><Relationship Id="rId1104" Type="http://schemas.openxmlformats.org/officeDocument/2006/relationships/hyperlink" Target="mailto:edgar.sosa@ene-electroincs.com" TargetMode="External"/><Relationship Id="rId1311" Type="http://schemas.openxmlformats.org/officeDocument/2006/relationships/hyperlink" Target="mailto:abbyrowland@my.unt.edu" TargetMode="External"/><Relationship Id="rId1549" Type="http://schemas.openxmlformats.org/officeDocument/2006/relationships/hyperlink" Target="mailto:southwestern@jwpepper.com" TargetMode="External"/><Relationship Id="rId48" Type="http://schemas.openxmlformats.org/officeDocument/2006/relationships/hyperlink" Target="mailto:rich@tnjsprinting.com" TargetMode="External"/><Relationship Id="rId113" Type="http://schemas.openxmlformats.org/officeDocument/2006/relationships/hyperlink" Target="mailto:orders@masterteacher.com" TargetMode="External"/><Relationship Id="rId320" Type="http://schemas.openxmlformats.org/officeDocument/2006/relationships/hyperlink" Target="mailto:dallastx.service@hobartservice.com" TargetMode="External"/><Relationship Id="rId558" Type="http://schemas.openxmlformats.org/officeDocument/2006/relationships/hyperlink" Target="mailto:information@starautismsupport.com" TargetMode="External"/><Relationship Id="rId765" Type="http://schemas.openxmlformats.org/officeDocument/2006/relationships/hyperlink" Target="mailto:shawn.donnellon@schooloutfitters.com" TargetMode="External"/><Relationship Id="rId972" Type="http://schemas.openxmlformats.org/officeDocument/2006/relationships/hyperlink" Target="mailto:rob@cipavement.com" TargetMode="External"/><Relationship Id="rId1188" Type="http://schemas.openxmlformats.org/officeDocument/2006/relationships/hyperlink" Target="mailto:info@waysidepublishing.com" TargetMode="External"/><Relationship Id="rId1395" Type="http://schemas.openxmlformats.org/officeDocument/2006/relationships/hyperlink" Target="mailto:customersupport@zspace.com" TargetMode="External"/><Relationship Id="rId1409" Type="http://schemas.openxmlformats.org/officeDocument/2006/relationships/hyperlink" Target="mailto:orders@deltamath.com" TargetMode="External"/><Relationship Id="rId1616" Type="http://schemas.openxmlformats.org/officeDocument/2006/relationships/hyperlink" Target="mailto:seldon@nepris.com" TargetMode="External"/><Relationship Id="rId197" Type="http://schemas.openxmlformats.org/officeDocument/2006/relationships/hyperlink" Target="mailto:sales@hubert.com" TargetMode="External"/><Relationship Id="rId418" Type="http://schemas.openxmlformats.org/officeDocument/2006/relationships/hyperlink" Target="mailto:audiologyjen@gmail.com" TargetMode="External"/><Relationship Id="rId625" Type="http://schemas.openxmlformats.org/officeDocument/2006/relationships/hyperlink" Target="mailto:liz@archfellow.com" TargetMode="External"/><Relationship Id="rId832" Type="http://schemas.openxmlformats.org/officeDocument/2006/relationships/hyperlink" Target="mailto:jenica@blueprint-mktg.com" TargetMode="External"/><Relationship Id="rId1048" Type="http://schemas.openxmlformats.org/officeDocument/2006/relationships/hyperlink" Target="mailto:dbahcall@c-supply.com" TargetMode="External"/><Relationship Id="rId1255" Type="http://schemas.openxmlformats.org/officeDocument/2006/relationships/hyperlink" Target="mailto:schoolcustomerservice@cengage.om" TargetMode="External"/><Relationship Id="rId1462" Type="http://schemas.openxmlformats.org/officeDocument/2006/relationships/hyperlink" Target="mailto:sales@emrelevator.com" TargetMode="External"/><Relationship Id="rId264" Type="http://schemas.openxmlformats.org/officeDocument/2006/relationships/hyperlink" Target="mailto:jreedy@mmmfg.com" TargetMode="External"/><Relationship Id="rId471" Type="http://schemas.openxmlformats.org/officeDocument/2006/relationships/hyperlink" Target="mailto:kelly@mediamental.com" TargetMode="External"/><Relationship Id="rId1115" Type="http://schemas.openxmlformats.org/officeDocument/2006/relationships/hyperlink" Target="mailto:stacy.nwpromo@att.net" TargetMode="External"/><Relationship Id="rId1322" Type="http://schemas.openxmlformats.org/officeDocument/2006/relationships/hyperlink" Target="mailto:richard@niemanprinting.com" TargetMode="External"/><Relationship Id="rId59" Type="http://schemas.openxmlformats.org/officeDocument/2006/relationships/hyperlink" Target="mailto:CrystalC@GuestVision.net" TargetMode="External"/><Relationship Id="rId124" Type="http://schemas.openxmlformats.org/officeDocument/2006/relationships/hyperlink" Target="mailto:andrew@safewayclasses.com" TargetMode="External"/><Relationship Id="rId569" Type="http://schemas.openxmlformats.org/officeDocument/2006/relationships/hyperlink" Target="mailto:schoolsolutions@shcares.com" TargetMode="External"/><Relationship Id="rId776" Type="http://schemas.openxmlformats.org/officeDocument/2006/relationships/hyperlink" Target="mailto:kevin.goldston@indecosales.com" TargetMode="External"/><Relationship Id="rId983" Type="http://schemas.openxmlformats.org/officeDocument/2006/relationships/hyperlink" Target="mailto:orders@cambridge.org" TargetMode="External"/><Relationship Id="rId1199" Type="http://schemas.openxmlformats.org/officeDocument/2006/relationships/hyperlink" Target="mailto:customerservice@capstonepub.com" TargetMode="External"/><Relationship Id="rId1627" Type="http://schemas.openxmlformats.org/officeDocument/2006/relationships/hyperlink" Target="mailto:customerservice@completebook.com" TargetMode="External"/><Relationship Id="rId331" Type="http://schemas.openxmlformats.org/officeDocument/2006/relationships/hyperlink" Target="mailto:adamzinn@msn.com" TargetMode="External"/><Relationship Id="rId429" Type="http://schemas.openxmlformats.org/officeDocument/2006/relationships/hyperlink" Target="mailto:carriesimpson9@gmail.com" TargetMode="External"/><Relationship Id="rId636" Type="http://schemas.openxmlformats.org/officeDocument/2006/relationships/hyperlink" Target="mailto:info@tejanobrother.com" TargetMode="External"/><Relationship Id="rId1059" Type="http://schemas.openxmlformats.org/officeDocument/2006/relationships/hyperlink" Target="mailto:awardsbylsj88@gmail.com" TargetMode="External"/><Relationship Id="rId1266" Type="http://schemas.openxmlformats.org/officeDocument/2006/relationships/hyperlink" Target="mailto:lftx@learningforwardtexas.org" TargetMode="External"/><Relationship Id="rId1473" Type="http://schemas.openxmlformats.org/officeDocument/2006/relationships/hyperlink" Target="mailto:cafeamorertx@gmail.com" TargetMode="External"/><Relationship Id="rId843" Type="http://schemas.openxmlformats.org/officeDocument/2006/relationships/hyperlink" Target="mailto:support@especialneeds.com" TargetMode="External"/><Relationship Id="rId1126" Type="http://schemas.openxmlformats.org/officeDocument/2006/relationships/hyperlink" Target="mailto:shawn.slocum@avispl.com" TargetMode="External"/><Relationship Id="rId1680" Type="http://schemas.openxmlformats.org/officeDocument/2006/relationships/hyperlink" Target="mailto:lcurtis@pbminc.com" TargetMode="External"/><Relationship Id="rId275" Type="http://schemas.openxmlformats.org/officeDocument/2006/relationships/hyperlink" Target="mailto:cesdispatch@rsidfw.com" TargetMode="External"/><Relationship Id="rId482" Type="http://schemas.openxmlformats.org/officeDocument/2006/relationships/hyperlink" Target="mailto:marcipeschke@gmail.com" TargetMode="External"/><Relationship Id="rId703" Type="http://schemas.openxmlformats.org/officeDocument/2006/relationships/hyperlink" Target="mailto:customerservice@cookiedelivery.com" TargetMode="External"/><Relationship Id="rId910" Type="http://schemas.openxmlformats.org/officeDocument/2006/relationships/hyperlink" Target="mailto:johns@inlandtruck.com" TargetMode="External"/><Relationship Id="rId1333" Type="http://schemas.openxmlformats.org/officeDocument/2006/relationships/hyperlink" Target="mailto:y.villano@burmax.com" TargetMode="External"/><Relationship Id="rId1540" Type="http://schemas.openxmlformats.org/officeDocument/2006/relationships/hyperlink" Target="mailto:integralmathematics@gmail.com" TargetMode="External"/><Relationship Id="rId1638" Type="http://schemas.openxmlformats.org/officeDocument/2006/relationships/hyperlink" Target="mailto:jenniferl@nearpod.com" TargetMode="External"/><Relationship Id="rId135" Type="http://schemas.openxmlformats.org/officeDocument/2006/relationships/hyperlink" Target="mailto:sales@schoolsin.com" TargetMode="External"/><Relationship Id="rId342" Type="http://schemas.openxmlformats.org/officeDocument/2006/relationships/hyperlink" Target="mailto:brian.cox@davey.com" TargetMode="External"/><Relationship Id="rId787" Type="http://schemas.openxmlformats.org/officeDocument/2006/relationships/hyperlink" Target="mailto:btpress@boystown.org" TargetMode="External"/><Relationship Id="rId994" Type="http://schemas.openxmlformats.org/officeDocument/2006/relationships/hyperlink" Target="mailto:cs@c-supply.com" TargetMode="External"/><Relationship Id="rId1400" Type="http://schemas.openxmlformats.org/officeDocument/2006/relationships/hyperlink" Target="mailto:salr@nbf.com" TargetMode="External"/><Relationship Id="rId202" Type="http://schemas.openxmlformats.org/officeDocument/2006/relationships/hyperlink" Target="mailto:sbenedict@shepherdfood.com" TargetMode="External"/><Relationship Id="rId647" Type="http://schemas.openxmlformats.org/officeDocument/2006/relationships/hyperlink" Target="mailto:bdavison@pixlproduction.com" TargetMode="External"/><Relationship Id="rId854" Type="http://schemas.openxmlformats.org/officeDocument/2006/relationships/hyperlink" Target="mailto:info@mentoringminds.com" TargetMode="External"/><Relationship Id="rId1277" Type="http://schemas.openxmlformats.org/officeDocument/2006/relationships/hyperlink" Target="mailto:ltodd@ccdancewear.com" TargetMode="External"/><Relationship Id="rId1484" Type="http://schemas.openxmlformats.org/officeDocument/2006/relationships/hyperlink" Target="mailto:tjacquot@reallygoodstuff.com" TargetMode="External"/><Relationship Id="rId1691" Type="http://schemas.openxmlformats.org/officeDocument/2006/relationships/hyperlink" Target="mailto:quote@netsyncnetwork.com" TargetMode="External"/><Relationship Id="rId1705" Type="http://schemas.openxmlformats.org/officeDocument/2006/relationships/hyperlink" Target="mailto:tracey.hembry@alpinetesting.com" TargetMode="External"/><Relationship Id="rId286" Type="http://schemas.openxmlformats.org/officeDocument/2006/relationships/hyperlink" Target="mailto:gary@landmarkeq.com" TargetMode="External"/><Relationship Id="rId493" Type="http://schemas.openxmlformats.org/officeDocument/2006/relationships/hyperlink" Target="mailto:rosie.pova@yahoo.com" TargetMode="External"/><Relationship Id="rId507" Type="http://schemas.openxmlformats.org/officeDocument/2006/relationships/hyperlink" Target="mailto:info@allinlearning.com" TargetMode="External"/><Relationship Id="rId714" Type="http://schemas.openxmlformats.org/officeDocument/2006/relationships/hyperlink" Target="mailto:info@educationalclassroomsystems.com" TargetMode="External"/><Relationship Id="rId921" Type="http://schemas.openxmlformats.org/officeDocument/2006/relationships/hyperlink" Target="mailto:coryl@jondon.com" TargetMode="External"/><Relationship Id="rId1137" Type="http://schemas.openxmlformats.org/officeDocument/2006/relationships/hyperlink" Target="mailto:aaron.comer@broadcastworks.com" TargetMode="External"/><Relationship Id="rId1344" Type="http://schemas.openxmlformats.org/officeDocument/2006/relationships/hyperlink" Target="mailto:customer_service@carolina.com" TargetMode="External"/><Relationship Id="rId1551" Type="http://schemas.openxmlformats.org/officeDocument/2006/relationships/hyperlink" Target="mailto:ben@bbbg.org" TargetMode="External"/><Relationship Id="rId50" Type="http://schemas.openxmlformats.org/officeDocument/2006/relationships/hyperlink" Target="mailto:tommy@dollamur.com" TargetMode="External"/><Relationship Id="rId146" Type="http://schemas.openxmlformats.org/officeDocument/2006/relationships/hyperlink" Target="mailto:kjerger@western-brw.com" TargetMode="External"/><Relationship Id="rId353" Type="http://schemas.openxmlformats.org/officeDocument/2006/relationships/hyperlink" Target="mailto:acehardwareofrichardson@gmail.com" TargetMode="External"/><Relationship Id="rId560" Type="http://schemas.openxmlformats.org/officeDocument/2006/relationships/hyperlink" Target="mailto:ramirez@peers-group.com" TargetMode="External"/><Relationship Id="rId798" Type="http://schemas.openxmlformats.org/officeDocument/2006/relationships/hyperlink" Target="mailto:nickpark@peardeck.com" TargetMode="External"/><Relationship Id="rId1190" Type="http://schemas.openxmlformats.org/officeDocument/2006/relationships/hyperlink" Target="mailto:kyle.rodrigues@4act.com" TargetMode="External"/><Relationship Id="rId1204" Type="http://schemas.openxmlformats.org/officeDocument/2006/relationships/hyperlink" Target="mailto:support@edpuzzle.com" TargetMode="External"/><Relationship Id="rId1411" Type="http://schemas.openxmlformats.org/officeDocument/2006/relationships/hyperlink" Target="mailto:chuck.taylor@trimarkusa.com" TargetMode="External"/><Relationship Id="rId1649" Type="http://schemas.openxmlformats.org/officeDocument/2006/relationships/hyperlink" Target="mailto:order@demco.com" TargetMode="External"/><Relationship Id="rId213" Type="http://schemas.openxmlformats.org/officeDocument/2006/relationships/hyperlink" Target="mailto:david.nevarez@deshazogroup.com" TargetMode="External"/><Relationship Id="rId420" Type="http://schemas.openxmlformats.org/officeDocument/2006/relationships/hyperlink" Target="mailto:Megan.nelsonpaulk@gmail.com" TargetMode="External"/><Relationship Id="rId658" Type="http://schemas.openxmlformats.org/officeDocument/2006/relationships/hyperlink" Target="mailto:bdavison@pixlproduction.com" TargetMode="External"/><Relationship Id="rId865" Type="http://schemas.openxmlformats.org/officeDocument/2006/relationships/hyperlink" Target="mailto:kathycates@hotmail.com" TargetMode="External"/><Relationship Id="rId1050" Type="http://schemas.openxmlformats.org/officeDocument/2006/relationships/hyperlink" Target="mailto:jessica@srmail.net" TargetMode="External"/><Relationship Id="rId1288" Type="http://schemas.openxmlformats.org/officeDocument/2006/relationships/hyperlink" Target="mailto:sales@sparkle-dance.com" TargetMode="External"/><Relationship Id="rId1495" Type="http://schemas.openxmlformats.org/officeDocument/2006/relationships/hyperlink" Target="mailto:sales@americanceramics.com" TargetMode="External"/><Relationship Id="rId1509" Type="http://schemas.openxmlformats.org/officeDocument/2006/relationships/hyperlink" Target="mailto:patsy@stepupteks.com" TargetMode="External"/><Relationship Id="rId1716" Type="http://schemas.openxmlformats.org/officeDocument/2006/relationships/hyperlink" Target="mailto:polivas@pyramidsp.com" TargetMode="External"/><Relationship Id="rId297" Type="http://schemas.openxmlformats.org/officeDocument/2006/relationships/hyperlink" Target="mailto:dzinser@dwwabatement.com" TargetMode="External"/><Relationship Id="rId518" Type="http://schemas.openxmlformats.org/officeDocument/2006/relationships/hyperlink" Target="mailto:info@thejonestudioofdance.com" TargetMode="External"/><Relationship Id="rId725" Type="http://schemas.openxmlformats.org/officeDocument/2006/relationships/hyperlink" Target="mailto:terry.rasmussen@edgenuity.com" TargetMode="External"/><Relationship Id="rId932" Type="http://schemas.openxmlformats.org/officeDocument/2006/relationships/hyperlink" Target="mailto:andrew.denson@kimballmidwest.com" TargetMode="External"/><Relationship Id="rId1148" Type="http://schemas.openxmlformats.org/officeDocument/2006/relationships/hyperlink" Target="mailto:john.turnipseed@purvisindustries.com" TargetMode="External"/><Relationship Id="rId1355" Type="http://schemas.openxmlformats.org/officeDocument/2006/relationships/hyperlink" Target="mailto:darcy.wedel@electude.com" TargetMode="External"/><Relationship Id="rId1562" Type="http://schemas.openxmlformats.org/officeDocument/2006/relationships/hyperlink" Target="mailto:SALES@BTSB.COM" TargetMode="External"/><Relationship Id="rId157" Type="http://schemas.openxmlformats.org/officeDocument/2006/relationships/hyperlink" Target="mailto:BSNBid@BSNSports.com" TargetMode="External"/><Relationship Id="rId364" Type="http://schemas.openxmlformats.org/officeDocument/2006/relationships/hyperlink" Target="mailto:darren@specorp.com" TargetMode="External"/><Relationship Id="rId1008" Type="http://schemas.openxmlformats.org/officeDocument/2006/relationships/hyperlink" Target="mailto:ksherayllc@gmail.com" TargetMode="External"/><Relationship Id="rId1215" Type="http://schemas.openxmlformats.org/officeDocument/2006/relationships/hyperlink" Target="mailto:skindel@infobase.com" TargetMode="External"/><Relationship Id="rId1422" Type="http://schemas.openxmlformats.org/officeDocument/2006/relationships/hyperlink" Target="mailto:lvanhemel@tacocabana.com" TargetMode="External"/><Relationship Id="rId61" Type="http://schemas.openxmlformats.org/officeDocument/2006/relationships/hyperlink" Target="mailto:eric@proinstrumentrepair.com" TargetMode="External"/><Relationship Id="rId571" Type="http://schemas.openxmlformats.org/officeDocument/2006/relationships/hyperlink" Target="mailto:adawson@collegeboard.org" TargetMode="External"/><Relationship Id="rId669" Type="http://schemas.openxmlformats.org/officeDocument/2006/relationships/hyperlink" Target="mailto:adawson@collegeboard.org" TargetMode="External"/><Relationship Id="rId876" Type="http://schemas.openxmlformats.org/officeDocument/2006/relationships/hyperlink" Target="mailto:hello@slpnow.com" TargetMode="External"/><Relationship Id="rId1299" Type="http://schemas.openxmlformats.org/officeDocument/2006/relationships/hyperlink" Target="mailto:eitan@wizer.me" TargetMode="External"/><Relationship Id="rId1727" Type="http://schemas.openxmlformats.org/officeDocument/2006/relationships/hyperlink" Target="mailto:Hollis@tobelikeme.org" TargetMode="External"/><Relationship Id="rId19" Type="http://schemas.openxmlformats.org/officeDocument/2006/relationships/hyperlink" Target="mailto:rongilbert@dallasstrings.com" TargetMode="External"/><Relationship Id="rId224" Type="http://schemas.openxmlformats.org/officeDocument/2006/relationships/hyperlink" Target="mailto:millie@lwcgc.com" TargetMode="External"/><Relationship Id="rId431" Type="http://schemas.openxmlformats.org/officeDocument/2006/relationships/hyperlink" Target="mailto:janice.clevenger@sbcglobal.net" TargetMode="External"/><Relationship Id="rId529" Type="http://schemas.openxmlformats.org/officeDocument/2006/relationships/hyperlink" Target="mailto:sandler@speechrehabservices.com" TargetMode="External"/><Relationship Id="rId736" Type="http://schemas.openxmlformats.org/officeDocument/2006/relationships/hyperlink" Target="mailto:g.oakes@kitsforkidz.org" TargetMode="External"/><Relationship Id="rId1061" Type="http://schemas.openxmlformats.org/officeDocument/2006/relationships/hyperlink" Target="mailto:contracts@demco.com" TargetMode="External"/><Relationship Id="rId1159" Type="http://schemas.openxmlformats.org/officeDocument/2006/relationships/hyperlink" Target="mailto:Joeyr@texastruckac.com" TargetMode="External"/><Relationship Id="rId1366" Type="http://schemas.openxmlformats.org/officeDocument/2006/relationships/hyperlink" Target="mailto:eie@mos.org" TargetMode="External"/><Relationship Id="rId168" Type="http://schemas.openxmlformats.org/officeDocument/2006/relationships/hyperlink" Target="mailto:jostensawards@mtmrecognition.com" TargetMode="External"/><Relationship Id="rId943" Type="http://schemas.openxmlformats.org/officeDocument/2006/relationships/hyperlink" Target="mailto:robert@baiaustin.com" TargetMode="External"/><Relationship Id="rId1019" Type="http://schemas.openxmlformats.org/officeDocument/2006/relationships/hyperlink" Target="mailto:marc@uweport.com" TargetMode="External"/><Relationship Id="rId1573" Type="http://schemas.openxmlformats.org/officeDocument/2006/relationships/hyperlink" Target="mailto:mary.hailu@savvas.com" TargetMode="External"/><Relationship Id="rId72" Type="http://schemas.openxmlformats.org/officeDocument/2006/relationships/hyperlink" Target="mailto:monica@logotology.com" TargetMode="External"/><Relationship Id="rId375" Type="http://schemas.openxmlformats.org/officeDocument/2006/relationships/hyperlink" Target="mailto:willcu@bigwheelsbodyshop.com" TargetMode="External"/><Relationship Id="rId582" Type="http://schemas.openxmlformats.org/officeDocument/2006/relationships/hyperlink" Target="mailto:accounts@educationopensdoors.org" TargetMode="External"/><Relationship Id="rId803" Type="http://schemas.openxmlformats.org/officeDocument/2006/relationships/hyperlink" Target="mailto:aei@advexp.com" TargetMode="External"/><Relationship Id="rId1226" Type="http://schemas.openxmlformats.org/officeDocument/2006/relationships/hyperlink" Target="mailto:StudentSuccess@MindRiseLearning.com" TargetMode="External"/><Relationship Id="rId1433" Type="http://schemas.openxmlformats.org/officeDocument/2006/relationships/hyperlink" Target="mailto:nconley@siebertwilliams.com" TargetMode="External"/><Relationship Id="rId1640" Type="http://schemas.openxmlformats.org/officeDocument/2006/relationships/hyperlink" Target="mailto:karin@independentliving.com" TargetMode="External"/><Relationship Id="rId3" Type="http://schemas.openxmlformats.org/officeDocument/2006/relationships/hyperlink" Target="mailto:yflowers.realestate@gmail.com" TargetMode="External"/><Relationship Id="rId235" Type="http://schemas.openxmlformats.org/officeDocument/2006/relationships/hyperlink" Target="mailto:bear@airbalancingco.com" TargetMode="External"/><Relationship Id="rId442" Type="http://schemas.openxmlformats.org/officeDocument/2006/relationships/hyperlink" Target="mailto:PCRider@Austin.uTexas.edu" TargetMode="External"/><Relationship Id="rId887" Type="http://schemas.openxmlformats.org/officeDocument/2006/relationships/hyperlink" Target="mailto:info@therapyshoppe.com" TargetMode="External"/><Relationship Id="rId1072" Type="http://schemas.openxmlformats.org/officeDocument/2006/relationships/hyperlink" Target="mailto:garrett.cesander@interface.com" TargetMode="External"/><Relationship Id="rId1500" Type="http://schemas.openxmlformats.org/officeDocument/2006/relationships/hyperlink" Target="mailto:stephanie@bakpax.com" TargetMode="External"/><Relationship Id="rId302" Type="http://schemas.openxmlformats.org/officeDocument/2006/relationships/hyperlink" Target="mailto:info@pacific-environmental.com" TargetMode="External"/><Relationship Id="rId747" Type="http://schemas.openxmlformats.org/officeDocument/2006/relationships/hyperlink" Target="mailto:rlivengood@follett.com" TargetMode="External"/><Relationship Id="rId954" Type="http://schemas.openxmlformats.org/officeDocument/2006/relationships/hyperlink" Target="mailto:acctsrec@hobbylobby.com" TargetMode="External"/><Relationship Id="rId1377" Type="http://schemas.openxmlformats.org/officeDocument/2006/relationships/hyperlink" Target="mailto:customerservice@schoolhealth.com" TargetMode="External"/><Relationship Id="rId1584" Type="http://schemas.openxmlformats.org/officeDocument/2006/relationships/hyperlink" Target="mailto:customerservice@schoolhealth.com" TargetMode="External"/><Relationship Id="rId83" Type="http://schemas.openxmlformats.org/officeDocument/2006/relationships/hyperlink" Target="mailto:chillus@chillus.us" TargetMode="External"/><Relationship Id="rId179" Type="http://schemas.openxmlformats.org/officeDocument/2006/relationships/hyperlink" Target="mailto:orders@schoolspecialty.com" TargetMode="External"/><Relationship Id="rId386" Type="http://schemas.openxmlformats.org/officeDocument/2006/relationships/hyperlink" Target="mailto:bthomas@partstown.com" TargetMode="External"/><Relationship Id="rId593" Type="http://schemas.openxmlformats.org/officeDocument/2006/relationships/hyperlink" Target="mailto:mioitaliankitchen@gmail.com" TargetMode="External"/><Relationship Id="rId607" Type="http://schemas.openxmlformats.org/officeDocument/2006/relationships/hyperlink" Target="mailto:ameet@DesperadosRestaurant.com" TargetMode="External"/><Relationship Id="rId814" Type="http://schemas.openxmlformats.org/officeDocument/2006/relationships/hyperlink" Target="mailto:bids@schoolhealth.com" TargetMode="External"/><Relationship Id="rId1237" Type="http://schemas.openxmlformats.org/officeDocument/2006/relationships/hyperlink" Target="mailto:afoltynsmith@rosettastone.com" TargetMode="External"/><Relationship Id="rId1444" Type="http://schemas.openxmlformats.org/officeDocument/2006/relationships/hyperlink" Target="mailto:info@hes-inc.com" TargetMode="External"/><Relationship Id="rId1651" Type="http://schemas.openxmlformats.org/officeDocument/2006/relationships/hyperlink" Target="mailto:info@LatinoLiteracy.com" TargetMode="External"/><Relationship Id="rId246" Type="http://schemas.openxmlformats.org/officeDocument/2006/relationships/hyperlink" Target="mailto:jmallen@alternatorservice.com" TargetMode="External"/><Relationship Id="rId453" Type="http://schemas.openxmlformats.org/officeDocument/2006/relationships/hyperlink" Target="mailto:vcmclain@thecambriangroup.org" TargetMode="External"/><Relationship Id="rId660" Type="http://schemas.openxmlformats.org/officeDocument/2006/relationships/hyperlink" Target="mailto:vcheatham@nzonesports.com" TargetMode="External"/><Relationship Id="rId898" Type="http://schemas.openxmlformats.org/officeDocument/2006/relationships/hyperlink" Target="mailto:chad.bush@store.lowes.com" TargetMode="External"/><Relationship Id="rId1083" Type="http://schemas.openxmlformats.org/officeDocument/2006/relationships/hyperlink" Target="mailto:grenfrow@okpaper.com" TargetMode="External"/><Relationship Id="rId1290" Type="http://schemas.openxmlformats.org/officeDocument/2006/relationships/hyperlink" Target="mailto:aheath@teamleader.com" TargetMode="External"/><Relationship Id="rId1304" Type="http://schemas.openxmlformats.org/officeDocument/2006/relationships/hyperlink" Target="mailto:customerservice@mhs.com" TargetMode="External"/><Relationship Id="rId1511" Type="http://schemas.openxmlformats.org/officeDocument/2006/relationships/hyperlink" Target="mailto:customerhelp@superduperinc.com" TargetMode="External"/><Relationship Id="rId106" Type="http://schemas.openxmlformats.org/officeDocument/2006/relationships/hyperlink" Target="mailto:bids@spiritworx.com" TargetMode="External"/><Relationship Id="rId313" Type="http://schemas.openxmlformats.org/officeDocument/2006/relationships/hyperlink" Target="mailto:chrisanchondo@sunairusa.com" TargetMode="External"/><Relationship Id="rId758" Type="http://schemas.openxmlformats.org/officeDocument/2006/relationships/hyperlink" Target="mailto:sales@enablingdevices.com" TargetMode="External"/><Relationship Id="rId965" Type="http://schemas.openxmlformats.org/officeDocument/2006/relationships/hyperlink" Target="mailto:sales@eagle-hawk.com" TargetMode="External"/><Relationship Id="rId1150" Type="http://schemas.openxmlformats.org/officeDocument/2006/relationships/hyperlink" Target="mailto:paul@cppump.com" TargetMode="External"/><Relationship Id="rId1388" Type="http://schemas.openxmlformats.org/officeDocument/2006/relationships/hyperlink" Target="mailto:ben.delisle@techsmart.codes" TargetMode="External"/><Relationship Id="rId1595" Type="http://schemas.openxmlformats.org/officeDocument/2006/relationships/hyperlink" Target="mailto:jan.lombardi@pacificlearning.com" TargetMode="External"/><Relationship Id="rId1609" Type="http://schemas.openxmlformats.org/officeDocument/2006/relationships/hyperlink" Target="mailto:orders@careersafeonline.com" TargetMode="External"/><Relationship Id="rId10" Type="http://schemas.openxmlformats.org/officeDocument/2006/relationships/hyperlink" Target="mailto:charmon@i2itech.com" TargetMode="External"/><Relationship Id="rId94" Type="http://schemas.openxmlformats.org/officeDocument/2006/relationships/hyperlink" Target="mailto:ginnean@inmanpromo.com" TargetMode="External"/><Relationship Id="rId397" Type="http://schemas.openxmlformats.org/officeDocument/2006/relationships/hyperlink" Target="mailto:frontdesk@cstrailers.com" TargetMode="External"/><Relationship Id="rId520" Type="http://schemas.openxmlformats.org/officeDocument/2006/relationships/hyperlink" Target="mailto:Larry@lifetrack-services.com" TargetMode="External"/><Relationship Id="rId618" Type="http://schemas.openxmlformats.org/officeDocument/2006/relationships/hyperlink" Target="mailto:jmeastside1@att.net" TargetMode="External"/><Relationship Id="rId825" Type="http://schemas.openxmlformats.org/officeDocument/2006/relationships/hyperlink" Target="mailto:govrequests@4imprint.com" TargetMode="External"/><Relationship Id="rId1248" Type="http://schemas.openxmlformats.org/officeDocument/2006/relationships/hyperlink" Target="mailto:brian@trinket.io" TargetMode="External"/><Relationship Id="rId1455" Type="http://schemas.openxmlformats.org/officeDocument/2006/relationships/hyperlink" Target="mailto:bids@csqpub.com" TargetMode="External"/><Relationship Id="rId1662" Type="http://schemas.openxmlformats.org/officeDocument/2006/relationships/hyperlink" Target="mailto:sales@delightex.com" TargetMode="External"/><Relationship Id="rId257" Type="http://schemas.openxmlformats.org/officeDocument/2006/relationships/hyperlink" Target="mailto:steveboughnou@gensound.com" TargetMode="External"/><Relationship Id="rId464" Type="http://schemas.openxmlformats.org/officeDocument/2006/relationships/hyperlink" Target="mailto:angie@tdemographics.com" TargetMode="External"/><Relationship Id="rId1010" Type="http://schemas.openxmlformats.org/officeDocument/2006/relationships/hyperlink" Target="mailto:valorie@vkrugerpd.com" TargetMode="External"/><Relationship Id="rId1094" Type="http://schemas.openxmlformats.org/officeDocument/2006/relationships/hyperlink" Target="mailto:lbruck@grimco.com" TargetMode="External"/><Relationship Id="rId1108" Type="http://schemas.openxmlformats.org/officeDocument/2006/relationships/hyperlink" Target="mailto:will@innoknits.com" TargetMode="External"/><Relationship Id="rId1315" Type="http://schemas.openxmlformats.org/officeDocument/2006/relationships/hyperlink" Target="mailto:uinitsetsunlimited@gmail.com" TargetMode="External"/><Relationship Id="rId117" Type="http://schemas.openxmlformats.org/officeDocument/2006/relationships/hyperlink" Target="mailto:questions@propanels.com" TargetMode="External"/><Relationship Id="rId671" Type="http://schemas.openxmlformats.org/officeDocument/2006/relationships/hyperlink" Target="mailto:blackwelldanceacademy76@gmail.com" TargetMode="External"/><Relationship Id="rId769" Type="http://schemas.openxmlformats.org/officeDocument/2006/relationships/hyperlink" Target="mailto:ann@worthingtoncf.com" TargetMode="External"/><Relationship Id="rId976" Type="http://schemas.openxmlformats.org/officeDocument/2006/relationships/hyperlink" Target="mailto:mike@%20muiscfirst.com" TargetMode="External"/><Relationship Id="rId1399" Type="http://schemas.openxmlformats.org/officeDocument/2006/relationships/hyperlink" Target="mailto:salr@nbf.com" TargetMode="External"/><Relationship Id="rId324" Type="http://schemas.openxmlformats.org/officeDocument/2006/relationships/hyperlink" Target="mailto:gpeak@ableelectricservice.com" TargetMode="External"/><Relationship Id="rId531" Type="http://schemas.openxmlformats.org/officeDocument/2006/relationships/hyperlink" Target="mailto:james.kerr@careerstaff.com" TargetMode="External"/><Relationship Id="rId629" Type="http://schemas.openxmlformats.org/officeDocument/2006/relationships/hyperlink" Target="mailto:shipleygarland@gmail.com" TargetMode="External"/><Relationship Id="rId1161" Type="http://schemas.openxmlformats.org/officeDocument/2006/relationships/hyperlink" Target="mailto:david.nation@trane.com" TargetMode="External"/><Relationship Id="rId1259" Type="http://schemas.openxmlformats.org/officeDocument/2006/relationships/hyperlink" Target="mailto:lrespondek@tvma.org" TargetMode="External"/><Relationship Id="rId1466" Type="http://schemas.openxmlformats.org/officeDocument/2006/relationships/hyperlink" Target="mailto:smurphy@natlrecruitin.com" TargetMode="External"/><Relationship Id="rId836" Type="http://schemas.openxmlformats.org/officeDocument/2006/relationships/hyperlink" Target="mailto:orders@deanan.com" TargetMode="External"/><Relationship Id="rId1021" Type="http://schemas.openxmlformats.org/officeDocument/2006/relationships/hyperlink" Target="mailto:info@graphicsstore.org" TargetMode="External"/><Relationship Id="rId1119" Type="http://schemas.openxmlformats.org/officeDocument/2006/relationships/hyperlink" Target="mailto:orders@schoolspecialty.com" TargetMode="External"/><Relationship Id="rId1673" Type="http://schemas.openxmlformats.org/officeDocument/2006/relationships/hyperlink" Target="mailto:jill@friendsontheblock.com" TargetMode="External"/><Relationship Id="rId903" Type="http://schemas.openxmlformats.org/officeDocument/2006/relationships/hyperlink" Target="mailto:bids@perma-bound.com" TargetMode="External"/><Relationship Id="rId1326" Type="http://schemas.openxmlformats.org/officeDocument/2006/relationships/hyperlink" Target="mailto:cwhitefield@okpaper.com" TargetMode="External"/><Relationship Id="rId1533" Type="http://schemas.openxmlformats.org/officeDocument/2006/relationships/hyperlink" Target="mailto:info@breakoutedu.com" TargetMode="External"/><Relationship Id="rId32" Type="http://schemas.openxmlformats.org/officeDocument/2006/relationships/hyperlink" Target="mailto:lakeshore@lakeshorelearning.com" TargetMode="External"/><Relationship Id="rId1600" Type="http://schemas.openxmlformats.org/officeDocument/2006/relationships/hyperlink" Target="mailto:creativemathematics@creativemathematics.com" TargetMode="External"/><Relationship Id="rId181" Type="http://schemas.openxmlformats.org/officeDocument/2006/relationships/hyperlink" Target="mailto:rick@golevel7.com" TargetMode="External"/><Relationship Id="rId279" Type="http://schemas.openxmlformats.org/officeDocument/2006/relationships/hyperlink" Target="mailto:nam.nguyen@hanes.com" TargetMode="External"/><Relationship Id="rId486" Type="http://schemas.openxmlformats.org/officeDocument/2006/relationships/hyperlink" Target="mailto:icarusindependent@gmail.com" TargetMode="External"/><Relationship Id="rId693" Type="http://schemas.openxmlformats.org/officeDocument/2006/relationships/hyperlink" Target="mailto:jlong@cookiesbydesign.com" TargetMode="External"/><Relationship Id="rId139" Type="http://schemas.openxmlformats.org/officeDocument/2006/relationships/hyperlink" Target="mailto:bids@westmusic.com" TargetMode="External"/><Relationship Id="rId346" Type="http://schemas.openxmlformats.org/officeDocument/2006/relationships/hyperlink" Target="mailto:blake@easternplumbingsupply.com" TargetMode="External"/><Relationship Id="rId553" Type="http://schemas.openxmlformats.org/officeDocument/2006/relationships/hyperlink" Target="mailto:thomas.legalley@mheducation.com" TargetMode="External"/><Relationship Id="rId760" Type="http://schemas.openxmlformats.org/officeDocument/2006/relationships/hyperlink" Target="mailto:tarah.marquez@keydatasys.com" TargetMode="External"/><Relationship Id="rId998" Type="http://schemas.openxmlformats.org/officeDocument/2006/relationships/hyperlink" Target="mailto:fse.custserv@thermofisher.com" TargetMode="External"/><Relationship Id="rId1183" Type="http://schemas.openxmlformats.org/officeDocument/2006/relationships/hyperlink" Target="mailto:patrick.glenn@glenn-partners.com" TargetMode="External"/><Relationship Id="rId1390" Type="http://schemas.openxmlformats.org/officeDocument/2006/relationships/hyperlink" Target="mailto:jdongarra@toonboom.com" TargetMode="External"/><Relationship Id="rId206" Type="http://schemas.openxmlformats.org/officeDocument/2006/relationships/hyperlink" Target="mailto:carl.tuneberg@ibsa.com" TargetMode="External"/><Relationship Id="rId413" Type="http://schemas.openxmlformats.org/officeDocument/2006/relationships/hyperlink" Target="mailto:trillion@trillionsmall.com" TargetMode="External"/><Relationship Id="rId858" Type="http://schemas.openxmlformats.org/officeDocument/2006/relationships/hyperlink" Target="mailto:customerservice@mhs.com" TargetMode="External"/><Relationship Id="rId1043" Type="http://schemas.openxmlformats.org/officeDocument/2006/relationships/hyperlink" Target="mailto:dlhearn@yahoo.com" TargetMode="External"/><Relationship Id="rId1488" Type="http://schemas.openxmlformats.org/officeDocument/2006/relationships/hyperlink" Target="mailto:patricia.tschirhart@touchmath.com" TargetMode="External"/><Relationship Id="rId1695" Type="http://schemas.openxmlformats.org/officeDocument/2006/relationships/hyperlink" Target="mailto:DrLloyd.Sain@att.net" TargetMode="External"/><Relationship Id="rId620" Type="http://schemas.openxmlformats.org/officeDocument/2006/relationships/hyperlink" Target="mailto:david@kayceeclub.com" TargetMode="External"/><Relationship Id="rId718" Type="http://schemas.openxmlformats.org/officeDocument/2006/relationships/hyperlink" Target="mailto:ian@byrdseed.com" TargetMode="External"/><Relationship Id="rId925" Type="http://schemas.openxmlformats.org/officeDocument/2006/relationships/hyperlink" Target="mailto:bmckinnerney@gmail.com" TargetMode="External"/><Relationship Id="rId1250" Type="http://schemas.openxmlformats.org/officeDocument/2006/relationships/hyperlink" Target="mailto:dee@flyingclassroom.com" TargetMode="External"/><Relationship Id="rId1348" Type="http://schemas.openxmlformats.org/officeDocument/2006/relationships/hyperlink" Target="mailto:sales@acpdirect.com" TargetMode="External"/><Relationship Id="rId1555" Type="http://schemas.openxmlformats.org/officeDocument/2006/relationships/hyperlink" Target="mailto:info@sdesworks.com" TargetMode="External"/><Relationship Id="rId1110" Type="http://schemas.openxmlformats.org/officeDocument/2006/relationships/hyperlink" Target="mailto:kentron@kentronmedical.com" TargetMode="External"/><Relationship Id="rId1208" Type="http://schemas.openxmlformats.org/officeDocument/2006/relationships/hyperlink" Target="mailto:sales@explorelearning.com" TargetMode="External"/><Relationship Id="rId1415" Type="http://schemas.openxmlformats.org/officeDocument/2006/relationships/hyperlink" Target="mailto:lvanhemel@tacocabana.com" TargetMode="External"/><Relationship Id="rId54" Type="http://schemas.openxmlformats.org/officeDocument/2006/relationships/hyperlink" Target="mailto:Rallred@printworldtx.com" TargetMode="External"/><Relationship Id="rId1622" Type="http://schemas.openxmlformats.org/officeDocument/2006/relationships/hyperlink" Target="mailto:custservice@dickblick.com" TargetMode="External"/><Relationship Id="rId270" Type="http://schemas.openxmlformats.org/officeDocument/2006/relationships/hyperlink" Target="mailto:ccoburn@unitedmechanical.com" TargetMode="External"/><Relationship Id="rId130" Type="http://schemas.openxmlformats.org/officeDocument/2006/relationships/hyperlink" Target="mailto:claire.hammond@moe-bleichner.com" TargetMode="External"/><Relationship Id="rId368" Type="http://schemas.openxmlformats.org/officeDocument/2006/relationships/hyperlink" Target="mailto:skirby@interstaterestoration.com" TargetMode="External"/><Relationship Id="rId575" Type="http://schemas.openxmlformats.org/officeDocument/2006/relationships/hyperlink" Target="mailto:knix0127@gmail,com" TargetMode="External"/><Relationship Id="rId782" Type="http://schemas.openxmlformats.org/officeDocument/2006/relationships/hyperlink" Target="mailto:bethhudacky@virco.com" TargetMode="External"/><Relationship Id="rId228" Type="http://schemas.openxmlformats.org/officeDocument/2006/relationships/hyperlink" Target="mailto:mferguson@jj-roofing.com" TargetMode="External"/><Relationship Id="rId435" Type="http://schemas.openxmlformats.org/officeDocument/2006/relationships/hyperlink" Target="mailto:consultant@crabtreeinterpreting.com" TargetMode="External"/><Relationship Id="rId642" Type="http://schemas.openxmlformats.org/officeDocument/2006/relationships/hyperlink" Target="mailto:faleshacoe@yahoo.com" TargetMode="External"/><Relationship Id="rId1065" Type="http://schemas.openxmlformats.org/officeDocument/2006/relationships/hyperlink" Target="mailto:stayci.runnels@atirestoration.com" TargetMode="External"/><Relationship Id="rId1272" Type="http://schemas.openxmlformats.org/officeDocument/2006/relationships/hyperlink" Target="mailto:jennifer@irgroupdfw.com" TargetMode="External"/><Relationship Id="rId502" Type="http://schemas.openxmlformats.org/officeDocument/2006/relationships/hyperlink" Target="mailto:allen@techedventures.com" TargetMode="External"/><Relationship Id="rId947" Type="http://schemas.openxmlformats.org/officeDocument/2006/relationships/hyperlink" Target="mailto:nataley@dotcomtherapy.com" TargetMode="External"/><Relationship Id="rId1132" Type="http://schemas.openxmlformats.org/officeDocument/2006/relationships/hyperlink" Target="mailto:ryan_moe@identisys.com" TargetMode="External"/><Relationship Id="rId1577" Type="http://schemas.openxmlformats.org/officeDocument/2006/relationships/hyperlink" Target="mailto:planner@schoolmate.com" TargetMode="External"/><Relationship Id="rId76" Type="http://schemas.openxmlformats.org/officeDocument/2006/relationships/hyperlink" Target="mailto:amy@authenticpromotions.com" TargetMode="External"/><Relationship Id="rId807" Type="http://schemas.openxmlformats.org/officeDocument/2006/relationships/hyperlink" Target="mailto:sales@noredink.com" TargetMode="External"/><Relationship Id="rId1437" Type="http://schemas.openxmlformats.org/officeDocument/2006/relationships/hyperlink" Target="mailto:bgarza@ehmuni.com" TargetMode="External"/><Relationship Id="rId1644" Type="http://schemas.openxmlformats.org/officeDocument/2006/relationships/hyperlink" Target="mailto:info@maciepublishing.com" TargetMode="External"/><Relationship Id="rId1504" Type="http://schemas.openxmlformats.org/officeDocument/2006/relationships/hyperlink" Target="mailto:sales@socialthinking.com" TargetMode="External"/><Relationship Id="rId1711" Type="http://schemas.openxmlformats.org/officeDocument/2006/relationships/hyperlink" Target="mailto:bbrewer@netsync.com" TargetMode="External"/><Relationship Id="rId292" Type="http://schemas.openxmlformats.org/officeDocument/2006/relationships/hyperlink" Target="mailto:busbids@thomasbusgulfcoast.com" TargetMode="External"/><Relationship Id="rId597" Type="http://schemas.openxmlformats.org/officeDocument/2006/relationships/hyperlink" Target="mailto:02097@chick-fil-a.com" TargetMode="External"/><Relationship Id="rId152" Type="http://schemas.openxmlformats.org/officeDocument/2006/relationships/hyperlink" Target="mailto:jeff.mcbride@mfathletic.com" TargetMode="External"/><Relationship Id="rId457" Type="http://schemas.openxmlformats.org/officeDocument/2006/relationships/hyperlink" Target="mailto:Linda042551@gmail.com" TargetMode="External"/><Relationship Id="rId1087" Type="http://schemas.openxmlformats.org/officeDocument/2006/relationships/hyperlink" Target="mailto:dwarren@westernbrw.com" TargetMode="External"/><Relationship Id="rId1294" Type="http://schemas.openxmlformats.org/officeDocument/2006/relationships/hyperlink" Target="mailto:cmunoz@varsity.com" TargetMode="External"/><Relationship Id="rId664" Type="http://schemas.openxmlformats.org/officeDocument/2006/relationships/hyperlink" Target="mailto:vcheatham@nzonesports.com" TargetMode="External"/><Relationship Id="rId871" Type="http://schemas.openxmlformats.org/officeDocument/2006/relationships/hyperlink" Target="mailto:contact@sdlback.com" TargetMode="External"/><Relationship Id="rId969" Type="http://schemas.openxmlformats.org/officeDocument/2006/relationships/hyperlink" Target="mailto:kmiller@cdslearning.com" TargetMode="External"/><Relationship Id="rId1599" Type="http://schemas.openxmlformats.org/officeDocument/2006/relationships/hyperlink" Target="mailto:zach.henningsen@edgenuity.com" TargetMode="External"/><Relationship Id="rId317" Type="http://schemas.openxmlformats.org/officeDocument/2006/relationships/hyperlink" Target="mailto:j.brooks@ataramoil.com" TargetMode="External"/><Relationship Id="rId524" Type="http://schemas.openxmlformats.org/officeDocument/2006/relationships/hyperlink" Target="mailto:alexandra.guilamo@tajulearning.com" TargetMode="External"/><Relationship Id="rId731" Type="http://schemas.openxmlformats.org/officeDocument/2006/relationships/hyperlink" Target="mailto:dhammers@ahaprocess.com" TargetMode="External"/><Relationship Id="rId1154" Type="http://schemas.openxmlformats.org/officeDocument/2006/relationships/hyperlink" Target="mailto:bid@johnstonesupply.com" TargetMode="External"/><Relationship Id="rId1361" Type="http://schemas.openxmlformats.org/officeDocument/2006/relationships/hyperlink" Target="mailto:dgoble@juniorlibraryguild.com" TargetMode="External"/><Relationship Id="rId1459" Type="http://schemas.openxmlformats.org/officeDocument/2006/relationships/hyperlink" Target="mailto:aaron.campbell@tkelevator.com" TargetMode="External"/><Relationship Id="rId98" Type="http://schemas.openxmlformats.org/officeDocument/2006/relationships/hyperlink" Target="mailto:planner@schoolmate.com" TargetMode="External"/><Relationship Id="rId829" Type="http://schemas.openxmlformats.org/officeDocument/2006/relationships/hyperlink" Target="mailto:tmartin@bn.com" TargetMode="External"/><Relationship Id="rId1014" Type="http://schemas.openxmlformats.org/officeDocument/2006/relationships/hyperlink" Target="mailto:ljackson@educationisfreedom.org" TargetMode="External"/><Relationship Id="rId1221" Type="http://schemas.openxmlformats.org/officeDocument/2006/relationships/hyperlink" Target="mailto:susan@libertysource.com" TargetMode="External"/><Relationship Id="rId1666" Type="http://schemas.openxmlformats.org/officeDocument/2006/relationships/hyperlink" Target="mailto:wardscs@vwr.com" TargetMode="External"/><Relationship Id="rId1319" Type="http://schemas.openxmlformats.org/officeDocument/2006/relationships/hyperlink" Target="mailto:programs@readtothem.org" TargetMode="External"/><Relationship Id="rId1526" Type="http://schemas.openxmlformats.org/officeDocument/2006/relationships/hyperlink" Target="mailto:awirzbach@sadlier.com" TargetMode="External"/><Relationship Id="rId1733" Type="http://schemas.openxmlformats.org/officeDocument/2006/relationships/hyperlink" Target="mailto:Coriek.Fields@Wisl-Studios.com" TargetMode="External"/><Relationship Id="rId25" Type="http://schemas.openxmlformats.org/officeDocument/2006/relationships/hyperlink" Target="mailto:gregs@wwbw.com" TargetMode="External"/><Relationship Id="rId174" Type="http://schemas.openxmlformats.org/officeDocument/2006/relationships/hyperlink" Target="mailto:mark@thesoccercorner.com" TargetMode="External"/><Relationship Id="rId381" Type="http://schemas.openxmlformats.org/officeDocument/2006/relationships/hyperlink" Target="mailto:vboyett@idnacme.com" TargetMode="External"/><Relationship Id="rId241" Type="http://schemas.openxmlformats.org/officeDocument/2006/relationships/hyperlink" Target="mailto:support@pcsrcs.com" TargetMode="External"/><Relationship Id="rId479" Type="http://schemas.openxmlformats.org/officeDocument/2006/relationships/hyperlink" Target="mailto:michael_colter@aimhighcollege.com" TargetMode="External"/><Relationship Id="rId686" Type="http://schemas.openxmlformats.org/officeDocument/2006/relationships/hyperlink" Target="mailto:kyle@warrenin.com" TargetMode="External"/><Relationship Id="rId893" Type="http://schemas.openxmlformats.org/officeDocument/2006/relationships/hyperlink" Target="mailto:arule@youthlightbooks.com" TargetMode="External"/><Relationship Id="rId339" Type="http://schemas.openxmlformats.org/officeDocument/2006/relationships/hyperlink" Target="mailto:suzanna.oliver@target-specialty.com" TargetMode="External"/><Relationship Id="rId546" Type="http://schemas.openxmlformats.org/officeDocument/2006/relationships/hyperlink" Target="mailto:zwartswan@gmail.com" TargetMode="External"/><Relationship Id="rId753" Type="http://schemas.openxmlformats.org/officeDocument/2006/relationships/hyperlink" Target="mailto:rebecca.towe@numotion.com" TargetMode="External"/><Relationship Id="rId1176" Type="http://schemas.openxmlformats.org/officeDocument/2006/relationships/hyperlink" Target="mailto:tjones@searchandstaff.com" TargetMode="External"/><Relationship Id="rId1383" Type="http://schemas.openxmlformats.org/officeDocument/2006/relationships/hyperlink" Target="mailto:JenniferL@Studica.com" TargetMode="External"/><Relationship Id="rId101" Type="http://schemas.openxmlformats.org/officeDocument/2006/relationships/hyperlink" Target="mailto:kevin@quickdrawshirts.com" TargetMode="External"/><Relationship Id="rId406" Type="http://schemas.openxmlformats.org/officeDocument/2006/relationships/hyperlink" Target="mailto:sandra@partnersforlearning.com" TargetMode="External"/><Relationship Id="rId960" Type="http://schemas.openxmlformats.org/officeDocument/2006/relationships/hyperlink" Target="mailto:w655mkm@costco.com" TargetMode="External"/><Relationship Id="rId1036" Type="http://schemas.openxmlformats.org/officeDocument/2006/relationships/hyperlink" Target="mailto:book@kapco.com" TargetMode="External"/><Relationship Id="rId1243" Type="http://schemas.openxmlformats.org/officeDocument/2006/relationships/hyperlink" Target="mailto:chris@sportscareerconsulting.com" TargetMode="External"/><Relationship Id="rId1590" Type="http://schemas.openxmlformats.org/officeDocument/2006/relationships/hyperlink" Target="mailto:custserv@enasco.com" TargetMode="External"/><Relationship Id="rId1688" Type="http://schemas.openxmlformats.org/officeDocument/2006/relationships/hyperlink" Target="mailto:Harry@HAKelectronics.com" TargetMode="External"/><Relationship Id="rId613" Type="http://schemas.openxmlformats.org/officeDocument/2006/relationships/hyperlink" Target="mailto:cnpil58@hotmail.com" TargetMode="External"/><Relationship Id="rId820" Type="http://schemas.openxmlformats.org/officeDocument/2006/relationships/hyperlink" Target="mailto:orders@btsb.com" TargetMode="External"/><Relationship Id="rId918" Type="http://schemas.openxmlformats.org/officeDocument/2006/relationships/hyperlink" Target="mailto:reedr@mckinneyofficesupply.com" TargetMode="External"/><Relationship Id="rId1450" Type="http://schemas.openxmlformats.org/officeDocument/2006/relationships/hyperlink" Target="mailto:brianfti2@verizon.net" TargetMode="External"/><Relationship Id="rId1548" Type="http://schemas.openxmlformats.org/officeDocument/2006/relationships/hyperlink" Target="mailto:info@mentoringminds.com" TargetMode="External"/><Relationship Id="rId1103" Type="http://schemas.openxmlformats.org/officeDocument/2006/relationships/hyperlink" Target="mailto:emily@dlkmedicaltechnologies.com" TargetMode="External"/><Relationship Id="rId1310" Type="http://schemas.openxmlformats.org/officeDocument/2006/relationships/hyperlink" Target="mailto:purchasing@wm1st.com" TargetMode="External"/><Relationship Id="rId1408" Type="http://schemas.openxmlformats.org/officeDocument/2006/relationships/hyperlink" Target="mailto:odessa@wrsecure.com" TargetMode="External"/><Relationship Id="rId47" Type="http://schemas.openxmlformats.org/officeDocument/2006/relationships/hyperlink" Target="mailto:gordon.connally@midnightprint.com" TargetMode="External"/><Relationship Id="rId1615" Type="http://schemas.openxmlformats.org/officeDocument/2006/relationships/hyperlink" Target="mailto:fse.custserv@thermofisher.c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Scott@Newbart.com" TargetMode="External"/><Relationship Id="rId18" Type="http://schemas.openxmlformats.org/officeDocument/2006/relationships/hyperlink" Target="mailto:kate.astle@usu.edu" TargetMode="External"/><Relationship Id="rId26" Type="http://schemas.openxmlformats.org/officeDocument/2006/relationships/hyperlink" Target="mailto:orders@crowntrophyplano.com" TargetMode="External"/><Relationship Id="rId39" Type="http://schemas.openxmlformats.org/officeDocument/2006/relationships/hyperlink" Target="mailto:lchambless@discounthelium.com" TargetMode="External"/><Relationship Id="rId21" Type="http://schemas.openxmlformats.org/officeDocument/2006/relationships/hyperlink" Target="mailto:engrave@holsapples.com" TargetMode="External"/><Relationship Id="rId34" Type="http://schemas.openxmlformats.org/officeDocument/2006/relationships/hyperlink" Target="mailto:melissa@squarepanda.com" TargetMode="External"/><Relationship Id="rId42" Type="http://schemas.openxmlformats.org/officeDocument/2006/relationships/hyperlink" Target="mailto:richard.striano@tensator.com" TargetMode="External"/><Relationship Id="rId47" Type="http://schemas.openxmlformats.org/officeDocument/2006/relationships/hyperlink" Target="mailto:mike@emkayind.com" TargetMode="External"/><Relationship Id="rId50" Type="http://schemas.openxmlformats.org/officeDocument/2006/relationships/hyperlink" Target="mailto:sburgoon@charter.net" TargetMode="External"/><Relationship Id="rId55" Type="http://schemas.openxmlformats.org/officeDocument/2006/relationships/hyperlink" Target="mailto:ivanenviro@sbcglobal.net" TargetMode="External"/><Relationship Id="rId63" Type="http://schemas.openxmlformats.org/officeDocument/2006/relationships/hyperlink" Target="mailto:deestrim@yahoo.com" TargetMode="External"/><Relationship Id="rId68" Type="http://schemas.openxmlformats.org/officeDocument/2006/relationships/hyperlink" Target="mailto:cs@parinc.com" TargetMode="External"/><Relationship Id="rId76" Type="http://schemas.openxmlformats.org/officeDocument/2006/relationships/hyperlink" Target="mailto:ebsconorthamerica@ebsco.com" TargetMode="External"/><Relationship Id="rId7" Type="http://schemas.openxmlformats.org/officeDocument/2006/relationships/hyperlink" Target="mailto:rvanover@colorblaze5k.com" TargetMode="External"/><Relationship Id="rId71" Type="http://schemas.openxmlformats.org/officeDocument/2006/relationships/hyperlink" Target="mailto:robert@supersackexchange.com" TargetMode="External"/><Relationship Id="rId2" Type="http://schemas.openxmlformats.org/officeDocument/2006/relationships/hyperlink" Target="mailto:remcor@remcorsprayers.com" TargetMode="External"/><Relationship Id="rId16" Type="http://schemas.openxmlformats.org/officeDocument/2006/relationships/hyperlink" Target="mailto:batrsq@yahoo.com" TargetMode="External"/><Relationship Id="rId29" Type="http://schemas.openxmlformats.org/officeDocument/2006/relationships/hyperlink" Target="mailto:steve@terrapinlogo.com" TargetMode="External"/><Relationship Id="rId11" Type="http://schemas.openxmlformats.org/officeDocument/2006/relationships/hyperlink" Target="mailto:gegogeine@gmail.com" TargetMode="External"/><Relationship Id="rId24" Type="http://schemas.openxmlformats.org/officeDocument/2006/relationships/hyperlink" Target="mailto:tjones@tphanisdesigns.com" TargetMode="External"/><Relationship Id="rId32" Type="http://schemas.openxmlformats.org/officeDocument/2006/relationships/hyperlink" Target="mailto:MMelo@HhatchEarlyChildhood.com" TargetMode="External"/><Relationship Id="rId37" Type="http://schemas.openxmlformats.org/officeDocument/2006/relationships/hyperlink" Target="mailto:sallen@aadvantagelaundry.com" TargetMode="External"/><Relationship Id="rId40" Type="http://schemas.openxmlformats.org/officeDocument/2006/relationships/hyperlink" Target="mailto:winona@skoolsmartz.com" TargetMode="External"/><Relationship Id="rId45" Type="http://schemas.openxmlformats.org/officeDocument/2006/relationships/hyperlink" Target="mailto:lwalliser@legion.org" TargetMode="External"/><Relationship Id="rId53" Type="http://schemas.openxmlformats.org/officeDocument/2006/relationships/hyperlink" Target="mailto:accounts@discounthelium.com" TargetMode="External"/><Relationship Id="rId58" Type="http://schemas.openxmlformats.org/officeDocument/2006/relationships/hyperlink" Target="mailto:natashaladd@icloud.com" TargetMode="External"/><Relationship Id="rId66" Type="http://schemas.openxmlformats.org/officeDocument/2006/relationships/hyperlink" Target="mailto:billie@airedesigns.com" TargetMode="External"/><Relationship Id="rId74" Type="http://schemas.openxmlformats.org/officeDocument/2006/relationships/hyperlink" Target="mailto:rapidresponseppe@gmail.com" TargetMode="External"/><Relationship Id="rId79" Type="http://schemas.openxmlformats.org/officeDocument/2006/relationships/hyperlink" Target="mailto:kaitlyn.olsen@customink.com" TargetMode="External"/><Relationship Id="rId5" Type="http://schemas.openxmlformats.org/officeDocument/2006/relationships/hyperlink" Target="mailto:sales@keyboardteacher.net" TargetMode="External"/><Relationship Id="rId61" Type="http://schemas.openxmlformats.org/officeDocument/2006/relationships/hyperlink" Target="mailto:publications@tea.texas.gov" TargetMode="External"/><Relationship Id="rId82" Type="http://schemas.openxmlformats.org/officeDocument/2006/relationships/vmlDrawing" Target="../drawings/vmlDrawing2.vml"/><Relationship Id="rId10" Type="http://schemas.openxmlformats.org/officeDocument/2006/relationships/hyperlink" Target="mailto:mike.faso@acco.com" TargetMode="External"/><Relationship Id="rId19" Type="http://schemas.openxmlformats.org/officeDocument/2006/relationships/hyperlink" Target="mailto:aembers@lifetouch.com" TargetMode="External"/><Relationship Id="rId31" Type="http://schemas.openxmlformats.org/officeDocument/2006/relationships/hyperlink" Target="mailto:ernie@jrotcdogtags.com" TargetMode="External"/><Relationship Id="rId44" Type="http://schemas.openxmlformats.org/officeDocument/2006/relationships/hyperlink" Target="mailto:sales@nassp.org" TargetMode="External"/><Relationship Id="rId52" Type="http://schemas.openxmlformats.org/officeDocument/2006/relationships/hyperlink" Target="mailto:info@iveylumberdallas.com" TargetMode="External"/><Relationship Id="rId60" Type="http://schemas.openxmlformats.org/officeDocument/2006/relationships/hyperlink" Target="mailto:dyslexia.curriculum@TSRH.org" TargetMode="External"/><Relationship Id="rId65" Type="http://schemas.openxmlformats.org/officeDocument/2006/relationships/hyperlink" Target="mailto:johnk@jmrbodyworks.com" TargetMode="External"/><Relationship Id="rId73" Type="http://schemas.openxmlformats.org/officeDocument/2006/relationships/hyperlink" Target="mailto:beyondsocialskills@hotmail.com" TargetMode="External"/><Relationship Id="rId78" Type="http://schemas.openxmlformats.org/officeDocument/2006/relationships/hyperlink" Target="mailto:eprocurement@scholastic.com" TargetMode="External"/><Relationship Id="rId81" Type="http://schemas.openxmlformats.org/officeDocument/2006/relationships/printerSettings" Target="../printerSettings/printerSettings2.bin"/><Relationship Id="rId4" Type="http://schemas.openxmlformats.org/officeDocument/2006/relationships/hyperlink" Target="mailto:dcarson@highpoint-industries.com" TargetMode="External"/><Relationship Id="rId9" Type="http://schemas.openxmlformats.org/officeDocument/2006/relationships/hyperlink" Target="mailto:orders@deanan.com" TargetMode="External"/><Relationship Id="rId14" Type="http://schemas.openxmlformats.org/officeDocument/2006/relationships/hyperlink" Target="mailto:campinvention@invent.org" TargetMode="External"/><Relationship Id="rId22" Type="http://schemas.openxmlformats.org/officeDocument/2006/relationships/hyperlink" Target="mailto:order@platemakers.com" TargetMode="External"/><Relationship Id="rId27" Type="http://schemas.openxmlformats.org/officeDocument/2006/relationships/hyperlink" Target="mailto:david-barbaria@texasrubbersupply.com" TargetMode="External"/><Relationship Id="rId30" Type="http://schemas.openxmlformats.org/officeDocument/2006/relationships/hyperlink" Target="mailto:steve@terrapinlogo.com" TargetMode="External"/><Relationship Id="rId35" Type="http://schemas.openxmlformats.org/officeDocument/2006/relationships/hyperlink" Target="mailto:sales@accuratelabeldesigns.com" TargetMode="External"/><Relationship Id="rId43" Type="http://schemas.openxmlformats.org/officeDocument/2006/relationships/hyperlink" Target="mailto:tbenne@dallasbalfour.com" TargetMode="External"/><Relationship Id="rId48" Type="http://schemas.openxmlformats.org/officeDocument/2006/relationships/hyperlink" Target="mailto:curtwilliams19@gmail.com" TargetMode="External"/><Relationship Id="rId56" Type="http://schemas.openxmlformats.org/officeDocument/2006/relationships/hyperlink" Target="mailto:tprice@oxbowanimalhealth.com" TargetMode="External"/><Relationship Id="rId64" Type="http://schemas.openxmlformats.org/officeDocument/2006/relationships/hyperlink" Target="mailto:sherita@grubco.com" TargetMode="External"/><Relationship Id="rId69" Type="http://schemas.openxmlformats.org/officeDocument/2006/relationships/hyperlink" Target="mailto:mart@pioneerdfw.com" TargetMode="External"/><Relationship Id="rId77" Type="http://schemas.openxmlformats.org/officeDocument/2006/relationships/hyperlink" Target="mailto:mag.subscript.ptp@att.net" TargetMode="External"/><Relationship Id="rId8" Type="http://schemas.openxmlformats.org/officeDocument/2006/relationships/hyperlink" Target="mailto:service@school-tech.com" TargetMode="External"/><Relationship Id="rId51" Type="http://schemas.openxmlformats.org/officeDocument/2006/relationships/hyperlink" Target="mailto:fancywindows@sbcglobal.net" TargetMode="External"/><Relationship Id="rId72" Type="http://schemas.openxmlformats.org/officeDocument/2006/relationships/hyperlink" Target="mailto:professionaldevelopment@cid.edu" TargetMode="External"/><Relationship Id="rId80" Type="http://schemas.openxmlformats.org/officeDocument/2006/relationships/hyperlink" Target="mailto:mamashepcookies@gmail.cxom" TargetMode="External"/><Relationship Id="rId3" Type="http://schemas.openxmlformats.org/officeDocument/2006/relationships/hyperlink" Target="mailto:leon.taylor@mtsi.com" TargetMode="External"/><Relationship Id="rId12" Type="http://schemas.openxmlformats.org/officeDocument/2006/relationships/hyperlink" Target="mailto:engrave@holsapples.com" TargetMode="External"/><Relationship Id="rId17" Type="http://schemas.openxmlformats.org/officeDocument/2006/relationships/hyperlink" Target="mailto:mjq@tobiidynavox.com" TargetMode="External"/><Relationship Id="rId25" Type="http://schemas.openxmlformats.org/officeDocument/2006/relationships/hyperlink" Target="mailto:martinizingpreston@gmail.com" TargetMode="External"/><Relationship Id="rId33" Type="http://schemas.openxmlformats.org/officeDocument/2006/relationships/hyperlink" Target="mailto:nfhsorder@sportg.com" TargetMode="External"/><Relationship Id="rId38" Type="http://schemas.openxmlformats.org/officeDocument/2006/relationships/hyperlink" Target="mailto:lpierce@covertind.com" TargetMode="External"/><Relationship Id="rId46" Type="http://schemas.openxmlformats.org/officeDocument/2006/relationships/hyperlink" Target="mailto:aaron@yaygood.com" TargetMode="External"/><Relationship Id="rId59" Type="http://schemas.openxmlformats.org/officeDocument/2006/relationships/hyperlink" Target="mailto:info@mil-bar.com" TargetMode="External"/><Relationship Id="rId67" Type="http://schemas.openxmlformats.org/officeDocument/2006/relationships/hyperlink" Target="mailto:customerservice.us@medel.com" TargetMode="External"/><Relationship Id="rId20" Type="http://schemas.openxmlformats.org/officeDocument/2006/relationships/hyperlink" Target="mailto:mike@golfcarsofdallas.com" TargetMode="External"/><Relationship Id="rId41" Type="http://schemas.openxmlformats.org/officeDocument/2006/relationships/hyperlink" Target="mailto:tdelucia@rfe.net" TargetMode="External"/><Relationship Id="rId54" Type="http://schemas.openxmlformats.org/officeDocument/2006/relationships/hyperlink" Target="mailto:jmartinez@trans-environmental.com" TargetMode="External"/><Relationship Id="rId62" Type="http://schemas.openxmlformats.org/officeDocument/2006/relationships/hyperlink" Target="mailto:SJBlair@paperdirect.com" TargetMode="External"/><Relationship Id="rId70" Type="http://schemas.openxmlformats.org/officeDocument/2006/relationships/hyperlink" Target="mailto:sotelot@aafes.com" TargetMode="External"/><Relationship Id="rId75" Type="http://schemas.openxmlformats.org/officeDocument/2006/relationships/hyperlink" Target="mailto:sales@avantiusa.com" TargetMode="External"/><Relationship Id="rId83" Type="http://schemas.openxmlformats.org/officeDocument/2006/relationships/comments" Target="../comments2.xml"/><Relationship Id="rId1" Type="http://schemas.openxmlformats.org/officeDocument/2006/relationships/hyperlink" Target="mailto:member@ASCD.org" TargetMode="External"/><Relationship Id="rId6" Type="http://schemas.openxmlformats.org/officeDocument/2006/relationships/hyperlink" Target="mailto:sarah@giftav.com" TargetMode="External"/><Relationship Id="rId15" Type="http://schemas.openxmlformats.org/officeDocument/2006/relationships/hyperlink" Target="mailto:alexent@usa.com" TargetMode="External"/><Relationship Id="rId23" Type="http://schemas.openxmlformats.org/officeDocument/2006/relationships/hyperlink" Target="mailto:cheryl@restoration-plus.com" TargetMode="External"/><Relationship Id="rId28" Type="http://schemas.openxmlformats.org/officeDocument/2006/relationships/hyperlink" Target="mailto:customerservice@paperdirect.com" TargetMode="External"/><Relationship Id="rId36" Type="http://schemas.openxmlformats.org/officeDocument/2006/relationships/hyperlink" Target="mailto:info@everydayspeech.com" TargetMode="External"/><Relationship Id="rId49" Type="http://schemas.openxmlformats.org/officeDocument/2006/relationships/hyperlink" Target="mailto:txwormranch@gmail.com" TargetMode="External"/><Relationship Id="rId57" Type="http://schemas.openxmlformats.org/officeDocument/2006/relationships/hyperlink" Target="mailto:p31pianoservic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11C2D-8769-49F7-A14A-A6B80B0D9471}">
  <dimension ref="A1:AQ2001"/>
  <sheetViews>
    <sheetView tabSelected="1" workbookViewId="0"/>
  </sheetViews>
  <sheetFormatPr defaultColWidth="9.140625" defaultRowHeight="12.75" outlineLevelCol="1" x14ac:dyDescent="0.2"/>
  <cols>
    <col min="1" max="1" width="10.85546875" style="146" bestFit="1" customWidth="1" outlineLevel="1"/>
    <col min="2" max="2" width="15.140625" style="147" customWidth="1" outlineLevel="1"/>
    <col min="3" max="3" width="58.7109375" style="23" bestFit="1" customWidth="1" outlineLevel="1"/>
    <col min="4" max="4" width="63.5703125" style="23" bestFit="1" customWidth="1"/>
    <col min="5" max="5" width="57" style="313" customWidth="1"/>
    <col min="6" max="6" width="50.42578125" style="23" bestFit="1" customWidth="1"/>
    <col min="7" max="7" width="41.85546875" style="441" bestFit="1" customWidth="1"/>
    <col min="8" max="8" width="34.42578125" style="441" bestFit="1" customWidth="1"/>
    <col min="9" max="9" width="18.5703125" style="23" bestFit="1" customWidth="1"/>
    <col min="10" max="10" width="49.85546875" style="535" customWidth="1"/>
    <col min="11" max="11" width="12.28515625" style="23" bestFit="1" customWidth="1"/>
    <col min="12" max="12" width="12" style="306" bestFit="1" customWidth="1"/>
    <col min="13" max="13" width="11.7109375" style="306" bestFit="1" customWidth="1"/>
    <col min="14" max="14" width="9.140625" style="306"/>
    <col min="15" max="15" width="10.7109375" style="23" bestFit="1" customWidth="1"/>
    <col min="16" max="16384" width="9.140625" style="23"/>
  </cols>
  <sheetData>
    <row r="1" spans="1:36" s="4" customFormat="1" ht="18" x14ac:dyDescent="0.25">
      <c r="A1" s="1" t="s">
        <v>8857</v>
      </c>
      <c r="B1" s="2"/>
      <c r="C1" s="2"/>
      <c r="D1" s="2"/>
      <c r="E1" s="390"/>
      <c r="F1" s="2"/>
      <c r="G1" s="439"/>
      <c r="H1" s="439"/>
      <c r="I1" s="2"/>
      <c r="J1" s="2"/>
      <c r="K1" s="2"/>
      <c r="L1" s="442"/>
      <c r="M1" s="442"/>
      <c r="N1" s="30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s="8" customFormat="1" ht="15" x14ac:dyDescent="0.2">
      <c r="A2" s="5" t="s">
        <v>7879</v>
      </c>
      <c r="B2" s="6"/>
      <c r="C2" s="6"/>
      <c r="D2" s="6"/>
      <c r="E2" s="391"/>
      <c r="G2" s="440"/>
      <c r="H2" s="440"/>
      <c r="I2" s="7"/>
      <c r="J2" s="277"/>
      <c r="L2" s="443"/>
      <c r="M2" s="15"/>
      <c r="N2" s="15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6" s="8" customFormat="1" ht="15.75" x14ac:dyDescent="0.25">
      <c r="A3" s="260"/>
      <c r="B3" s="11"/>
      <c r="C3" s="10"/>
      <c r="D3" s="9"/>
      <c r="E3" s="392"/>
      <c r="F3" s="12"/>
      <c r="G3" s="343"/>
      <c r="H3" s="344"/>
      <c r="I3" s="13"/>
      <c r="J3" s="536"/>
      <c r="K3" s="14"/>
      <c r="L3" s="15"/>
      <c r="M3" s="15"/>
      <c r="N3" s="15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s="544" customFormat="1" ht="31.5" x14ac:dyDescent="0.25">
      <c r="A4" s="537" t="s">
        <v>0</v>
      </c>
      <c r="B4" s="538" t="s">
        <v>1</v>
      </c>
      <c r="C4" s="539" t="s">
        <v>2</v>
      </c>
      <c r="D4" s="539" t="s">
        <v>3</v>
      </c>
      <c r="E4" s="540" t="s">
        <v>8947</v>
      </c>
      <c r="F4" s="541" t="s">
        <v>4</v>
      </c>
      <c r="G4" s="539" t="s">
        <v>5</v>
      </c>
      <c r="H4" s="539" t="s">
        <v>6</v>
      </c>
      <c r="I4" s="539" t="s">
        <v>7</v>
      </c>
      <c r="J4" s="539" t="s">
        <v>8</v>
      </c>
      <c r="K4" s="542" t="s">
        <v>9</v>
      </c>
      <c r="L4" s="539" t="s">
        <v>10</v>
      </c>
      <c r="M4" s="539" t="s">
        <v>11</v>
      </c>
      <c r="N4" s="539" t="s">
        <v>7771</v>
      </c>
      <c r="O4" s="543"/>
      <c r="P4" s="543"/>
      <c r="Q4" s="543"/>
      <c r="R4" s="543"/>
      <c r="S4" s="543"/>
      <c r="T4" s="543"/>
      <c r="U4" s="543"/>
      <c r="V4" s="543"/>
      <c r="W4" s="543"/>
      <c r="X4" s="543"/>
      <c r="Y4" s="543"/>
      <c r="Z4" s="543"/>
      <c r="AA4" s="543"/>
      <c r="AB4" s="543"/>
      <c r="AC4" s="543"/>
      <c r="AD4" s="543"/>
      <c r="AE4" s="543"/>
      <c r="AF4" s="543"/>
      <c r="AG4" s="543"/>
      <c r="AH4" s="543"/>
      <c r="AI4" s="543"/>
      <c r="AJ4" s="543"/>
    </row>
    <row r="5" spans="1:36" ht="15" customHeight="1" x14ac:dyDescent="0.2">
      <c r="A5" s="17" t="s">
        <v>55</v>
      </c>
      <c r="B5" s="18">
        <v>70.105999999999995</v>
      </c>
      <c r="C5" s="19" t="s">
        <v>7798</v>
      </c>
      <c r="D5" s="20" t="s">
        <v>12</v>
      </c>
      <c r="E5" s="20"/>
      <c r="F5" s="468">
        <v>1567</v>
      </c>
      <c r="G5" s="68" t="s">
        <v>13</v>
      </c>
      <c r="H5" s="68" t="s">
        <v>14</v>
      </c>
      <c r="I5" s="342"/>
      <c r="J5" s="469" t="s">
        <v>15</v>
      </c>
      <c r="K5" s="289">
        <v>45535</v>
      </c>
      <c r="L5" s="22" t="s">
        <v>16</v>
      </c>
      <c r="M5" s="22" t="s">
        <v>16</v>
      </c>
      <c r="N5" s="26"/>
    </row>
    <row r="6" spans="1:36" ht="15" customHeight="1" x14ac:dyDescent="0.2">
      <c r="A6" s="17" t="s">
        <v>17</v>
      </c>
      <c r="B6" s="18">
        <v>25.102</v>
      </c>
      <c r="C6" s="17" t="s">
        <v>18</v>
      </c>
      <c r="D6" s="321" t="s">
        <v>19</v>
      </c>
      <c r="E6" s="386"/>
      <c r="F6" s="468">
        <v>1528</v>
      </c>
      <c r="G6" s="342" t="s">
        <v>20</v>
      </c>
      <c r="H6" s="342" t="s">
        <v>21</v>
      </c>
      <c r="I6" s="342" t="s">
        <v>22</v>
      </c>
      <c r="J6" s="470" t="s">
        <v>23</v>
      </c>
      <c r="K6" s="289">
        <v>45235</v>
      </c>
      <c r="L6" s="342" t="s">
        <v>24</v>
      </c>
      <c r="M6" s="22" t="s">
        <v>25</v>
      </c>
      <c r="N6" s="26"/>
    </row>
    <row r="7" spans="1:36" s="283" customFormat="1" ht="14.25" customHeight="1" x14ac:dyDescent="0.2">
      <c r="A7" s="17" t="s">
        <v>17</v>
      </c>
      <c r="B7" s="18">
        <v>25.116</v>
      </c>
      <c r="C7" s="17" t="s">
        <v>26</v>
      </c>
      <c r="D7" s="321" t="s">
        <v>27</v>
      </c>
      <c r="E7" s="426"/>
      <c r="F7" s="468">
        <v>1580</v>
      </c>
      <c r="G7" s="342" t="s">
        <v>28</v>
      </c>
      <c r="H7" s="342" t="s">
        <v>29</v>
      </c>
      <c r="I7" s="342"/>
      <c r="J7" s="470" t="s">
        <v>30</v>
      </c>
      <c r="K7" s="289">
        <v>45269</v>
      </c>
      <c r="L7" s="22" t="s">
        <v>25</v>
      </c>
      <c r="M7" s="22" t="s">
        <v>16</v>
      </c>
      <c r="N7" s="26"/>
    </row>
    <row r="8" spans="1:36" ht="15" customHeight="1" x14ac:dyDescent="0.2">
      <c r="A8" s="274" t="s">
        <v>31</v>
      </c>
      <c r="B8" s="275">
        <v>15.109</v>
      </c>
      <c r="C8" s="294" t="s">
        <v>32</v>
      </c>
      <c r="D8" s="295" t="s">
        <v>33</v>
      </c>
      <c r="E8" s="393"/>
      <c r="F8" s="296">
        <v>1594</v>
      </c>
      <c r="G8" s="267" t="s">
        <v>34</v>
      </c>
      <c r="H8" s="267" t="s">
        <v>35</v>
      </c>
      <c r="I8" s="296"/>
      <c r="J8" s="334" t="s">
        <v>36</v>
      </c>
      <c r="K8" s="297">
        <v>44629</v>
      </c>
      <c r="L8" s="296" t="s">
        <v>16</v>
      </c>
      <c r="M8" s="296" t="s">
        <v>16</v>
      </c>
      <c r="N8" s="296"/>
    </row>
    <row r="9" spans="1:36" ht="15" customHeight="1" x14ac:dyDescent="0.2">
      <c r="A9" s="17" t="s">
        <v>55</v>
      </c>
      <c r="B9" s="18">
        <v>70.122000000000099</v>
      </c>
      <c r="C9" s="321" t="s">
        <v>37</v>
      </c>
      <c r="D9" s="28" t="s">
        <v>38</v>
      </c>
      <c r="E9" s="426"/>
      <c r="F9" s="468">
        <v>1576</v>
      </c>
      <c r="G9" s="68" t="s">
        <v>39</v>
      </c>
      <c r="H9" s="68" t="s">
        <v>40</v>
      </c>
      <c r="I9" s="342"/>
      <c r="J9" s="470" t="s">
        <v>41</v>
      </c>
      <c r="K9" s="289">
        <v>44530</v>
      </c>
      <c r="L9" s="22" t="s">
        <v>42</v>
      </c>
      <c r="M9" s="22" t="s">
        <v>16</v>
      </c>
      <c r="N9" s="26"/>
    </row>
    <row r="10" spans="1:36" ht="15" customHeight="1" x14ac:dyDescent="0.2">
      <c r="A10" s="17" t="s">
        <v>17</v>
      </c>
      <c r="B10" s="18">
        <v>25.116</v>
      </c>
      <c r="C10" s="17" t="s">
        <v>26</v>
      </c>
      <c r="D10" s="29" t="s">
        <v>43</v>
      </c>
      <c r="E10" s="394" t="s">
        <v>44</v>
      </c>
      <c r="F10" s="31">
        <v>1513</v>
      </c>
      <c r="G10" s="22" t="s">
        <v>45</v>
      </c>
      <c r="H10" s="22" t="s">
        <v>46</v>
      </c>
      <c r="I10" s="26" t="s">
        <v>47</v>
      </c>
      <c r="J10" s="470" t="s">
        <v>48</v>
      </c>
      <c r="K10" s="32">
        <v>44688</v>
      </c>
      <c r="L10" s="22" t="s">
        <v>24</v>
      </c>
      <c r="M10" s="22" t="s">
        <v>16</v>
      </c>
      <c r="N10" s="26"/>
    </row>
    <row r="11" spans="1:36" ht="15" customHeight="1" x14ac:dyDescent="0.2">
      <c r="A11" s="17" t="s">
        <v>17</v>
      </c>
      <c r="B11" s="18">
        <v>25.105</v>
      </c>
      <c r="C11" s="17" t="s">
        <v>49</v>
      </c>
      <c r="D11" s="29" t="s">
        <v>50</v>
      </c>
      <c r="E11" s="394"/>
      <c r="F11" s="31">
        <v>1526</v>
      </c>
      <c r="G11" s="22" t="s">
        <v>51</v>
      </c>
      <c r="H11" s="311" t="s">
        <v>52</v>
      </c>
      <c r="I11" s="26" t="s">
        <v>53</v>
      </c>
      <c r="J11" s="470" t="s">
        <v>54</v>
      </c>
      <c r="K11" s="32">
        <v>44575</v>
      </c>
      <c r="L11" s="22" t="s">
        <v>25</v>
      </c>
      <c r="M11" s="22" t="s">
        <v>25</v>
      </c>
      <c r="N11" s="26"/>
    </row>
    <row r="12" spans="1:36" ht="15" customHeight="1" x14ac:dyDescent="0.2">
      <c r="A12" s="17" t="s">
        <v>55</v>
      </c>
      <c r="B12" s="18">
        <v>60.103000000000002</v>
      </c>
      <c r="C12" s="24" t="s">
        <v>56</v>
      </c>
      <c r="D12" s="30" t="s">
        <v>57</v>
      </c>
      <c r="E12" s="394"/>
      <c r="F12" s="22">
        <v>1553</v>
      </c>
      <c r="G12" s="22" t="s">
        <v>58</v>
      </c>
      <c r="H12" s="22" t="s">
        <v>59</v>
      </c>
      <c r="I12" s="22"/>
      <c r="J12" s="470" t="s">
        <v>60</v>
      </c>
      <c r="K12" s="32">
        <v>44718</v>
      </c>
      <c r="L12" s="22" t="s">
        <v>16</v>
      </c>
      <c r="M12" s="22" t="s">
        <v>16</v>
      </c>
      <c r="N12" s="26"/>
    </row>
    <row r="13" spans="1:36" ht="15" customHeight="1" x14ac:dyDescent="0.2">
      <c r="A13" s="17" t="s">
        <v>55</v>
      </c>
      <c r="B13" s="18">
        <v>32.100999999999999</v>
      </c>
      <c r="C13" s="17" t="s">
        <v>61</v>
      </c>
      <c r="D13" s="33" t="s">
        <v>62</v>
      </c>
      <c r="E13" s="388"/>
      <c r="F13" s="26">
        <v>1606</v>
      </c>
      <c r="G13" s="22" t="s">
        <v>58</v>
      </c>
      <c r="H13" s="22" t="s">
        <v>63</v>
      </c>
      <c r="I13" s="24"/>
      <c r="J13" s="470" t="s">
        <v>60</v>
      </c>
      <c r="K13" s="34">
        <v>45089</v>
      </c>
      <c r="L13" s="26" t="s">
        <v>16</v>
      </c>
      <c r="M13" s="26" t="s">
        <v>16</v>
      </c>
      <c r="N13" s="26"/>
    </row>
    <row r="14" spans="1:36" s="67" customFormat="1" x14ac:dyDescent="0.2">
      <c r="A14" s="17" t="s">
        <v>55</v>
      </c>
      <c r="B14" s="18">
        <v>12.102</v>
      </c>
      <c r="C14" s="17" t="s">
        <v>7680</v>
      </c>
      <c r="D14" s="33" t="s">
        <v>7675</v>
      </c>
      <c r="E14" s="388"/>
      <c r="F14" s="26" t="s">
        <v>7676</v>
      </c>
      <c r="G14" s="22" t="s">
        <v>7679</v>
      </c>
      <c r="H14" s="22" t="s">
        <v>7678</v>
      </c>
      <c r="I14" s="24"/>
      <c r="J14" s="470" t="s">
        <v>7677</v>
      </c>
      <c r="K14" s="34">
        <v>44439</v>
      </c>
      <c r="L14" s="26"/>
      <c r="M14" s="26"/>
      <c r="N14" s="26"/>
    </row>
    <row r="15" spans="1:36" s="67" customFormat="1" x14ac:dyDescent="0.2">
      <c r="A15" s="17" t="s">
        <v>55</v>
      </c>
      <c r="B15" s="18">
        <v>70.122000000000099</v>
      </c>
      <c r="C15" s="321" t="s">
        <v>37</v>
      </c>
      <c r="D15" s="28" t="s">
        <v>64</v>
      </c>
      <c r="E15" s="28"/>
      <c r="F15" s="468">
        <v>1576</v>
      </c>
      <c r="G15" s="68" t="s">
        <v>65</v>
      </c>
      <c r="H15" s="68" t="s">
        <v>66</v>
      </c>
      <c r="I15" s="342"/>
      <c r="J15" s="469" t="s">
        <v>67</v>
      </c>
      <c r="K15" s="289">
        <v>44530</v>
      </c>
      <c r="L15" s="22" t="s">
        <v>42</v>
      </c>
      <c r="M15" s="22" t="s">
        <v>16</v>
      </c>
      <c r="N15" s="26"/>
    </row>
    <row r="16" spans="1:36" s="67" customFormat="1" x14ac:dyDescent="0.2">
      <c r="A16" s="17" t="s">
        <v>17</v>
      </c>
      <c r="B16" s="18">
        <v>25.117999999999999</v>
      </c>
      <c r="C16" s="17" t="s">
        <v>69</v>
      </c>
      <c r="D16" s="321" t="s">
        <v>70</v>
      </c>
      <c r="E16" s="426" t="s">
        <v>71</v>
      </c>
      <c r="F16" s="468" t="s">
        <v>72</v>
      </c>
      <c r="G16" s="22" t="s">
        <v>73</v>
      </c>
      <c r="H16" s="22" t="s">
        <v>74</v>
      </c>
      <c r="I16" s="22" t="s">
        <v>75</v>
      </c>
      <c r="J16" s="470" t="s">
        <v>76</v>
      </c>
      <c r="K16" s="32">
        <v>45998</v>
      </c>
      <c r="L16" s="22" t="s">
        <v>77</v>
      </c>
      <c r="M16" s="22" t="s">
        <v>16</v>
      </c>
      <c r="N16" s="26"/>
    </row>
    <row r="17" spans="1:14" s="67" customFormat="1" x14ac:dyDescent="0.2">
      <c r="A17" s="17" t="s">
        <v>55</v>
      </c>
      <c r="B17" s="18">
        <v>60.103000000000002</v>
      </c>
      <c r="C17" s="24" t="s">
        <v>56</v>
      </c>
      <c r="D17" s="33" t="s">
        <v>78</v>
      </c>
      <c r="E17" s="394" t="s">
        <v>79</v>
      </c>
      <c r="F17" s="22">
        <v>1553</v>
      </c>
      <c r="G17" s="22" t="s">
        <v>80</v>
      </c>
      <c r="H17" s="22" t="s">
        <v>81</v>
      </c>
      <c r="I17" s="22"/>
      <c r="J17" s="470" t="s">
        <v>82</v>
      </c>
      <c r="K17" s="32">
        <v>44718</v>
      </c>
      <c r="L17" s="22" t="s">
        <v>16</v>
      </c>
      <c r="M17" s="22" t="s">
        <v>16</v>
      </c>
      <c r="N17" s="26"/>
    </row>
    <row r="18" spans="1:14" s="67" customFormat="1" x14ac:dyDescent="0.2">
      <c r="A18" s="17" t="s">
        <v>17</v>
      </c>
      <c r="B18" s="18">
        <v>25.199000000000002</v>
      </c>
      <c r="C18" s="17" t="s">
        <v>7803</v>
      </c>
      <c r="D18" s="29" t="s">
        <v>83</v>
      </c>
      <c r="E18" s="394"/>
      <c r="F18" s="31" t="s">
        <v>84</v>
      </c>
      <c r="G18" s="22" t="s">
        <v>85</v>
      </c>
      <c r="H18" s="22" t="s">
        <v>86</v>
      </c>
      <c r="I18" s="26" t="s">
        <v>87</v>
      </c>
      <c r="J18" s="470" t="s">
        <v>88</v>
      </c>
      <c r="K18" s="32">
        <v>44530</v>
      </c>
      <c r="L18" s="22" t="s">
        <v>25</v>
      </c>
      <c r="M18" s="22" t="s">
        <v>25</v>
      </c>
      <c r="N18" s="26"/>
    </row>
    <row r="19" spans="1:14" s="67" customFormat="1" x14ac:dyDescent="0.2">
      <c r="A19" s="17" t="s">
        <v>17</v>
      </c>
      <c r="B19" s="18">
        <v>25.116</v>
      </c>
      <c r="C19" s="17" t="s">
        <v>26</v>
      </c>
      <c r="D19" s="30" t="s">
        <v>89</v>
      </c>
      <c r="E19" s="394"/>
      <c r="F19" s="35">
        <v>1580</v>
      </c>
      <c r="G19" s="22" t="s">
        <v>90</v>
      </c>
      <c r="H19" s="22" t="s">
        <v>91</v>
      </c>
      <c r="I19" s="36" t="s">
        <v>92</v>
      </c>
      <c r="J19" s="470" t="s">
        <v>93</v>
      </c>
      <c r="K19" s="32">
        <v>45269</v>
      </c>
      <c r="L19" s="22" t="s">
        <v>25</v>
      </c>
      <c r="M19" s="22" t="s">
        <v>25</v>
      </c>
      <c r="N19" s="26"/>
    </row>
    <row r="20" spans="1:14" s="67" customFormat="1" x14ac:dyDescent="0.2">
      <c r="A20" s="17" t="s">
        <v>17</v>
      </c>
      <c r="B20" s="18">
        <v>25.116</v>
      </c>
      <c r="C20" s="17" t="s">
        <v>26</v>
      </c>
      <c r="D20" s="25" t="s">
        <v>94</v>
      </c>
      <c r="E20" s="388"/>
      <c r="F20" s="26">
        <v>1560</v>
      </c>
      <c r="G20" s="22" t="s">
        <v>95</v>
      </c>
      <c r="H20" s="22" t="s">
        <v>96</v>
      </c>
      <c r="I20" s="26" t="s">
        <v>97</v>
      </c>
      <c r="J20" s="471" t="s">
        <v>98</v>
      </c>
      <c r="K20" s="34">
        <v>44722</v>
      </c>
      <c r="L20" s="26" t="s">
        <v>25</v>
      </c>
      <c r="M20" s="26"/>
      <c r="N20" s="26"/>
    </row>
    <row r="21" spans="1:14" s="67" customFormat="1" x14ac:dyDescent="0.2">
      <c r="A21" s="17" t="s">
        <v>55</v>
      </c>
      <c r="B21" s="18">
        <v>60.103000000000002</v>
      </c>
      <c r="C21" s="24" t="s">
        <v>56</v>
      </c>
      <c r="D21" s="33" t="s">
        <v>99</v>
      </c>
      <c r="E21" s="28" t="s">
        <v>100</v>
      </c>
      <c r="F21" s="22">
        <v>1553</v>
      </c>
      <c r="G21" s="22" t="s">
        <v>101</v>
      </c>
      <c r="H21" s="22" t="s">
        <v>102</v>
      </c>
      <c r="I21" s="22"/>
      <c r="J21" s="470" t="s">
        <v>103</v>
      </c>
      <c r="K21" s="32">
        <v>44718</v>
      </c>
      <c r="L21" s="22" t="s">
        <v>16</v>
      </c>
      <c r="M21" s="22" t="s">
        <v>16</v>
      </c>
      <c r="N21" s="26"/>
    </row>
    <row r="22" spans="1:14" s="67" customFormat="1" ht="15" customHeight="1" x14ac:dyDescent="0.25">
      <c r="A22" s="17" t="s">
        <v>55</v>
      </c>
      <c r="B22" s="18">
        <v>10.101000000000001</v>
      </c>
      <c r="C22" s="17" t="s">
        <v>104</v>
      </c>
      <c r="D22" s="33" t="s">
        <v>99</v>
      </c>
      <c r="E22" s="28"/>
      <c r="F22" s="36">
        <v>1599</v>
      </c>
      <c r="G22" s="22" t="s">
        <v>105</v>
      </c>
      <c r="H22" s="22" t="s">
        <v>102</v>
      </c>
      <c r="I22" s="37"/>
      <c r="J22" s="78" t="s">
        <v>106</v>
      </c>
      <c r="K22" s="38">
        <v>45082</v>
      </c>
      <c r="L22" s="36" t="s">
        <v>16</v>
      </c>
      <c r="M22" s="36" t="s">
        <v>16</v>
      </c>
      <c r="N22" s="26"/>
    </row>
    <row r="23" spans="1:14" s="67" customFormat="1" ht="15" customHeight="1" x14ac:dyDescent="0.2">
      <c r="A23" s="294" t="s">
        <v>55</v>
      </c>
      <c r="B23" s="296">
        <v>70.105999999999995</v>
      </c>
      <c r="C23" s="456" t="s">
        <v>8942</v>
      </c>
      <c r="D23" s="288" t="s">
        <v>8917</v>
      </c>
      <c r="E23" s="24"/>
      <c r="F23" s="26">
        <v>1618</v>
      </c>
      <c r="G23" s="66" t="s">
        <v>8918</v>
      </c>
      <c r="H23" s="66" t="s">
        <v>8919</v>
      </c>
      <c r="I23" s="24"/>
      <c r="J23" s="472" t="s">
        <v>8920</v>
      </c>
      <c r="K23" s="32">
        <v>45900</v>
      </c>
      <c r="L23" s="26" t="s">
        <v>16</v>
      </c>
      <c r="M23" s="26" t="s">
        <v>16</v>
      </c>
      <c r="N23" s="66" t="s">
        <v>25</v>
      </c>
    </row>
    <row r="24" spans="1:14" s="67" customFormat="1" ht="15" customHeight="1" x14ac:dyDescent="0.2">
      <c r="A24" s="17" t="s">
        <v>55</v>
      </c>
      <c r="B24" s="18">
        <v>70.105999999999995</v>
      </c>
      <c r="C24" s="24" t="s">
        <v>7801</v>
      </c>
      <c r="D24" s="29" t="s">
        <v>107</v>
      </c>
      <c r="E24" s="394"/>
      <c r="F24" s="31">
        <v>1522</v>
      </c>
      <c r="G24" s="22" t="s">
        <v>107</v>
      </c>
      <c r="H24" s="22" t="s">
        <v>108</v>
      </c>
      <c r="I24" s="26"/>
      <c r="J24" s="470" t="s">
        <v>109</v>
      </c>
      <c r="K24" s="32">
        <v>45169</v>
      </c>
      <c r="L24" s="22" t="s">
        <v>16</v>
      </c>
      <c r="M24" s="22" t="s">
        <v>16</v>
      </c>
      <c r="N24" s="26"/>
    </row>
    <row r="25" spans="1:14" s="67" customFormat="1" ht="15" customHeight="1" x14ac:dyDescent="0.2">
      <c r="A25" s="30" t="s">
        <v>7825</v>
      </c>
      <c r="B25" s="63">
        <v>70.105999999999995</v>
      </c>
      <c r="C25" s="456" t="s">
        <v>8942</v>
      </c>
      <c r="D25" s="314" t="s">
        <v>7833</v>
      </c>
      <c r="E25" s="396"/>
      <c r="F25" s="22">
        <v>1618</v>
      </c>
      <c r="G25" s="68" t="s">
        <v>7833</v>
      </c>
      <c r="H25" s="22" t="s">
        <v>7834</v>
      </c>
      <c r="I25" s="74"/>
      <c r="J25" s="316" t="s">
        <v>7835</v>
      </c>
      <c r="K25" s="32">
        <v>45900</v>
      </c>
      <c r="L25" s="22" t="s">
        <v>16</v>
      </c>
      <c r="M25" s="315" t="s">
        <v>25</v>
      </c>
      <c r="N25" s="22"/>
    </row>
    <row r="26" spans="1:14" s="67" customFormat="1" x14ac:dyDescent="0.2">
      <c r="A26" s="17" t="s">
        <v>110</v>
      </c>
      <c r="B26" s="18">
        <v>45.106000000000002</v>
      </c>
      <c r="C26" s="17" t="s">
        <v>111</v>
      </c>
      <c r="D26" s="33" t="s">
        <v>112</v>
      </c>
      <c r="E26" s="394"/>
      <c r="F26" s="35">
        <v>1494</v>
      </c>
      <c r="G26" s="22" t="s">
        <v>113</v>
      </c>
      <c r="H26" s="22" t="s">
        <v>114</v>
      </c>
      <c r="I26" s="22" t="s">
        <v>115</v>
      </c>
      <c r="J26" s="470" t="s">
        <v>116</v>
      </c>
      <c r="K26" s="32">
        <v>44439</v>
      </c>
      <c r="L26" s="22" t="s">
        <v>16</v>
      </c>
      <c r="M26" s="22" t="s">
        <v>16</v>
      </c>
      <c r="N26" s="26"/>
    </row>
    <row r="27" spans="1:14" s="67" customFormat="1" ht="15" customHeight="1" x14ac:dyDescent="0.2">
      <c r="A27" s="25" t="s">
        <v>4583</v>
      </c>
      <c r="B27" s="46">
        <v>45.107999999999997</v>
      </c>
      <c r="C27" s="24" t="s">
        <v>7416</v>
      </c>
      <c r="D27" s="262" t="s">
        <v>118</v>
      </c>
      <c r="E27" s="389" t="s">
        <v>7417</v>
      </c>
      <c r="F27" s="26" t="s">
        <v>7418</v>
      </c>
      <c r="G27" s="68" t="s">
        <v>119</v>
      </c>
      <c r="H27" s="68" t="s">
        <v>7419</v>
      </c>
      <c r="I27" s="24"/>
      <c r="J27" s="473" t="s">
        <v>116</v>
      </c>
      <c r="K27" s="27">
        <v>45322</v>
      </c>
      <c r="L27" s="22" t="s">
        <v>16</v>
      </c>
      <c r="M27" s="22" t="s">
        <v>16</v>
      </c>
      <c r="N27" s="26"/>
    </row>
    <row r="28" spans="1:14" s="67" customFormat="1" x14ac:dyDescent="0.2">
      <c r="A28" s="69" t="s">
        <v>110</v>
      </c>
      <c r="B28" s="18">
        <v>45.113999999999997</v>
      </c>
      <c r="C28" s="30" t="s">
        <v>120</v>
      </c>
      <c r="D28" s="33" t="s">
        <v>8320</v>
      </c>
      <c r="E28" s="30"/>
      <c r="F28" s="22" t="s">
        <v>8321</v>
      </c>
      <c r="G28" s="68" t="s">
        <v>121</v>
      </c>
      <c r="H28" s="71" t="s">
        <v>122</v>
      </c>
      <c r="I28" s="69"/>
      <c r="J28" s="474" t="s">
        <v>8322</v>
      </c>
      <c r="K28" s="64">
        <v>46203</v>
      </c>
      <c r="L28" s="22" t="s">
        <v>16</v>
      </c>
      <c r="M28" s="22" t="s">
        <v>16</v>
      </c>
      <c r="N28" s="22" t="s">
        <v>16</v>
      </c>
    </row>
    <row r="29" spans="1:14" s="67" customFormat="1" x14ac:dyDescent="0.2">
      <c r="A29" s="17" t="s">
        <v>17</v>
      </c>
      <c r="B29" s="18" t="s">
        <v>123</v>
      </c>
      <c r="C29" s="17" t="s">
        <v>124</v>
      </c>
      <c r="D29" s="30" t="s">
        <v>125</v>
      </c>
      <c r="E29" s="394"/>
      <c r="F29" s="22">
        <v>1539</v>
      </c>
      <c r="G29" s="22" t="s">
        <v>126</v>
      </c>
      <c r="H29" s="22" t="s">
        <v>127</v>
      </c>
      <c r="I29" s="22" t="s">
        <v>128</v>
      </c>
      <c r="J29" s="470" t="s">
        <v>129</v>
      </c>
      <c r="K29" s="32">
        <v>44575</v>
      </c>
      <c r="L29" s="22" t="s">
        <v>25</v>
      </c>
      <c r="M29" s="22" t="s">
        <v>25</v>
      </c>
      <c r="N29" s="26"/>
    </row>
    <row r="30" spans="1:14" s="67" customFormat="1" x14ac:dyDescent="0.2">
      <c r="A30" s="17" t="s">
        <v>5450</v>
      </c>
      <c r="B30" s="18">
        <v>70.103999999999999</v>
      </c>
      <c r="C30" s="17" t="s">
        <v>130</v>
      </c>
      <c r="D30" s="30" t="s">
        <v>131</v>
      </c>
      <c r="E30" s="394" t="s">
        <v>131</v>
      </c>
      <c r="F30" s="22">
        <v>1554</v>
      </c>
      <c r="G30" s="22" t="s">
        <v>132</v>
      </c>
      <c r="H30" s="22" t="s">
        <v>133</v>
      </c>
      <c r="I30" s="22" t="s">
        <v>134</v>
      </c>
      <c r="J30" s="471" t="s">
        <v>135</v>
      </c>
      <c r="K30" s="38">
        <v>44742</v>
      </c>
      <c r="L30" s="22" t="s">
        <v>16</v>
      </c>
      <c r="M30" s="22" t="s">
        <v>16</v>
      </c>
      <c r="N30" s="26"/>
    </row>
    <row r="31" spans="1:14" s="67" customFormat="1" x14ac:dyDescent="0.2">
      <c r="A31" s="17" t="s">
        <v>5450</v>
      </c>
      <c r="B31" s="18">
        <v>70.103999999999999</v>
      </c>
      <c r="C31" s="17" t="s">
        <v>130</v>
      </c>
      <c r="D31" s="33" t="s">
        <v>136</v>
      </c>
      <c r="E31" s="28" t="s">
        <v>137</v>
      </c>
      <c r="F31" s="22">
        <v>1554</v>
      </c>
      <c r="G31" s="22" t="s">
        <v>138</v>
      </c>
      <c r="H31" s="22" t="s">
        <v>139</v>
      </c>
      <c r="I31" s="22" t="s">
        <v>140</v>
      </c>
      <c r="J31" s="471" t="s">
        <v>141</v>
      </c>
      <c r="K31" s="38">
        <v>44742</v>
      </c>
      <c r="L31" s="22" t="s">
        <v>16</v>
      </c>
      <c r="M31" s="22" t="s">
        <v>16</v>
      </c>
      <c r="N31" s="26"/>
    </row>
    <row r="32" spans="1:14" s="67" customFormat="1" x14ac:dyDescent="0.2">
      <c r="A32" s="69" t="s">
        <v>110</v>
      </c>
      <c r="B32" s="18">
        <v>45.113999999999997</v>
      </c>
      <c r="C32" s="30" t="s">
        <v>120</v>
      </c>
      <c r="D32" s="33" t="s">
        <v>143</v>
      </c>
      <c r="E32" s="33" t="s">
        <v>8323</v>
      </c>
      <c r="F32" s="22" t="s">
        <v>8321</v>
      </c>
      <c r="G32" s="68" t="s">
        <v>146</v>
      </c>
      <c r="H32" s="71" t="s">
        <v>8324</v>
      </c>
      <c r="I32" s="69"/>
      <c r="J32" s="474" t="s">
        <v>148</v>
      </c>
      <c r="K32" s="64">
        <v>46203</v>
      </c>
      <c r="L32" s="22" t="s">
        <v>16</v>
      </c>
      <c r="M32" s="22" t="s">
        <v>16</v>
      </c>
      <c r="N32" s="22" t="s">
        <v>25</v>
      </c>
    </row>
    <row r="33" spans="1:14" s="67" customFormat="1" x14ac:dyDescent="0.2">
      <c r="A33" s="17" t="s">
        <v>55</v>
      </c>
      <c r="B33" s="46">
        <v>12.199</v>
      </c>
      <c r="C33" s="17" t="s">
        <v>142</v>
      </c>
      <c r="D33" s="25" t="s">
        <v>143</v>
      </c>
      <c r="E33" s="388" t="s">
        <v>144</v>
      </c>
      <c r="F33" s="468" t="s">
        <v>145</v>
      </c>
      <c r="G33" s="22" t="s">
        <v>146</v>
      </c>
      <c r="H33" s="22" t="s">
        <v>147</v>
      </c>
      <c r="I33" s="26"/>
      <c r="J33" s="470" t="s">
        <v>148</v>
      </c>
      <c r="K33" s="289">
        <v>44439</v>
      </c>
      <c r="L33" s="22" t="s">
        <v>16</v>
      </c>
      <c r="M33" s="22"/>
      <c r="N33" s="26"/>
    </row>
    <row r="34" spans="1:14" s="67" customFormat="1" x14ac:dyDescent="0.2">
      <c r="A34" s="60" t="s">
        <v>4583</v>
      </c>
      <c r="B34" s="361">
        <v>45.107999999999997</v>
      </c>
      <c r="C34" s="376" t="s">
        <v>7416</v>
      </c>
      <c r="D34" s="90" t="s">
        <v>7873</v>
      </c>
      <c r="E34" s="398" t="s">
        <v>7874</v>
      </c>
      <c r="F34" s="43" t="s">
        <v>7875</v>
      </c>
      <c r="G34" s="91" t="s">
        <v>7876</v>
      </c>
      <c r="H34" s="91" t="s">
        <v>7877</v>
      </c>
      <c r="I34" s="376"/>
      <c r="J34" s="475" t="s">
        <v>7878</v>
      </c>
      <c r="K34" s="266">
        <v>44393</v>
      </c>
      <c r="L34" s="43"/>
      <c r="M34" s="43" t="s">
        <v>25</v>
      </c>
      <c r="N34" s="107" t="s">
        <v>25</v>
      </c>
    </row>
    <row r="35" spans="1:14" s="67" customFormat="1" x14ac:dyDescent="0.2">
      <c r="A35" s="69" t="s">
        <v>110</v>
      </c>
      <c r="B35" s="18">
        <v>45.113999999999997</v>
      </c>
      <c r="C35" s="30" t="s">
        <v>120</v>
      </c>
      <c r="D35" s="33" t="s">
        <v>8325</v>
      </c>
      <c r="E35" s="30"/>
      <c r="F35" s="22" t="s">
        <v>8321</v>
      </c>
      <c r="G35" s="68" t="s">
        <v>7876</v>
      </c>
      <c r="H35" s="71" t="s">
        <v>8326</v>
      </c>
      <c r="I35" s="69"/>
      <c r="J35" s="474" t="s">
        <v>8327</v>
      </c>
      <c r="K35" s="64">
        <v>46203</v>
      </c>
      <c r="L35" s="22" t="s">
        <v>16</v>
      </c>
      <c r="M35" s="22" t="s">
        <v>16</v>
      </c>
      <c r="N35" s="22" t="s">
        <v>25</v>
      </c>
    </row>
    <row r="36" spans="1:14" s="67" customFormat="1" x14ac:dyDescent="0.2">
      <c r="A36" s="17" t="s">
        <v>55</v>
      </c>
      <c r="B36" s="18">
        <v>70.105999999999995</v>
      </c>
      <c r="C36" s="19" t="s">
        <v>7798</v>
      </c>
      <c r="D36" s="28" t="s">
        <v>149</v>
      </c>
      <c r="E36" s="426"/>
      <c r="F36" s="468">
        <v>1567</v>
      </c>
      <c r="G36" s="68" t="s">
        <v>150</v>
      </c>
      <c r="H36" s="68" t="s">
        <v>151</v>
      </c>
      <c r="I36" s="342"/>
      <c r="J36" s="469" t="s">
        <v>152</v>
      </c>
      <c r="K36" s="289">
        <v>45535</v>
      </c>
      <c r="L36" s="22" t="s">
        <v>42</v>
      </c>
      <c r="M36" s="22" t="s">
        <v>16</v>
      </c>
      <c r="N36" s="26"/>
    </row>
    <row r="37" spans="1:14" s="67" customFormat="1" x14ac:dyDescent="0.2">
      <c r="A37" s="17" t="s">
        <v>55</v>
      </c>
      <c r="B37" s="18">
        <v>70.105999999999995</v>
      </c>
      <c r="C37" s="19" t="s">
        <v>7798</v>
      </c>
      <c r="D37" s="28" t="s">
        <v>149</v>
      </c>
      <c r="E37" s="426"/>
      <c r="F37" s="468">
        <v>1567</v>
      </c>
      <c r="G37" s="68" t="s">
        <v>150</v>
      </c>
      <c r="H37" s="68" t="s">
        <v>151</v>
      </c>
      <c r="I37" s="342"/>
      <c r="J37" s="469" t="s">
        <v>152</v>
      </c>
      <c r="K37" s="289">
        <v>45535</v>
      </c>
      <c r="L37" s="22" t="s">
        <v>42</v>
      </c>
      <c r="M37" s="22" t="s">
        <v>16</v>
      </c>
      <c r="N37" s="26"/>
    </row>
    <row r="38" spans="1:14" s="67" customFormat="1" x14ac:dyDescent="0.2">
      <c r="A38" s="17" t="s">
        <v>55</v>
      </c>
      <c r="B38" s="18">
        <v>70.105999999999995</v>
      </c>
      <c r="C38" s="24" t="s">
        <v>8242</v>
      </c>
      <c r="D38" s="321" t="s">
        <v>153</v>
      </c>
      <c r="E38" s="426"/>
      <c r="F38" s="468">
        <v>1444</v>
      </c>
      <c r="G38" s="342" t="s">
        <v>154</v>
      </c>
      <c r="H38" s="342" t="s">
        <v>155</v>
      </c>
      <c r="I38" s="342"/>
      <c r="J38" s="470" t="s">
        <v>156</v>
      </c>
      <c r="K38" s="289">
        <v>44439</v>
      </c>
      <c r="L38" s="342" t="s">
        <v>25</v>
      </c>
      <c r="M38" s="22"/>
      <c r="N38" s="26"/>
    </row>
    <row r="39" spans="1:14" s="67" customFormat="1" x14ac:dyDescent="0.2">
      <c r="A39" s="17" t="s">
        <v>55</v>
      </c>
      <c r="B39" s="46">
        <v>55.103000000000002</v>
      </c>
      <c r="C39" s="17" t="s">
        <v>157</v>
      </c>
      <c r="D39" s="321" t="s">
        <v>158</v>
      </c>
      <c r="E39" s="426"/>
      <c r="F39" s="468" t="s">
        <v>159</v>
      </c>
      <c r="G39" s="342" t="s">
        <v>160</v>
      </c>
      <c r="H39" s="22" t="s">
        <v>161</v>
      </c>
      <c r="I39" s="342" t="s">
        <v>162</v>
      </c>
      <c r="J39" s="470" t="s">
        <v>163</v>
      </c>
      <c r="K39" s="289">
        <v>44500</v>
      </c>
      <c r="L39" s="342" t="s">
        <v>16</v>
      </c>
      <c r="M39" s="22"/>
      <c r="N39" s="26"/>
    </row>
    <row r="40" spans="1:14" s="67" customFormat="1" x14ac:dyDescent="0.2">
      <c r="A40" s="17" t="s">
        <v>55</v>
      </c>
      <c r="B40" s="46">
        <v>70.111999999999995</v>
      </c>
      <c r="C40" s="24" t="s">
        <v>1075</v>
      </c>
      <c r="D40" s="321" t="s">
        <v>158</v>
      </c>
      <c r="E40" s="426"/>
      <c r="F40" s="468" t="s">
        <v>159</v>
      </c>
      <c r="G40" s="342" t="s">
        <v>160</v>
      </c>
      <c r="H40" s="22" t="s">
        <v>161</v>
      </c>
      <c r="I40" s="342" t="s">
        <v>162</v>
      </c>
      <c r="J40" s="470" t="s">
        <v>163</v>
      </c>
      <c r="K40" s="289">
        <v>44500</v>
      </c>
      <c r="L40" s="342" t="s">
        <v>16</v>
      </c>
      <c r="M40" s="22"/>
      <c r="N40" s="26"/>
    </row>
    <row r="41" spans="1:14" s="67" customFormat="1" x14ac:dyDescent="0.2">
      <c r="A41" s="17" t="s">
        <v>55</v>
      </c>
      <c r="B41" s="46">
        <v>70.117999999999995</v>
      </c>
      <c r="C41" s="24" t="s">
        <v>7807</v>
      </c>
      <c r="D41" s="321" t="s">
        <v>158</v>
      </c>
      <c r="E41" s="426"/>
      <c r="F41" s="468" t="s">
        <v>159</v>
      </c>
      <c r="G41" s="342" t="s">
        <v>160</v>
      </c>
      <c r="H41" s="22" t="s">
        <v>161</v>
      </c>
      <c r="I41" s="342" t="s">
        <v>162</v>
      </c>
      <c r="J41" s="470" t="s">
        <v>163</v>
      </c>
      <c r="K41" s="289">
        <v>44500</v>
      </c>
      <c r="L41" s="342" t="s">
        <v>16</v>
      </c>
      <c r="M41" s="22"/>
      <c r="N41" s="26"/>
    </row>
    <row r="42" spans="1:14" s="67" customFormat="1" x14ac:dyDescent="0.2">
      <c r="A42" s="17" t="s">
        <v>55</v>
      </c>
      <c r="B42" s="18">
        <v>70.105999999999995</v>
      </c>
      <c r="C42" s="24" t="s">
        <v>8242</v>
      </c>
      <c r="D42" s="321" t="s">
        <v>164</v>
      </c>
      <c r="E42" s="426"/>
      <c r="F42" s="468">
        <v>1444</v>
      </c>
      <c r="G42" s="342" t="s">
        <v>165</v>
      </c>
      <c r="H42" s="342" t="s">
        <v>166</v>
      </c>
      <c r="I42" s="342"/>
      <c r="J42" s="470" t="s">
        <v>167</v>
      </c>
      <c r="K42" s="289">
        <v>44439</v>
      </c>
      <c r="L42" s="342" t="s">
        <v>25</v>
      </c>
      <c r="M42" s="22"/>
      <c r="N42" s="26"/>
    </row>
    <row r="43" spans="1:14" s="67" customFormat="1" x14ac:dyDescent="0.2">
      <c r="A43" s="39" t="s">
        <v>17</v>
      </c>
      <c r="B43" s="40" t="s">
        <v>168</v>
      </c>
      <c r="C43" s="39" t="s">
        <v>169</v>
      </c>
      <c r="D43" s="94" t="s">
        <v>170</v>
      </c>
      <c r="E43" s="395"/>
      <c r="F43" s="95">
        <v>1408</v>
      </c>
      <c r="G43" s="43" t="s">
        <v>171</v>
      </c>
      <c r="H43" s="43" t="s">
        <v>172</v>
      </c>
      <c r="I43" s="43" t="s">
        <v>173</v>
      </c>
      <c r="J43" s="476" t="s">
        <v>174</v>
      </c>
      <c r="K43" s="97">
        <v>44318</v>
      </c>
      <c r="L43" s="43"/>
      <c r="M43" s="43"/>
      <c r="N43" s="107"/>
    </row>
    <row r="44" spans="1:14" s="67" customFormat="1" x14ac:dyDescent="0.2">
      <c r="A44" s="17" t="s">
        <v>110</v>
      </c>
      <c r="B44" s="18">
        <v>45.113999999999997</v>
      </c>
      <c r="C44" s="24" t="s">
        <v>120</v>
      </c>
      <c r="D44" s="30" t="s">
        <v>175</v>
      </c>
      <c r="E44" s="394"/>
      <c r="F44" s="35" t="s">
        <v>159</v>
      </c>
      <c r="G44" s="22" t="s">
        <v>176</v>
      </c>
      <c r="H44" s="22" t="s">
        <v>177</v>
      </c>
      <c r="I44" s="22"/>
      <c r="J44" s="470" t="s">
        <v>178</v>
      </c>
      <c r="K44" s="32">
        <v>44500</v>
      </c>
      <c r="L44" s="22" t="s">
        <v>16</v>
      </c>
      <c r="M44" s="22" t="s">
        <v>16</v>
      </c>
      <c r="N44" s="26"/>
    </row>
    <row r="45" spans="1:14" s="67" customFormat="1" ht="15" customHeight="1" x14ac:dyDescent="0.2">
      <c r="A45" s="69" t="s">
        <v>110</v>
      </c>
      <c r="B45" s="18">
        <v>45.113999999999997</v>
      </c>
      <c r="C45" s="30" t="s">
        <v>120</v>
      </c>
      <c r="D45" s="33" t="s">
        <v>3731</v>
      </c>
      <c r="E45" s="33" t="s">
        <v>8328</v>
      </c>
      <c r="F45" s="22" t="s">
        <v>8321</v>
      </c>
      <c r="G45" s="68" t="s">
        <v>8329</v>
      </c>
      <c r="H45" s="71" t="s">
        <v>8330</v>
      </c>
      <c r="I45" s="69"/>
      <c r="J45" s="474" t="s">
        <v>8331</v>
      </c>
      <c r="K45" s="64">
        <v>46203</v>
      </c>
      <c r="L45" s="22" t="s">
        <v>16</v>
      </c>
      <c r="M45" s="22" t="s">
        <v>16</v>
      </c>
      <c r="N45" s="22" t="s">
        <v>25</v>
      </c>
    </row>
    <row r="46" spans="1:14" s="67" customFormat="1" x14ac:dyDescent="0.2">
      <c r="A46" s="17" t="s">
        <v>17</v>
      </c>
      <c r="B46" s="18">
        <v>25.117000000000001</v>
      </c>
      <c r="C46" s="17" t="s">
        <v>169</v>
      </c>
      <c r="D46" s="30" t="s">
        <v>179</v>
      </c>
      <c r="E46" s="394" t="s">
        <v>180</v>
      </c>
      <c r="F46" s="22">
        <v>1573</v>
      </c>
      <c r="G46" s="22" t="s">
        <v>181</v>
      </c>
      <c r="H46" s="22" t="s">
        <v>182</v>
      </c>
      <c r="I46" s="22"/>
      <c r="J46" s="470" t="s">
        <v>183</v>
      </c>
      <c r="K46" s="32">
        <v>45207</v>
      </c>
      <c r="L46" s="22" t="s">
        <v>25</v>
      </c>
      <c r="M46" s="22" t="s">
        <v>16</v>
      </c>
      <c r="N46" s="26"/>
    </row>
    <row r="47" spans="1:14" s="67" customFormat="1" ht="15" customHeight="1" x14ac:dyDescent="0.2">
      <c r="A47" s="274" t="s">
        <v>31</v>
      </c>
      <c r="B47" s="275">
        <v>15.109</v>
      </c>
      <c r="C47" s="294" t="s">
        <v>32</v>
      </c>
      <c r="D47" s="295" t="s">
        <v>184</v>
      </c>
      <c r="E47" s="393"/>
      <c r="F47" s="296">
        <v>1594</v>
      </c>
      <c r="G47" s="267" t="s">
        <v>185</v>
      </c>
      <c r="H47" s="267" t="s">
        <v>186</v>
      </c>
      <c r="I47" s="296"/>
      <c r="J47" s="334" t="s">
        <v>187</v>
      </c>
      <c r="K47" s="301">
        <v>44629</v>
      </c>
      <c r="L47" s="296" t="s">
        <v>16</v>
      </c>
      <c r="M47" s="296" t="s">
        <v>16</v>
      </c>
      <c r="N47" s="26"/>
    </row>
    <row r="48" spans="1:14" s="67" customFormat="1" x14ac:dyDescent="0.2">
      <c r="A48" s="17" t="s">
        <v>31</v>
      </c>
      <c r="B48" s="18">
        <v>15.108000000000001</v>
      </c>
      <c r="C48" s="17" t="s">
        <v>188</v>
      </c>
      <c r="D48" s="24" t="s">
        <v>189</v>
      </c>
      <c r="E48" s="388"/>
      <c r="F48" s="26" t="s">
        <v>190</v>
      </c>
      <c r="G48" s="22" t="s">
        <v>191</v>
      </c>
      <c r="H48" s="22" t="s">
        <v>186</v>
      </c>
      <c r="I48" s="26" t="s">
        <v>192</v>
      </c>
      <c r="J48" s="470" t="s">
        <v>193</v>
      </c>
      <c r="K48" s="34">
        <v>44895</v>
      </c>
      <c r="L48" s="26" t="s">
        <v>16</v>
      </c>
      <c r="M48" s="26"/>
      <c r="N48" s="296"/>
    </row>
    <row r="49" spans="1:14" s="67" customFormat="1" x14ac:dyDescent="0.2">
      <c r="A49" s="39" t="s">
        <v>31</v>
      </c>
      <c r="B49" s="40">
        <v>65.198999999999998</v>
      </c>
      <c r="C49" s="39" t="s">
        <v>7805</v>
      </c>
      <c r="D49" s="354" t="s">
        <v>194</v>
      </c>
      <c r="E49" s="436"/>
      <c r="F49" s="355" t="s">
        <v>195</v>
      </c>
      <c r="G49" s="346"/>
      <c r="H49" s="346" t="s">
        <v>77</v>
      </c>
      <c r="I49" s="346" t="s">
        <v>77</v>
      </c>
      <c r="J49" s="476" t="s">
        <v>196</v>
      </c>
      <c r="K49" s="356">
        <v>44408</v>
      </c>
      <c r="L49" s="43" t="s">
        <v>16</v>
      </c>
      <c r="M49" s="43" t="s">
        <v>25</v>
      </c>
      <c r="N49" s="107"/>
    </row>
    <row r="50" spans="1:14" s="67" customFormat="1" x14ac:dyDescent="0.2">
      <c r="A50" s="56" t="s">
        <v>55</v>
      </c>
      <c r="B50" s="46">
        <v>12.199</v>
      </c>
      <c r="C50" s="17" t="s">
        <v>142</v>
      </c>
      <c r="D50" s="33" t="s">
        <v>7908</v>
      </c>
      <c r="E50" s="399"/>
      <c r="F50" s="58" t="s">
        <v>7909</v>
      </c>
      <c r="G50" s="271" t="s">
        <v>8081</v>
      </c>
      <c r="H50" s="271" t="s">
        <v>8082</v>
      </c>
      <c r="I50" s="56"/>
      <c r="J50" s="477" t="s">
        <v>8083</v>
      </c>
      <c r="K50" s="59">
        <v>45383</v>
      </c>
      <c r="L50" s="36" t="s">
        <v>16</v>
      </c>
      <c r="M50" s="36" t="s">
        <v>16</v>
      </c>
      <c r="N50" s="36" t="s">
        <v>25</v>
      </c>
    </row>
    <row r="51" spans="1:14" s="67" customFormat="1" x14ac:dyDescent="0.2">
      <c r="A51" s="17" t="s">
        <v>110</v>
      </c>
      <c r="B51" s="18">
        <v>45.113999999999997</v>
      </c>
      <c r="C51" s="24" t="s">
        <v>120</v>
      </c>
      <c r="D51" s="44" t="s">
        <v>197</v>
      </c>
      <c r="E51" s="394"/>
      <c r="F51" s="35" t="s">
        <v>190</v>
      </c>
      <c r="G51" s="22" t="s">
        <v>191</v>
      </c>
      <c r="H51" s="22" t="s">
        <v>186</v>
      </c>
      <c r="I51" s="22" t="s">
        <v>198</v>
      </c>
      <c r="J51" s="470" t="s">
        <v>193</v>
      </c>
      <c r="K51" s="32">
        <v>44895</v>
      </c>
      <c r="L51" s="22" t="s">
        <v>16</v>
      </c>
      <c r="M51" s="22"/>
      <c r="N51" s="26"/>
    </row>
    <row r="52" spans="1:14" s="67" customFormat="1" x14ac:dyDescent="0.2">
      <c r="A52" s="69" t="s">
        <v>110</v>
      </c>
      <c r="B52" s="18">
        <v>45.113999999999997</v>
      </c>
      <c r="C52" s="30" t="s">
        <v>120</v>
      </c>
      <c r="D52" s="33" t="s">
        <v>199</v>
      </c>
      <c r="E52" s="30"/>
      <c r="F52" s="22" t="s">
        <v>8321</v>
      </c>
      <c r="G52" s="68" t="s">
        <v>8081</v>
      </c>
      <c r="H52" s="71" t="s">
        <v>8082</v>
      </c>
      <c r="I52" s="69"/>
      <c r="J52" s="474" t="s">
        <v>8083</v>
      </c>
      <c r="K52" s="64">
        <v>46203</v>
      </c>
      <c r="L52" s="22" t="s">
        <v>16</v>
      </c>
      <c r="M52" s="22" t="s">
        <v>16</v>
      </c>
      <c r="N52" s="22" t="s">
        <v>25</v>
      </c>
    </row>
    <row r="53" spans="1:14" s="67" customFormat="1" x14ac:dyDescent="0.2">
      <c r="A53" s="39" t="s">
        <v>31</v>
      </c>
      <c r="B53" s="40">
        <v>15.109</v>
      </c>
      <c r="C53" s="92" t="s">
        <v>32</v>
      </c>
      <c r="D53" s="92" t="s">
        <v>199</v>
      </c>
      <c r="E53" s="436"/>
      <c r="F53" s="355" t="s">
        <v>195</v>
      </c>
      <c r="G53" s="346" t="s">
        <v>191</v>
      </c>
      <c r="H53" s="346" t="s">
        <v>186</v>
      </c>
      <c r="I53" s="346" t="s">
        <v>192</v>
      </c>
      <c r="J53" s="476" t="s">
        <v>200</v>
      </c>
      <c r="K53" s="356">
        <v>44408</v>
      </c>
      <c r="L53" s="43" t="s">
        <v>16</v>
      </c>
      <c r="M53" s="43" t="s">
        <v>25</v>
      </c>
      <c r="N53" s="107"/>
    </row>
    <row r="54" spans="1:14" s="67" customFormat="1" ht="15" customHeight="1" x14ac:dyDescent="0.2">
      <c r="A54" s="69" t="s">
        <v>110</v>
      </c>
      <c r="B54" s="18">
        <v>45.113999999999997</v>
      </c>
      <c r="C54" s="30" t="s">
        <v>120</v>
      </c>
      <c r="D54" s="33" t="s">
        <v>8332</v>
      </c>
      <c r="E54" s="30"/>
      <c r="F54" s="22" t="s">
        <v>8321</v>
      </c>
      <c r="G54" s="68" t="s">
        <v>575</v>
      </c>
      <c r="H54" s="71" t="s">
        <v>8333</v>
      </c>
      <c r="I54" s="69"/>
      <c r="J54" s="474" t="s">
        <v>8334</v>
      </c>
      <c r="K54" s="64">
        <v>46203</v>
      </c>
      <c r="L54" s="22" t="s">
        <v>16</v>
      </c>
      <c r="M54" s="22" t="s">
        <v>16</v>
      </c>
      <c r="N54" s="22" t="s">
        <v>25</v>
      </c>
    </row>
    <row r="55" spans="1:14" s="67" customFormat="1" x14ac:dyDescent="0.2">
      <c r="A55" s="56" t="s">
        <v>55</v>
      </c>
      <c r="B55" s="46">
        <v>12.199</v>
      </c>
      <c r="C55" s="17" t="s">
        <v>142</v>
      </c>
      <c r="D55" s="33" t="s">
        <v>201</v>
      </c>
      <c r="E55" s="399"/>
      <c r="F55" s="58" t="s">
        <v>7909</v>
      </c>
      <c r="G55" s="271" t="s">
        <v>7910</v>
      </c>
      <c r="H55" s="271" t="s">
        <v>202</v>
      </c>
      <c r="I55" s="56"/>
      <c r="J55" s="477" t="s">
        <v>203</v>
      </c>
      <c r="K55" s="59">
        <v>45383</v>
      </c>
      <c r="L55" s="36" t="s">
        <v>16</v>
      </c>
      <c r="M55" s="36" t="s">
        <v>16</v>
      </c>
      <c r="N55" s="36" t="s">
        <v>25</v>
      </c>
    </row>
    <row r="56" spans="1:14" s="67" customFormat="1" ht="15" customHeight="1" x14ac:dyDescent="0.2">
      <c r="A56" s="25" t="s">
        <v>4583</v>
      </c>
      <c r="B56" s="46">
        <v>45.107999999999997</v>
      </c>
      <c r="C56" s="24" t="s">
        <v>7416</v>
      </c>
      <c r="D56" s="262" t="s">
        <v>7420</v>
      </c>
      <c r="E56" s="389"/>
      <c r="F56" s="26" t="s">
        <v>7418</v>
      </c>
      <c r="G56" s="68" t="s">
        <v>7421</v>
      </c>
      <c r="H56" s="68" t="s">
        <v>7422</v>
      </c>
      <c r="I56" s="24"/>
      <c r="J56" s="473" t="s">
        <v>7423</v>
      </c>
      <c r="K56" s="27">
        <v>45322</v>
      </c>
      <c r="L56" s="48" t="s">
        <v>16</v>
      </c>
      <c r="M56" s="48" t="s">
        <v>16</v>
      </c>
      <c r="N56" s="26"/>
    </row>
    <row r="57" spans="1:14" s="67" customFormat="1" x14ac:dyDescent="0.2">
      <c r="A57" s="17" t="s">
        <v>17</v>
      </c>
      <c r="B57" s="18">
        <v>25.132000000000001</v>
      </c>
      <c r="C57" s="17" t="s">
        <v>124</v>
      </c>
      <c r="D57" s="30" t="s">
        <v>204</v>
      </c>
      <c r="E57" s="394"/>
      <c r="F57" s="22">
        <v>1499</v>
      </c>
      <c r="G57" s="22" t="s">
        <v>205</v>
      </c>
      <c r="H57" s="22" t="s">
        <v>206</v>
      </c>
      <c r="I57" s="22" t="s">
        <v>207</v>
      </c>
      <c r="J57" s="470" t="s">
        <v>208</v>
      </c>
      <c r="K57" s="32">
        <v>45018</v>
      </c>
      <c r="L57" s="22" t="s">
        <v>24</v>
      </c>
      <c r="M57" s="22" t="s">
        <v>25</v>
      </c>
      <c r="N57" s="26"/>
    </row>
    <row r="58" spans="1:14" s="67" customFormat="1" x14ac:dyDescent="0.2">
      <c r="A58" s="17" t="s">
        <v>55</v>
      </c>
      <c r="B58" s="18">
        <v>70.122000000000099</v>
      </c>
      <c r="C58" s="321" t="s">
        <v>37</v>
      </c>
      <c r="D58" s="28" t="s">
        <v>209</v>
      </c>
      <c r="E58" s="28"/>
      <c r="F58" s="468">
        <v>1576</v>
      </c>
      <c r="G58" s="68" t="s">
        <v>210</v>
      </c>
      <c r="H58" s="68" t="s">
        <v>211</v>
      </c>
      <c r="I58" s="342"/>
      <c r="J58" s="470" t="s">
        <v>212</v>
      </c>
      <c r="K58" s="289">
        <v>44530</v>
      </c>
      <c r="L58" s="22" t="s">
        <v>42</v>
      </c>
      <c r="M58" s="22" t="s">
        <v>16</v>
      </c>
      <c r="N58" s="26"/>
    </row>
    <row r="59" spans="1:14" s="67" customFormat="1" x14ac:dyDescent="0.2">
      <c r="A59" s="17" t="s">
        <v>55</v>
      </c>
      <c r="B59" s="18">
        <v>60.103000000000002</v>
      </c>
      <c r="C59" s="24" t="s">
        <v>56</v>
      </c>
      <c r="D59" s="30" t="s">
        <v>213</v>
      </c>
      <c r="E59" s="394"/>
      <c r="F59" s="22">
        <v>1553</v>
      </c>
      <c r="G59" s="22" t="s">
        <v>214</v>
      </c>
      <c r="H59" s="22" t="s">
        <v>215</v>
      </c>
      <c r="I59" s="22"/>
      <c r="J59" s="470" t="s">
        <v>216</v>
      </c>
      <c r="K59" s="32">
        <v>44718</v>
      </c>
      <c r="L59" s="22" t="s">
        <v>16</v>
      </c>
      <c r="M59" s="22" t="s">
        <v>16</v>
      </c>
      <c r="N59" s="26"/>
    </row>
    <row r="60" spans="1:14" s="67" customFormat="1" x14ac:dyDescent="0.2">
      <c r="A60" s="17" t="s">
        <v>55</v>
      </c>
      <c r="B60" s="18">
        <v>70.122000000000099</v>
      </c>
      <c r="C60" s="321" t="s">
        <v>37</v>
      </c>
      <c r="D60" s="28" t="s">
        <v>217</v>
      </c>
      <c r="E60" s="28" t="s">
        <v>218</v>
      </c>
      <c r="F60" s="468">
        <v>1576</v>
      </c>
      <c r="G60" s="68" t="s">
        <v>219</v>
      </c>
      <c r="H60" s="68" t="s">
        <v>220</v>
      </c>
      <c r="I60" s="342"/>
      <c r="J60" s="469" t="s">
        <v>221</v>
      </c>
      <c r="K60" s="289">
        <v>44530</v>
      </c>
      <c r="L60" s="22" t="s">
        <v>42</v>
      </c>
      <c r="M60" s="22" t="s">
        <v>16</v>
      </c>
      <c r="N60" s="26"/>
    </row>
    <row r="61" spans="1:14" s="67" customFormat="1" x14ac:dyDescent="0.2">
      <c r="A61" s="17" t="s">
        <v>55</v>
      </c>
      <c r="B61" s="18">
        <v>32.100999999999999</v>
      </c>
      <c r="C61" s="17" t="s">
        <v>61</v>
      </c>
      <c r="D61" s="33" t="s">
        <v>222</v>
      </c>
      <c r="E61" s="388"/>
      <c r="F61" s="26">
        <v>1606</v>
      </c>
      <c r="G61" s="22" t="s">
        <v>223</v>
      </c>
      <c r="H61" s="22" t="s">
        <v>224</v>
      </c>
      <c r="I61" s="24"/>
      <c r="J61" s="470" t="s">
        <v>225</v>
      </c>
      <c r="K61" s="34">
        <v>45089</v>
      </c>
      <c r="L61" s="26" t="s">
        <v>16</v>
      </c>
      <c r="M61" s="26" t="s">
        <v>16</v>
      </c>
      <c r="N61" s="26"/>
    </row>
    <row r="62" spans="1:14" s="67" customFormat="1" x14ac:dyDescent="0.2">
      <c r="A62" s="56" t="s">
        <v>55</v>
      </c>
      <c r="B62" s="46">
        <v>12.199</v>
      </c>
      <c r="C62" s="17" t="s">
        <v>142</v>
      </c>
      <c r="D62" s="33" t="s">
        <v>7911</v>
      </c>
      <c r="E62" s="399"/>
      <c r="F62" s="58" t="s">
        <v>7909</v>
      </c>
      <c r="G62" s="271" t="s">
        <v>113</v>
      </c>
      <c r="H62" s="271" t="s">
        <v>7912</v>
      </c>
      <c r="I62" s="56"/>
      <c r="J62" s="477" t="s">
        <v>7913</v>
      </c>
      <c r="K62" s="59">
        <v>45383</v>
      </c>
      <c r="L62" s="36" t="s">
        <v>16</v>
      </c>
      <c r="M62" s="36" t="s">
        <v>16</v>
      </c>
      <c r="N62" s="36" t="s">
        <v>25</v>
      </c>
    </row>
    <row r="63" spans="1:14" s="67" customFormat="1" x14ac:dyDescent="0.2">
      <c r="A63" s="17" t="s">
        <v>17</v>
      </c>
      <c r="B63" s="18" t="s">
        <v>226</v>
      </c>
      <c r="C63" s="17" t="s">
        <v>227</v>
      </c>
      <c r="D63" s="24" t="s">
        <v>228</v>
      </c>
      <c r="E63" s="400"/>
      <c r="F63" s="26" t="s">
        <v>229</v>
      </c>
      <c r="G63" s="22" t="s">
        <v>230</v>
      </c>
      <c r="H63" s="22" t="s">
        <v>231</v>
      </c>
      <c r="I63" s="26" t="s">
        <v>232</v>
      </c>
      <c r="J63" s="470" t="s">
        <v>233</v>
      </c>
      <c r="K63" s="34">
        <v>45442</v>
      </c>
      <c r="L63" s="26" t="s">
        <v>25</v>
      </c>
      <c r="M63" s="26" t="s">
        <v>16</v>
      </c>
      <c r="N63" s="26"/>
    </row>
    <row r="64" spans="1:14" s="67" customFormat="1" x14ac:dyDescent="0.2">
      <c r="A64" s="17" t="s">
        <v>55</v>
      </c>
      <c r="B64" s="18">
        <v>10.101000000000001</v>
      </c>
      <c r="C64" s="17" t="s">
        <v>104</v>
      </c>
      <c r="D64" s="20" t="s">
        <v>234</v>
      </c>
      <c r="E64" s="20" t="s">
        <v>235</v>
      </c>
      <c r="F64" s="468" t="s">
        <v>236</v>
      </c>
      <c r="G64" s="68" t="s">
        <v>237</v>
      </c>
      <c r="H64" s="68" t="s">
        <v>238</v>
      </c>
      <c r="I64" s="342"/>
      <c r="J64" s="470" t="s">
        <v>239</v>
      </c>
      <c r="K64" s="289">
        <v>44651</v>
      </c>
      <c r="L64" s="22" t="s">
        <v>42</v>
      </c>
      <c r="M64" s="22"/>
      <c r="N64" s="26"/>
    </row>
    <row r="65" spans="1:14" s="67" customFormat="1" x14ac:dyDescent="0.2">
      <c r="A65" s="17" t="s">
        <v>55</v>
      </c>
      <c r="B65" s="18">
        <v>10.101000000000001</v>
      </c>
      <c r="C65" s="17" t="s">
        <v>104</v>
      </c>
      <c r="D65" s="28" t="s">
        <v>235</v>
      </c>
      <c r="E65" s="28"/>
      <c r="F65" s="36">
        <v>1599</v>
      </c>
      <c r="G65" s="22" t="s">
        <v>240</v>
      </c>
      <c r="H65" s="22" t="s">
        <v>241</v>
      </c>
      <c r="I65" s="37"/>
      <c r="J65" s="470" t="s">
        <v>239</v>
      </c>
      <c r="K65" s="38">
        <v>45082</v>
      </c>
      <c r="L65" s="36" t="s">
        <v>16</v>
      </c>
      <c r="M65" s="36" t="s">
        <v>16</v>
      </c>
      <c r="N65" s="26"/>
    </row>
    <row r="66" spans="1:14" s="67" customFormat="1" x14ac:dyDescent="0.2">
      <c r="A66" s="17" t="s">
        <v>55</v>
      </c>
      <c r="B66" s="18">
        <v>70.105999999999995</v>
      </c>
      <c r="C66" s="24" t="s">
        <v>7801</v>
      </c>
      <c r="D66" s="29" t="s">
        <v>242</v>
      </c>
      <c r="E66" s="394"/>
      <c r="F66" s="31">
        <v>1522</v>
      </c>
      <c r="G66" s="22" t="s">
        <v>243</v>
      </c>
      <c r="H66" s="22" t="s">
        <v>244</v>
      </c>
      <c r="I66" s="26"/>
      <c r="J66" s="470" t="s">
        <v>245</v>
      </c>
      <c r="K66" s="32">
        <v>44804</v>
      </c>
      <c r="L66" s="22" t="s">
        <v>16</v>
      </c>
      <c r="M66" s="22" t="s">
        <v>16</v>
      </c>
      <c r="N66" s="74"/>
    </row>
    <row r="67" spans="1:14" s="67" customFormat="1" x14ac:dyDescent="0.2">
      <c r="A67" s="17" t="s">
        <v>17</v>
      </c>
      <c r="B67" s="18" t="s">
        <v>226</v>
      </c>
      <c r="C67" s="17" t="s">
        <v>227</v>
      </c>
      <c r="D67" s="25" t="s">
        <v>246</v>
      </c>
      <c r="E67" s="388" t="s">
        <v>247</v>
      </c>
      <c r="F67" s="26" t="s">
        <v>248</v>
      </c>
      <c r="G67" s="22" t="s">
        <v>249</v>
      </c>
      <c r="H67" s="22" t="s">
        <v>250</v>
      </c>
      <c r="I67" s="26"/>
      <c r="J67" s="470" t="s">
        <v>251</v>
      </c>
      <c r="K67" s="34">
        <v>44895</v>
      </c>
      <c r="L67" s="26" t="s">
        <v>25</v>
      </c>
      <c r="M67" s="26"/>
      <c r="N67" s="26"/>
    </row>
    <row r="68" spans="1:14" s="67" customFormat="1" x14ac:dyDescent="0.2">
      <c r="A68" s="56" t="s">
        <v>55</v>
      </c>
      <c r="B68" s="46">
        <v>12.199</v>
      </c>
      <c r="C68" s="17" t="s">
        <v>142</v>
      </c>
      <c r="D68" s="33" t="s">
        <v>7914</v>
      </c>
      <c r="E68" s="401" t="s">
        <v>254</v>
      </c>
      <c r="F68" s="58" t="s">
        <v>7909</v>
      </c>
      <c r="G68" s="271" t="s">
        <v>7915</v>
      </c>
      <c r="H68" s="271" t="s">
        <v>7916</v>
      </c>
      <c r="I68" s="56"/>
      <c r="J68" s="477" t="s">
        <v>7917</v>
      </c>
      <c r="K68" s="59">
        <v>45383</v>
      </c>
      <c r="L68" s="36" t="s">
        <v>16</v>
      </c>
      <c r="M68" s="36" t="s">
        <v>16</v>
      </c>
      <c r="N68" s="36" t="s">
        <v>25</v>
      </c>
    </row>
    <row r="69" spans="1:14" s="67" customFormat="1" x14ac:dyDescent="0.2">
      <c r="A69" s="39" t="s">
        <v>252</v>
      </c>
      <c r="B69" s="88">
        <v>75.198999999999998</v>
      </c>
      <c r="C69" s="39" t="s">
        <v>7808</v>
      </c>
      <c r="D69" s="309" t="s">
        <v>253</v>
      </c>
      <c r="E69" s="376" t="s">
        <v>254</v>
      </c>
      <c r="F69" s="107" t="s">
        <v>255</v>
      </c>
      <c r="G69" s="43" t="s">
        <v>256</v>
      </c>
      <c r="H69" s="43" t="s">
        <v>257</v>
      </c>
      <c r="I69" s="107"/>
      <c r="J69" s="476" t="s">
        <v>258</v>
      </c>
      <c r="K69" s="266">
        <v>44377</v>
      </c>
      <c r="L69" s="107" t="s">
        <v>25</v>
      </c>
      <c r="M69" s="107"/>
      <c r="N69" s="107"/>
    </row>
    <row r="70" spans="1:14" s="67" customFormat="1" x14ac:dyDescent="0.2">
      <c r="A70" s="39" t="s">
        <v>110</v>
      </c>
      <c r="B70" s="40">
        <v>45.104999999999997</v>
      </c>
      <c r="C70" s="39" t="s">
        <v>259</v>
      </c>
      <c r="D70" s="369" t="s">
        <v>260</v>
      </c>
      <c r="E70" s="398"/>
      <c r="F70" s="114" t="s">
        <v>261</v>
      </c>
      <c r="G70" s="91" t="s">
        <v>262</v>
      </c>
      <c r="H70" s="91" t="s">
        <v>263</v>
      </c>
      <c r="I70" s="96"/>
      <c r="J70" s="476" t="s">
        <v>264</v>
      </c>
      <c r="K70" s="61">
        <v>44377</v>
      </c>
      <c r="L70" s="125" t="s">
        <v>16</v>
      </c>
      <c r="M70" s="43" t="s">
        <v>16</v>
      </c>
      <c r="N70" s="107"/>
    </row>
    <row r="71" spans="1:14" s="67" customFormat="1" x14ac:dyDescent="0.2">
      <c r="A71" s="17" t="s">
        <v>110</v>
      </c>
      <c r="B71" s="18">
        <v>45.113999999999997</v>
      </c>
      <c r="C71" s="24" t="s">
        <v>120</v>
      </c>
      <c r="D71" s="30" t="s">
        <v>265</v>
      </c>
      <c r="E71" s="394"/>
      <c r="F71" s="35" t="s">
        <v>266</v>
      </c>
      <c r="G71" s="22" t="s">
        <v>267</v>
      </c>
      <c r="H71" s="22" t="s">
        <v>268</v>
      </c>
      <c r="I71" s="22" t="s">
        <v>269</v>
      </c>
      <c r="J71" s="470" t="s">
        <v>270</v>
      </c>
      <c r="K71" s="32">
        <v>44772</v>
      </c>
      <c r="L71" s="22" t="s">
        <v>16</v>
      </c>
      <c r="M71" s="22" t="s">
        <v>16</v>
      </c>
      <c r="N71" s="26"/>
    </row>
    <row r="72" spans="1:14" s="67" customFormat="1" x14ac:dyDescent="0.2">
      <c r="A72" s="17" t="s">
        <v>17</v>
      </c>
      <c r="B72" s="18">
        <v>25.132000000000001</v>
      </c>
      <c r="C72" s="17" t="s">
        <v>124</v>
      </c>
      <c r="D72" s="19" t="s">
        <v>271</v>
      </c>
      <c r="E72" s="394"/>
      <c r="F72" s="35">
        <v>1499</v>
      </c>
      <c r="G72" s="22" t="s">
        <v>272</v>
      </c>
      <c r="H72" s="22" t="s">
        <v>273</v>
      </c>
      <c r="I72" s="22" t="s">
        <v>274</v>
      </c>
      <c r="J72" s="470" t="s">
        <v>275</v>
      </c>
      <c r="K72" s="32">
        <v>45018</v>
      </c>
      <c r="L72" s="22" t="s">
        <v>25</v>
      </c>
      <c r="M72" s="22" t="s">
        <v>25</v>
      </c>
      <c r="N72" s="26"/>
    </row>
    <row r="73" spans="1:14" s="67" customFormat="1" x14ac:dyDescent="0.2">
      <c r="A73" s="17" t="s">
        <v>17</v>
      </c>
      <c r="B73" s="18">
        <v>25.117999999999999</v>
      </c>
      <c r="C73" s="17" t="s">
        <v>69</v>
      </c>
      <c r="D73" s="30" t="s">
        <v>276</v>
      </c>
      <c r="E73" s="394"/>
      <c r="F73" s="22" t="s">
        <v>72</v>
      </c>
      <c r="G73" s="22" t="s">
        <v>277</v>
      </c>
      <c r="H73" s="22" t="s">
        <v>278</v>
      </c>
      <c r="I73" s="22" t="s">
        <v>279</v>
      </c>
      <c r="J73" s="470" t="s">
        <v>280</v>
      </c>
      <c r="K73" s="32">
        <v>45998</v>
      </c>
      <c r="L73" s="22" t="s">
        <v>16</v>
      </c>
      <c r="M73" s="22" t="s">
        <v>16</v>
      </c>
      <c r="N73" s="26"/>
    </row>
    <row r="74" spans="1:14" s="67" customFormat="1" x14ac:dyDescent="0.2">
      <c r="A74" s="17" t="s">
        <v>17</v>
      </c>
      <c r="B74" s="18">
        <v>25.132000000000001</v>
      </c>
      <c r="C74" s="17" t="s">
        <v>124</v>
      </c>
      <c r="D74" s="321" t="s">
        <v>281</v>
      </c>
      <c r="E74" s="426"/>
      <c r="F74" s="468" t="s">
        <v>282</v>
      </c>
      <c r="G74" s="342" t="s">
        <v>283</v>
      </c>
      <c r="H74" s="342" t="s">
        <v>284</v>
      </c>
      <c r="I74" s="342" t="s">
        <v>285</v>
      </c>
      <c r="J74" s="470"/>
      <c r="K74" s="289" t="s">
        <v>97</v>
      </c>
      <c r="L74" s="342"/>
      <c r="M74" s="22"/>
      <c r="N74" s="26"/>
    </row>
    <row r="75" spans="1:14" s="67" customFormat="1" x14ac:dyDescent="0.2">
      <c r="A75" s="17" t="s">
        <v>17</v>
      </c>
      <c r="B75" s="18" t="s">
        <v>226</v>
      </c>
      <c r="C75" s="17" t="s">
        <v>227</v>
      </c>
      <c r="D75" s="29" t="s">
        <v>286</v>
      </c>
      <c r="E75" s="394"/>
      <c r="F75" s="31">
        <v>1538</v>
      </c>
      <c r="G75" s="22" t="s">
        <v>287</v>
      </c>
      <c r="H75" s="22" t="s">
        <v>288</v>
      </c>
      <c r="I75" s="26" t="s">
        <v>97</v>
      </c>
      <c r="J75" s="470" t="s">
        <v>289</v>
      </c>
      <c r="K75" s="32">
        <v>44575</v>
      </c>
      <c r="L75" s="22" t="s">
        <v>25</v>
      </c>
      <c r="M75" s="22" t="s">
        <v>16</v>
      </c>
      <c r="N75" s="26"/>
    </row>
    <row r="76" spans="1:14" s="67" customFormat="1" x14ac:dyDescent="0.2">
      <c r="A76" s="274" t="s">
        <v>17</v>
      </c>
      <c r="B76" s="275">
        <v>25.113</v>
      </c>
      <c r="C76" s="274" t="s">
        <v>169</v>
      </c>
      <c r="D76" s="279" t="s">
        <v>8232</v>
      </c>
      <c r="E76" s="401" t="s">
        <v>290</v>
      </c>
      <c r="F76" s="267" t="s">
        <v>8233</v>
      </c>
      <c r="G76" s="267" t="s">
        <v>8234</v>
      </c>
      <c r="H76" s="267" t="s">
        <v>8235</v>
      </c>
      <c r="I76" s="267" t="s">
        <v>8236</v>
      </c>
      <c r="J76" s="478" t="s">
        <v>8237</v>
      </c>
      <c r="K76" s="282">
        <v>45565</v>
      </c>
      <c r="L76" s="267" t="s">
        <v>25</v>
      </c>
      <c r="M76" s="267" t="s">
        <v>25</v>
      </c>
      <c r="N76" s="267" t="s">
        <v>25</v>
      </c>
    </row>
    <row r="77" spans="1:14" s="67" customFormat="1" ht="15" customHeight="1" x14ac:dyDescent="0.25">
      <c r="A77" s="39" t="s">
        <v>55</v>
      </c>
      <c r="B77" s="40">
        <v>70.105000000000004</v>
      </c>
      <c r="C77" s="39" t="s">
        <v>291</v>
      </c>
      <c r="D77" s="357" t="s">
        <v>292</v>
      </c>
      <c r="E77" s="402" t="s">
        <v>293</v>
      </c>
      <c r="F77" s="355" t="s">
        <v>294</v>
      </c>
      <c r="G77" s="358" t="s">
        <v>295</v>
      </c>
      <c r="H77" s="358" t="s">
        <v>296</v>
      </c>
      <c r="I77" s="358" t="s">
        <v>297</v>
      </c>
      <c r="J77" s="265" t="s">
        <v>298</v>
      </c>
      <c r="K77" s="359">
        <v>44347</v>
      </c>
      <c r="L77" s="346"/>
      <c r="M77" s="43"/>
      <c r="N77" s="107"/>
    </row>
    <row r="78" spans="1:14" s="67" customFormat="1" ht="15" customHeight="1" x14ac:dyDescent="0.2">
      <c r="A78" s="17" t="s">
        <v>55</v>
      </c>
      <c r="B78" s="18">
        <v>30.102</v>
      </c>
      <c r="C78" s="17" t="s">
        <v>7816</v>
      </c>
      <c r="D78" s="33" t="s">
        <v>299</v>
      </c>
      <c r="E78" s="479"/>
      <c r="F78" s="468" t="s">
        <v>300</v>
      </c>
      <c r="G78" s="53" t="s">
        <v>301</v>
      </c>
      <c r="H78" s="53" t="s">
        <v>302</v>
      </c>
      <c r="I78" s="53"/>
      <c r="J78" s="470" t="s">
        <v>303</v>
      </c>
      <c r="K78" s="289">
        <v>45218</v>
      </c>
      <c r="L78" s="22" t="s">
        <v>16</v>
      </c>
      <c r="M78" s="22"/>
      <c r="N78" s="26"/>
    </row>
    <row r="79" spans="1:14" s="67" customFormat="1" x14ac:dyDescent="0.2">
      <c r="A79" s="17" t="s">
        <v>5450</v>
      </c>
      <c r="B79" s="18">
        <v>70.103999999999999</v>
      </c>
      <c r="C79" s="17" t="s">
        <v>130</v>
      </c>
      <c r="D79" s="33" t="s">
        <v>304</v>
      </c>
      <c r="E79" s="28" t="s">
        <v>305</v>
      </c>
      <c r="F79" s="22">
        <v>1554</v>
      </c>
      <c r="G79" s="22" t="s">
        <v>306</v>
      </c>
      <c r="H79" s="22" t="s">
        <v>307</v>
      </c>
      <c r="I79" s="22" t="s">
        <v>134</v>
      </c>
      <c r="J79" s="471" t="s">
        <v>308</v>
      </c>
      <c r="K79" s="38">
        <v>44742</v>
      </c>
      <c r="L79" s="22" t="s">
        <v>16</v>
      </c>
      <c r="M79" s="54" t="s">
        <v>16</v>
      </c>
      <c r="N79" s="26"/>
    </row>
    <row r="80" spans="1:14" s="67" customFormat="1" ht="25.5" customHeight="1" x14ac:dyDescent="0.2">
      <c r="A80" s="17" t="s">
        <v>55</v>
      </c>
      <c r="B80" s="18">
        <v>70.198999999999998</v>
      </c>
      <c r="C80" s="17" t="s">
        <v>2812</v>
      </c>
      <c r="D80" s="33" t="s">
        <v>8107</v>
      </c>
      <c r="E80" s="28" t="s">
        <v>8106</v>
      </c>
      <c r="F80" s="22" t="s">
        <v>8108</v>
      </c>
      <c r="G80" s="22" t="s">
        <v>8110</v>
      </c>
      <c r="H80" s="36" t="s">
        <v>8111</v>
      </c>
      <c r="I80" s="22"/>
      <c r="J80" s="290" t="s">
        <v>8109</v>
      </c>
      <c r="K80" s="38">
        <v>45158</v>
      </c>
      <c r="L80" s="22" t="s">
        <v>25</v>
      </c>
      <c r="M80" s="54"/>
      <c r="N80" s="26" t="s">
        <v>25</v>
      </c>
    </row>
    <row r="81" spans="1:14" s="67" customFormat="1" x14ac:dyDescent="0.2">
      <c r="A81" s="17" t="s">
        <v>55</v>
      </c>
      <c r="B81" s="18">
        <v>70.105999999999995</v>
      </c>
      <c r="C81" s="24" t="s">
        <v>7801</v>
      </c>
      <c r="D81" s="29" t="s">
        <v>309</v>
      </c>
      <c r="E81" s="394"/>
      <c r="F81" s="31">
        <v>1522</v>
      </c>
      <c r="G81" s="22" t="s">
        <v>310</v>
      </c>
      <c r="H81" s="22" t="s">
        <v>311</v>
      </c>
      <c r="I81" s="26"/>
      <c r="J81" s="470" t="s">
        <v>312</v>
      </c>
      <c r="K81" s="32">
        <v>44804</v>
      </c>
      <c r="L81" s="22" t="s">
        <v>16</v>
      </c>
      <c r="M81" s="22" t="s">
        <v>16</v>
      </c>
      <c r="N81" s="26"/>
    </row>
    <row r="82" spans="1:14" s="67" customFormat="1" x14ac:dyDescent="0.2">
      <c r="A82" s="17" t="s">
        <v>55</v>
      </c>
      <c r="B82" s="18">
        <v>10.101000000000001</v>
      </c>
      <c r="C82" s="17" t="s">
        <v>104</v>
      </c>
      <c r="D82" s="28" t="s">
        <v>313</v>
      </c>
      <c r="E82" s="28"/>
      <c r="F82" s="36">
        <v>1599</v>
      </c>
      <c r="G82" s="22" t="s">
        <v>314</v>
      </c>
      <c r="H82" s="22"/>
      <c r="I82" s="37"/>
      <c r="J82" s="470" t="s">
        <v>315</v>
      </c>
      <c r="K82" s="38">
        <v>45082</v>
      </c>
      <c r="L82" s="36" t="s">
        <v>16</v>
      </c>
      <c r="M82" s="36" t="s">
        <v>16</v>
      </c>
      <c r="N82" s="26"/>
    </row>
    <row r="83" spans="1:14" s="67" customFormat="1" x14ac:dyDescent="0.2">
      <c r="A83" s="25" t="s">
        <v>31</v>
      </c>
      <c r="B83" s="46">
        <v>50.103999999999999</v>
      </c>
      <c r="C83" s="25" t="s">
        <v>316</v>
      </c>
      <c r="D83" s="55" t="s">
        <v>313</v>
      </c>
      <c r="E83" s="403"/>
      <c r="F83" s="26">
        <v>1619</v>
      </c>
      <c r="G83" s="341" t="s">
        <v>314</v>
      </c>
      <c r="H83" s="341" t="s">
        <v>317</v>
      </c>
      <c r="I83" s="26"/>
      <c r="J83" s="470" t="s">
        <v>315</v>
      </c>
      <c r="K83" s="34">
        <v>44418</v>
      </c>
      <c r="L83" s="26" t="s">
        <v>16</v>
      </c>
      <c r="M83" s="26" t="s">
        <v>16</v>
      </c>
      <c r="N83" s="26"/>
    </row>
    <row r="84" spans="1:14" s="67" customFormat="1" x14ac:dyDescent="0.2">
      <c r="A84" s="56" t="s">
        <v>55</v>
      </c>
      <c r="B84" s="57">
        <v>50.103000000000002</v>
      </c>
      <c r="C84" s="56" t="s">
        <v>318</v>
      </c>
      <c r="D84" s="33" t="s">
        <v>313</v>
      </c>
      <c r="E84" s="399"/>
      <c r="F84" s="58">
        <v>1629</v>
      </c>
      <c r="G84" s="345" t="s">
        <v>314</v>
      </c>
      <c r="H84" s="345" t="s">
        <v>317</v>
      </c>
      <c r="I84" s="58" t="s">
        <v>319</v>
      </c>
      <c r="J84" s="480" t="s">
        <v>315</v>
      </c>
      <c r="K84" s="59">
        <v>45236</v>
      </c>
      <c r="L84" s="58" t="s">
        <v>16</v>
      </c>
      <c r="M84" s="58" t="s">
        <v>16</v>
      </c>
      <c r="N84" s="26"/>
    </row>
    <row r="85" spans="1:14" s="67" customFormat="1" x14ac:dyDescent="0.2">
      <c r="A85" s="39" t="s">
        <v>55</v>
      </c>
      <c r="B85" s="40">
        <v>70.11</v>
      </c>
      <c r="C85" s="39" t="s">
        <v>320</v>
      </c>
      <c r="D85" s="94" t="s">
        <v>321</v>
      </c>
      <c r="E85" s="395"/>
      <c r="F85" s="105" t="s">
        <v>322</v>
      </c>
      <c r="G85" s="43" t="s">
        <v>323</v>
      </c>
      <c r="H85" s="43" t="s">
        <v>324</v>
      </c>
      <c r="I85" s="43" t="s">
        <v>77</v>
      </c>
      <c r="J85" s="476" t="s">
        <v>325</v>
      </c>
      <c r="K85" s="97">
        <v>44227</v>
      </c>
      <c r="L85" s="43" t="s">
        <v>16</v>
      </c>
      <c r="M85" s="43" t="s">
        <v>16</v>
      </c>
      <c r="N85" s="107"/>
    </row>
    <row r="86" spans="1:14" s="67" customFormat="1" x14ac:dyDescent="0.2">
      <c r="A86" s="17" t="s">
        <v>55</v>
      </c>
      <c r="B86" s="18">
        <v>70.105999999999995</v>
      </c>
      <c r="C86" s="24" t="s">
        <v>7800</v>
      </c>
      <c r="D86" s="30" t="s">
        <v>326</v>
      </c>
      <c r="E86" s="394"/>
      <c r="F86" s="31">
        <v>1475</v>
      </c>
      <c r="G86" s="35" t="s">
        <v>326</v>
      </c>
      <c r="H86" s="35" t="s">
        <v>327</v>
      </c>
      <c r="I86" s="31"/>
      <c r="J86" s="481" t="s">
        <v>328</v>
      </c>
      <c r="K86" s="34">
        <v>44804</v>
      </c>
      <c r="L86" s="22" t="s">
        <v>16</v>
      </c>
      <c r="M86" s="35"/>
      <c r="N86" s="26"/>
    </row>
    <row r="87" spans="1:14" s="67" customFormat="1" x14ac:dyDescent="0.2">
      <c r="A87" s="17" t="s">
        <v>55</v>
      </c>
      <c r="B87" s="18">
        <v>70.105999999999995</v>
      </c>
      <c r="C87" s="24" t="s">
        <v>7801</v>
      </c>
      <c r="D87" s="29" t="s">
        <v>329</v>
      </c>
      <c r="E87" s="394"/>
      <c r="F87" s="31">
        <v>1522</v>
      </c>
      <c r="G87" s="22" t="s">
        <v>330</v>
      </c>
      <c r="H87" s="22" t="s">
        <v>331</v>
      </c>
      <c r="I87" s="26"/>
      <c r="J87" s="470" t="s">
        <v>332</v>
      </c>
      <c r="K87" s="32">
        <v>44804</v>
      </c>
      <c r="L87" s="22" t="s">
        <v>16</v>
      </c>
      <c r="M87" s="22" t="s">
        <v>16</v>
      </c>
      <c r="N87" s="26"/>
    </row>
    <row r="88" spans="1:14" s="67" customFormat="1" x14ac:dyDescent="0.2">
      <c r="A88" s="17" t="s">
        <v>110</v>
      </c>
      <c r="B88" s="18">
        <v>45.113999999999997</v>
      </c>
      <c r="C88" s="24" t="s">
        <v>120</v>
      </c>
      <c r="D88" s="30" t="s">
        <v>333</v>
      </c>
      <c r="E88" s="394"/>
      <c r="F88" s="45" t="s">
        <v>334</v>
      </c>
      <c r="G88" s="22" t="s">
        <v>335</v>
      </c>
      <c r="H88" s="22" t="s">
        <v>336</v>
      </c>
      <c r="I88" s="22" t="s">
        <v>337</v>
      </c>
      <c r="J88" s="470" t="s">
        <v>338</v>
      </c>
      <c r="K88" s="32">
        <v>44438</v>
      </c>
      <c r="L88" s="22" t="s">
        <v>16</v>
      </c>
      <c r="M88" s="22" t="s">
        <v>16</v>
      </c>
      <c r="N88" s="26"/>
    </row>
    <row r="89" spans="1:14" s="67" customFormat="1" x14ac:dyDescent="0.2">
      <c r="A89" s="17" t="s">
        <v>55</v>
      </c>
      <c r="B89" s="18">
        <v>70.105999999999995</v>
      </c>
      <c r="C89" s="24" t="s">
        <v>7800</v>
      </c>
      <c r="D89" s="30" t="s">
        <v>339</v>
      </c>
      <c r="E89" s="394"/>
      <c r="F89" s="31">
        <v>1475</v>
      </c>
      <c r="G89" s="35" t="s">
        <v>335</v>
      </c>
      <c r="H89" s="35" t="s">
        <v>336</v>
      </c>
      <c r="I89" s="31"/>
      <c r="J89" s="481" t="s">
        <v>340</v>
      </c>
      <c r="K89" s="34">
        <v>44804</v>
      </c>
      <c r="L89" s="22" t="s">
        <v>16</v>
      </c>
      <c r="M89" s="62" t="s">
        <v>16</v>
      </c>
      <c r="N89" s="26"/>
    </row>
    <row r="90" spans="1:14" s="67" customFormat="1" x14ac:dyDescent="0.2">
      <c r="A90" s="17" t="s">
        <v>55</v>
      </c>
      <c r="B90" s="18">
        <v>70.105999999999995</v>
      </c>
      <c r="C90" s="19" t="s">
        <v>7798</v>
      </c>
      <c r="D90" s="28" t="s">
        <v>341</v>
      </c>
      <c r="E90" s="20" t="s">
        <v>342</v>
      </c>
      <c r="F90" s="468">
        <v>1567</v>
      </c>
      <c r="G90" s="68" t="s">
        <v>343</v>
      </c>
      <c r="H90" s="68" t="s">
        <v>344</v>
      </c>
      <c r="I90" s="342"/>
      <c r="J90" s="469" t="s">
        <v>345</v>
      </c>
      <c r="K90" s="289">
        <v>45535</v>
      </c>
      <c r="L90" s="22" t="s">
        <v>42</v>
      </c>
      <c r="M90" s="22" t="s">
        <v>16</v>
      </c>
      <c r="N90" s="26"/>
    </row>
    <row r="91" spans="1:14" s="67" customFormat="1" ht="51" customHeight="1" x14ac:dyDescent="0.2">
      <c r="A91" s="17" t="s">
        <v>55</v>
      </c>
      <c r="B91" s="18">
        <v>70.105999999999995</v>
      </c>
      <c r="C91" s="19" t="s">
        <v>7798</v>
      </c>
      <c r="D91" s="28" t="s">
        <v>341</v>
      </c>
      <c r="E91" s="20" t="s">
        <v>342</v>
      </c>
      <c r="F91" s="468">
        <v>1567</v>
      </c>
      <c r="G91" s="68" t="s">
        <v>343</v>
      </c>
      <c r="H91" s="68" t="s">
        <v>344</v>
      </c>
      <c r="I91" s="342"/>
      <c r="J91" s="469" t="s">
        <v>345</v>
      </c>
      <c r="K91" s="289">
        <v>45535</v>
      </c>
      <c r="L91" s="22" t="s">
        <v>42</v>
      </c>
      <c r="M91" s="22" t="s">
        <v>16</v>
      </c>
      <c r="N91" s="26"/>
    </row>
    <row r="92" spans="1:14" s="67" customFormat="1" x14ac:dyDescent="0.2">
      <c r="A92" s="17" t="s">
        <v>17</v>
      </c>
      <c r="B92" s="18">
        <v>25.122</v>
      </c>
      <c r="C92" s="482" t="s">
        <v>346</v>
      </c>
      <c r="D92" s="30" t="s">
        <v>347</v>
      </c>
      <c r="E92" s="394"/>
      <c r="F92" s="22">
        <v>1499</v>
      </c>
      <c r="G92" s="22" t="s">
        <v>348</v>
      </c>
      <c r="H92" s="22" t="s">
        <v>349</v>
      </c>
      <c r="I92" s="22" t="s">
        <v>350</v>
      </c>
      <c r="J92" s="470" t="s">
        <v>351</v>
      </c>
      <c r="K92" s="32">
        <v>45018</v>
      </c>
      <c r="L92" s="22" t="s">
        <v>25</v>
      </c>
      <c r="M92" s="22" t="s">
        <v>25</v>
      </c>
      <c r="N92" s="26"/>
    </row>
    <row r="93" spans="1:14" s="67" customFormat="1" x14ac:dyDescent="0.2">
      <c r="A93" s="17" t="s">
        <v>17</v>
      </c>
      <c r="B93" s="18">
        <v>25.102</v>
      </c>
      <c r="C93" s="17" t="s">
        <v>18</v>
      </c>
      <c r="D93" s="321" t="s">
        <v>352</v>
      </c>
      <c r="E93" s="426"/>
      <c r="F93" s="468">
        <v>1528</v>
      </c>
      <c r="G93" s="342" t="s">
        <v>353</v>
      </c>
      <c r="H93" s="342" t="s">
        <v>354</v>
      </c>
      <c r="I93" s="342" t="s">
        <v>355</v>
      </c>
      <c r="J93" s="470" t="s">
        <v>356</v>
      </c>
      <c r="K93" s="289">
        <v>45235</v>
      </c>
      <c r="L93" s="22" t="s">
        <v>24</v>
      </c>
      <c r="M93" s="22" t="s">
        <v>25</v>
      </c>
      <c r="N93" s="26"/>
    </row>
    <row r="94" spans="1:14" s="67" customFormat="1" x14ac:dyDescent="0.2">
      <c r="A94" s="17" t="s">
        <v>17</v>
      </c>
      <c r="B94" s="18">
        <v>25.109000000000002</v>
      </c>
      <c r="C94" s="17" t="s">
        <v>357</v>
      </c>
      <c r="D94" s="321" t="s">
        <v>358</v>
      </c>
      <c r="E94" s="426" t="s">
        <v>77</v>
      </c>
      <c r="F94" s="468" t="s">
        <v>282</v>
      </c>
      <c r="G94" s="342" t="s">
        <v>359</v>
      </c>
      <c r="H94" s="342" t="s">
        <v>360</v>
      </c>
      <c r="I94" s="342" t="s">
        <v>361</v>
      </c>
      <c r="J94" s="470"/>
      <c r="K94" s="289" t="s">
        <v>97</v>
      </c>
      <c r="L94" s="342"/>
      <c r="M94" s="22"/>
      <c r="N94" s="26"/>
    </row>
    <row r="95" spans="1:14" s="67" customFormat="1" x14ac:dyDescent="0.2">
      <c r="A95" s="17" t="s">
        <v>5450</v>
      </c>
      <c r="B95" s="18">
        <v>70.103999999999999</v>
      </c>
      <c r="C95" s="30" t="s">
        <v>130</v>
      </c>
      <c r="D95" s="30" t="s">
        <v>362</v>
      </c>
      <c r="E95" s="394" t="s">
        <v>363</v>
      </c>
      <c r="F95" s="22">
        <v>1554</v>
      </c>
      <c r="G95" s="22" t="s">
        <v>364</v>
      </c>
      <c r="H95" s="22" t="s">
        <v>365</v>
      </c>
      <c r="I95" s="22" t="s">
        <v>366</v>
      </c>
      <c r="J95" s="471" t="s">
        <v>367</v>
      </c>
      <c r="K95" s="38">
        <v>44742</v>
      </c>
      <c r="L95" s="22" t="s">
        <v>16</v>
      </c>
      <c r="M95" s="62" t="s">
        <v>16</v>
      </c>
      <c r="N95" s="26"/>
    </row>
    <row r="96" spans="1:14" s="67" customFormat="1" x14ac:dyDescent="0.2">
      <c r="A96" s="17" t="s">
        <v>17</v>
      </c>
      <c r="B96" s="18">
        <v>25.109000000000002</v>
      </c>
      <c r="C96" s="17" t="s">
        <v>357</v>
      </c>
      <c r="D96" s="321" t="s">
        <v>368</v>
      </c>
      <c r="E96" s="426"/>
      <c r="F96" s="468" t="s">
        <v>282</v>
      </c>
      <c r="G96" s="342" t="s">
        <v>369</v>
      </c>
      <c r="H96" s="342" t="s">
        <v>370</v>
      </c>
      <c r="I96" s="342" t="s">
        <v>371</v>
      </c>
      <c r="J96" s="470" t="s">
        <v>372</v>
      </c>
      <c r="K96" s="289" t="s">
        <v>97</v>
      </c>
      <c r="L96" s="342"/>
      <c r="M96" s="22"/>
      <c r="N96" s="26"/>
    </row>
    <row r="97" spans="1:14" s="67" customFormat="1" ht="15" customHeight="1" x14ac:dyDescent="0.2">
      <c r="A97" s="294" t="s">
        <v>55</v>
      </c>
      <c r="B97" s="296">
        <v>70.105999999999995</v>
      </c>
      <c r="C97" s="456" t="s">
        <v>8942</v>
      </c>
      <c r="D97" s="288" t="s">
        <v>8874</v>
      </c>
      <c r="E97" s="24"/>
      <c r="F97" s="26">
        <v>1618</v>
      </c>
      <c r="G97" s="66" t="s">
        <v>8875</v>
      </c>
      <c r="H97" s="66" t="s">
        <v>8876</v>
      </c>
      <c r="I97" s="24"/>
      <c r="J97" s="472" t="s">
        <v>8877</v>
      </c>
      <c r="K97" s="32">
        <v>45900</v>
      </c>
      <c r="L97" s="26" t="s">
        <v>16</v>
      </c>
      <c r="M97" s="26" t="s">
        <v>16</v>
      </c>
      <c r="N97" s="66" t="s">
        <v>25</v>
      </c>
    </row>
    <row r="98" spans="1:14" s="67" customFormat="1" x14ac:dyDescent="0.2">
      <c r="A98" s="17" t="s">
        <v>55</v>
      </c>
      <c r="B98" s="304">
        <v>30.103999999999999</v>
      </c>
      <c r="C98" s="294" t="s">
        <v>7811</v>
      </c>
      <c r="D98" s="483" t="s">
        <v>373</v>
      </c>
      <c r="E98" s="426"/>
      <c r="F98" s="468" t="s">
        <v>374</v>
      </c>
      <c r="G98" s="22" t="s">
        <v>375</v>
      </c>
      <c r="H98" s="342" t="s">
        <v>376</v>
      </c>
      <c r="I98" s="342" t="s">
        <v>377</v>
      </c>
      <c r="J98" s="470" t="s">
        <v>378</v>
      </c>
      <c r="K98" s="289">
        <v>44712</v>
      </c>
      <c r="L98" s="22" t="s">
        <v>16</v>
      </c>
      <c r="M98" s="22"/>
      <c r="N98" s="26"/>
    </row>
    <row r="99" spans="1:14" s="67" customFormat="1" x14ac:dyDescent="0.2">
      <c r="A99" s="17" t="s">
        <v>17</v>
      </c>
      <c r="B99" s="18" t="s">
        <v>226</v>
      </c>
      <c r="C99" s="17" t="s">
        <v>227</v>
      </c>
      <c r="D99" s="30" t="s">
        <v>379</v>
      </c>
      <c r="E99" s="394"/>
      <c r="F99" s="22">
        <v>1499</v>
      </c>
      <c r="G99" s="22" t="s">
        <v>380</v>
      </c>
      <c r="H99" s="22" t="s">
        <v>381</v>
      </c>
      <c r="I99" s="22" t="s">
        <v>382</v>
      </c>
      <c r="J99" s="470" t="s">
        <v>383</v>
      </c>
      <c r="K99" s="32">
        <v>45018</v>
      </c>
      <c r="L99" s="22" t="s">
        <v>24</v>
      </c>
      <c r="M99" s="22" t="s">
        <v>25</v>
      </c>
      <c r="N99" s="26"/>
    </row>
    <row r="100" spans="1:14" s="67" customFormat="1" x14ac:dyDescent="0.2">
      <c r="A100" s="17" t="s">
        <v>55</v>
      </c>
      <c r="B100" s="18">
        <v>10.101000000000001</v>
      </c>
      <c r="C100" s="17" t="s">
        <v>104</v>
      </c>
      <c r="D100" s="28" t="s">
        <v>384</v>
      </c>
      <c r="E100" s="28"/>
      <c r="F100" s="36">
        <v>1599</v>
      </c>
      <c r="G100" s="22" t="s">
        <v>385</v>
      </c>
      <c r="H100" s="22" t="s">
        <v>386</v>
      </c>
      <c r="I100" s="37"/>
      <c r="J100" s="470" t="s">
        <v>387</v>
      </c>
      <c r="K100" s="38">
        <v>45082</v>
      </c>
      <c r="L100" s="36" t="s">
        <v>16</v>
      </c>
      <c r="M100" s="36" t="s">
        <v>16</v>
      </c>
      <c r="N100" s="26"/>
    </row>
    <row r="101" spans="1:14" s="67" customFormat="1" x14ac:dyDescent="0.2">
      <c r="A101" s="25" t="s">
        <v>31</v>
      </c>
      <c r="B101" s="46">
        <v>65.103999999999999</v>
      </c>
      <c r="C101" s="24" t="s">
        <v>388</v>
      </c>
      <c r="D101" s="25" t="s">
        <v>389</v>
      </c>
      <c r="E101" s="388"/>
      <c r="F101" s="22" t="s">
        <v>390</v>
      </c>
      <c r="G101" s="22" t="s">
        <v>391</v>
      </c>
      <c r="H101" s="22"/>
      <c r="I101" s="26"/>
      <c r="J101" s="470" t="s">
        <v>392</v>
      </c>
      <c r="K101" s="34">
        <v>44579</v>
      </c>
      <c r="L101" s="26" t="s">
        <v>8239</v>
      </c>
      <c r="M101" s="26" t="s">
        <v>25</v>
      </c>
      <c r="N101" s="26"/>
    </row>
    <row r="102" spans="1:14" s="67" customFormat="1" x14ac:dyDescent="0.2">
      <c r="A102" s="17" t="s">
        <v>55</v>
      </c>
      <c r="B102" s="18">
        <v>10.101000000000001</v>
      </c>
      <c r="C102" s="17" t="s">
        <v>104</v>
      </c>
      <c r="D102" s="28" t="s">
        <v>393</v>
      </c>
      <c r="E102" s="28"/>
      <c r="F102" s="36">
        <v>1599</v>
      </c>
      <c r="G102" s="22" t="s">
        <v>394</v>
      </c>
      <c r="H102" s="22" t="s">
        <v>395</v>
      </c>
      <c r="I102" s="37"/>
      <c r="J102" s="470" t="s">
        <v>396</v>
      </c>
      <c r="K102" s="38">
        <v>45082</v>
      </c>
      <c r="L102" s="36" t="s">
        <v>16</v>
      </c>
      <c r="M102" s="36" t="s">
        <v>16</v>
      </c>
      <c r="N102" s="26"/>
    </row>
    <row r="103" spans="1:14" s="67" customFormat="1" x14ac:dyDescent="0.2">
      <c r="A103" s="17" t="s">
        <v>110</v>
      </c>
      <c r="B103" s="18">
        <v>45.100999999999999</v>
      </c>
      <c r="C103" s="24" t="s">
        <v>397</v>
      </c>
      <c r="D103" s="484" t="s">
        <v>398</v>
      </c>
      <c r="E103" s="485"/>
      <c r="F103" s="468">
        <v>1571</v>
      </c>
      <c r="G103" s="53" t="s">
        <v>399</v>
      </c>
      <c r="H103" s="53" t="s">
        <v>400</v>
      </c>
      <c r="I103" s="53" t="s">
        <v>401</v>
      </c>
      <c r="J103" s="470" t="s">
        <v>402</v>
      </c>
      <c r="K103" s="289">
        <v>44809</v>
      </c>
      <c r="L103" s="62" t="s">
        <v>16</v>
      </c>
      <c r="M103" s="22" t="s">
        <v>16</v>
      </c>
      <c r="N103" s="26"/>
    </row>
    <row r="104" spans="1:14" s="67" customFormat="1" x14ac:dyDescent="0.2">
      <c r="A104" s="69" t="s">
        <v>110</v>
      </c>
      <c r="B104" s="18">
        <v>45.113999999999997</v>
      </c>
      <c r="C104" s="30" t="s">
        <v>120</v>
      </c>
      <c r="D104" s="33" t="s">
        <v>403</v>
      </c>
      <c r="E104" s="30"/>
      <c r="F104" s="22" t="s">
        <v>8321</v>
      </c>
      <c r="G104" s="68" t="s">
        <v>8335</v>
      </c>
      <c r="H104" s="71" t="s">
        <v>400</v>
      </c>
      <c r="I104" s="69"/>
      <c r="J104" s="474" t="s">
        <v>404</v>
      </c>
      <c r="K104" s="64">
        <v>46203</v>
      </c>
      <c r="L104" s="22" t="s">
        <v>16</v>
      </c>
      <c r="M104" s="22" t="s">
        <v>16</v>
      </c>
      <c r="N104" s="22" t="s">
        <v>25</v>
      </c>
    </row>
    <row r="105" spans="1:14" s="67" customFormat="1" x14ac:dyDescent="0.2">
      <c r="A105" s="17" t="s">
        <v>55</v>
      </c>
      <c r="B105" s="18">
        <v>70.105999999999995</v>
      </c>
      <c r="C105" s="24" t="s">
        <v>8242</v>
      </c>
      <c r="D105" s="486" t="s">
        <v>405</v>
      </c>
      <c r="E105" s="426"/>
      <c r="F105" s="468">
        <v>1444</v>
      </c>
      <c r="G105" s="342" t="s">
        <v>406</v>
      </c>
      <c r="H105" s="342" t="s">
        <v>407</v>
      </c>
      <c r="I105" s="342"/>
      <c r="J105" s="470" t="s">
        <v>408</v>
      </c>
      <c r="K105" s="289">
        <v>44439</v>
      </c>
      <c r="L105" s="342" t="s">
        <v>25</v>
      </c>
      <c r="M105" s="22"/>
      <c r="N105" s="26"/>
    </row>
    <row r="106" spans="1:14" s="67" customFormat="1" x14ac:dyDescent="0.2">
      <c r="A106" s="17" t="s">
        <v>110</v>
      </c>
      <c r="B106" s="18">
        <v>45.113999999999997</v>
      </c>
      <c r="C106" s="24" t="s">
        <v>120</v>
      </c>
      <c r="D106" s="19" t="s">
        <v>409</v>
      </c>
      <c r="E106" s="388" t="s">
        <v>410</v>
      </c>
      <c r="F106" s="45" t="s">
        <v>411</v>
      </c>
      <c r="G106" s="342" t="s">
        <v>412</v>
      </c>
      <c r="H106" s="342" t="s">
        <v>413</v>
      </c>
      <c r="I106" s="342" t="s">
        <v>414</v>
      </c>
      <c r="J106" s="470" t="s">
        <v>415</v>
      </c>
      <c r="K106" s="289">
        <v>44804</v>
      </c>
      <c r="L106" s="342" t="s">
        <v>16</v>
      </c>
      <c r="M106" s="22" t="s">
        <v>16</v>
      </c>
      <c r="N106" s="26"/>
    </row>
    <row r="107" spans="1:14" s="67" customFormat="1" x14ac:dyDescent="0.2">
      <c r="A107" s="69" t="s">
        <v>110</v>
      </c>
      <c r="B107" s="18">
        <v>45.113999999999997</v>
      </c>
      <c r="C107" s="30" t="s">
        <v>120</v>
      </c>
      <c r="D107" s="33" t="s">
        <v>416</v>
      </c>
      <c r="E107" s="30"/>
      <c r="F107" s="22" t="s">
        <v>8321</v>
      </c>
      <c r="G107" s="68" t="s">
        <v>8336</v>
      </c>
      <c r="H107" s="71" t="s">
        <v>8337</v>
      </c>
      <c r="I107" s="69"/>
      <c r="J107" s="474" t="s">
        <v>8338</v>
      </c>
      <c r="K107" s="64">
        <v>46203</v>
      </c>
      <c r="L107" s="22" t="s">
        <v>16</v>
      </c>
      <c r="M107" s="22" t="s">
        <v>16</v>
      </c>
      <c r="N107" s="22" t="s">
        <v>25</v>
      </c>
    </row>
    <row r="108" spans="1:14" s="67" customFormat="1" ht="25.5" customHeight="1" x14ac:dyDescent="0.2">
      <c r="A108" s="30" t="s">
        <v>17</v>
      </c>
      <c r="B108" s="63" t="s">
        <v>417</v>
      </c>
      <c r="C108" s="30" t="s">
        <v>418</v>
      </c>
      <c r="D108" s="33" t="s">
        <v>419</v>
      </c>
      <c r="E108" s="394"/>
      <c r="F108" s="22">
        <v>1499</v>
      </c>
      <c r="G108" s="22" t="s">
        <v>420</v>
      </c>
      <c r="H108" s="22" t="s">
        <v>421</v>
      </c>
      <c r="I108" s="22" t="s">
        <v>422</v>
      </c>
      <c r="J108" s="470" t="s">
        <v>423</v>
      </c>
      <c r="K108" s="32">
        <v>45018</v>
      </c>
      <c r="L108" s="22" t="s">
        <v>16</v>
      </c>
      <c r="M108" s="22" t="s">
        <v>25</v>
      </c>
      <c r="N108" s="26"/>
    </row>
    <row r="109" spans="1:14" s="67" customFormat="1" x14ac:dyDescent="0.2">
      <c r="A109" s="17" t="s">
        <v>17</v>
      </c>
      <c r="B109" s="18">
        <v>25.132000000000001</v>
      </c>
      <c r="C109" s="17" t="s">
        <v>124</v>
      </c>
      <c r="D109" s="30" t="s">
        <v>424</v>
      </c>
      <c r="E109" s="394"/>
      <c r="F109" s="22">
        <v>1499</v>
      </c>
      <c r="G109" s="22" t="s">
        <v>425</v>
      </c>
      <c r="H109" s="22" t="s">
        <v>426</v>
      </c>
      <c r="I109" s="22" t="s">
        <v>427</v>
      </c>
      <c r="J109" s="470" t="s">
        <v>428</v>
      </c>
      <c r="K109" s="32">
        <v>45018</v>
      </c>
      <c r="L109" s="22" t="s">
        <v>25</v>
      </c>
      <c r="M109" s="22" t="s">
        <v>25</v>
      </c>
      <c r="N109" s="26"/>
    </row>
    <row r="110" spans="1:14" s="67" customFormat="1" x14ac:dyDescent="0.2">
      <c r="A110" s="17" t="s">
        <v>17</v>
      </c>
      <c r="B110" s="18" t="s">
        <v>429</v>
      </c>
      <c r="C110" s="17" t="s">
        <v>430</v>
      </c>
      <c r="D110" s="25" t="s">
        <v>431</v>
      </c>
      <c r="E110" s="388" t="s">
        <v>77</v>
      </c>
      <c r="F110" s="26">
        <v>1538</v>
      </c>
      <c r="G110" s="22" t="s">
        <v>432</v>
      </c>
      <c r="H110" s="22" t="s">
        <v>433</v>
      </c>
      <c r="I110" s="26" t="s">
        <v>434</v>
      </c>
      <c r="J110" s="470"/>
      <c r="K110" s="32">
        <v>44575</v>
      </c>
      <c r="L110" s="22" t="s">
        <v>25</v>
      </c>
      <c r="M110" s="22" t="s">
        <v>16</v>
      </c>
      <c r="N110" s="26"/>
    </row>
    <row r="111" spans="1:14" s="67" customFormat="1" x14ac:dyDescent="0.2">
      <c r="A111" s="69" t="s">
        <v>110</v>
      </c>
      <c r="B111" s="18">
        <v>45.113999999999997</v>
      </c>
      <c r="C111" s="30" t="s">
        <v>120</v>
      </c>
      <c r="D111" s="33" t="s">
        <v>435</v>
      </c>
      <c r="E111" s="30"/>
      <c r="F111" s="22" t="s">
        <v>8321</v>
      </c>
      <c r="G111" s="68" t="s">
        <v>8339</v>
      </c>
      <c r="H111" s="71" t="s">
        <v>8340</v>
      </c>
      <c r="I111" s="69"/>
      <c r="J111" s="474" t="s">
        <v>8341</v>
      </c>
      <c r="K111" s="64">
        <v>46203</v>
      </c>
      <c r="L111" s="22" t="s">
        <v>16</v>
      </c>
      <c r="M111" s="22" t="s">
        <v>16</v>
      </c>
      <c r="N111" s="22" t="s">
        <v>25</v>
      </c>
    </row>
    <row r="112" spans="1:14" s="67" customFormat="1" x14ac:dyDescent="0.2">
      <c r="A112" s="17" t="s">
        <v>55</v>
      </c>
      <c r="B112" s="18">
        <v>60.103000000000002</v>
      </c>
      <c r="C112" s="24" t="s">
        <v>56</v>
      </c>
      <c r="D112" s="30" t="s">
        <v>436</v>
      </c>
      <c r="E112" s="394"/>
      <c r="F112" s="22">
        <v>1553</v>
      </c>
      <c r="G112" s="22" t="s">
        <v>113</v>
      </c>
      <c r="H112" s="22" t="s">
        <v>7572</v>
      </c>
      <c r="I112" s="22"/>
      <c r="J112" s="470" t="s">
        <v>437</v>
      </c>
      <c r="K112" s="32">
        <v>44718</v>
      </c>
      <c r="L112" s="22" t="s">
        <v>16</v>
      </c>
      <c r="M112" s="22" t="s">
        <v>16</v>
      </c>
      <c r="N112" s="26"/>
    </row>
    <row r="113" spans="1:14" s="67" customFormat="1" x14ac:dyDescent="0.2">
      <c r="A113" s="17" t="s">
        <v>17</v>
      </c>
      <c r="B113" s="18">
        <v>25.128</v>
      </c>
      <c r="C113" s="24" t="s">
        <v>7817</v>
      </c>
      <c r="D113" s="321" t="s">
        <v>439</v>
      </c>
      <c r="E113" s="426"/>
      <c r="F113" s="468" t="s">
        <v>282</v>
      </c>
      <c r="G113" s="342" t="s">
        <v>440</v>
      </c>
      <c r="H113" s="342" t="s">
        <v>441</v>
      </c>
      <c r="I113" s="342"/>
      <c r="J113" s="470" t="s">
        <v>442</v>
      </c>
      <c r="K113" s="289" t="s">
        <v>97</v>
      </c>
      <c r="L113" s="22" t="s">
        <v>25</v>
      </c>
      <c r="M113" s="22" t="s">
        <v>25</v>
      </c>
      <c r="N113" s="26"/>
    </row>
    <row r="114" spans="1:14" s="67" customFormat="1" x14ac:dyDescent="0.2">
      <c r="A114" s="17" t="s">
        <v>17</v>
      </c>
      <c r="B114" s="18">
        <v>25.102</v>
      </c>
      <c r="C114" s="17" t="s">
        <v>18</v>
      </c>
      <c r="D114" s="321" t="s">
        <v>443</v>
      </c>
      <c r="E114" s="426"/>
      <c r="F114" s="468">
        <v>1528</v>
      </c>
      <c r="G114" s="342" t="s">
        <v>444</v>
      </c>
      <c r="H114" s="342" t="s">
        <v>445</v>
      </c>
      <c r="I114" s="342" t="s">
        <v>446</v>
      </c>
      <c r="J114" s="470" t="s">
        <v>447</v>
      </c>
      <c r="K114" s="289">
        <v>45235</v>
      </c>
      <c r="L114" s="342" t="s">
        <v>24</v>
      </c>
      <c r="M114" s="22" t="s">
        <v>25</v>
      </c>
      <c r="N114" s="26"/>
    </row>
    <row r="115" spans="1:14" s="67" customFormat="1" x14ac:dyDescent="0.2">
      <c r="A115" s="17" t="s">
        <v>55</v>
      </c>
      <c r="B115" s="18">
        <v>70.105999999999995</v>
      </c>
      <c r="C115" s="24" t="s">
        <v>8242</v>
      </c>
      <c r="D115" s="321" t="s">
        <v>448</v>
      </c>
      <c r="E115" s="426"/>
      <c r="F115" s="468">
        <v>1444</v>
      </c>
      <c r="G115" s="342" t="s">
        <v>448</v>
      </c>
      <c r="H115" s="342" t="s">
        <v>449</v>
      </c>
      <c r="I115" s="342"/>
      <c r="J115" s="470" t="s">
        <v>450</v>
      </c>
      <c r="K115" s="289">
        <v>44439</v>
      </c>
      <c r="L115" s="342" t="s">
        <v>25</v>
      </c>
      <c r="M115" s="22"/>
      <c r="N115" s="26"/>
    </row>
    <row r="116" spans="1:14" s="67" customFormat="1" x14ac:dyDescent="0.2">
      <c r="A116" s="56" t="s">
        <v>55</v>
      </c>
      <c r="B116" s="46">
        <v>12.199</v>
      </c>
      <c r="C116" s="17" t="s">
        <v>142</v>
      </c>
      <c r="D116" s="33" t="s">
        <v>7918</v>
      </c>
      <c r="E116" s="399"/>
      <c r="F116" s="58" t="s">
        <v>7909</v>
      </c>
      <c r="G116" s="271" t="s">
        <v>7919</v>
      </c>
      <c r="H116" s="271" t="s">
        <v>7920</v>
      </c>
      <c r="I116" s="56"/>
      <c r="J116" s="477" t="s">
        <v>7921</v>
      </c>
      <c r="K116" s="59">
        <v>45383</v>
      </c>
      <c r="L116" s="36" t="s">
        <v>16</v>
      </c>
      <c r="M116" s="36" t="s">
        <v>16</v>
      </c>
      <c r="N116" s="36" t="s">
        <v>25</v>
      </c>
    </row>
    <row r="117" spans="1:14" s="67" customFormat="1" x14ac:dyDescent="0.2">
      <c r="A117" s="69" t="s">
        <v>110</v>
      </c>
      <c r="B117" s="18">
        <v>45.113999999999997</v>
      </c>
      <c r="C117" s="30" t="s">
        <v>120</v>
      </c>
      <c r="D117" s="33" t="s">
        <v>7918</v>
      </c>
      <c r="E117" s="30"/>
      <c r="F117" s="22" t="s">
        <v>8321</v>
      </c>
      <c r="G117" s="68" t="s">
        <v>7919</v>
      </c>
      <c r="H117" s="71" t="s">
        <v>7920</v>
      </c>
      <c r="I117" s="69"/>
      <c r="J117" s="474" t="s">
        <v>7921</v>
      </c>
      <c r="K117" s="64">
        <v>46203</v>
      </c>
      <c r="L117" s="22" t="s">
        <v>16</v>
      </c>
      <c r="M117" s="22" t="s">
        <v>16</v>
      </c>
      <c r="N117" s="22" t="s">
        <v>25</v>
      </c>
    </row>
    <row r="118" spans="1:14" s="67" customFormat="1" x14ac:dyDescent="0.2">
      <c r="A118" s="17" t="s">
        <v>55</v>
      </c>
      <c r="B118" s="46">
        <v>12.199</v>
      </c>
      <c r="C118" s="17" t="s">
        <v>142</v>
      </c>
      <c r="D118" s="25" t="s">
        <v>451</v>
      </c>
      <c r="E118" s="388"/>
      <c r="F118" s="31" t="s">
        <v>452</v>
      </c>
      <c r="G118" s="22" t="s">
        <v>453</v>
      </c>
      <c r="H118" s="22" t="s">
        <v>454</v>
      </c>
      <c r="I118" s="26"/>
      <c r="J118" s="470" t="s">
        <v>455</v>
      </c>
      <c r="K118" s="289">
        <v>44957</v>
      </c>
      <c r="L118" s="342" t="s">
        <v>16</v>
      </c>
      <c r="M118" s="22"/>
      <c r="N118" s="26"/>
    </row>
    <row r="119" spans="1:14" s="67" customFormat="1" x14ac:dyDescent="0.2">
      <c r="A119" s="17" t="s">
        <v>110</v>
      </c>
      <c r="B119" s="18">
        <v>45.113999999999997</v>
      </c>
      <c r="C119" s="24" t="s">
        <v>120</v>
      </c>
      <c r="D119" s="25" t="s">
        <v>451</v>
      </c>
      <c r="E119" s="388"/>
      <c r="F119" s="31" t="s">
        <v>411</v>
      </c>
      <c r="G119" s="22" t="s">
        <v>453</v>
      </c>
      <c r="H119" s="22" t="s">
        <v>454</v>
      </c>
      <c r="I119" s="26"/>
      <c r="J119" s="470" t="s">
        <v>455</v>
      </c>
      <c r="K119" s="289">
        <v>44804</v>
      </c>
      <c r="L119" s="342" t="s">
        <v>16</v>
      </c>
      <c r="M119" s="22"/>
      <c r="N119" s="26"/>
    </row>
    <row r="120" spans="1:14" s="67" customFormat="1" x14ac:dyDescent="0.2">
      <c r="A120" s="17" t="s">
        <v>110</v>
      </c>
      <c r="B120" s="18">
        <v>45.113999999999997</v>
      </c>
      <c r="C120" s="24" t="s">
        <v>120</v>
      </c>
      <c r="D120" s="30" t="s">
        <v>8050</v>
      </c>
      <c r="E120" s="394" t="s">
        <v>456</v>
      </c>
      <c r="F120" s="45" t="s">
        <v>457</v>
      </c>
      <c r="G120" s="22" t="s">
        <v>458</v>
      </c>
      <c r="H120" s="22" t="s">
        <v>459</v>
      </c>
      <c r="I120" s="22" t="s">
        <v>460</v>
      </c>
      <c r="J120" s="470" t="s">
        <v>461</v>
      </c>
      <c r="K120" s="32">
        <v>45091</v>
      </c>
      <c r="L120" s="22" t="s">
        <v>16</v>
      </c>
      <c r="M120" s="22" t="s">
        <v>16</v>
      </c>
      <c r="N120" s="26"/>
    </row>
    <row r="121" spans="1:14" s="67" customFormat="1" x14ac:dyDescent="0.2">
      <c r="A121" s="17" t="s">
        <v>55</v>
      </c>
      <c r="B121" s="18">
        <v>70.105999999999995</v>
      </c>
      <c r="C121" s="19" t="s">
        <v>7798</v>
      </c>
      <c r="D121" s="28" t="s">
        <v>462</v>
      </c>
      <c r="E121" s="426"/>
      <c r="F121" s="468">
        <v>1567</v>
      </c>
      <c r="G121" s="68" t="s">
        <v>462</v>
      </c>
      <c r="H121" s="68" t="s">
        <v>463</v>
      </c>
      <c r="I121" s="342"/>
      <c r="J121" s="469" t="s">
        <v>464</v>
      </c>
      <c r="K121" s="289">
        <v>45535</v>
      </c>
      <c r="L121" s="22" t="s">
        <v>42</v>
      </c>
      <c r="M121" s="22" t="s">
        <v>16</v>
      </c>
      <c r="N121" s="26"/>
    </row>
    <row r="122" spans="1:14" s="67" customFormat="1" x14ac:dyDescent="0.2">
      <c r="A122" s="17" t="s">
        <v>55</v>
      </c>
      <c r="B122" s="18">
        <v>70.105999999999995</v>
      </c>
      <c r="C122" s="19" t="s">
        <v>7798</v>
      </c>
      <c r="D122" s="28" t="s">
        <v>462</v>
      </c>
      <c r="E122" s="426"/>
      <c r="F122" s="468">
        <v>1567</v>
      </c>
      <c r="G122" s="68" t="s">
        <v>462</v>
      </c>
      <c r="H122" s="68" t="s">
        <v>463</v>
      </c>
      <c r="I122" s="342"/>
      <c r="J122" s="469" t="s">
        <v>464</v>
      </c>
      <c r="K122" s="289">
        <v>45535</v>
      </c>
      <c r="L122" s="22" t="s">
        <v>42</v>
      </c>
      <c r="M122" s="22" t="s">
        <v>16</v>
      </c>
      <c r="N122" s="26"/>
    </row>
    <row r="123" spans="1:14" s="67" customFormat="1" x14ac:dyDescent="0.2">
      <c r="A123" s="17" t="s">
        <v>55</v>
      </c>
      <c r="B123" s="46">
        <v>12.199</v>
      </c>
      <c r="C123" s="17" t="s">
        <v>142</v>
      </c>
      <c r="D123" s="28" t="s">
        <v>465</v>
      </c>
      <c r="E123" s="426"/>
      <c r="F123" s="468" t="s">
        <v>457</v>
      </c>
      <c r="G123" s="68" t="s">
        <v>466</v>
      </c>
      <c r="H123" s="68" t="s">
        <v>467</v>
      </c>
      <c r="I123" s="342"/>
      <c r="J123" s="469" t="s">
        <v>468</v>
      </c>
      <c r="K123" s="289">
        <v>45091</v>
      </c>
      <c r="L123" s="22" t="s">
        <v>16</v>
      </c>
      <c r="M123" s="22"/>
      <c r="N123" s="26"/>
    </row>
    <row r="124" spans="1:14" s="67" customFormat="1" ht="15" customHeight="1" x14ac:dyDescent="0.2">
      <c r="A124" s="17" t="s">
        <v>55</v>
      </c>
      <c r="B124" s="18">
        <v>70.105999999999995</v>
      </c>
      <c r="C124" s="24" t="s">
        <v>7800</v>
      </c>
      <c r="D124" s="19" t="s">
        <v>469</v>
      </c>
      <c r="E124" s="394"/>
      <c r="F124" s="22">
        <v>1475</v>
      </c>
      <c r="G124" s="68" t="s">
        <v>469</v>
      </c>
      <c r="H124" s="68" t="s">
        <v>470</v>
      </c>
      <c r="I124" s="65"/>
      <c r="J124" s="469" t="s">
        <v>471</v>
      </c>
      <c r="K124" s="32">
        <v>44804</v>
      </c>
      <c r="L124" s="22" t="s">
        <v>16</v>
      </c>
      <c r="M124" s="22" t="s">
        <v>16</v>
      </c>
      <c r="N124" s="26"/>
    </row>
    <row r="125" spans="1:14" s="67" customFormat="1" x14ac:dyDescent="0.2">
      <c r="A125" s="17" t="s">
        <v>252</v>
      </c>
      <c r="B125" s="18" t="s">
        <v>472</v>
      </c>
      <c r="C125" s="17" t="s">
        <v>473</v>
      </c>
      <c r="D125" s="29" t="s">
        <v>474</v>
      </c>
      <c r="E125" s="394"/>
      <c r="F125" s="35" t="s">
        <v>475</v>
      </c>
      <c r="G125" s="22" t="s">
        <v>476</v>
      </c>
      <c r="H125" s="22" t="s">
        <v>477</v>
      </c>
      <c r="I125" s="26"/>
      <c r="J125" s="470" t="s">
        <v>478</v>
      </c>
      <c r="K125" s="32">
        <v>44463</v>
      </c>
      <c r="L125" s="22" t="s">
        <v>25</v>
      </c>
      <c r="M125" s="64" t="s">
        <v>25</v>
      </c>
      <c r="N125" s="22"/>
    </row>
    <row r="126" spans="1:14" s="67" customFormat="1" x14ac:dyDescent="0.2">
      <c r="A126" s="17" t="s">
        <v>55</v>
      </c>
      <c r="B126" s="18">
        <v>30.102</v>
      </c>
      <c r="C126" s="17" t="s">
        <v>7816</v>
      </c>
      <c r="D126" s="33" t="s">
        <v>7622</v>
      </c>
      <c r="E126" s="388"/>
      <c r="F126" s="468" t="s">
        <v>7623</v>
      </c>
      <c r="G126" s="68" t="s">
        <v>7661</v>
      </c>
      <c r="H126" s="68" t="s">
        <v>7662</v>
      </c>
      <c r="I126" s="24"/>
      <c r="J126" s="469" t="s">
        <v>7663</v>
      </c>
      <c r="K126" s="289">
        <v>45218</v>
      </c>
      <c r="L126" s="22" t="s">
        <v>16</v>
      </c>
      <c r="M126" s="22"/>
      <c r="N126" s="22"/>
    </row>
    <row r="127" spans="1:14" s="67" customFormat="1" ht="15" customHeight="1" x14ac:dyDescent="0.2">
      <c r="A127" s="25" t="s">
        <v>4583</v>
      </c>
      <c r="B127" s="46">
        <v>45.107999999999997</v>
      </c>
      <c r="C127" s="24" t="s">
        <v>7416</v>
      </c>
      <c r="D127" s="262" t="s">
        <v>479</v>
      </c>
      <c r="E127" s="389"/>
      <c r="F127" s="26" t="s">
        <v>7418</v>
      </c>
      <c r="G127" s="68" t="s">
        <v>7424</v>
      </c>
      <c r="H127" s="68" t="s">
        <v>7425</v>
      </c>
      <c r="I127" s="24"/>
      <c r="J127" s="473" t="s">
        <v>7426</v>
      </c>
      <c r="K127" s="27">
        <v>45322</v>
      </c>
      <c r="L127" s="22" t="s">
        <v>16</v>
      </c>
      <c r="M127" s="48" t="s">
        <v>16</v>
      </c>
      <c r="N127" s="26"/>
    </row>
    <row r="128" spans="1:14" s="67" customFormat="1" x14ac:dyDescent="0.2">
      <c r="A128" s="69" t="s">
        <v>110</v>
      </c>
      <c r="B128" s="18">
        <v>45.113999999999997</v>
      </c>
      <c r="C128" s="30" t="s">
        <v>120</v>
      </c>
      <c r="D128" s="33" t="s">
        <v>8342</v>
      </c>
      <c r="E128" s="30"/>
      <c r="F128" s="22" t="s">
        <v>8321</v>
      </c>
      <c r="G128" s="68" t="s">
        <v>8343</v>
      </c>
      <c r="H128" s="71" t="s">
        <v>8344</v>
      </c>
      <c r="I128" s="69"/>
      <c r="J128" s="474" t="s">
        <v>8345</v>
      </c>
      <c r="K128" s="64">
        <v>46203</v>
      </c>
      <c r="L128" s="22" t="s">
        <v>16</v>
      </c>
      <c r="M128" s="22" t="s">
        <v>16</v>
      </c>
      <c r="N128" s="22" t="s">
        <v>25</v>
      </c>
    </row>
    <row r="129" spans="1:14" s="67" customFormat="1" x14ac:dyDescent="0.2">
      <c r="A129" s="17" t="s">
        <v>252</v>
      </c>
      <c r="B129" s="18" t="s">
        <v>480</v>
      </c>
      <c r="C129" s="17" t="s">
        <v>481</v>
      </c>
      <c r="D129" s="321" t="s">
        <v>482</v>
      </c>
      <c r="E129" s="426"/>
      <c r="F129" s="22" t="s">
        <v>483</v>
      </c>
      <c r="G129" s="342" t="s">
        <v>484</v>
      </c>
      <c r="H129" s="346" t="s">
        <v>485</v>
      </c>
      <c r="I129" s="346" t="s">
        <v>486</v>
      </c>
      <c r="J129" s="476"/>
      <c r="K129" s="356">
        <v>44507</v>
      </c>
      <c r="L129" s="346"/>
      <c r="M129" s="43"/>
      <c r="N129" s="26"/>
    </row>
    <row r="130" spans="1:14" s="67" customFormat="1" x14ac:dyDescent="0.2">
      <c r="A130" s="17" t="s">
        <v>252</v>
      </c>
      <c r="B130" s="18" t="s">
        <v>480</v>
      </c>
      <c r="C130" s="17" t="s">
        <v>487</v>
      </c>
      <c r="D130" s="321" t="s">
        <v>482</v>
      </c>
      <c r="E130" s="426"/>
      <c r="F130" s="22" t="s">
        <v>483</v>
      </c>
      <c r="G130" s="342" t="s">
        <v>484</v>
      </c>
      <c r="H130" s="346" t="s">
        <v>485</v>
      </c>
      <c r="I130" s="346" t="s">
        <v>486</v>
      </c>
      <c r="J130" s="476"/>
      <c r="K130" s="356">
        <v>44507</v>
      </c>
      <c r="L130" s="346"/>
      <c r="M130" s="43"/>
      <c r="N130" s="26"/>
    </row>
    <row r="131" spans="1:14" s="67" customFormat="1" ht="15" customHeight="1" x14ac:dyDescent="0.2">
      <c r="A131" s="56" t="s">
        <v>55</v>
      </c>
      <c r="B131" s="57">
        <v>50.103000000000002</v>
      </c>
      <c r="C131" s="56" t="s">
        <v>318</v>
      </c>
      <c r="D131" s="33" t="s">
        <v>488</v>
      </c>
      <c r="E131" s="399"/>
      <c r="F131" s="58">
        <v>1629</v>
      </c>
      <c r="G131" s="345" t="s">
        <v>489</v>
      </c>
      <c r="H131" s="345" t="s">
        <v>490</v>
      </c>
      <c r="I131" s="58" t="s">
        <v>491</v>
      </c>
      <c r="J131" s="480" t="s">
        <v>492</v>
      </c>
      <c r="K131" s="59">
        <v>45236</v>
      </c>
      <c r="L131" s="58" t="s">
        <v>16</v>
      </c>
      <c r="M131" s="58" t="s">
        <v>16</v>
      </c>
      <c r="N131" s="26"/>
    </row>
    <row r="132" spans="1:14" s="67" customFormat="1" x14ac:dyDescent="0.2">
      <c r="A132" s="274" t="s">
        <v>5450</v>
      </c>
      <c r="B132" s="275">
        <v>70.103999999999999</v>
      </c>
      <c r="C132" s="274" t="s">
        <v>130</v>
      </c>
      <c r="D132" s="30" t="s">
        <v>7411</v>
      </c>
      <c r="E132" s="394" t="s">
        <v>7412</v>
      </c>
      <c r="F132" s="487" t="s">
        <v>7665</v>
      </c>
      <c r="G132" s="68" t="s">
        <v>7413</v>
      </c>
      <c r="H132" s="22" t="s">
        <v>7414</v>
      </c>
      <c r="I132" s="22" t="s">
        <v>497</v>
      </c>
      <c r="J132" s="488" t="s">
        <v>7415</v>
      </c>
      <c r="K132" s="38">
        <v>44742</v>
      </c>
      <c r="L132" s="22" t="s">
        <v>16</v>
      </c>
      <c r="M132" s="62" t="s">
        <v>16</v>
      </c>
      <c r="N132" s="189"/>
    </row>
    <row r="133" spans="1:14" s="67" customFormat="1" x14ac:dyDescent="0.2">
      <c r="A133" s="17" t="s">
        <v>5450</v>
      </c>
      <c r="B133" s="18">
        <v>70.103999999999999</v>
      </c>
      <c r="C133" s="17" t="s">
        <v>130</v>
      </c>
      <c r="D133" s="30" t="s">
        <v>493</v>
      </c>
      <c r="E133" s="394" t="s">
        <v>494</v>
      </c>
      <c r="F133" s="22">
        <v>1554</v>
      </c>
      <c r="G133" s="68" t="s">
        <v>495</v>
      </c>
      <c r="H133" s="22" t="s">
        <v>496</v>
      </c>
      <c r="I133" s="22" t="s">
        <v>497</v>
      </c>
      <c r="J133" s="471" t="s">
        <v>498</v>
      </c>
      <c r="K133" s="38">
        <v>44742</v>
      </c>
      <c r="L133" s="22" t="s">
        <v>16</v>
      </c>
      <c r="M133" s="62" t="s">
        <v>16</v>
      </c>
      <c r="N133" s="26"/>
    </row>
    <row r="134" spans="1:14" s="67" customFormat="1" ht="15" customHeight="1" x14ac:dyDescent="0.2">
      <c r="A134" s="25" t="s">
        <v>4583</v>
      </c>
      <c r="B134" s="46">
        <v>45.107999999999997</v>
      </c>
      <c r="C134" s="24" t="s">
        <v>7416</v>
      </c>
      <c r="D134" s="262" t="s">
        <v>499</v>
      </c>
      <c r="E134" s="389"/>
      <c r="F134" s="26" t="s">
        <v>7418</v>
      </c>
      <c r="G134" s="68" t="s">
        <v>7427</v>
      </c>
      <c r="H134" s="68" t="s">
        <v>7428</v>
      </c>
      <c r="I134" s="263"/>
      <c r="J134" s="473" t="s">
        <v>7429</v>
      </c>
      <c r="K134" s="27">
        <v>45322</v>
      </c>
      <c r="L134" s="48" t="s">
        <v>16</v>
      </c>
      <c r="M134" s="48" t="s">
        <v>16</v>
      </c>
      <c r="N134" s="26"/>
    </row>
    <row r="135" spans="1:14" s="67" customFormat="1" x14ac:dyDescent="0.2">
      <c r="A135" s="56" t="s">
        <v>55</v>
      </c>
      <c r="B135" s="46">
        <v>12.199</v>
      </c>
      <c r="C135" s="17" t="s">
        <v>142</v>
      </c>
      <c r="D135" s="33" t="s">
        <v>499</v>
      </c>
      <c r="E135" s="399"/>
      <c r="F135" s="58" t="s">
        <v>7909</v>
      </c>
      <c r="G135" s="271" t="s">
        <v>7427</v>
      </c>
      <c r="H135" s="271" t="s">
        <v>7922</v>
      </c>
      <c r="I135" s="56"/>
      <c r="J135" s="477" t="s">
        <v>7923</v>
      </c>
      <c r="K135" s="59">
        <v>45383</v>
      </c>
      <c r="L135" s="36" t="s">
        <v>16</v>
      </c>
      <c r="M135" s="36" t="s">
        <v>16</v>
      </c>
      <c r="N135" s="36" t="s">
        <v>25</v>
      </c>
    </row>
    <row r="136" spans="1:14" s="67" customFormat="1" x14ac:dyDescent="0.2">
      <c r="A136" s="69" t="s">
        <v>110</v>
      </c>
      <c r="B136" s="18">
        <v>45.113999999999997</v>
      </c>
      <c r="C136" s="30" t="s">
        <v>120</v>
      </c>
      <c r="D136" s="33" t="s">
        <v>8346</v>
      </c>
      <c r="E136" s="33" t="s">
        <v>8347</v>
      </c>
      <c r="F136" s="22" t="s">
        <v>8321</v>
      </c>
      <c r="G136" s="68" t="s">
        <v>8348</v>
      </c>
      <c r="H136" s="71" t="s">
        <v>500</v>
      </c>
      <c r="I136" s="69"/>
      <c r="J136" s="474" t="s">
        <v>501</v>
      </c>
      <c r="K136" s="64">
        <v>46203</v>
      </c>
      <c r="L136" s="22" t="s">
        <v>16</v>
      </c>
      <c r="M136" s="22" t="s">
        <v>16</v>
      </c>
      <c r="N136" s="22" t="s">
        <v>25</v>
      </c>
    </row>
    <row r="137" spans="1:14" s="67" customFormat="1" x14ac:dyDescent="0.2">
      <c r="A137" s="17" t="s">
        <v>17</v>
      </c>
      <c r="B137" s="18">
        <v>25.132000000000001</v>
      </c>
      <c r="C137" s="17" t="s">
        <v>124</v>
      </c>
      <c r="D137" s="30" t="s">
        <v>502</v>
      </c>
      <c r="E137" s="394"/>
      <c r="F137" s="22">
        <v>1499</v>
      </c>
      <c r="G137" s="22" t="s">
        <v>503</v>
      </c>
      <c r="H137" s="22" t="s">
        <v>504</v>
      </c>
      <c r="I137" s="22"/>
      <c r="J137" s="470" t="s">
        <v>505</v>
      </c>
      <c r="K137" s="32">
        <v>45018</v>
      </c>
      <c r="L137" s="22" t="s">
        <v>24</v>
      </c>
      <c r="M137" s="22" t="s">
        <v>25</v>
      </c>
      <c r="N137" s="26"/>
    </row>
    <row r="138" spans="1:14" s="67" customFormat="1" x14ac:dyDescent="0.2">
      <c r="A138" s="17" t="s">
        <v>17</v>
      </c>
      <c r="B138" s="18">
        <v>25.126000000000001</v>
      </c>
      <c r="C138" s="17" t="s">
        <v>506</v>
      </c>
      <c r="D138" s="30" t="s">
        <v>507</v>
      </c>
      <c r="E138" s="394"/>
      <c r="F138" s="35">
        <v>1580</v>
      </c>
      <c r="G138" s="22" t="s">
        <v>508</v>
      </c>
      <c r="H138" s="22" t="s">
        <v>509</v>
      </c>
      <c r="I138" s="36" t="s">
        <v>510</v>
      </c>
      <c r="J138" s="470" t="s">
        <v>511</v>
      </c>
      <c r="K138" s="32">
        <v>45269</v>
      </c>
      <c r="L138" s="22" t="s">
        <v>25</v>
      </c>
      <c r="M138" s="22" t="s">
        <v>16</v>
      </c>
      <c r="N138" s="26"/>
    </row>
    <row r="139" spans="1:14" s="67" customFormat="1" x14ac:dyDescent="0.2">
      <c r="A139" s="17" t="s">
        <v>110</v>
      </c>
      <c r="B139" s="18">
        <v>45.113999999999997</v>
      </c>
      <c r="C139" s="24" t="s">
        <v>120</v>
      </c>
      <c r="D139" s="33" t="s">
        <v>512</v>
      </c>
      <c r="E139" s="394" t="s">
        <v>513</v>
      </c>
      <c r="F139" s="35" t="s">
        <v>514</v>
      </c>
      <c r="G139" s="22" t="s">
        <v>515</v>
      </c>
      <c r="H139" s="22" t="s">
        <v>516</v>
      </c>
      <c r="I139" s="22" t="s">
        <v>517</v>
      </c>
      <c r="J139" s="470" t="s">
        <v>518</v>
      </c>
      <c r="K139" s="32">
        <v>44500</v>
      </c>
      <c r="L139" s="22" t="s">
        <v>16</v>
      </c>
      <c r="M139" s="22" t="s">
        <v>16</v>
      </c>
      <c r="N139" s="26"/>
    </row>
    <row r="140" spans="1:14" s="67" customFormat="1" x14ac:dyDescent="0.2">
      <c r="A140" s="17" t="s">
        <v>17</v>
      </c>
      <c r="B140" s="18">
        <v>25.128</v>
      </c>
      <c r="C140" s="24" t="s">
        <v>519</v>
      </c>
      <c r="D140" s="30" t="s">
        <v>520</v>
      </c>
      <c r="E140" s="394"/>
      <c r="F140" s="22">
        <v>1495</v>
      </c>
      <c r="G140" s="22" t="s">
        <v>521</v>
      </c>
      <c r="H140" s="22" t="s">
        <v>522</v>
      </c>
      <c r="I140" s="22"/>
      <c r="J140" s="470" t="s">
        <v>523</v>
      </c>
      <c r="K140" s="32">
        <v>44990</v>
      </c>
      <c r="L140" s="22" t="s">
        <v>25</v>
      </c>
      <c r="M140" s="22" t="s">
        <v>25</v>
      </c>
      <c r="N140" s="26"/>
    </row>
    <row r="141" spans="1:14" s="67" customFormat="1" x14ac:dyDescent="0.2">
      <c r="A141" s="39" t="s">
        <v>17</v>
      </c>
      <c r="B141" s="40">
        <v>25.199000000000002</v>
      </c>
      <c r="C141" s="39" t="s">
        <v>7803</v>
      </c>
      <c r="D141" s="360" t="s">
        <v>524</v>
      </c>
      <c r="E141" s="376"/>
      <c r="F141" s="43" t="s">
        <v>525</v>
      </c>
      <c r="G141" s="43" t="s">
        <v>526</v>
      </c>
      <c r="H141" s="43" t="s">
        <v>527</v>
      </c>
      <c r="I141" s="107" t="s">
        <v>528</v>
      </c>
      <c r="J141" s="489" t="s">
        <v>529</v>
      </c>
      <c r="K141" s="61">
        <v>44347</v>
      </c>
      <c r="L141" s="107" t="s">
        <v>25</v>
      </c>
      <c r="M141" s="107"/>
      <c r="N141" s="107"/>
    </row>
    <row r="142" spans="1:14" s="67" customFormat="1" x14ac:dyDescent="0.2">
      <c r="A142" s="17" t="s">
        <v>17</v>
      </c>
      <c r="B142" s="18">
        <v>25.103999999999999</v>
      </c>
      <c r="C142" s="17" t="s">
        <v>530</v>
      </c>
      <c r="D142" s="30" t="s">
        <v>531</v>
      </c>
      <c r="E142" s="394"/>
      <c r="F142" s="35">
        <v>1418</v>
      </c>
      <c r="G142" s="22" t="s">
        <v>532</v>
      </c>
      <c r="H142" s="22" t="s">
        <v>533</v>
      </c>
      <c r="I142" s="22" t="s">
        <v>534</v>
      </c>
      <c r="J142" s="470" t="s">
        <v>535</v>
      </c>
      <c r="K142" s="32">
        <v>44451</v>
      </c>
      <c r="L142" s="22" t="s">
        <v>25</v>
      </c>
      <c r="M142" s="22"/>
      <c r="N142" s="26"/>
    </row>
    <row r="143" spans="1:14" s="67" customFormat="1" ht="15" customHeight="1" x14ac:dyDescent="0.2">
      <c r="A143" s="294" t="s">
        <v>55</v>
      </c>
      <c r="B143" s="296">
        <v>70.105999999999995</v>
      </c>
      <c r="C143" s="456" t="s">
        <v>8942</v>
      </c>
      <c r="D143" s="288" t="s">
        <v>8870</v>
      </c>
      <c r="E143" s="24"/>
      <c r="F143" s="26">
        <v>1618</v>
      </c>
      <c r="G143" s="66" t="s">
        <v>8871</v>
      </c>
      <c r="H143" s="66" t="s">
        <v>8872</v>
      </c>
      <c r="I143" s="24"/>
      <c r="J143" s="472" t="s">
        <v>8873</v>
      </c>
      <c r="K143" s="32">
        <v>45900</v>
      </c>
      <c r="L143" s="26" t="s">
        <v>16</v>
      </c>
      <c r="M143" s="26" t="s">
        <v>16</v>
      </c>
      <c r="N143" s="66" t="s">
        <v>25</v>
      </c>
    </row>
    <row r="144" spans="1:14" s="67" customFormat="1" x14ac:dyDescent="0.2">
      <c r="A144" s="17" t="s">
        <v>110</v>
      </c>
      <c r="B144" s="18">
        <v>45.113999999999997</v>
      </c>
      <c r="C144" s="24" t="s">
        <v>120</v>
      </c>
      <c r="D144" s="44" t="s">
        <v>536</v>
      </c>
      <c r="E144" s="405" t="s">
        <v>537</v>
      </c>
      <c r="F144" s="35" t="s">
        <v>538</v>
      </c>
      <c r="G144" s="22" t="s">
        <v>539</v>
      </c>
      <c r="H144" s="22" t="s">
        <v>540</v>
      </c>
      <c r="I144" s="36"/>
      <c r="J144" s="470" t="s">
        <v>541</v>
      </c>
      <c r="K144" s="32">
        <v>44439</v>
      </c>
      <c r="L144" s="22" t="s">
        <v>16</v>
      </c>
      <c r="M144" s="22"/>
      <c r="N144" s="26"/>
    </row>
    <row r="145" spans="1:14" s="67" customFormat="1" x14ac:dyDescent="0.2">
      <c r="A145" s="17" t="s">
        <v>110</v>
      </c>
      <c r="B145" s="18">
        <v>45.100999999999999</v>
      </c>
      <c r="C145" s="24" t="s">
        <v>397</v>
      </c>
      <c r="D145" s="484" t="s">
        <v>542</v>
      </c>
      <c r="E145" s="485"/>
      <c r="F145" s="468">
        <v>1571</v>
      </c>
      <c r="G145" s="53" t="s">
        <v>543</v>
      </c>
      <c r="H145" s="53" t="s">
        <v>544</v>
      </c>
      <c r="I145" s="53" t="s">
        <v>545</v>
      </c>
      <c r="J145" s="470" t="s">
        <v>546</v>
      </c>
      <c r="K145" s="289">
        <v>44809</v>
      </c>
      <c r="L145" s="62" t="s">
        <v>16</v>
      </c>
      <c r="M145" s="22" t="s">
        <v>16</v>
      </c>
      <c r="N145" s="26"/>
    </row>
    <row r="146" spans="1:14" s="67" customFormat="1" x14ac:dyDescent="0.2">
      <c r="A146" s="17" t="s">
        <v>55</v>
      </c>
      <c r="B146" s="18">
        <v>70.105999999999995</v>
      </c>
      <c r="C146" s="24" t="s">
        <v>8242</v>
      </c>
      <c r="D146" s="321" t="s">
        <v>547</v>
      </c>
      <c r="E146" s="426"/>
      <c r="F146" s="468">
        <v>1444</v>
      </c>
      <c r="G146" s="342" t="s">
        <v>548</v>
      </c>
      <c r="H146" s="342" t="s">
        <v>549</v>
      </c>
      <c r="I146" s="342"/>
      <c r="J146" s="470" t="s">
        <v>550</v>
      </c>
      <c r="K146" s="289">
        <v>44439</v>
      </c>
      <c r="L146" s="342" t="s">
        <v>25</v>
      </c>
      <c r="M146" s="22"/>
      <c r="N146" s="26"/>
    </row>
    <row r="147" spans="1:14" s="67" customFormat="1" x14ac:dyDescent="0.2">
      <c r="A147" s="17" t="s">
        <v>17</v>
      </c>
      <c r="B147" s="18">
        <v>25.116</v>
      </c>
      <c r="C147" s="17" t="s">
        <v>26</v>
      </c>
      <c r="D147" s="30" t="s">
        <v>551</v>
      </c>
      <c r="E147" s="394"/>
      <c r="F147" s="22">
        <v>1513</v>
      </c>
      <c r="G147" s="22" t="s">
        <v>552</v>
      </c>
      <c r="H147" s="22" t="s">
        <v>553</v>
      </c>
      <c r="I147" s="22" t="s">
        <v>554</v>
      </c>
      <c r="J147" s="470" t="s">
        <v>555</v>
      </c>
      <c r="K147" s="32">
        <v>44688</v>
      </c>
      <c r="L147" s="22" t="s">
        <v>25</v>
      </c>
      <c r="M147" s="22" t="s">
        <v>16</v>
      </c>
      <c r="N147" s="26"/>
    </row>
    <row r="148" spans="1:14" s="67" customFormat="1" x14ac:dyDescent="0.2">
      <c r="A148" s="25" t="s">
        <v>17</v>
      </c>
      <c r="B148" s="46" t="s">
        <v>556</v>
      </c>
      <c r="C148" s="274" t="s">
        <v>7803</v>
      </c>
      <c r="D148" s="25" t="s">
        <v>557</v>
      </c>
      <c r="E148" s="24"/>
      <c r="F148" s="35" t="s">
        <v>558</v>
      </c>
      <c r="G148" s="22" t="s">
        <v>559</v>
      </c>
      <c r="H148" s="22" t="s">
        <v>560</v>
      </c>
      <c r="I148" s="26" t="s">
        <v>561</v>
      </c>
      <c r="J148" s="478" t="s">
        <v>562</v>
      </c>
      <c r="K148" s="34">
        <v>44537</v>
      </c>
      <c r="L148" s="26" t="s">
        <v>16</v>
      </c>
      <c r="M148" s="26" t="s">
        <v>77</v>
      </c>
      <c r="N148" s="26"/>
    </row>
    <row r="149" spans="1:14" s="67" customFormat="1" x14ac:dyDescent="0.2">
      <c r="A149" s="17" t="s">
        <v>17</v>
      </c>
      <c r="B149" s="18" t="s">
        <v>226</v>
      </c>
      <c r="C149" s="17" t="s">
        <v>227</v>
      </c>
      <c r="D149" s="29" t="s">
        <v>563</v>
      </c>
      <c r="E149" s="394"/>
      <c r="F149" s="31">
        <v>1538</v>
      </c>
      <c r="G149" s="22" t="s">
        <v>564</v>
      </c>
      <c r="H149" s="22" t="s">
        <v>565</v>
      </c>
      <c r="I149" s="26" t="s">
        <v>97</v>
      </c>
      <c r="J149" s="470" t="s">
        <v>566</v>
      </c>
      <c r="K149" s="32">
        <v>44575</v>
      </c>
      <c r="L149" s="22" t="s">
        <v>25</v>
      </c>
      <c r="M149" s="22" t="s">
        <v>16</v>
      </c>
      <c r="N149" s="26"/>
    </row>
    <row r="150" spans="1:14" s="67" customFormat="1" x14ac:dyDescent="0.2">
      <c r="A150" s="17" t="s">
        <v>55</v>
      </c>
      <c r="B150" s="18">
        <v>10.101000000000001</v>
      </c>
      <c r="C150" s="17" t="s">
        <v>104</v>
      </c>
      <c r="D150" s="30" t="s">
        <v>567</v>
      </c>
      <c r="E150" s="388"/>
      <c r="F150" s="31" t="s">
        <v>568</v>
      </c>
      <c r="G150" s="22" t="s">
        <v>569</v>
      </c>
      <c r="H150" s="22" t="s">
        <v>570</v>
      </c>
      <c r="I150" s="22" t="s">
        <v>571</v>
      </c>
      <c r="J150" s="470" t="s">
        <v>572</v>
      </c>
      <c r="K150" s="32">
        <v>44439</v>
      </c>
      <c r="L150" s="22" t="s">
        <v>16</v>
      </c>
      <c r="M150" s="22" t="s">
        <v>16</v>
      </c>
      <c r="N150" s="26"/>
    </row>
    <row r="151" spans="1:14" s="67" customFormat="1" x14ac:dyDescent="0.2">
      <c r="A151" s="17" t="s">
        <v>110</v>
      </c>
      <c r="B151" s="18">
        <v>45.101999999999997</v>
      </c>
      <c r="C151" s="17" t="s">
        <v>573</v>
      </c>
      <c r="D151" s="33" t="s">
        <v>574</v>
      </c>
      <c r="E151" s="388"/>
      <c r="F151" s="26">
        <v>1597</v>
      </c>
      <c r="G151" s="68" t="s">
        <v>575</v>
      </c>
      <c r="H151" s="68" t="s">
        <v>576</v>
      </c>
      <c r="I151" s="24"/>
      <c r="J151" s="469" t="s">
        <v>577</v>
      </c>
      <c r="K151" s="34">
        <v>45016</v>
      </c>
      <c r="L151" s="22" t="s">
        <v>16</v>
      </c>
      <c r="M151" s="22" t="s">
        <v>16</v>
      </c>
      <c r="N151" s="26"/>
    </row>
    <row r="152" spans="1:14" s="67" customFormat="1" x14ac:dyDescent="0.2">
      <c r="A152" s="17" t="s">
        <v>110</v>
      </c>
      <c r="B152" s="46">
        <v>45.112000000000002</v>
      </c>
      <c r="C152" s="24" t="s">
        <v>578</v>
      </c>
      <c r="D152" s="33" t="s">
        <v>574</v>
      </c>
      <c r="E152" s="406"/>
      <c r="F152" s="26">
        <v>1605</v>
      </c>
      <c r="G152" s="68" t="s">
        <v>575</v>
      </c>
      <c r="H152" s="65"/>
      <c r="I152" s="72"/>
      <c r="J152" s="490" t="s">
        <v>579</v>
      </c>
      <c r="K152" s="34">
        <v>45107</v>
      </c>
      <c r="L152" s="62" t="s">
        <v>16</v>
      </c>
      <c r="M152" s="62" t="s">
        <v>16</v>
      </c>
      <c r="N152" s="26"/>
    </row>
    <row r="153" spans="1:14" s="67" customFormat="1" x14ac:dyDescent="0.2">
      <c r="A153" s="30" t="s">
        <v>252</v>
      </c>
      <c r="B153" s="63">
        <v>75.100999999999999</v>
      </c>
      <c r="C153" s="482" t="s">
        <v>580</v>
      </c>
      <c r="D153" s="73" t="s">
        <v>581</v>
      </c>
      <c r="E153" s="396"/>
      <c r="F153" s="22" t="s">
        <v>582</v>
      </c>
      <c r="G153" s="341" t="s">
        <v>583</v>
      </c>
      <c r="H153" s="341" t="s">
        <v>584</v>
      </c>
      <c r="I153" s="74"/>
      <c r="J153" s="470" t="s">
        <v>585</v>
      </c>
      <c r="K153" s="32">
        <v>45605</v>
      </c>
      <c r="L153" s="22"/>
      <c r="M153" s="22" t="s">
        <v>25</v>
      </c>
      <c r="N153" s="26"/>
    </row>
    <row r="154" spans="1:14" s="67" customFormat="1" x14ac:dyDescent="0.2">
      <c r="A154" s="17" t="s">
        <v>55</v>
      </c>
      <c r="B154" s="18">
        <v>70.105999999999995</v>
      </c>
      <c r="C154" s="24" t="s">
        <v>7800</v>
      </c>
      <c r="D154" s="30" t="s">
        <v>586</v>
      </c>
      <c r="E154" s="394" t="s">
        <v>587</v>
      </c>
      <c r="F154" s="31">
        <v>1475</v>
      </c>
      <c r="G154" s="35" t="s">
        <v>588</v>
      </c>
      <c r="H154" s="35" t="s">
        <v>589</v>
      </c>
      <c r="I154" s="31"/>
      <c r="J154" s="481" t="s">
        <v>590</v>
      </c>
      <c r="K154" s="34">
        <v>44804</v>
      </c>
      <c r="L154" s="22" t="s">
        <v>16</v>
      </c>
      <c r="M154" s="35" t="s">
        <v>25</v>
      </c>
      <c r="N154" s="26"/>
    </row>
    <row r="155" spans="1:14" s="67" customFormat="1" x14ac:dyDescent="0.2">
      <c r="A155" s="17" t="s">
        <v>17</v>
      </c>
      <c r="B155" s="18">
        <v>25.116</v>
      </c>
      <c r="C155" s="17" t="s">
        <v>26</v>
      </c>
      <c r="D155" s="30" t="s">
        <v>591</v>
      </c>
      <c r="E155" s="394" t="s">
        <v>592</v>
      </c>
      <c r="F155" s="22">
        <v>1513</v>
      </c>
      <c r="G155" s="22" t="s">
        <v>593</v>
      </c>
      <c r="H155" s="22" t="s">
        <v>594</v>
      </c>
      <c r="I155" s="22"/>
      <c r="J155" s="470" t="s">
        <v>595</v>
      </c>
      <c r="K155" s="32">
        <v>44688</v>
      </c>
      <c r="L155" s="22" t="s">
        <v>25</v>
      </c>
      <c r="M155" s="22" t="s">
        <v>16</v>
      </c>
      <c r="N155" s="26"/>
    </row>
    <row r="156" spans="1:14" s="67" customFormat="1" x14ac:dyDescent="0.2">
      <c r="A156" s="17" t="s">
        <v>55</v>
      </c>
      <c r="B156" s="18">
        <v>60.103000000000002</v>
      </c>
      <c r="C156" s="24" t="s">
        <v>56</v>
      </c>
      <c r="D156" s="33" t="s">
        <v>599</v>
      </c>
      <c r="E156" s="394"/>
      <c r="F156" s="22">
        <v>1553</v>
      </c>
      <c r="G156" s="22" t="s">
        <v>600</v>
      </c>
      <c r="H156" s="22" t="s">
        <v>601</v>
      </c>
      <c r="I156" s="22"/>
      <c r="J156" s="470" t="s">
        <v>602</v>
      </c>
      <c r="K156" s="32">
        <v>44718</v>
      </c>
      <c r="L156" s="22" t="s">
        <v>16</v>
      </c>
      <c r="M156" s="62" t="s">
        <v>16</v>
      </c>
      <c r="N156" s="26"/>
    </row>
    <row r="157" spans="1:14" s="67" customFormat="1" x14ac:dyDescent="0.2">
      <c r="A157" s="17" t="s">
        <v>55</v>
      </c>
      <c r="B157" s="18">
        <v>70.105999999999995</v>
      </c>
      <c r="C157" s="19" t="s">
        <v>7798</v>
      </c>
      <c r="D157" s="20" t="s">
        <v>603</v>
      </c>
      <c r="E157" s="426"/>
      <c r="F157" s="468">
        <v>1567</v>
      </c>
      <c r="G157" s="68" t="s">
        <v>604</v>
      </c>
      <c r="H157" s="68" t="s">
        <v>605</v>
      </c>
      <c r="I157" s="342"/>
      <c r="J157" s="469" t="s">
        <v>606</v>
      </c>
      <c r="K157" s="289">
        <v>45535</v>
      </c>
      <c r="L157" s="22" t="s">
        <v>42</v>
      </c>
      <c r="M157" s="22" t="s">
        <v>16</v>
      </c>
      <c r="N157" s="26"/>
    </row>
    <row r="158" spans="1:14" s="67" customFormat="1" x14ac:dyDescent="0.2">
      <c r="A158" s="17" t="s">
        <v>55</v>
      </c>
      <c r="B158" s="18">
        <v>70.105999999999995</v>
      </c>
      <c r="C158" s="19" t="s">
        <v>7798</v>
      </c>
      <c r="D158" s="20" t="s">
        <v>603</v>
      </c>
      <c r="E158" s="426"/>
      <c r="F158" s="468">
        <v>1567</v>
      </c>
      <c r="G158" s="68" t="s">
        <v>604</v>
      </c>
      <c r="H158" s="68" t="s">
        <v>605</v>
      </c>
      <c r="I158" s="342"/>
      <c r="J158" s="469" t="s">
        <v>606</v>
      </c>
      <c r="K158" s="289">
        <v>45535</v>
      </c>
      <c r="L158" s="22" t="s">
        <v>42</v>
      </c>
      <c r="M158" s="22" t="s">
        <v>16</v>
      </c>
      <c r="N158" s="26"/>
    </row>
    <row r="159" spans="1:14" s="67" customFormat="1" x14ac:dyDescent="0.2">
      <c r="A159" s="17" t="s">
        <v>17</v>
      </c>
      <c r="B159" s="18">
        <v>80.100999999999999</v>
      </c>
      <c r="C159" s="17" t="s">
        <v>607</v>
      </c>
      <c r="D159" s="30" t="s">
        <v>608</v>
      </c>
      <c r="E159" s="394" t="s">
        <v>609</v>
      </c>
      <c r="F159" s="35" t="s">
        <v>610</v>
      </c>
      <c r="G159" s="22" t="s">
        <v>611</v>
      </c>
      <c r="H159" s="22" t="s">
        <v>612</v>
      </c>
      <c r="I159" s="22"/>
      <c r="J159" s="470"/>
      <c r="K159" s="32">
        <v>44445</v>
      </c>
      <c r="L159" s="22" t="s">
        <v>25</v>
      </c>
      <c r="M159" s="22" t="s">
        <v>25</v>
      </c>
      <c r="N159" s="26"/>
    </row>
    <row r="160" spans="1:14" s="67" customFormat="1" x14ac:dyDescent="0.2">
      <c r="A160" s="17" t="s">
        <v>55</v>
      </c>
      <c r="B160" s="63">
        <v>70.114000000000004</v>
      </c>
      <c r="C160" s="291" t="s">
        <v>7670</v>
      </c>
      <c r="D160" s="20" t="s">
        <v>614</v>
      </c>
      <c r="E160" s="20" t="s">
        <v>615</v>
      </c>
      <c r="F160" s="22">
        <v>1625</v>
      </c>
      <c r="G160" s="68" t="s">
        <v>616</v>
      </c>
      <c r="H160" s="68" t="s">
        <v>617</v>
      </c>
      <c r="I160" s="74"/>
      <c r="J160" s="469" t="s">
        <v>618</v>
      </c>
      <c r="K160" s="32">
        <v>45232</v>
      </c>
      <c r="L160" s="22" t="s">
        <v>42</v>
      </c>
      <c r="M160" s="22" t="s">
        <v>16</v>
      </c>
      <c r="N160" s="26"/>
    </row>
    <row r="161" spans="1:14" s="67" customFormat="1" x14ac:dyDescent="0.2">
      <c r="A161" s="274" t="s">
        <v>110</v>
      </c>
      <c r="B161" s="275">
        <v>45.113999999999997</v>
      </c>
      <c r="C161" s="24" t="s">
        <v>120</v>
      </c>
      <c r="D161" s="44" t="s">
        <v>8055</v>
      </c>
      <c r="E161" s="405"/>
      <c r="F161" s="45" t="s">
        <v>8056</v>
      </c>
      <c r="G161" s="36" t="s">
        <v>8057</v>
      </c>
      <c r="H161" s="22" t="s">
        <v>8058</v>
      </c>
      <c r="I161" s="36"/>
      <c r="J161" s="470" t="s">
        <v>8059</v>
      </c>
      <c r="K161" s="32">
        <v>44561</v>
      </c>
      <c r="L161" s="22" t="s">
        <v>16</v>
      </c>
      <c r="M161" s="22" t="s">
        <v>16</v>
      </c>
      <c r="N161" s="26"/>
    </row>
    <row r="162" spans="1:14" s="67" customFormat="1" x14ac:dyDescent="0.2">
      <c r="A162" s="39" t="s">
        <v>252</v>
      </c>
      <c r="B162" s="361">
        <v>75.100999999999999</v>
      </c>
      <c r="C162" s="39" t="s">
        <v>580</v>
      </c>
      <c r="D162" s="354" t="s">
        <v>625</v>
      </c>
      <c r="E162" s="436"/>
      <c r="F162" s="355" t="s">
        <v>626</v>
      </c>
      <c r="G162" s="346" t="s">
        <v>113</v>
      </c>
      <c r="H162" s="346" t="s">
        <v>627</v>
      </c>
      <c r="I162" s="346" t="s">
        <v>628</v>
      </c>
      <c r="J162" s="476"/>
      <c r="K162" s="356">
        <v>44347</v>
      </c>
      <c r="L162" s="346"/>
      <c r="M162" s="43"/>
      <c r="N162" s="107"/>
    </row>
    <row r="163" spans="1:14" s="67" customFormat="1" x14ac:dyDescent="0.2">
      <c r="A163" s="17" t="s">
        <v>110</v>
      </c>
      <c r="B163" s="18">
        <v>45.101999999999997</v>
      </c>
      <c r="C163" s="17" t="s">
        <v>573</v>
      </c>
      <c r="D163" s="33" t="s">
        <v>629</v>
      </c>
      <c r="E163" s="388"/>
      <c r="F163" s="26">
        <v>1597</v>
      </c>
      <c r="G163" s="68" t="s">
        <v>630</v>
      </c>
      <c r="H163" s="68" t="s">
        <v>631</v>
      </c>
      <c r="I163" s="24"/>
      <c r="J163" s="469" t="s">
        <v>632</v>
      </c>
      <c r="K163" s="34">
        <v>45016</v>
      </c>
      <c r="L163" s="22" t="s">
        <v>16</v>
      </c>
      <c r="M163" s="22" t="s">
        <v>16</v>
      </c>
      <c r="N163" s="26"/>
    </row>
    <row r="164" spans="1:14" s="67" customFormat="1" x14ac:dyDescent="0.2">
      <c r="A164" s="17" t="s">
        <v>55</v>
      </c>
      <c r="B164" s="18">
        <v>30.102</v>
      </c>
      <c r="C164" s="17" t="s">
        <v>7816</v>
      </c>
      <c r="D164" s="33" t="s">
        <v>629</v>
      </c>
      <c r="E164" s="479"/>
      <c r="F164" s="468" t="s">
        <v>300</v>
      </c>
      <c r="G164" s="68" t="s">
        <v>630</v>
      </c>
      <c r="H164" s="68" t="s">
        <v>631</v>
      </c>
      <c r="I164" s="24"/>
      <c r="J164" s="469" t="s">
        <v>632</v>
      </c>
      <c r="K164" s="289">
        <v>45218</v>
      </c>
      <c r="L164" s="22" t="s">
        <v>16</v>
      </c>
      <c r="M164" s="22"/>
      <c r="N164" s="26"/>
    </row>
    <row r="165" spans="1:14" s="67" customFormat="1" x14ac:dyDescent="0.2">
      <c r="A165" s="30" t="s">
        <v>110</v>
      </c>
      <c r="B165" s="18">
        <v>45.113999999999997</v>
      </c>
      <c r="C165" s="24" t="s">
        <v>120</v>
      </c>
      <c r="D165" s="30" t="s">
        <v>633</v>
      </c>
      <c r="E165" s="394"/>
      <c r="F165" s="35" t="s">
        <v>634</v>
      </c>
      <c r="G165" s="22" t="s">
        <v>635</v>
      </c>
      <c r="H165" s="22" t="s">
        <v>636</v>
      </c>
      <c r="I165" s="22"/>
      <c r="J165" s="470" t="s">
        <v>637</v>
      </c>
      <c r="K165" s="32">
        <v>44439</v>
      </c>
      <c r="L165" s="22" t="s">
        <v>16</v>
      </c>
      <c r="M165" s="22" t="s">
        <v>16</v>
      </c>
      <c r="N165" s="26"/>
    </row>
    <row r="166" spans="1:14" s="67" customFormat="1" x14ac:dyDescent="0.2">
      <c r="A166" s="39" t="s">
        <v>55</v>
      </c>
      <c r="B166" s="40" t="s">
        <v>638</v>
      </c>
      <c r="C166" s="92" t="s">
        <v>639</v>
      </c>
      <c r="D166" s="60" t="s">
        <v>633</v>
      </c>
      <c r="E166" s="376"/>
      <c r="F166" s="114" t="s">
        <v>640</v>
      </c>
      <c r="G166" s="43" t="s">
        <v>641</v>
      </c>
      <c r="H166" s="43" t="s">
        <v>642</v>
      </c>
      <c r="I166" s="43" t="s">
        <v>643</v>
      </c>
      <c r="J166" s="476" t="s">
        <v>637</v>
      </c>
      <c r="K166" s="61">
        <v>44377</v>
      </c>
      <c r="L166" s="43" t="s">
        <v>16</v>
      </c>
      <c r="M166" s="43" t="s">
        <v>16</v>
      </c>
      <c r="N166" s="107"/>
    </row>
    <row r="167" spans="1:14" s="67" customFormat="1" x14ac:dyDescent="0.2">
      <c r="A167" s="25" t="s">
        <v>252</v>
      </c>
      <c r="B167" s="46">
        <v>75.106999999999999</v>
      </c>
      <c r="C167" s="25" t="s">
        <v>644</v>
      </c>
      <c r="D167" s="19" t="s">
        <v>645</v>
      </c>
      <c r="E167" s="388"/>
      <c r="F167" s="26">
        <v>1612</v>
      </c>
      <c r="G167" s="68" t="s">
        <v>646</v>
      </c>
      <c r="H167" s="68" t="s">
        <v>647</v>
      </c>
      <c r="I167" s="21" t="s">
        <v>647</v>
      </c>
      <c r="J167" s="470" t="s">
        <v>648</v>
      </c>
      <c r="K167" s="32">
        <v>45169</v>
      </c>
      <c r="L167" s="62" t="s">
        <v>16</v>
      </c>
      <c r="M167" s="26"/>
      <c r="N167" s="26"/>
    </row>
    <row r="168" spans="1:14" s="67" customFormat="1" x14ac:dyDescent="0.2">
      <c r="A168" s="17" t="s">
        <v>55</v>
      </c>
      <c r="B168" s="18">
        <v>60.103000000000002</v>
      </c>
      <c r="C168" s="24" t="s">
        <v>56</v>
      </c>
      <c r="D168" s="19" t="s">
        <v>649</v>
      </c>
      <c r="E168" s="394"/>
      <c r="F168" s="22" t="s">
        <v>650</v>
      </c>
      <c r="G168" s="68"/>
      <c r="H168" s="68" t="s">
        <v>651</v>
      </c>
      <c r="I168" s="21"/>
      <c r="J168" s="470" t="s">
        <v>652</v>
      </c>
      <c r="K168" s="32">
        <v>45090</v>
      </c>
      <c r="L168" s="22" t="s">
        <v>16</v>
      </c>
      <c r="M168" s="22"/>
      <c r="N168" s="26"/>
    </row>
    <row r="169" spans="1:14" s="67" customFormat="1" x14ac:dyDescent="0.2">
      <c r="A169" s="39" t="s">
        <v>252</v>
      </c>
      <c r="B169" s="361">
        <v>75.100999999999999</v>
      </c>
      <c r="C169" s="39" t="s">
        <v>580</v>
      </c>
      <c r="D169" s="41" t="s">
        <v>653</v>
      </c>
      <c r="E169" s="404"/>
      <c r="F169" s="107" t="s">
        <v>654</v>
      </c>
      <c r="G169" s="43"/>
      <c r="H169" s="43" t="s">
        <v>8070</v>
      </c>
      <c r="I169" s="107"/>
      <c r="J169" s="476" t="s">
        <v>655</v>
      </c>
      <c r="K169" s="266">
        <v>44347</v>
      </c>
      <c r="L169" s="107" t="s">
        <v>16</v>
      </c>
      <c r="M169" s="107" t="s">
        <v>25</v>
      </c>
      <c r="N169" s="107"/>
    </row>
    <row r="170" spans="1:14" s="67" customFormat="1" x14ac:dyDescent="0.2">
      <c r="A170" s="17" t="s">
        <v>252</v>
      </c>
      <c r="B170" s="18" t="s">
        <v>656</v>
      </c>
      <c r="C170" s="17" t="s">
        <v>657</v>
      </c>
      <c r="D170" s="25" t="s">
        <v>653</v>
      </c>
      <c r="E170" s="400"/>
      <c r="F170" s="26"/>
      <c r="G170" s="22"/>
      <c r="H170" s="22"/>
      <c r="I170" s="26"/>
      <c r="J170" s="470"/>
      <c r="K170" s="34"/>
      <c r="L170" s="26"/>
      <c r="M170" s="26"/>
      <c r="N170" s="26"/>
    </row>
    <row r="171" spans="1:14" s="67" customFormat="1" x14ac:dyDescent="0.2">
      <c r="A171" s="56" t="s">
        <v>55</v>
      </c>
      <c r="B171" s="46">
        <v>12.199</v>
      </c>
      <c r="C171" s="17" t="s">
        <v>142</v>
      </c>
      <c r="D171" s="33" t="s">
        <v>658</v>
      </c>
      <c r="E171" s="399"/>
      <c r="F171" s="58" t="s">
        <v>7909</v>
      </c>
      <c r="G171" s="271" t="s">
        <v>659</v>
      </c>
      <c r="H171" s="271" t="s">
        <v>660</v>
      </c>
      <c r="I171" s="56"/>
      <c r="J171" s="477" t="s">
        <v>661</v>
      </c>
      <c r="K171" s="59">
        <v>45383</v>
      </c>
      <c r="L171" s="36" t="s">
        <v>16</v>
      </c>
      <c r="M171" s="36" t="s">
        <v>25</v>
      </c>
      <c r="N171" s="36" t="s">
        <v>25</v>
      </c>
    </row>
    <row r="172" spans="1:14" s="67" customFormat="1" x14ac:dyDescent="0.2">
      <c r="A172" s="69" t="s">
        <v>110</v>
      </c>
      <c r="B172" s="18">
        <v>45.113999999999997</v>
      </c>
      <c r="C172" s="30" t="s">
        <v>120</v>
      </c>
      <c r="D172" s="33" t="s">
        <v>658</v>
      </c>
      <c r="E172" s="30"/>
      <c r="F172" s="22" t="s">
        <v>8321</v>
      </c>
      <c r="G172" s="68" t="s">
        <v>659</v>
      </c>
      <c r="H172" s="71" t="s">
        <v>660</v>
      </c>
      <c r="I172" s="69"/>
      <c r="J172" s="474" t="s">
        <v>661</v>
      </c>
      <c r="K172" s="64">
        <v>46203</v>
      </c>
      <c r="L172" s="22" t="s">
        <v>16</v>
      </c>
      <c r="M172" s="22" t="s">
        <v>16</v>
      </c>
      <c r="N172" s="22" t="s">
        <v>25</v>
      </c>
    </row>
    <row r="173" spans="1:14" s="67" customFormat="1" x14ac:dyDescent="0.2">
      <c r="A173" s="274" t="s">
        <v>5450</v>
      </c>
      <c r="B173" s="275">
        <v>70.103999999999999</v>
      </c>
      <c r="C173" s="274" t="s">
        <v>130</v>
      </c>
      <c r="D173" s="30" t="s">
        <v>8112</v>
      </c>
      <c r="E173" s="394" t="s">
        <v>662</v>
      </c>
      <c r="F173" s="22">
        <v>1554</v>
      </c>
      <c r="G173" s="22" t="s">
        <v>663</v>
      </c>
      <c r="H173" s="22" t="s">
        <v>664</v>
      </c>
      <c r="I173" s="22" t="s">
        <v>665</v>
      </c>
      <c r="J173" s="488" t="s">
        <v>666</v>
      </c>
      <c r="K173" s="38">
        <v>44742</v>
      </c>
      <c r="L173" s="22" t="s">
        <v>16</v>
      </c>
      <c r="M173" s="62" t="s">
        <v>16</v>
      </c>
      <c r="N173" s="26"/>
    </row>
    <row r="174" spans="1:14" s="67" customFormat="1" ht="15" customHeight="1" x14ac:dyDescent="0.2">
      <c r="A174" s="17" t="s">
        <v>17</v>
      </c>
      <c r="B174" s="18">
        <v>25.109000000000002</v>
      </c>
      <c r="C174" s="17" t="s">
        <v>357</v>
      </c>
      <c r="D174" s="321" t="s">
        <v>667</v>
      </c>
      <c r="E174" s="426"/>
      <c r="F174" s="468" t="s">
        <v>282</v>
      </c>
      <c r="G174" s="76" t="s">
        <v>668</v>
      </c>
      <c r="H174" s="342" t="s">
        <v>669</v>
      </c>
      <c r="I174" s="342" t="s">
        <v>670</v>
      </c>
      <c r="J174" s="470"/>
      <c r="K174" s="289" t="s">
        <v>97</v>
      </c>
      <c r="L174" s="342"/>
      <c r="M174" s="22"/>
      <c r="N174" s="26"/>
    </row>
    <row r="175" spans="1:14" s="67" customFormat="1" x14ac:dyDescent="0.2">
      <c r="A175" s="17" t="s">
        <v>55</v>
      </c>
      <c r="B175" s="77">
        <v>70.105999999999995</v>
      </c>
      <c r="C175" s="20" t="s">
        <v>7798</v>
      </c>
      <c r="D175" s="20" t="s">
        <v>672</v>
      </c>
      <c r="E175" s="388"/>
      <c r="F175" s="21">
        <v>1567</v>
      </c>
      <c r="G175" s="68" t="s">
        <v>673</v>
      </c>
      <c r="H175" s="68" t="s">
        <v>674</v>
      </c>
      <c r="I175" s="24"/>
      <c r="J175" s="469" t="s">
        <v>675</v>
      </c>
      <c r="K175" s="79">
        <v>45535</v>
      </c>
      <c r="L175" s="62" t="s">
        <v>16</v>
      </c>
      <c r="M175" s="62" t="s">
        <v>16</v>
      </c>
      <c r="N175" s="26"/>
    </row>
    <row r="176" spans="1:14" s="67" customFormat="1" x14ac:dyDescent="0.2">
      <c r="A176" s="17" t="s">
        <v>55</v>
      </c>
      <c r="B176" s="46">
        <v>70.105999999999995</v>
      </c>
      <c r="C176" s="20" t="s">
        <v>7798</v>
      </c>
      <c r="D176" s="24" t="s">
        <v>672</v>
      </c>
      <c r="E176" s="396"/>
      <c r="F176" s="26">
        <v>1567</v>
      </c>
      <c r="G176" s="22" t="s">
        <v>673</v>
      </c>
      <c r="H176" s="22" t="s">
        <v>674</v>
      </c>
      <c r="I176" s="74"/>
      <c r="J176" s="470" t="s">
        <v>675</v>
      </c>
      <c r="K176" s="34">
        <v>45535</v>
      </c>
      <c r="L176" s="22" t="s">
        <v>16</v>
      </c>
      <c r="M176" s="22" t="s">
        <v>16</v>
      </c>
      <c r="N176" s="26"/>
    </row>
    <row r="177" spans="1:14" s="67" customFormat="1" x14ac:dyDescent="0.2">
      <c r="A177" s="17" t="s">
        <v>17</v>
      </c>
      <c r="B177" s="18">
        <v>25.116</v>
      </c>
      <c r="C177" s="17" t="s">
        <v>26</v>
      </c>
      <c r="D177" s="30" t="s">
        <v>676</v>
      </c>
      <c r="E177" s="394"/>
      <c r="F177" s="22">
        <v>1499</v>
      </c>
      <c r="G177" s="22" t="s">
        <v>677</v>
      </c>
      <c r="H177" s="22" t="s">
        <v>678</v>
      </c>
      <c r="I177" s="22" t="s">
        <v>679</v>
      </c>
      <c r="J177" s="470" t="s">
        <v>680</v>
      </c>
      <c r="K177" s="32">
        <v>45018</v>
      </c>
      <c r="L177" s="22" t="s">
        <v>24</v>
      </c>
      <c r="M177" s="22" t="s">
        <v>25</v>
      </c>
      <c r="N177" s="26"/>
    </row>
    <row r="178" spans="1:14" s="67" customFormat="1" ht="15" customHeight="1" x14ac:dyDescent="0.2">
      <c r="A178" s="56" t="s">
        <v>55</v>
      </c>
      <c r="B178" s="275">
        <v>70.11</v>
      </c>
      <c r="C178" s="24" t="s">
        <v>320</v>
      </c>
      <c r="D178" s="262" t="s">
        <v>8142</v>
      </c>
      <c r="E178" s="388"/>
      <c r="F178" s="26" t="s">
        <v>8126</v>
      </c>
      <c r="G178" s="263" t="s">
        <v>8143</v>
      </c>
      <c r="H178" s="263" t="s">
        <v>8144</v>
      </c>
      <c r="I178" s="26"/>
      <c r="J178" s="491" t="s">
        <v>8145</v>
      </c>
      <c r="K178" s="27">
        <v>46203</v>
      </c>
      <c r="L178" s="26" t="s">
        <v>25</v>
      </c>
      <c r="M178" s="263" t="s">
        <v>25</v>
      </c>
      <c r="N178" s="263" t="s">
        <v>25</v>
      </c>
    </row>
    <row r="179" spans="1:14" s="67" customFormat="1" x14ac:dyDescent="0.2">
      <c r="A179" s="69" t="s">
        <v>110</v>
      </c>
      <c r="B179" s="18">
        <v>45.113999999999997</v>
      </c>
      <c r="C179" s="30" t="s">
        <v>120</v>
      </c>
      <c r="D179" s="33" t="s">
        <v>8349</v>
      </c>
      <c r="E179" s="30"/>
      <c r="F179" s="22" t="s">
        <v>8321</v>
      </c>
      <c r="G179" s="68" t="s">
        <v>8350</v>
      </c>
      <c r="H179" s="71" t="s">
        <v>8351</v>
      </c>
      <c r="I179" s="69"/>
      <c r="J179" s="474" t="s">
        <v>8352</v>
      </c>
      <c r="K179" s="64">
        <v>46203</v>
      </c>
      <c r="L179" s="22" t="s">
        <v>16</v>
      </c>
      <c r="M179" s="22" t="s">
        <v>16</v>
      </c>
      <c r="N179" s="22" t="s">
        <v>25</v>
      </c>
    </row>
    <row r="180" spans="1:14" s="67" customFormat="1" x14ac:dyDescent="0.2">
      <c r="A180" s="20" t="s">
        <v>17</v>
      </c>
      <c r="B180" s="18">
        <v>25.105</v>
      </c>
      <c r="C180" s="20" t="s">
        <v>684</v>
      </c>
      <c r="D180" s="20" t="s">
        <v>685</v>
      </c>
      <c r="E180" s="20"/>
      <c r="F180" s="21">
        <v>1623</v>
      </c>
      <c r="G180" s="68" t="s">
        <v>686</v>
      </c>
      <c r="H180" s="68" t="s">
        <v>687</v>
      </c>
      <c r="I180" s="21"/>
      <c r="J180" s="469" t="s">
        <v>688</v>
      </c>
      <c r="K180" s="79">
        <v>44447</v>
      </c>
      <c r="L180" s="21" t="s">
        <v>25</v>
      </c>
      <c r="M180" s="21" t="s">
        <v>25</v>
      </c>
      <c r="N180" s="26"/>
    </row>
    <row r="181" spans="1:14" s="67" customFormat="1" x14ac:dyDescent="0.2">
      <c r="A181" s="17" t="s">
        <v>55</v>
      </c>
      <c r="B181" s="18">
        <v>32.100999999999999</v>
      </c>
      <c r="C181" s="17" t="s">
        <v>61</v>
      </c>
      <c r="D181" s="33" t="s">
        <v>689</v>
      </c>
      <c r="E181" s="388" t="s">
        <v>690</v>
      </c>
      <c r="F181" s="26">
        <v>1606</v>
      </c>
      <c r="G181" s="22" t="s">
        <v>691</v>
      </c>
      <c r="H181" s="22" t="s">
        <v>692</v>
      </c>
      <c r="I181" s="24"/>
      <c r="J181" s="470" t="s">
        <v>693</v>
      </c>
      <c r="K181" s="34">
        <v>45089</v>
      </c>
      <c r="L181" s="26" t="s">
        <v>16</v>
      </c>
      <c r="M181" s="26" t="s">
        <v>16</v>
      </c>
      <c r="N181" s="26"/>
    </row>
    <row r="182" spans="1:14" s="67" customFormat="1" x14ac:dyDescent="0.2">
      <c r="A182" s="69" t="s">
        <v>110</v>
      </c>
      <c r="B182" s="18">
        <v>45.113999999999997</v>
      </c>
      <c r="C182" s="30" t="s">
        <v>120</v>
      </c>
      <c r="D182" s="33" t="s">
        <v>2020</v>
      </c>
      <c r="E182" s="33" t="s">
        <v>8353</v>
      </c>
      <c r="F182" s="22" t="s">
        <v>8321</v>
      </c>
      <c r="G182" s="68" t="s">
        <v>8354</v>
      </c>
      <c r="H182" s="71" t="s">
        <v>8355</v>
      </c>
      <c r="I182" s="69"/>
      <c r="J182" s="474" t="s">
        <v>8356</v>
      </c>
      <c r="K182" s="64">
        <v>46203</v>
      </c>
      <c r="L182" s="22" t="s">
        <v>16</v>
      </c>
      <c r="M182" s="22" t="s">
        <v>16</v>
      </c>
      <c r="N182" s="22" t="s">
        <v>25</v>
      </c>
    </row>
    <row r="183" spans="1:14" s="67" customFormat="1" x14ac:dyDescent="0.2">
      <c r="A183" s="30" t="s">
        <v>110</v>
      </c>
      <c r="B183" s="18">
        <v>40.103999999999999</v>
      </c>
      <c r="C183" s="17" t="s">
        <v>694</v>
      </c>
      <c r="D183" s="33" t="s">
        <v>695</v>
      </c>
      <c r="E183" s="394" t="s">
        <v>696</v>
      </c>
      <c r="F183" s="35" t="s">
        <v>697</v>
      </c>
      <c r="G183" s="68" t="s">
        <v>698</v>
      </c>
      <c r="H183" s="68" t="s">
        <v>699</v>
      </c>
      <c r="I183" s="68" t="s">
        <v>700</v>
      </c>
      <c r="J183" s="469" t="s">
        <v>701</v>
      </c>
      <c r="K183" s="32">
        <v>44511</v>
      </c>
      <c r="L183" s="22" t="s">
        <v>25</v>
      </c>
      <c r="M183" s="22"/>
      <c r="N183" s="26"/>
    </row>
    <row r="184" spans="1:14" s="67" customFormat="1" x14ac:dyDescent="0.2">
      <c r="A184" s="17" t="s">
        <v>55</v>
      </c>
      <c r="B184" s="18">
        <v>30.102</v>
      </c>
      <c r="C184" s="17" t="s">
        <v>7816</v>
      </c>
      <c r="D184" s="486" t="s">
        <v>7636</v>
      </c>
      <c r="E184" s="426" t="s">
        <v>7637</v>
      </c>
      <c r="F184" s="468" t="s">
        <v>7623</v>
      </c>
      <c r="G184" s="347" t="s">
        <v>7639</v>
      </c>
      <c r="H184" s="347" t="s">
        <v>7640</v>
      </c>
      <c r="I184" s="24"/>
      <c r="J184" s="470" t="s">
        <v>7638</v>
      </c>
      <c r="K184" s="289">
        <v>45218</v>
      </c>
      <c r="L184" s="22" t="s">
        <v>16</v>
      </c>
      <c r="M184" s="22"/>
      <c r="N184" s="26"/>
    </row>
    <row r="185" spans="1:14" s="67" customFormat="1" x14ac:dyDescent="0.2">
      <c r="A185" s="17" t="s">
        <v>55</v>
      </c>
      <c r="B185" s="46">
        <v>30.103999999999999</v>
      </c>
      <c r="C185" s="24" t="s">
        <v>7811</v>
      </c>
      <c r="D185" s="486" t="s">
        <v>702</v>
      </c>
      <c r="E185" s="426" t="s">
        <v>703</v>
      </c>
      <c r="F185" s="468" t="s">
        <v>374</v>
      </c>
      <c r="G185" s="347" t="s">
        <v>704</v>
      </c>
      <c r="H185" s="22" t="s">
        <v>705</v>
      </c>
      <c r="I185" s="347"/>
      <c r="J185" s="470" t="s">
        <v>706</v>
      </c>
      <c r="K185" s="289">
        <v>44712</v>
      </c>
      <c r="L185" s="342"/>
      <c r="M185" s="22"/>
      <c r="N185" s="26"/>
    </row>
    <row r="186" spans="1:14" s="67" customFormat="1" x14ac:dyDescent="0.2">
      <c r="A186" s="17" t="s">
        <v>55</v>
      </c>
      <c r="B186" s="18">
        <v>30.102</v>
      </c>
      <c r="C186" s="17" t="s">
        <v>7816</v>
      </c>
      <c r="D186" s="486" t="s">
        <v>707</v>
      </c>
      <c r="E186" s="426"/>
      <c r="F186" s="468" t="s">
        <v>708</v>
      </c>
      <c r="G186" s="347" t="s">
        <v>709</v>
      </c>
      <c r="H186" s="22" t="s">
        <v>710</v>
      </c>
      <c r="I186" s="347"/>
      <c r="J186" s="470" t="s">
        <v>711</v>
      </c>
      <c r="K186" s="289">
        <v>45169</v>
      </c>
      <c r="L186" s="342" t="s">
        <v>16</v>
      </c>
      <c r="M186" s="22"/>
      <c r="N186" s="26"/>
    </row>
    <row r="187" spans="1:14" s="67" customFormat="1" x14ac:dyDescent="0.2">
      <c r="A187" s="17" t="s">
        <v>55</v>
      </c>
      <c r="B187" s="18">
        <v>60.103000000000002</v>
      </c>
      <c r="C187" s="24" t="s">
        <v>56</v>
      </c>
      <c r="D187" s="30" t="s">
        <v>712</v>
      </c>
      <c r="E187" s="394" t="s">
        <v>713</v>
      </c>
      <c r="F187" s="22">
        <v>1553</v>
      </c>
      <c r="G187" s="22" t="s">
        <v>714</v>
      </c>
      <c r="H187" s="22" t="s">
        <v>715</v>
      </c>
      <c r="I187" s="22"/>
      <c r="J187" s="470" t="s">
        <v>716</v>
      </c>
      <c r="K187" s="32">
        <v>44718</v>
      </c>
      <c r="L187" s="22" t="s">
        <v>16</v>
      </c>
      <c r="M187" s="22" t="s">
        <v>16</v>
      </c>
      <c r="N187" s="26"/>
    </row>
    <row r="188" spans="1:14" s="67" customFormat="1" x14ac:dyDescent="0.2">
      <c r="A188" s="17" t="s">
        <v>110</v>
      </c>
      <c r="B188" s="46">
        <v>45.112000000000002</v>
      </c>
      <c r="C188" s="24" t="s">
        <v>578</v>
      </c>
      <c r="D188" s="33" t="s">
        <v>717</v>
      </c>
      <c r="E188" s="406"/>
      <c r="F188" s="26">
        <v>1605</v>
      </c>
      <c r="G188" s="68" t="s">
        <v>718</v>
      </c>
      <c r="H188" s="71" t="s">
        <v>720</v>
      </c>
      <c r="I188" s="24"/>
      <c r="J188" s="490" t="s">
        <v>719</v>
      </c>
      <c r="K188" s="34">
        <v>45107</v>
      </c>
      <c r="L188" s="62" t="s">
        <v>16</v>
      </c>
      <c r="M188" s="62" t="s">
        <v>16</v>
      </c>
      <c r="N188" s="26"/>
    </row>
    <row r="189" spans="1:14" s="67" customFormat="1" x14ac:dyDescent="0.2">
      <c r="A189" s="17" t="s">
        <v>55</v>
      </c>
      <c r="B189" s="18">
        <v>32.100999999999999</v>
      </c>
      <c r="C189" s="17" t="s">
        <v>61</v>
      </c>
      <c r="D189" s="33" t="s">
        <v>717</v>
      </c>
      <c r="E189" s="388"/>
      <c r="F189" s="26">
        <v>1606</v>
      </c>
      <c r="G189" s="22" t="s">
        <v>718</v>
      </c>
      <c r="H189" s="22" t="s">
        <v>720</v>
      </c>
      <c r="I189" s="24"/>
      <c r="J189" s="470" t="s">
        <v>719</v>
      </c>
      <c r="K189" s="34">
        <v>45089</v>
      </c>
      <c r="L189" s="26" t="s">
        <v>16</v>
      </c>
      <c r="M189" s="26" t="s">
        <v>16</v>
      </c>
      <c r="N189" s="26"/>
    </row>
    <row r="190" spans="1:14" s="67" customFormat="1" x14ac:dyDescent="0.2">
      <c r="A190" s="69" t="s">
        <v>110</v>
      </c>
      <c r="B190" s="18">
        <v>45.113999999999997</v>
      </c>
      <c r="C190" s="30" t="s">
        <v>120</v>
      </c>
      <c r="D190" s="33" t="s">
        <v>717</v>
      </c>
      <c r="E190" s="30"/>
      <c r="F190" s="22" t="s">
        <v>8321</v>
      </c>
      <c r="G190" s="68" t="s">
        <v>8357</v>
      </c>
      <c r="H190" s="71" t="s">
        <v>8358</v>
      </c>
      <c r="I190" s="69"/>
      <c r="J190" s="474" t="s">
        <v>8359</v>
      </c>
      <c r="K190" s="64">
        <v>46203</v>
      </c>
      <c r="L190" s="22" t="s">
        <v>16</v>
      </c>
      <c r="M190" s="22" t="s">
        <v>16</v>
      </c>
      <c r="N190" s="22" t="s">
        <v>25</v>
      </c>
    </row>
    <row r="191" spans="1:14" s="67" customFormat="1" x14ac:dyDescent="0.2">
      <c r="A191" s="17" t="s">
        <v>110</v>
      </c>
      <c r="B191" s="18">
        <v>45.106000000000002</v>
      </c>
      <c r="C191" s="17" t="s">
        <v>111</v>
      </c>
      <c r="D191" s="33" t="s">
        <v>717</v>
      </c>
      <c r="E191" s="405"/>
      <c r="F191" s="35" t="s">
        <v>721</v>
      </c>
      <c r="G191" s="22" t="s">
        <v>722</v>
      </c>
      <c r="H191" s="22" t="s">
        <v>723</v>
      </c>
      <c r="I191" s="22" t="s">
        <v>724</v>
      </c>
      <c r="J191" s="470" t="s">
        <v>725</v>
      </c>
      <c r="K191" s="32">
        <v>44472</v>
      </c>
      <c r="L191" s="22" t="s">
        <v>16</v>
      </c>
      <c r="M191" s="22" t="s">
        <v>16</v>
      </c>
      <c r="N191" s="26"/>
    </row>
    <row r="192" spans="1:14" s="67" customFormat="1" x14ac:dyDescent="0.2">
      <c r="A192" s="39" t="s">
        <v>17</v>
      </c>
      <c r="B192" s="40">
        <v>25.119</v>
      </c>
      <c r="C192" s="39" t="s">
        <v>726</v>
      </c>
      <c r="D192" s="60" t="s">
        <v>727</v>
      </c>
      <c r="E192" s="376"/>
      <c r="F192" s="43">
        <v>1465</v>
      </c>
      <c r="G192" s="43" t="s">
        <v>728</v>
      </c>
      <c r="H192" s="43" t="s">
        <v>729</v>
      </c>
      <c r="I192" s="43" t="s">
        <v>730</v>
      </c>
      <c r="J192" s="476" t="s">
        <v>731</v>
      </c>
      <c r="K192" s="61">
        <v>44359</v>
      </c>
      <c r="L192" s="43" t="s">
        <v>25</v>
      </c>
      <c r="M192" s="43"/>
      <c r="N192" s="107"/>
    </row>
    <row r="193" spans="1:14" s="67" customFormat="1" x14ac:dyDescent="0.2">
      <c r="A193" s="17" t="s">
        <v>17</v>
      </c>
      <c r="B193" s="18">
        <v>25.105</v>
      </c>
      <c r="C193" s="17" t="s">
        <v>49</v>
      </c>
      <c r="D193" s="19" t="s">
        <v>732</v>
      </c>
      <c r="E193" s="394"/>
      <c r="F193" s="35">
        <v>1499</v>
      </c>
      <c r="G193" s="22" t="s">
        <v>733</v>
      </c>
      <c r="H193" s="22" t="s">
        <v>734</v>
      </c>
      <c r="I193" s="22" t="s">
        <v>735</v>
      </c>
      <c r="J193" s="470" t="s">
        <v>736</v>
      </c>
      <c r="K193" s="32">
        <v>45018</v>
      </c>
      <c r="L193" s="22" t="s">
        <v>25</v>
      </c>
      <c r="M193" s="22" t="s">
        <v>25</v>
      </c>
      <c r="N193" s="26"/>
    </row>
    <row r="194" spans="1:14" s="67" customFormat="1" x14ac:dyDescent="0.2">
      <c r="A194" s="17" t="s">
        <v>17</v>
      </c>
      <c r="B194" s="18">
        <v>25.113</v>
      </c>
      <c r="C194" s="17" t="s">
        <v>169</v>
      </c>
      <c r="D194" s="30" t="s">
        <v>737</v>
      </c>
      <c r="E194" s="394"/>
      <c r="F194" s="35" t="s">
        <v>738</v>
      </c>
      <c r="G194" s="22" t="s">
        <v>739</v>
      </c>
      <c r="H194" s="22" t="s">
        <v>740</v>
      </c>
      <c r="I194" s="22" t="s">
        <v>741</v>
      </c>
      <c r="J194" s="470"/>
      <c r="K194" s="32">
        <v>44773</v>
      </c>
      <c r="L194" s="22" t="s">
        <v>25</v>
      </c>
      <c r="M194" s="22" t="s">
        <v>25</v>
      </c>
      <c r="N194" s="26"/>
    </row>
    <row r="195" spans="1:14" s="67" customFormat="1" x14ac:dyDescent="0.2">
      <c r="A195" s="17" t="s">
        <v>31</v>
      </c>
      <c r="B195" s="18">
        <v>15.108000000000001</v>
      </c>
      <c r="C195" s="17" t="s">
        <v>188</v>
      </c>
      <c r="D195" s="29" t="s">
        <v>742</v>
      </c>
      <c r="E195" s="394"/>
      <c r="F195" s="31">
        <v>1530</v>
      </c>
      <c r="G195" s="22" t="s">
        <v>743</v>
      </c>
      <c r="H195" s="22" t="s">
        <v>744</v>
      </c>
      <c r="I195" s="26"/>
      <c r="J195" s="470" t="s">
        <v>745</v>
      </c>
      <c r="K195" s="32">
        <v>44561</v>
      </c>
      <c r="L195" s="22" t="s">
        <v>16</v>
      </c>
      <c r="M195" s="22" t="s">
        <v>16</v>
      </c>
      <c r="N195" s="26"/>
    </row>
    <row r="196" spans="1:14" s="67" customFormat="1" x14ac:dyDescent="0.2">
      <c r="A196" s="17" t="s">
        <v>17</v>
      </c>
      <c r="B196" s="18">
        <v>25.126999999999999</v>
      </c>
      <c r="C196" s="24" t="s">
        <v>746</v>
      </c>
      <c r="D196" s="25" t="s">
        <v>747</v>
      </c>
      <c r="E196" s="388" t="s">
        <v>77</v>
      </c>
      <c r="F196" s="31" t="s">
        <v>748</v>
      </c>
      <c r="G196" s="22" t="s">
        <v>749</v>
      </c>
      <c r="H196" s="22" t="s">
        <v>750</v>
      </c>
      <c r="I196" s="26" t="s">
        <v>751</v>
      </c>
      <c r="J196" s="470" t="s">
        <v>752</v>
      </c>
      <c r="K196" s="32">
        <v>44784</v>
      </c>
      <c r="L196" s="22" t="s">
        <v>25</v>
      </c>
      <c r="M196" s="22" t="s">
        <v>25</v>
      </c>
      <c r="N196" s="26"/>
    </row>
    <row r="197" spans="1:14" s="67" customFormat="1" x14ac:dyDescent="0.2">
      <c r="A197" s="17" t="s">
        <v>55</v>
      </c>
      <c r="B197" s="18">
        <v>32.100999999999999</v>
      </c>
      <c r="C197" s="17" t="s">
        <v>61</v>
      </c>
      <c r="D197" s="33" t="s">
        <v>753</v>
      </c>
      <c r="E197" s="388"/>
      <c r="F197" s="26">
        <v>1606</v>
      </c>
      <c r="G197" s="22" t="s">
        <v>754</v>
      </c>
      <c r="H197" s="22" t="s">
        <v>755</v>
      </c>
      <c r="I197" s="24"/>
      <c r="J197" s="470"/>
      <c r="K197" s="34">
        <v>45089</v>
      </c>
      <c r="L197" s="26" t="s">
        <v>16</v>
      </c>
      <c r="M197" s="26" t="s">
        <v>16</v>
      </c>
      <c r="N197" s="26"/>
    </row>
    <row r="198" spans="1:14" s="67" customFormat="1" x14ac:dyDescent="0.2">
      <c r="A198" s="17" t="s">
        <v>55</v>
      </c>
      <c r="B198" s="46">
        <v>12.199</v>
      </c>
      <c r="C198" s="30" t="s">
        <v>756</v>
      </c>
      <c r="D198" s="30" t="s">
        <v>757</v>
      </c>
      <c r="E198" s="394"/>
      <c r="F198" s="35" t="s">
        <v>758</v>
      </c>
      <c r="G198" s="22" t="s">
        <v>759</v>
      </c>
      <c r="H198" s="22" t="s">
        <v>760</v>
      </c>
      <c r="I198" s="22"/>
      <c r="J198" s="470" t="s">
        <v>761</v>
      </c>
      <c r="K198" s="32">
        <v>44804</v>
      </c>
      <c r="L198" s="22" t="s">
        <v>16</v>
      </c>
      <c r="M198" s="22"/>
      <c r="N198" s="26"/>
    </row>
    <row r="199" spans="1:14" s="67" customFormat="1" x14ac:dyDescent="0.2">
      <c r="A199" s="17" t="s">
        <v>55</v>
      </c>
      <c r="B199" s="18">
        <v>70.105999999999995</v>
      </c>
      <c r="C199" s="24" t="s">
        <v>7801</v>
      </c>
      <c r="D199" s="29" t="s">
        <v>762</v>
      </c>
      <c r="E199" s="394"/>
      <c r="F199" s="31">
        <v>1522</v>
      </c>
      <c r="G199" s="22" t="s">
        <v>762</v>
      </c>
      <c r="H199" s="22" t="s">
        <v>763</v>
      </c>
      <c r="I199" s="26"/>
      <c r="J199" s="470" t="s">
        <v>764</v>
      </c>
      <c r="K199" s="32">
        <v>44804</v>
      </c>
      <c r="L199" s="22" t="s">
        <v>16</v>
      </c>
      <c r="M199" s="22" t="s">
        <v>16</v>
      </c>
      <c r="N199" s="26"/>
    </row>
    <row r="200" spans="1:14" s="67" customFormat="1" x14ac:dyDescent="0.2">
      <c r="A200" s="17" t="s">
        <v>55</v>
      </c>
      <c r="B200" s="18">
        <v>70.105999999999995</v>
      </c>
      <c r="C200" s="24" t="s">
        <v>7801</v>
      </c>
      <c r="D200" s="29" t="s">
        <v>762</v>
      </c>
      <c r="E200" s="394"/>
      <c r="F200" s="31">
        <v>1522</v>
      </c>
      <c r="G200" s="22" t="s">
        <v>762</v>
      </c>
      <c r="H200" s="22" t="s">
        <v>763</v>
      </c>
      <c r="I200" s="26"/>
      <c r="J200" s="470" t="s">
        <v>764</v>
      </c>
      <c r="K200" s="32">
        <v>44804</v>
      </c>
      <c r="L200" s="22" t="s">
        <v>16</v>
      </c>
      <c r="M200" s="22" t="s">
        <v>16</v>
      </c>
      <c r="N200" s="26"/>
    </row>
    <row r="201" spans="1:14" s="67" customFormat="1" x14ac:dyDescent="0.2">
      <c r="A201" s="17" t="s">
        <v>55</v>
      </c>
      <c r="B201" s="18">
        <v>10.101000000000001</v>
      </c>
      <c r="C201" s="17" t="s">
        <v>104</v>
      </c>
      <c r="D201" s="30" t="s">
        <v>765</v>
      </c>
      <c r="E201" s="394"/>
      <c r="F201" s="35" t="s">
        <v>766</v>
      </c>
      <c r="G201" s="22" t="s">
        <v>767</v>
      </c>
      <c r="H201" s="22" t="s">
        <v>768</v>
      </c>
      <c r="I201" s="22" t="s">
        <v>769</v>
      </c>
      <c r="J201" s="470" t="s">
        <v>770</v>
      </c>
      <c r="K201" s="32">
        <v>44625</v>
      </c>
      <c r="L201" s="22" t="s">
        <v>16</v>
      </c>
      <c r="M201" s="22"/>
      <c r="N201" s="26"/>
    </row>
    <row r="202" spans="1:14" s="67" customFormat="1" x14ac:dyDescent="0.2">
      <c r="A202" s="17" t="s">
        <v>55</v>
      </c>
      <c r="B202" s="18">
        <v>70.122000000000099</v>
      </c>
      <c r="C202" s="321" t="s">
        <v>37</v>
      </c>
      <c r="D202" s="20" t="s">
        <v>774</v>
      </c>
      <c r="E202" s="388"/>
      <c r="F202" s="26">
        <v>1576</v>
      </c>
      <c r="G202" s="22" t="s">
        <v>775</v>
      </c>
      <c r="H202" s="22" t="s">
        <v>776</v>
      </c>
      <c r="I202" s="26"/>
      <c r="J202" s="469" t="s">
        <v>777</v>
      </c>
      <c r="K202" s="289">
        <v>44530</v>
      </c>
      <c r="L202" s="22" t="s">
        <v>16</v>
      </c>
      <c r="M202" s="22" t="s">
        <v>16</v>
      </c>
      <c r="N202" s="26"/>
    </row>
    <row r="203" spans="1:14" s="67" customFormat="1" x14ac:dyDescent="0.2">
      <c r="A203" s="17" t="s">
        <v>110</v>
      </c>
      <c r="B203" s="46">
        <v>45.112000000000002</v>
      </c>
      <c r="C203" s="24" t="s">
        <v>578</v>
      </c>
      <c r="D203" s="33" t="s">
        <v>774</v>
      </c>
      <c r="E203" s="406"/>
      <c r="F203" s="26">
        <v>1605</v>
      </c>
      <c r="G203" s="68" t="s">
        <v>778</v>
      </c>
      <c r="H203" s="71" t="s">
        <v>776</v>
      </c>
      <c r="I203" s="24"/>
      <c r="J203" s="490" t="s">
        <v>773</v>
      </c>
      <c r="K203" s="34">
        <v>45107</v>
      </c>
      <c r="L203" s="62" t="s">
        <v>16</v>
      </c>
      <c r="M203" s="62" t="s">
        <v>16</v>
      </c>
      <c r="N203" s="26"/>
    </row>
    <row r="204" spans="1:14" s="67" customFormat="1" x14ac:dyDescent="0.2">
      <c r="A204" s="69" t="s">
        <v>110</v>
      </c>
      <c r="B204" s="18">
        <v>45.113999999999997</v>
      </c>
      <c r="C204" s="30" t="s">
        <v>120</v>
      </c>
      <c r="D204" s="33" t="s">
        <v>774</v>
      </c>
      <c r="E204" s="30"/>
      <c r="F204" s="22" t="s">
        <v>8321</v>
      </c>
      <c r="G204" s="68" t="s">
        <v>8360</v>
      </c>
      <c r="H204" s="71" t="s">
        <v>8361</v>
      </c>
      <c r="I204" s="69"/>
      <c r="J204" s="474" t="s">
        <v>777</v>
      </c>
      <c r="K204" s="64">
        <v>46203</v>
      </c>
      <c r="L204" s="22" t="s">
        <v>16</v>
      </c>
      <c r="M204" s="22" t="s">
        <v>16</v>
      </c>
      <c r="N204" s="22" t="s">
        <v>25</v>
      </c>
    </row>
    <row r="205" spans="1:14" s="67" customFormat="1" x14ac:dyDescent="0.2">
      <c r="A205" s="17" t="s">
        <v>17</v>
      </c>
      <c r="B205" s="18">
        <v>25.131</v>
      </c>
      <c r="C205" s="24" t="s">
        <v>779</v>
      </c>
      <c r="D205" s="30" t="s">
        <v>780</v>
      </c>
      <c r="E205" s="394" t="s">
        <v>781</v>
      </c>
      <c r="F205" s="22">
        <v>1499</v>
      </c>
      <c r="G205" s="22" t="s">
        <v>782</v>
      </c>
      <c r="H205" s="22" t="s">
        <v>783</v>
      </c>
      <c r="I205" s="22"/>
      <c r="J205" s="470" t="s">
        <v>784</v>
      </c>
      <c r="K205" s="32">
        <v>45018</v>
      </c>
      <c r="L205" s="22" t="s">
        <v>24</v>
      </c>
      <c r="M205" s="22" t="s">
        <v>25</v>
      </c>
      <c r="N205" s="26"/>
    </row>
    <row r="206" spans="1:14" s="67" customFormat="1" x14ac:dyDescent="0.2">
      <c r="A206" s="17" t="s">
        <v>17</v>
      </c>
      <c r="B206" s="18">
        <v>25.132000000000001</v>
      </c>
      <c r="C206" s="17" t="s">
        <v>124</v>
      </c>
      <c r="D206" s="29" t="s">
        <v>785</v>
      </c>
      <c r="E206" s="394"/>
      <c r="F206" s="31">
        <v>1499</v>
      </c>
      <c r="G206" s="22" t="s">
        <v>786</v>
      </c>
      <c r="H206" s="22" t="s">
        <v>787</v>
      </c>
      <c r="I206" s="26" t="s">
        <v>788</v>
      </c>
      <c r="J206" s="470" t="s">
        <v>789</v>
      </c>
      <c r="K206" s="32">
        <v>45018</v>
      </c>
      <c r="L206" s="22" t="s">
        <v>25</v>
      </c>
      <c r="M206" s="22" t="s">
        <v>25</v>
      </c>
      <c r="N206" s="26"/>
    </row>
    <row r="207" spans="1:14" s="67" customFormat="1" x14ac:dyDescent="0.2">
      <c r="A207" s="17" t="s">
        <v>5450</v>
      </c>
      <c r="B207" s="18">
        <v>70.103999999999999</v>
      </c>
      <c r="C207" s="17" t="s">
        <v>130</v>
      </c>
      <c r="D207" s="24" t="s">
        <v>790</v>
      </c>
      <c r="E207" s="400"/>
      <c r="F207" s="26">
        <v>1544</v>
      </c>
      <c r="G207" s="22" t="s">
        <v>791</v>
      </c>
      <c r="H207" s="22" t="s">
        <v>792</v>
      </c>
      <c r="I207" s="26" t="s">
        <v>793</v>
      </c>
      <c r="J207" s="470" t="s">
        <v>794</v>
      </c>
      <c r="K207" s="34">
        <v>44742</v>
      </c>
      <c r="L207" s="62" t="s">
        <v>16</v>
      </c>
      <c r="M207" s="62" t="s">
        <v>16</v>
      </c>
      <c r="N207" s="26"/>
    </row>
    <row r="208" spans="1:14" s="67" customFormat="1" x14ac:dyDescent="0.2">
      <c r="A208" s="17" t="s">
        <v>17</v>
      </c>
      <c r="B208" s="18">
        <v>25.106000000000002</v>
      </c>
      <c r="C208" s="30" t="s">
        <v>795</v>
      </c>
      <c r="D208" s="321" t="s">
        <v>796</v>
      </c>
      <c r="E208" s="426"/>
      <c r="F208" s="468">
        <v>1573</v>
      </c>
      <c r="G208" s="342" t="s">
        <v>797</v>
      </c>
      <c r="H208" s="342" t="s">
        <v>798</v>
      </c>
      <c r="I208" s="342" t="s">
        <v>799</v>
      </c>
      <c r="J208" s="470" t="s">
        <v>800</v>
      </c>
      <c r="K208" s="492">
        <v>45207</v>
      </c>
      <c r="L208" s="342" t="s">
        <v>25</v>
      </c>
      <c r="M208" s="22" t="s">
        <v>16</v>
      </c>
      <c r="N208" s="26"/>
    </row>
    <row r="209" spans="1:14" s="67" customFormat="1" ht="15" customHeight="1" x14ac:dyDescent="0.2">
      <c r="A209" s="17" t="s">
        <v>110</v>
      </c>
      <c r="B209" s="18">
        <v>40.101999999999997</v>
      </c>
      <c r="C209" s="17" t="s">
        <v>805</v>
      </c>
      <c r="D209" s="29" t="s">
        <v>806</v>
      </c>
      <c r="E209" s="394"/>
      <c r="F209" s="45" t="s">
        <v>807</v>
      </c>
      <c r="G209" s="22" t="s">
        <v>808</v>
      </c>
      <c r="H209" s="22" t="s">
        <v>809</v>
      </c>
      <c r="I209" s="36" t="s">
        <v>810</v>
      </c>
      <c r="J209" s="470" t="s">
        <v>811</v>
      </c>
      <c r="K209" s="32">
        <v>45091</v>
      </c>
      <c r="L209" s="22" t="s">
        <v>16</v>
      </c>
      <c r="M209" s="22" t="s">
        <v>16</v>
      </c>
      <c r="N209" s="26"/>
    </row>
    <row r="210" spans="1:14" s="67" customFormat="1" x14ac:dyDescent="0.2">
      <c r="A210" s="69" t="s">
        <v>110</v>
      </c>
      <c r="B210" s="18">
        <v>45.113999999999997</v>
      </c>
      <c r="C210" s="30" t="s">
        <v>120</v>
      </c>
      <c r="D210" s="33" t="s">
        <v>8362</v>
      </c>
      <c r="E210" s="30"/>
      <c r="F210" s="22" t="s">
        <v>8321</v>
      </c>
      <c r="G210" s="68" t="s">
        <v>8363</v>
      </c>
      <c r="H210" s="71" t="s">
        <v>8364</v>
      </c>
      <c r="I210" s="69"/>
      <c r="J210" s="474" t="s">
        <v>8365</v>
      </c>
      <c r="K210" s="64">
        <v>46203</v>
      </c>
      <c r="L210" s="22" t="s">
        <v>16</v>
      </c>
      <c r="M210" s="22" t="s">
        <v>16</v>
      </c>
      <c r="N210" s="22" t="s">
        <v>16</v>
      </c>
    </row>
    <row r="211" spans="1:14" s="67" customFormat="1" x14ac:dyDescent="0.2">
      <c r="A211" s="17" t="s">
        <v>55</v>
      </c>
      <c r="B211" s="18">
        <v>70.105999999999995</v>
      </c>
      <c r="C211" s="24" t="s">
        <v>7800</v>
      </c>
      <c r="D211" s="19" t="s">
        <v>812</v>
      </c>
      <c r="E211" s="394"/>
      <c r="F211" s="22">
        <v>1475</v>
      </c>
      <c r="G211" s="68" t="s">
        <v>813</v>
      </c>
      <c r="H211" s="68" t="s">
        <v>814</v>
      </c>
      <c r="I211" s="65"/>
      <c r="J211" s="469" t="s">
        <v>815</v>
      </c>
      <c r="K211" s="32">
        <v>44804</v>
      </c>
      <c r="L211" s="22" t="s">
        <v>16</v>
      </c>
      <c r="M211" s="22" t="s">
        <v>16</v>
      </c>
      <c r="N211" s="26"/>
    </row>
    <row r="212" spans="1:14" s="67" customFormat="1" x14ac:dyDescent="0.2">
      <c r="A212" s="69" t="s">
        <v>110</v>
      </c>
      <c r="B212" s="18">
        <v>45.113999999999997</v>
      </c>
      <c r="C212" s="30" t="s">
        <v>120</v>
      </c>
      <c r="D212" s="33" t="s">
        <v>1038</v>
      </c>
      <c r="E212" s="30"/>
      <c r="F212" s="22" t="s">
        <v>8321</v>
      </c>
      <c r="G212" s="68" t="s">
        <v>8366</v>
      </c>
      <c r="H212" s="71" t="s">
        <v>8367</v>
      </c>
      <c r="I212" s="69"/>
      <c r="J212" s="474" t="s">
        <v>8368</v>
      </c>
      <c r="K212" s="64">
        <v>46203</v>
      </c>
      <c r="L212" s="22" t="s">
        <v>16</v>
      </c>
      <c r="M212" s="22" t="s">
        <v>16</v>
      </c>
      <c r="N212" s="22" t="s">
        <v>25</v>
      </c>
    </row>
    <row r="213" spans="1:14" s="67" customFormat="1" ht="15" customHeight="1" x14ac:dyDescent="0.2">
      <c r="A213" s="30" t="s">
        <v>17</v>
      </c>
      <c r="B213" s="63">
        <v>25.113</v>
      </c>
      <c r="C213" s="30" t="s">
        <v>169</v>
      </c>
      <c r="D213" s="73" t="s">
        <v>816</v>
      </c>
      <c r="E213" s="396"/>
      <c r="F213" s="22" t="s">
        <v>72</v>
      </c>
      <c r="G213" s="341" t="s">
        <v>817</v>
      </c>
      <c r="H213" s="341" t="s">
        <v>818</v>
      </c>
      <c r="I213" s="22" t="s">
        <v>819</v>
      </c>
      <c r="J213" s="312" t="s">
        <v>820</v>
      </c>
      <c r="K213" s="32">
        <v>45998</v>
      </c>
      <c r="L213" s="22"/>
      <c r="M213" s="22" t="s">
        <v>16</v>
      </c>
      <c r="N213" s="26"/>
    </row>
    <row r="214" spans="1:14" s="67" customFormat="1" x14ac:dyDescent="0.2">
      <c r="A214" s="17" t="s">
        <v>55</v>
      </c>
      <c r="B214" s="18">
        <v>10.101000000000001</v>
      </c>
      <c r="C214" s="17" t="s">
        <v>104</v>
      </c>
      <c r="D214" s="321" t="s">
        <v>821</v>
      </c>
      <c r="E214" s="426" t="s">
        <v>822</v>
      </c>
      <c r="F214" s="468" t="s">
        <v>766</v>
      </c>
      <c r="G214" s="342" t="s">
        <v>823</v>
      </c>
      <c r="H214" s="342" t="s">
        <v>824</v>
      </c>
      <c r="I214" s="342"/>
      <c r="J214" s="470" t="s">
        <v>825</v>
      </c>
      <c r="K214" s="289">
        <v>44625</v>
      </c>
      <c r="L214" s="22" t="s">
        <v>16</v>
      </c>
      <c r="M214" s="22"/>
      <c r="N214" s="26"/>
    </row>
    <row r="215" spans="1:14" s="67" customFormat="1" x14ac:dyDescent="0.2">
      <c r="A215" s="17" t="s">
        <v>55</v>
      </c>
      <c r="B215" s="18">
        <v>60.103000000000002</v>
      </c>
      <c r="C215" s="24" t="s">
        <v>56</v>
      </c>
      <c r="D215" s="30" t="s">
        <v>826</v>
      </c>
      <c r="E215" s="394"/>
      <c r="F215" s="22">
        <v>1553</v>
      </c>
      <c r="G215" s="22" t="s">
        <v>827</v>
      </c>
      <c r="H215" s="22" t="s">
        <v>828</v>
      </c>
      <c r="I215" s="22"/>
      <c r="J215" s="470" t="s">
        <v>829</v>
      </c>
      <c r="K215" s="32">
        <v>44718</v>
      </c>
      <c r="L215" s="62" t="s">
        <v>16</v>
      </c>
      <c r="M215" s="62" t="s">
        <v>16</v>
      </c>
      <c r="N215" s="26" t="s">
        <v>16</v>
      </c>
    </row>
    <row r="216" spans="1:14" s="67" customFormat="1" x14ac:dyDescent="0.2">
      <c r="A216" s="17" t="s">
        <v>55</v>
      </c>
      <c r="B216" s="18">
        <v>70.105999999999995</v>
      </c>
      <c r="C216" s="24" t="s">
        <v>7800</v>
      </c>
      <c r="D216" s="30" t="s">
        <v>830</v>
      </c>
      <c r="E216" s="394"/>
      <c r="F216" s="31">
        <v>1475</v>
      </c>
      <c r="G216" s="35" t="s">
        <v>831</v>
      </c>
      <c r="H216" s="35" t="s">
        <v>832</v>
      </c>
      <c r="I216" s="31"/>
      <c r="J216" s="481" t="s">
        <v>833</v>
      </c>
      <c r="K216" s="34">
        <v>44804</v>
      </c>
      <c r="L216" s="62" t="s">
        <v>16</v>
      </c>
      <c r="M216" s="62" t="s">
        <v>16</v>
      </c>
      <c r="N216" s="26"/>
    </row>
    <row r="217" spans="1:14" s="67" customFormat="1" x14ac:dyDescent="0.2">
      <c r="A217" s="17" t="s">
        <v>55</v>
      </c>
      <c r="B217" s="18">
        <v>60.103000000000002</v>
      </c>
      <c r="C217" s="24" t="s">
        <v>56</v>
      </c>
      <c r="D217" s="30" t="s">
        <v>834</v>
      </c>
      <c r="E217" s="394"/>
      <c r="F217" s="22">
        <v>1553</v>
      </c>
      <c r="G217" s="22" t="s">
        <v>835</v>
      </c>
      <c r="H217" s="22" t="s">
        <v>836</v>
      </c>
      <c r="I217" s="22"/>
      <c r="J217" s="470" t="s">
        <v>837</v>
      </c>
      <c r="K217" s="32">
        <v>44718</v>
      </c>
      <c r="L217" s="62" t="s">
        <v>16</v>
      </c>
      <c r="M217" s="62" t="s">
        <v>16</v>
      </c>
      <c r="N217" s="26" t="s">
        <v>16</v>
      </c>
    </row>
    <row r="218" spans="1:14" s="67" customFormat="1" x14ac:dyDescent="0.2">
      <c r="A218" s="17" t="s">
        <v>17</v>
      </c>
      <c r="B218" s="18">
        <v>80.102000000000004</v>
      </c>
      <c r="C218" s="17" t="s">
        <v>838</v>
      </c>
      <c r="D218" s="30" t="s">
        <v>839</v>
      </c>
      <c r="E218" s="394"/>
      <c r="F218" s="35">
        <v>1580</v>
      </c>
      <c r="G218" s="22" t="s">
        <v>840</v>
      </c>
      <c r="H218" s="22" t="s">
        <v>841</v>
      </c>
      <c r="I218" s="36" t="s">
        <v>842</v>
      </c>
      <c r="J218" s="470" t="s">
        <v>843</v>
      </c>
      <c r="K218" s="32">
        <v>45269</v>
      </c>
      <c r="L218" s="22" t="s">
        <v>25</v>
      </c>
      <c r="M218" s="22" t="s">
        <v>16</v>
      </c>
      <c r="N218" s="26"/>
    </row>
    <row r="219" spans="1:14" s="67" customFormat="1" x14ac:dyDescent="0.2">
      <c r="A219" s="17" t="s">
        <v>110</v>
      </c>
      <c r="B219" s="18">
        <v>45.113999999999997</v>
      </c>
      <c r="C219" s="24" t="s">
        <v>120</v>
      </c>
      <c r="D219" s="87" t="s">
        <v>844</v>
      </c>
      <c r="E219" s="394"/>
      <c r="F219" s="35" t="s">
        <v>845</v>
      </c>
      <c r="G219" s="22" t="s">
        <v>846</v>
      </c>
      <c r="H219" s="22" t="s">
        <v>847</v>
      </c>
      <c r="I219" s="22"/>
      <c r="J219" s="470" t="s">
        <v>848</v>
      </c>
      <c r="K219" s="32">
        <v>45138</v>
      </c>
      <c r="L219" s="22" t="s">
        <v>16</v>
      </c>
      <c r="M219" s="22" t="s">
        <v>16</v>
      </c>
      <c r="N219" s="26"/>
    </row>
    <row r="220" spans="1:14" s="67" customFormat="1" x14ac:dyDescent="0.2">
      <c r="A220" s="17" t="s">
        <v>55</v>
      </c>
      <c r="B220" s="18">
        <v>70.105999999999995</v>
      </c>
      <c r="C220" s="24" t="s">
        <v>7800</v>
      </c>
      <c r="D220" s="19" t="s">
        <v>849</v>
      </c>
      <c r="E220" s="394"/>
      <c r="F220" s="22">
        <v>1475</v>
      </c>
      <c r="G220" s="68" t="s">
        <v>850</v>
      </c>
      <c r="H220" s="68" t="s">
        <v>851</v>
      </c>
      <c r="I220" s="65"/>
      <c r="J220" s="469" t="s">
        <v>852</v>
      </c>
      <c r="K220" s="32">
        <v>44804</v>
      </c>
      <c r="L220" s="22" t="s">
        <v>16</v>
      </c>
      <c r="M220" s="22" t="s">
        <v>16</v>
      </c>
      <c r="N220" s="26"/>
    </row>
    <row r="221" spans="1:14" s="67" customFormat="1" x14ac:dyDescent="0.2">
      <c r="A221" s="69" t="s">
        <v>110</v>
      </c>
      <c r="B221" s="18">
        <v>45.113999999999997</v>
      </c>
      <c r="C221" s="30" t="s">
        <v>120</v>
      </c>
      <c r="D221" s="33" t="s">
        <v>8369</v>
      </c>
      <c r="E221" s="30"/>
      <c r="F221" s="22" t="s">
        <v>8321</v>
      </c>
      <c r="G221" s="68" t="s">
        <v>5141</v>
      </c>
      <c r="H221" s="71" t="s">
        <v>8370</v>
      </c>
      <c r="I221" s="69"/>
      <c r="J221" s="474" t="s">
        <v>8371</v>
      </c>
      <c r="K221" s="64">
        <v>46203</v>
      </c>
      <c r="L221" s="22" t="s">
        <v>16</v>
      </c>
      <c r="M221" s="22" t="s">
        <v>16</v>
      </c>
      <c r="N221" s="22" t="s">
        <v>25</v>
      </c>
    </row>
    <row r="222" spans="1:14" s="67" customFormat="1" x14ac:dyDescent="0.2">
      <c r="A222" s="17" t="s">
        <v>110</v>
      </c>
      <c r="B222" s="18">
        <v>45.113999999999997</v>
      </c>
      <c r="C222" s="24" t="s">
        <v>120</v>
      </c>
      <c r="D222" s="33" t="s">
        <v>853</v>
      </c>
      <c r="E222" s="28"/>
      <c r="F222" s="52" t="s">
        <v>854</v>
      </c>
      <c r="G222" s="68" t="s">
        <v>855</v>
      </c>
      <c r="H222" s="22" t="s">
        <v>856</v>
      </c>
      <c r="I222" s="22" t="s">
        <v>857</v>
      </c>
      <c r="J222" s="470" t="s">
        <v>858</v>
      </c>
      <c r="K222" s="32">
        <v>44464</v>
      </c>
      <c r="L222" s="22" t="s">
        <v>25</v>
      </c>
      <c r="M222" s="22" t="s">
        <v>97</v>
      </c>
      <c r="N222" s="26"/>
    </row>
    <row r="223" spans="1:14" s="67" customFormat="1" x14ac:dyDescent="0.2">
      <c r="A223" s="17" t="s">
        <v>17</v>
      </c>
      <c r="B223" s="18">
        <v>25.114000000000001</v>
      </c>
      <c r="C223" s="17" t="s">
        <v>859</v>
      </c>
      <c r="D223" s="30" t="s">
        <v>860</v>
      </c>
      <c r="E223" s="394"/>
      <c r="F223" s="35">
        <v>1580</v>
      </c>
      <c r="G223" s="22" t="s">
        <v>861</v>
      </c>
      <c r="H223" s="22" t="s">
        <v>862</v>
      </c>
      <c r="I223" s="36" t="s">
        <v>863</v>
      </c>
      <c r="J223" s="470" t="s">
        <v>864</v>
      </c>
      <c r="K223" s="32">
        <v>45269</v>
      </c>
      <c r="L223" s="22" t="s">
        <v>25</v>
      </c>
      <c r="M223" s="22" t="s">
        <v>16</v>
      </c>
      <c r="N223" s="26"/>
    </row>
    <row r="224" spans="1:14" s="67" customFormat="1" x14ac:dyDescent="0.2">
      <c r="A224" s="69" t="s">
        <v>110</v>
      </c>
      <c r="B224" s="18">
        <v>45.113999999999997</v>
      </c>
      <c r="C224" s="30" t="s">
        <v>120</v>
      </c>
      <c r="D224" s="33" t="s">
        <v>865</v>
      </c>
      <c r="E224" s="33" t="s">
        <v>865</v>
      </c>
      <c r="F224" s="22" t="s">
        <v>8321</v>
      </c>
      <c r="G224" s="68" t="s">
        <v>8372</v>
      </c>
      <c r="H224" s="71" t="s">
        <v>866</v>
      </c>
      <c r="I224" s="69"/>
      <c r="J224" s="474" t="s">
        <v>8373</v>
      </c>
      <c r="K224" s="64">
        <v>46203</v>
      </c>
      <c r="L224" s="22" t="s">
        <v>16</v>
      </c>
      <c r="M224" s="22" t="s">
        <v>16</v>
      </c>
      <c r="N224" s="22" t="s">
        <v>25</v>
      </c>
    </row>
    <row r="225" spans="1:14" s="67" customFormat="1" x14ac:dyDescent="0.2">
      <c r="A225" s="39" t="s">
        <v>110</v>
      </c>
      <c r="B225" s="40">
        <v>45.113999999999997</v>
      </c>
      <c r="C225" s="92" t="s">
        <v>120</v>
      </c>
      <c r="D225" s="94" t="s">
        <v>867</v>
      </c>
      <c r="E225" s="395"/>
      <c r="F225" s="95" t="s">
        <v>868</v>
      </c>
      <c r="G225" s="43" t="s">
        <v>869</v>
      </c>
      <c r="H225" s="43" t="s">
        <v>870</v>
      </c>
      <c r="I225" s="43" t="s">
        <v>871</v>
      </c>
      <c r="J225" s="476" t="s">
        <v>872</v>
      </c>
      <c r="K225" s="97">
        <v>44324</v>
      </c>
      <c r="L225" s="43" t="s">
        <v>16</v>
      </c>
      <c r="M225" s="43" t="s">
        <v>16</v>
      </c>
      <c r="N225" s="107"/>
    </row>
    <row r="226" spans="1:14" s="466" customFormat="1" x14ac:dyDescent="0.2">
      <c r="A226" s="279" t="s">
        <v>7825</v>
      </c>
      <c r="B226" s="268">
        <v>70.105999999999995</v>
      </c>
      <c r="C226" s="456" t="s">
        <v>8942</v>
      </c>
      <c r="D226" s="293" t="s">
        <v>7839</v>
      </c>
      <c r="E226" s="429"/>
      <c r="F226" s="267">
        <v>1618</v>
      </c>
      <c r="G226" s="267" t="s">
        <v>7840</v>
      </c>
      <c r="H226" s="267" t="s">
        <v>7841</v>
      </c>
      <c r="I226" s="281"/>
      <c r="J226" s="493" t="s">
        <v>7842</v>
      </c>
      <c r="K226" s="282">
        <v>45900</v>
      </c>
      <c r="L226" s="267" t="s">
        <v>16</v>
      </c>
      <c r="M226" s="267" t="s">
        <v>16</v>
      </c>
      <c r="N226" s="281"/>
    </row>
    <row r="227" spans="1:14" s="67" customFormat="1" x14ac:dyDescent="0.2">
      <c r="A227" s="17" t="s">
        <v>55</v>
      </c>
      <c r="B227" s="18">
        <v>70.122000000000099</v>
      </c>
      <c r="C227" s="321" t="s">
        <v>37</v>
      </c>
      <c r="D227" s="20" t="s">
        <v>873</v>
      </c>
      <c r="E227" s="388" t="s">
        <v>874</v>
      </c>
      <c r="F227" s="26">
        <v>1576</v>
      </c>
      <c r="G227" s="22" t="s">
        <v>874</v>
      </c>
      <c r="H227" s="22" t="s">
        <v>875</v>
      </c>
      <c r="I227" s="26"/>
      <c r="J227" s="470" t="s">
        <v>876</v>
      </c>
      <c r="K227" s="289">
        <v>44530</v>
      </c>
      <c r="L227" s="22" t="s">
        <v>16</v>
      </c>
      <c r="M227" s="26" t="s">
        <v>25</v>
      </c>
      <c r="N227" s="26"/>
    </row>
    <row r="228" spans="1:14" s="67" customFormat="1" x14ac:dyDescent="0.2">
      <c r="A228" s="69" t="s">
        <v>110</v>
      </c>
      <c r="B228" s="18">
        <v>45.113999999999997</v>
      </c>
      <c r="C228" s="30" t="s">
        <v>120</v>
      </c>
      <c r="D228" s="33" t="s">
        <v>8374</v>
      </c>
      <c r="E228" s="33" t="s">
        <v>8375</v>
      </c>
      <c r="F228" s="22" t="s">
        <v>8321</v>
      </c>
      <c r="G228" s="68" t="s">
        <v>8376</v>
      </c>
      <c r="H228" s="71" t="s">
        <v>8377</v>
      </c>
      <c r="I228" s="69"/>
      <c r="J228" s="474" t="s">
        <v>8378</v>
      </c>
      <c r="K228" s="64">
        <v>46203</v>
      </c>
      <c r="L228" s="22" t="s">
        <v>16</v>
      </c>
      <c r="M228" s="22" t="s">
        <v>16</v>
      </c>
      <c r="N228" s="22" t="s">
        <v>25</v>
      </c>
    </row>
    <row r="229" spans="1:14" s="67" customFormat="1" x14ac:dyDescent="0.2">
      <c r="A229" s="17" t="s">
        <v>110</v>
      </c>
      <c r="B229" s="18">
        <v>45.100999999999999</v>
      </c>
      <c r="C229" s="24" t="s">
        <v>397</v>
      </c>
      <c r="D229" s="484" t="s">
        <v>877</v>
      </c>
      <c r="E229" s="394" t="s">
        <v>878</v>
      </c>
      <c r="F229" s="468">
        <v>1571</v>
      </c>
      <c r="G229" s="53" t="s">
        <v>879</v>
      </c>
      <c r="H229" s="53" t="s">
        <v>880</v>
      </c>
      <c r="I229" s="53" t="s">
        <v>881</v>
      </c>
      <c r="J229" s="470" t="s">
        <v>882</v>
      </c>
      <c r="K229" s="289">
        <v>44809</v>
      </c>
      <c r="L229" s="62" t="s">
        <v>16</v>
      </c>
      <c r="M229" s="62" t="s">
        <v>16</v>
      </c>
      <c r="N229" s="26"/>
    </row>
    <row r="230" spans="1:14" x14ac:dyDescent="0.2">
      <c r="A230" s="17" t="s">
        <v>55</v>
      </c>
      <c r="B230" s="18">
        <v>60.103000000000002</v>
      </c>
      <c r="C230" s="24" t="s">
        <v>56</v>
      </c>
      <c r="D230" s="30" t="s">
        <v>883</v>
      </c>
      <c r="E230" s="394" t="s">
        <v>884</v>
      </c>
      <c r="F230" s="22">
        <v>1553</v>
      </c>
      <c r="G230" s="22" t="s">
        <v>885</v>
      </c>
      <c r="H230" s="22" t="s">
        <v>886</v>
      </c>
      <c r="I230" s="22"/>
      <c r="J230" s="470" t="s">
        <v>887</v>
      </c>
      <c r="K230" s="32">
        <v>44718</v>
      </c>
      <c r="L230" s="62" t="s">
        <v>16</v>
      </c>
      <c r="M230" s="62" t="s">
        <v>16</v>
      </c>
      <c r="N230" s="26"/>
    </row>
    <row r="231" spans="1:14" x14ac:dyDescent="0.2">
      <c r="A231" s="17" t="s">
        <v>55</v>
      </c>
      <c r="B231" s="18">
        <v>70.122000000000099</v>
      </c>
      <c r="C231" s="321" t="s">
        <v>37</v>
      </c>
      <c r="D231" s="28" t="s">
        <v>888</v>
      </c>
      <c r="E231" s="28"/>
      <c r="F231" s="468">
        <v>1576</v>
      </c>
      <c r="G231" s="68" t="s">
        <v>889</v>
      </c>
      <c r="H231" s="68" t="s">
        <v>890</v>
      </c>
      <c r="I231" s="342"/>
      <c r="J231" s="469" t="s">
        <v>891</v>
      </c>
      <c r="K231" s="289">
        <v>44530</v>
      </c>
      <c r="L231" s="62" t="s">
        <v>16</v>
      </c>
      <c r="M231" s="62" t="s">
        <v>16</v>
      </c>
      <c r="N231" s="26"/>
    </row>
    <row r="232" spans="1:14" ht="15" customHeight="1" x14ac:dyDescent="0.2">
      <c r="A232" s="17" t="s">
        <v>55</v>
      </c>
      <c r="B232" s="46">
        <v>55.103999999999999</v>
      </c>
      <c r="C232" s="17" t="s">
        <v>892</v>
      </c>
      <c r="D232" s="33" t="s">
        <v>893</v>
      </c>
      <c r="E232" s="388"/>
      <c r="F232" s="36">
        <v>1607</v>
      </c>
      <c r="G232" s="22" t="s">
        <v>894</v>
      </c>
      <c r="H232" s="22" t="s">
        <v>895</v>
      </c>
      <c r="I232" s="24"/>
      <c r="J232" s="470" t="s">
        <v>896</v>
      </c>
      <c r="K232" s="34">
        <v>45089</v>
      </c>
      <c r="L232" s="62" t="s">
        <v>16</v>
      </c>
      <c r="M232" s="62" t="s">
        <v>16</v>
      </c>
      <c r="N232" s="26"/>
    </row>
    <row r="233" spans="1:14" ht="15" customHeight="1" x14ac:dyDescent="0.2">
      <c r="A233" s="17" t="s">
        <v>55</v>
      </c>
      <c r="B233" s="18">
        <v>70.105999999999995</v>
      </c>
      <c r="C233" s="19" t="s">
        <v>7798</v>
      </c>
      <c r="D233" s="20" t="s">
        <v>897</v>
      </c>
      <c r="E233" s="20" t="s">
        <v>898</v>
      </c>
      <c r="F233" s="468">
        <v>1567</v>
      </c>
      <c r="G233" s="68" t="s">
        <v>899</v>
      </c>
      <c r="H233" s="68" t="s">
        <v>900</v>
      </c>
      <c r="I233" s="342"/>
      <c r="J233" s="469" t="s">
        <v>901</v>
      </c>
      <c r="K233" s="289">
        <v>45535</v>
      </c>
      <c r="L233" s="62" t="s">
        <v>16</v>
      </c>
      <c r="M233" s="62" t="s">
        <v>16</v>
      </c>
      <c r="N233" s="26"/>
    </row>
    <row r="234" spans="1:14" x14ac:dyDescent="0.2">
      <c r="A234" s="17" t="s">
        <v>55</v>
      </c>
      <c r="B234" s="18">
        <v>70.105999999999995</v>
      </c>
      <c r="C234" s="24" t="s">
        <v>7800</v>
      </c>
      <c r="D234" s="19" t="s">
        <v>902</v>
      </c>
      <c r="E234" s="394"/>
      <c r="F234" s="22">
        <v>1475</v>
      </c>
      <c r="G234" s="68" t="s">
        <v>902</v>
      </c>
      <c r="H234" s="68" t="s">
        <v>903</v>
      </c>
      <c r="I234" s="65"/>
      <c r="J234" s="469" t="s">
        <v>904</v>
      </c>
      <c r="K234" s="32">
        <v>44804</v>
      </c>
      <c r="L234" s="22" t="s">
        <v>16</v>
      </c>
      <c r="M234" s="68"/>
      <c r="N234" s="26"/>
    </row>
    <row r="235" spans="1:14" x14ac:dyDescent="0.2">
      <c r="A235" s="17" t="s">
        <v>17</v>
      </c>
      <c r="B235" s="18">
        <v>25.116</v>
      </c>
      <c r="C235" s="17" t="s">
        <v>26</v>
      </c>
      <c r="D235" s="30" t="s">
        <v>905</v>
      </c>
      <c r="E235" s="394" t="s">
        <v>77</v>
      </c>
      <c r="F235" s="35" t="s">
        <v>906</v>
      </c>
      <c r="G235" s="22" t="s">
        <v>907</v>
      </c>
      <c r="H235" s="22" t="s">
        <v>908</v>
      </c>
      <c r="I235" s="22" t="s">
        <v>909</v>
      </c>
      <c r="J235" s="470" t="s">
        <v>910</v>
      </c>
      <c r="K235" s="32">
        <v>45077</v>
      </c>
      <c r="L235" s="22" t="s">
        <v>25</v>
      </c>
      <c r="M235" s="22"/>
      <c r="N235" s="26"/>
    </row>
    <row r="236" spans="1:14" x14ac:dyDescent="0.2">
      <c r="A236" s="17" t="s">
        <v>55</v>
      </c>
      <c r="B236" s="18">
        <v>30.100999999999999</v>
      </c>
      <c r="C236" s="17" t="s">
        <v>911</v>
      </c>
      <c r="D236" s="37" t="s">
        <v>912</v>
      </c>
      <c r="E236" s="426" t="s">
        <v>913</v>
      </c>
      <c r="F236" s="36">
        <v>1577</v>
      </c>
      <c r="G236" s="22" t="s">
        <v>913</v>
      </c>
      <c r="H236" s="22" t="s">
        <v>914</v>
      </c>
      <c r="I236" s="36"/>
      <c r="J236" s="470" t="s">
        <v>915</v>
      </c>
      <c r="K236" s="38">
        <v>44872</v>
      </c>
      <c r="L236" s="36" t="s">
        <v>16</v>
      </c>
      <c r="M236" s="36" t="s">
        <v>16</v>
      </c>
      <c r="N236" s="26"/>
    </row>
    <row r="237" spans="1:14" ht="15" customHeight="1" x14ac:dyDescent="0.2">
      <c r="A237" s="17" t="s">
        <v>55</v>
      </c>
      <c r="B237" s="18">
        <v>30.102</v>
      </c>
      <c r="C237" s="17" t="s">
        <v>7816</v>
      </c>
      <c r="D237" s="33" t="s">
        <v>912</v>
      </c>
      <c r="E237" s="426" t="s">
        <v>913</v>
      </c>
      <c r="F237" s="468" t="s">
        <v>300</v>
      </c>
      <c r="G237" s="342" t="s">
        <v>913</v>
      </c>
      <c r="H237" s="342" t="s">
        <v>916</v>
      </c>
      <c r="I237" s="342" t="s">
        <v>916</v>
      </c>
      <c r="J237" s="494" t="s">
        <v>915</v>
      </c>
      <c r="K237" s="289">
        <v>45218</v>
      </c>
      <c r="L237" s="22" t="s">
        <v>16</v>
      </c>
      <c r="M237" s="22"/>
      <c r="N237" s="26"/>
    </row>
    <row r="238" spans="1:14" ht="15" customHeight="1" x14ac:dyDescent="0.2">
      <c r="A238" s="56" t="s">
        <v>55</v>
      </c>
      <c r="B238" s="275">
        <v>70.11</v>
      </c>
      <c r="C238" s="24" t="s">
        <v>320</v>
      </c>
      <c r="D238" s="262" t="s">
        <v>8134</v>
      </c>
      <c r="E238" s="388"/>
      <c r="F238" s="26" t="s">
        <v>8126</v>
      </c>
      <c r="G238" s="263" t="s">
        <v>8135</v>
      </c>
      <c r="H238" s="263" t="s">
        <v>8136</v>
      </c>
      <c r="I238" s="26"/>
      <c r="J238" s="491" t="s">
        <v>8137</v>
      </c>
      <c r="K238" s="27">
        <v>46203</v>
      </c>
      <c r="L238" s="26" t="s">
        <v>25</v>
      </c>
      <c r="M238" s="263" t="s">
        <v>16</v>
      </c>
      <c r="N238" s="263" t="s">
        <v>25</v>
      </c>
    </row>
    <row r="239" spans="1:14" x14ac:dyDescent="0.2">
      <c r="A239" s="17" t="s">
        <v>55</v>
      </c>
      <c r="B239" s="18">
        <v>70.105999999999995</v>
      </c>
      <c r="C239" s="24" t="s">
        <v>7800</v>
      </c>
      <c r="D239" s="30" t="s">
        <v>917</v>
      </c>
      <c r="E239" s="394"/>
      <c r="F239" s="31">
        <v>1475</v>
      </c>
      <c r="G239" s="35" t="s">
        <v>918</v>
      </c>
      <c r="H239" s="35" t="s">
        <v>919</v>
      </c>
      <c r="I239" s="31"/>
      <c r="J239" s="481" t="s">
        <v>920</v>
      </c>
      <c r="K239" s="34">
        <v>44804</v>
      </c>
      <c r="L239" s="62" t="s">
        <v>16</v>
      </c>
      <c r="M239" s="62" t="s">
        <v>16</v>
      </c>
      <c r="N239" s="26"/>
    </row>
    <row r="240" spans="1:14" ht="15" customHeight="1" x14ac:dyDescent="0.2">
      <c r="A240" s="69" t="s">
        <v>110</v>
      </c>
      <c r="B240" s="18">
        <v>45.113999999999997</v>
      </c>
      <c r="C240" s="30" t="s">
        <v>120</v>
      </c>
      <c r="D240" s="33" t="s">
        <v>8379</v>
      </c>
      <c r="E240" s="33" t="s">
        <v>8380</v>
      </c>
      <c r="F240" s="22" t="s">
        <v>8321</v>
      </c>
      <c r="G240" s="68" t="s">
        <v>8381</v>
      </c>
      <c r="H240" s="22" t="s">
        <v>8382</v>
      </c>
      <c r="I240" s="69"/>
      <c r="J240" s="495" t="s">
        <v>8383</v>
      </c>
      <c r="K240" s="64">
        <v>46203</v>
      </c>
      <c r="L240" s="22" t="s">
        <v>16</v>
      </c>
      <c r="M240" s="22" t="s">
        <v>16</v>
      </c>
      <c r="N240" s="22" t="s">
        <v>25</v>
      </c>
    </row>
    <row r="241" spans="1:14" ht="15" customHeight="1" x14ac:dyDescent="0.2">
      <c r="A241" s="69" t="s">
        <v>110</v>
      </c>
      <c r="B241" s="18">
        <v>45.113999999999997</v>
      </c>
      <c r="C241" s="30" t="s">
        <v>120</v>
      </c>
      <c r="D241" s="33" t="s">
        <v>2500</v>
      </c>
      <c r="E241" s="33" t="s">
        <v>8384</v>
      </c>
      <c r="F241" s="22" t="s">
        <v>8321</v>
      </c>
      <c r="G241" s="68" t="s">
        <v>8385</v>
      </c>
      <c r="H241" s="71" t="s">
        <v>8386</v>
      </c>
      <c r="I241" s="69"/>
      <c r="J241" s="474" t="s">
        <v>8387</v>
      </c>
      <c r="K241" s="64">
        <v>46203</v>
      </c>
      <c r="L241" s="22" t="s">
        <v>16</v>
      </c>
      <c r="M241" s="22" t="s">
        <v>16</v>
      </c>
      <c r="N241" s="22" t="s">
        <v>25</v>
      </c>
    </row>
    <row r="242" spans="1:14" ht="15" customHeight="1" x14ac:dyDescent="0.2">
      <c r="A242" s="17" t="s">
        <v>55</v>
      </c>
      <c r="B242" s="18">
        <v>70.102999999999994</v>
      </c>
      <c r="C242" s="24" t="s">
        <v>7823</v>
      </c>
      <c r="D242" s="30" t="s">
        <v>7824</v>
      </c>
      <c r="E242" s="394"/>
      <c r="F242" s="31" t="s">
        <v>3554</v>
      </c>
      <c r="G242" s="22" t="s">
        <v>7850</v>
      </c>
      <c r="H242" s="22" t="s">
        <v>7851</v>
      </c>
      <c r="I242" s="31"/>
      <c r="J242" s="290" t="s">
        <v>7852</v>
      </c>
      <c r="K242" s="34">
        <v>44530</v>
      </c>
      <c r="L242" s="62"/>
      <c r="M242" s="62"/>
      <c r="N242" s="26"/>
    </row>
    <row r="243" spans="1:14" ht="15" customHeight="1" x14ac:dyDescent="0.2">
      <c r="A243" s="69" t="s">
        <v>110</v>
      </c>
      <c r="B243" s="18">
        <v>45.113999999999997</v>
      </c>
      <c r="C243" s="30" t="s">
        <v>120</v>
      </c>
      <c r="D243" s="33" t="s">
        <v>8388</v>
      </c>
      <c r="E243" s="30"/>
      <c r="F243" s="22" t="s">
        <v>8321</v>
      </c>
      <c r="G243" s="68" t="s">
        <v>8389</v>
      </c>
      <c r="H243" s="71" t="s">
        <v>8390</v>
      </c>
      <c r="I243" s="69"/>
      <c r="J243" s="474" t="s">
        <v>8391</v>
      </c>
      <c r="K243" s="64">
        <v>46203</v>
      </c>
      <c r="L243" s="22" t="s">
        <v>16</v>
      </c>
      <c r="M243" s="22" t="s">
        <v>16</v>
      </c>
      <c r="N243" s="22" t="s">
        <v>25</v>
      </c>
    </row>
    <row r="244" spans="1:14" x14ac:dyDescent="0.2">
      <c r="A244" s="41" t="s">
        <v>110</v>
      </c>
      <c r="B244" s="372">
        <v>45.113999999999997</v>
      </c>
      <c r="C244" s="92" t="s">
        <v>120</v>
      </c>
      <c r="D244" s="367" t="s">
        <v>921</v>
      </c>
      <c r="E244" s="397"/>
      <c r="F244" s="75" t="s">
        <v>922</v>
      </c>
      <c r="G244" s="141" t="s">
        <v>923</v>
      </c>
      <c r="H244" s="61" t="s">
        <v>924</v>
      </c>
      <c r="I244" s="43" t="s">
        <v>925</v>
      </c>
      <c r="J244" s="476" t="s">
        <v>926</v>
      </c>
      <c r="K244" s="61">
        <v>44360</v>
      </c>
      <c r="L244" s="107" t="s">
        <v>16</v>
      </c>
      <c r="M244" s="107" t="s">
        <v>16</v>
      </c>
      <c r="N244" s="107"/>
    </row>
    <row r="245" spans="1:14" ht="15" customHeight="1" x14ac:dyDescent="0.2">
      <c r="A245" s="17" t="s">
        <v>55</v>
      </c>
      <c r="B245" s="18">
        <v>70.105999999999995</v>
      </c>
      <c r="C245" s="19" t="s">
        <v>7798</v>
      </c>
      <c r="D245" s="20" t="s">
        <v>927</v>
      </c>
      <c r="E245" s="426"/>
      <c r="F245" s="468">
        <v>1567</v>
      </c>
      <c r="G245" s="68" t="s">
        <v>928</v>
      </c>
      <c r="H245" s="68" t="s">
        <v>929</v>
      </c>
      <c r="I245" s="342"/>
      <c r="J245" s="469" t="s">
        <v>930</v>
      </c>
      <c r="K245" s="289">
        <v>45535</v>
      </c>
      <c r="L245" s="22" t="s">
        <v>42</v>
      </c>
      <c r="M245" s="22" t="s">
        <v>16</v>
      </c>
      <c r="N245" s="26"/>
    </row>
    <row r="246" spans="1:14" ht="15" customHeight="1" x14ac:dyDescent="0.2">
      <c r="A246" s="17" t="s">
        <v>55</v>
      </c>
      <c r="B246" s="18">
        <v>70.105999999999995</v>
      </c>
      <c r="C246" s="19" t="s">
        <v>7798</v>
      </c>
      <c r="D246" s="20" t="s">
        <v>927</v>
      </c>
      <c r="E246" s="426"/>
      <c r="F246" s="468">
        <v>1567</v>
      </c>
      <c r="G246" s="68" t="s">
        <v>928</v>
      </c>
      <c r="H246" s="68" t="s">
        <v>929</v>
      </c>
      <c r="I246" s="342"/>
      <c r="J246" s="469" t="s">
        <v>930</v>
      </c>
      <c r="K246" s="289">
        <v>45535</v>
      </c>
      <c r="L246" s="22" t="s">
        <v>42</v>
      </c>
      <c r="M246" s="22" t="s">
        <v>16</v>
      </c>
      <c r="N246" s="26"/>
    </row>
    <row r="247" spans="1:14" ht="15" customHeight="1" x14ac:dyDescent="0.2">
      <c r="A247" s="39" t="s">
        <v>110</v>
      </c>
      <c r="B247" s="40">
        <v>45.113999999999997</v>
      </c>
      <c r="C247" s="92" t="s">
        <v>120</v>
      </c>
      <c r="D247" s="368" t="s">
        <v>931</v>
      </c>
      <c r="E247" s="404" t="s">
        <v>932</v>
      </c>
      <c r="F247" s="108" t="s">
        <v>933</v>
      </c>
      <c r="G247" s="43"/>
      <c r="H247" s="43" t="s">
        <v>934</v>
      </c>
      <c r="I247" s="107"/>
      <c r="J247" s="476" t="s">
        <v>935</v>
      </c>
      <c r="K247" s="61">
        <v>44377</v>
      </c>
      <c r="L247" s="43" t="s">
        <v>25</v>
      </c>
      <c r="M247" s="43" t="s">
        <v>16</v>
      </c>
      <c r="N247" s="107"/>
    </row>
    <row r="248" spans="1:14" ht="15" customHeight="1" x14ac:dyDescent="0.2">
      <c r="A248" s="25" t="s">
        <v>31</v>
      </c>
      <c r="B248" s="46">
        <v>50.103999999999999</v>
      </c>
      <c r="C248" s="25" t="s">
        <v>316</v>
      </c>
      <c r="D248" s="55" t="s">
        <v>936</v>
      </c>
      <c r="E248" s="403"/>
      <c r="F248" s="26">
        <v>1619</v>
      </c>
      <c r="G248" s="341" t="s">
        <v>937</v>
      </c>
      <c r="H248" s="341" t="s">
        <v>938</v>
      </c>
      <c r="I248" s="26"/>
      <c r="J248" s="470" t="s">
        <v>939</v>
      </c>
      <c r="K248" s="34">
        <v>44418</v>
      </c>
      <c r="L248" s="62" t="s">
        <v>16</v>
      </c>
      <c r="M248" s="62" t="s">
        <v>16</v>
      </c>
      <c r="N248" s="26"/>
    </row>
    <row r="249" spans="1:14" ht="15" customHeight="1" x14ac:dyDescent="0.2">
      <c r="A249" s="17" t="s">
        <v>110</v>
      </c>
      <c r="B249" s="18">
        <v>45.113999999999997</v>
      </c>
      <c r="C249" s="24" t="s">
        <v>120</v>
      </c>
      <c r="D249" s="44" t="s">
        <v>940</v>
      </c>
      <c r="E249" s="405" t="s">
        <v>941</v>
      </c>
      <c r="F249" s="45" t="s">
        <v>942</v>
      </c>
      <c r="G249" s="22" t="s">
        <v>943</v>
      </c>
      <c r="H249" s="22" t="s">
        <v>944</v>
      </c>
      <c r="I249" s="36" t="s">
        <v>945</v>
      </c>
      <c r="J249" s="470" t="s">
        <v>946</v>
      </c>
      <c r="K249" s="32">
        <v>44786</v>
      </c>
      <c r="L249" s="22" t="s">
        <v>16</v>
      </c>
      <c r="M249" s="22" t="s">
        <v>16</v>
      </c>
      <c r="N249" s="26"/>
    </row>
    <row r="250" spans="1:14" ht="15" customHeight="1" x14ac:dyDescent="0.2">
      <c r="A250" s="25" t="s">
        <v>4583</v>
      </c>
      <c r="B250" s="46">
        <v>45.107999999999997</v>
      </c>
      <c r="C250" s="24" t="s">
        <v>7416</v>
      </c>
      <c r="D250" s="262" t="s">
        <v>947</v>
      </c>
      <c r="E250" s="389"/>
      <c r="F250" s="26" t="s">
        <v>7418</v>
      </c>
      <c r="G250" s="68" t="s">
        <v>948</v>
      </c>
      <c r="H250" s="68" t="s">
        <v>949</v>
      </c>
      <c r="I250" s="24"/>
      <c r="J250" s="473" t="s">
        <v>950</v>
      </c>
      <c r="K250" s="27">
        <v>45322</v>
      </c>
      <c r="L250" s="22" t="s">
        <v>16</v>
      </c>
      <c r="M250" s="22" t="s">
        <v>16</v>
      </c>
      <c r="N250" s="26"/>
    </row>
    <row r="251" spans="1:14" x14ac:dyDescent="0.2">
      <c r="A251" s="17" t="s">
        <v>55</v>
      </c>
      <c r="B251" s="18">
        <v>70.105999999999995</v>
      </c>
      <c r="C251" s="19" t="s">
        <v>7798</v>
      </c>
      <c r="D251" s="24" t="s">
        <v>951</v>
      </c>
      <c r="E251" s="426"/>
      <c r="F251" s="468">
        <v>1567</v>
      </c>
      <c r="G251" s="68" t="s">
        <v>952</v>
      </c>
      <c r="H251" s="68" t="s">
        <v>953</v>
      </c>
      <c r="I251" s="342"/>
      <c r="J251" s="469" t="s">
        <v>954</v>
      </c>
      <c r="K251" s="289">
        <v>45535</v>
      </c>
      <c r="L251" s="22" t="s">
        <v>42</v>
      </c>
      <c r="M251" s="22" t="s">
        <v>16</v>
      </c>
      <c r="N251" s="26"/>
    </row>
    <row r="252" spans="1:14" x14ac:dyDescent="0.2">
      <c r="A252" s="17" t="s">
        <v>55</v>
      </c>
      <c r="B252" s="18">
        <v>70.105999999999995</v>
      </c>
      <c r="C252" s="19" t="s">
        <v>7798</v>
      </c>
      <c r="D252" s="20" t="s">
        <v>955</v>
      </c>
      <c r="E252" s="426"/>
      <c r="F252" s="468">
        <v>1567</v>
      </c>
      <c r="G252" s="68" t="s">
        <v>956</v>
      </c>
      <c r="H252" s="68" t="s">
        <v>957</v>
      </c>
      <c r="I252" s="342"/>
      <c r="J252" s="469" t="s">
        <v>958</v>
      </c>
      <c r="K252" s="289">
        <v>45535</v>
      </c>
      <c r="L252" s="22" t="s">
        <v>42</v>
      </c>
      <c r="M252" s="22" t="s">
        <v>16</v>
      </c>
      <c r="N252" s="26"/>
    </row>
    <row r="253" spans="1:14" ht="15" customHeight="1" x14ac:dyDescent="0.2">
      <c r="A253" s="17" t="s">
        <v>17</v>
      </c>
      <c r="B253" s="18">
        <v>25.132000000000001</v>
      </c>
      <c r="C253" s="17" t="s">
        <v>124</v>
      </c>
      <c r="D253" s="29" t="s">
        <v>959</v>
      </c>
      <c r="E253" s="394"/>
      <c r="F253" s="31">
        <v>1499</v>
      </c>
      <c r="G253" s="22" t="s">
        <v>960</v>
      </c>
      <c r="H253" s="22" t="s">
        <v>961</v>
      </c>
      <c r="I253" s="26" t="s">
        <v>962</v>
      </c>
      <c r="J253" s="470" t="s">
        <v>963</v>
      </c>
      <c r="K253" s="32">
        <v>45018</v>
      </c>
      <c r="L253" s="22" t="s">
        <v>25</v>
      </c>
      <c r="M253" s="22" t="s">
        <v>25</v>
      </c>
      <c r="N253" s="26"/>
    </row>
    <row r="254" spans="1:14" ht="15" customHeight="1" x14ac:dyDescent="0.2">
      <c r="A254" s="69" t="s">
        <v>110</v>
      </c>
      <c r="B254" s="18">
        <v>45.113999999999997</v>
      </c>
      <c r="C254" s="30" t="s">
        <v>120</v>
      </c>
      <c r="D254" s="33" t="s">
        <v>8392</v>
      </c>
      <c r="E254" s="33" t="s">
        <v>8393</v>
      </c>
      <c r="F254" s="22" t="s">
        <v>8321</v>
      </c>
      <c r="G254" s="68" t="s">
        <v>966</v>
      </c>
      <c r="H254" s="71" t="s">
        <v>967</v>
      </c>
      <c r="I254" s="69"/>
      <c r="J254" s="474" t="s">
        <v>8394</v>
      </c>
      <c r="K254" s="64">
        <v>46203</v>
      </c>
      <c r="L254" s="22" t="s">
        <v>16</v>
      </c>
      <c r="M254" s="22" t="s">
        <v>16</v>
      </c>
      <c r="N254" s="22" t="s">
        <v>25</v>
      </c>
    </row>
    <row r="255" spans="1:14" ht="15" customHeight="1" x14ac:dyDescent="0.2">
      <c r="A255" s="17" t="s">
        <v>110</v>
      </c>
      <c r="B255" s="18">
        <v>45.113999999999997</v>
      </c>
      <c r="C255" s="24" t="s">
        <v>120</v>
      </c>
      <c r="D255" s="30" t="s">
        <v>964</v>
      </c>
      <c r="E255" s="405" t="s">
        <v>965</v>
      </c>
      <c r="F255" s="22" t="s">
        <v>334</v>
      </c>
      <c r="G255" s="22" t="s">
        <v>966</v>
      </c>
      <c r="H255" s="22" t="s">
        <v>967</v>
      </c>
      <c r="I255" s="22" t="s">
        <v>97</v>
      </c>
      <c r="J255" s="470" t="s">
        <v>968</v>
      </c>
      <c r="K255" s="32">
        <v>44439</v>
      </c>
      <c r="L255" s="22" t="s">
        <v>16</v>
      </c>
      <c r="M255" s="22"/>
      <c r="N255" s="26"/>
    </row>
    <row r="256" spans="1:14" x14ac:dyDescent="0.2">
      <c r="A256" s="17" t="s">
        <v>55</v>
      </c>
      <c r="B256" s="18">
        <v>70.105999999999995</v>
      </c>
      <c r="C256" s="19" t="s">
        <v>7798</v>
      </c>
      <c r="D256" s="20" t="s">
        <v>969</v>
      </c>
      <c r="E256" s="426"/>
      <c r="F256" s="468">
        <v>1567</v>
      </c>
      <c r="G256" s="68" t="s">
        <v>970</v>
      </c>
      <c r="H256" s="68" t="s">
        <v>971</v>
      </c>
      <c r="I256" s="342"/>
      <c r="J256" s="469" t="s">
        <v>972</v>
      </c>
      <c r="K256" s="289">
        <v>45535</v>
      </c>
      <c r="L256" s="22" t="s">
        <v>42</v>
      </c>
      <c r="M256" s="22" t="s">
        <v>16</v>
      </c>
      <c r="N256" s="26"/>
    </row>
    <row r="257" spans="1:14" ht="15" customHeight="1" x14ac:dyDescent="0.2">
      <c r="A257" s="17" t="s">
        <v>55</v>
      </c>
      <c r="B257" s="18">
        <v>70.105999999999995</v>
      </c>
      <c r="C257" s="19" t="s">
        <v>7798</v>
      </c>
      <c r="D257" s="20" t="s">
        <v>969</v>
      </c>
      <c r="E257" s="426"/>
      <c r="F257" s="468">
        <v>1567</v>
      </c>
      <c r="G257" s="68" t="s">
        <v>970</v>
      </c>
      <c r="H257" s="68" t="s">
        <v>971</v>
      </c>
      <c r="I257" s="342"/>
      <c r="J257" s="469" t="s">
        <v>972</v>
      </c>
      <c r="K257" s="289">
        <v>45535</v>
      </c>
      <c r="L257" s="22" t="s">
        <v>42</v>
      </c>
      <c r="M257" s="22" t="s">
        <v>16</v>
      </c>
      <c r="N257" s="26"/>
    </row>
    <row r="258" spans="1:14" ht="15" customHeight="1" x14ac:dyDescent="0.2">
      <c r="A258" s="17" t="s">
        <v>252</v>
      </c>
      <c r="B258" s="268">
        <v>75.100999999999999</v>
      </c>
      <c r="C258" s="17" t="s">
        <v>580</v>
      </c>
      <c r="D258" s="269" t="s">
        <v>973</v>
      </c>
      <c r="E258" s="408"/>
      <c r="F258" s="270" t="s">
        <v>7571</v>
      </c>
      <c r="G258" s="267" t="s">
        <v>974</v>
      </c>
      <c r="H258" s="271" t="s">
        <v>975</v>
      </c>
      <c r="I258" s="272"/>
      <c r="J258" s="470" t="s">
        <v>976</v>
      </c>
      <c r="K258" s="273">
        <v>45260</v>
      </c>
      <c r="L258" s="267" t="s">
        <v>16</v>
      </c>
      <c r="M258" s="267"/>
      <c r="N258" s="26"/>
    </row>
    <row r="259" spans="1:14" x14ac:dyDescent="0.2">
      <c r="A259" s="17" t="s">
        <v>55</v>
      </c>
      <c r="B259" s="18">
        <v>30.100999999999999</v>
      </c>
      <c r="C259" s="17" t="s">
        <v>911</v>
      </c>
      <c r="D259" s="44" t="s">
        <v>977</v>
      </c>
      <c r="E259" s="405" t="s">
        <v>978</v>
      </c>
      <c r="F259" s="36">
        <v>1577</v>
      </c>
      <c r="G259" s="22" t="s">
        <v>979</v>
      </c>
      <c r="H259" s="22" t="s">
        <v>980</v>
      </c>
      <c r="I259" s="36"/>
      <c r="J259" s="470" t="s">
        <v>981</v>
      </c>
      <c r="K259" s="38">
        <v>44872</v>
      </c>
      <c r="L259" s="36" t="s">
        <v>16</v>
      </c>
      <c r="M259" s="36" t="s">
        <v>16</v>
      </c>
      <c r="N259" s="26"/>
    </row>
    <row r="260" spans="1:14" ht="15" customHeight="1" x14ac:dyDescent="0.2">
      <c r="A260" s="17" t="s">
        <v>55</v>
      </c>
      <c r="B260" s="18">
        <v>30.102</v>
      </c>
      <c r="C260" s="17" t="s">
        <v>7816</v>
      </c>
      <c r="D260" s="44" t="s">
        <v>982</v>
      </c>
      <c r="E260" s="405" t="s">
        <v>978</v>
      </c>
      <c r="F260" s="468" t="s">
        <v>7623</v>
      </c>
      <c r="G260" s="22" t="s">
        <v>979</v>
      </c>
      <c r="H260" s="22" t="s">
        <v>980</v>
      </c>
      <c r="I260" s="36"/>
      <c r="J260" s="470" t="s">
        <v>7657</v>
      </c>
      <c r="K260" s="289">
        <v>45218</v>
      </c>
      <c r="L260" s="22" t="s">
        <v>16</v>
      </c>
      <c r="M260" s="22"/>
      <c r="N260" s="26"/>
    </row>
    <row r="261" spans="1:14" ht="15" customHeight="1" x14ac:dyDescent="0.2">
      <c r="A261" s="17" t="s">
        <v>55</v>
      </c>
      <c r="B261" s="18">
        <v>70.105999999999995</v>
      </c>
      <c r="C261" s="24" t="s">
        <v>7801</v>
      </c>
      <c r="D261" s="29" t="s">
        <v>983</v>
      </c>
      <c r="E261" s="394"/>
      <c r="F261" s="31">
        <v>1522</v>
      </c>
      <c r="G261" s="22" t="s">
        <v>983</v>
      </c>
      <c r="H261" s="22" t="s">
        <v>984</v>
      </c>
      <c r="I261" s="26"/>
      <c r="J261" s="470" t="s">
        <v>985</v>
      </c>
      <c r="K261" s="32">
        <v>44804</v>
      </c>
      <c r="L261" s="22" t="s">
        <v>16</v>
      </c>
      <c r="M261" s="22" t="s">
        <v>16</v>
      </c>
      <c r="N261" s="26"/>
    </row>
    <row r="262" spans="1:14" ht="15" customHeight="1" x14ac:dyDescent="0.2">
      <c r="A262" s="25" t="s">
        <v>17</v>
      </c>
      <c r="B262" s="18">
        <v>25.116</v>
      </c>
      <c r="C262" s="25" t="s">
        <v>26</v>
      </c>
      <c r="D262" s="24" t="s">
        <v>986</v>
      </c>
      <c r="E262" s="388"/>
      <c r="F262" s="26" t="s">
        <v>987</v>
      </c>
      <c r="G262" s="22" t="s">
        <v>988</v>
      </c>
      <c r="H262" s="22" t="s">
        <v>989</v>
      </c>
      <c r="I262" s="26" t="s">
        <v>990</v>
      </c>
      <c r="J262" s="471" t="s">
        <v>991</v>
      </c>
      <c r="K262" s="34">
        <v>44448</v>
      </c>
      <c r="L262" s="496" t="s">
        <v>25</v>
      </c>
      <c r="M262" s="26" t="s">
        <v>25</v>
      </c>
      <c r="N262" s="26"/>
    </row>
    <row r="263" spans="1:14" x14ac:dyDescent="0.2">
      <c r="A263" s="17" t="s">
        <v>55</v>
      </c>
      <c r="B263" s="18">
        <v>60.103000000000002</v>
      </c>
      <c r="C263" s="24" t="s">
        <v>56</v>
      </c>
      <c r="D263" s="30" t="s">
        <v>992</v>
      </c>
      <c r="E263" s="28" t="s">
        <v>993</v>
      </c>
      <c r="F263" s="22">
        <v>1553</v>
      </c>
      <c r="G263" s="22" t="s">
        <v>994</v>
      </c>
      <c r="H263" s="22" t="s">
        <v>995</v>
      </c>
      <c r="I263" s="22"/>
      <c r="J263" s="470" t="s">
        <v>996</v>
      </c>
      <c r="K263" s="32">
        <v>44718</v>
      </c>
      <c r="L263" s="62" t="s">
        <v>16</v>
      </c>
      <c r="M263" s="64" t="s">
        <v>438</v>
      </c>
      <c r="N263" s="26"/>
    </row>
    <row r="264" spans="1:14" x14ac:dyDescent="0.2">
      <c r="A264" s="17" t="s">
        <v>55</v>
      </c>
      <c r="B264" s="18">
        <v>10.101000000000001</v>
      </c>
      <c r="C264" s="17" t="s">
        <v>104</v>
      </c>
      <c r="D264" s="28" t="s">
        <v>992</v>
      </c>
      <c r="E264" s="28" t="s">
        <v>993</v>
      </c>
      <c r="F264" s="36">
        <v>1599</v>
      </c>
      <c r="G264" s="22" t="s">
        <v>997</v>
      </c>
      <c r="H264" s="22" t="s">
        <v>998</v>
      </c>
      <c r="I264" s="37"/>
      <c r="J264" s="470" t="s">
        <v>999</v>
      </c>
      <c r="K264" s="38">
        <v>45082</v>
      </c>
      <c r="L264" s="36" t="s">
        <v>16</v>
      </c>
      <c r="M264" s="36" t="s">
        <v>16</v>
      </c>
      <c r="N264" s="26"/>
    </row>
    <row r="265" spans="1:14" ht="12.75" customHeight="1" x14ac:dyDescent="0.2">
      <c r="A265" s="17" t="s">
        <v>55</v>
      </c>
      <c r="B265" s="18">
        <v>10.103999999999999</v>
      </c>
      <c r="C265" s="17" t="s">
        <v>1270</v>
      </c>
      <c r="D265" s="33" t="s">
        <v>992</v>
      </c>
      <c r="E265" s="28" t="s">
        <v>993</v>
      </c>
      <c r="F265" s="68" t="s">
        <v>7699</v>
      </c>
      <c r="G265" s="68" t="s">
        <v>997</v>
      </c>
      <c r="H265" s="68" t="s">
        <v>998</v>
      </c>
      <c r="I265" s="56"/>
      <c r="J265" s="497" t="s">
        <v>7701</v>
      </c>
      <c r="K265" s="59">
        <v>45327</v>
      </c>
      <c r="L265" s="58" t="s">
        <v>16</v>
      </c>
      <c r="M265" s="58" t="s">
        <v>16</v>
      </c>
      <c r="N265" s="26"/>
    </row>
    <row r="266" spans="1:14" x14ac:dyDescent="0.2">
      <c r="A266" s="17" t="s">
        <v>55</v>
      </c>
      <c r="B266" s="18">
        <v>10.101000000000001</v>
      </c>
      <c r="C266" s="17" t="s">
        <v>104</v>
      </c>
      <c r="D266" s="321" t="s">
        <v>1000</v>
      </c>
      <c r="E266" s="426"/>
      <c r="F266" s="468" t="s">
        <v>236</v>
      </c>
      <c r="G266" s="70" t="s">
        <v>1001</v>
      </c>
      <c r="H266" s="22" t="s">
        <v>1002</v>
      </c>
      <c r="I266" s="22"/>
      <c r="J266" s="470" t="s">
        <v>1003</v>
      </c>
      <c r="K266" s="289">
        <v>44651</v>
      </c>
      <c r="L266" s="62" t="s">
        <v>16</v>
      </c>
      <c r="M266" s="22"/>
      <c r="N266" s="26"/>
    </row>
    <row r="267" spans="1:14" ht="15" customHeight="1" x14ac:dyDescent="0.2">
      <c r="A267" s="17" t="s">
        <v>17</v>
      </c>
      <c r="B267" s="18" t="s">
        <v>226</v>
      </c>
      <c r="C267" s="17" t="s">
        <v>227</v>
      </c>
      <c r="D267" s="30" t="s">
        <v>1004</v>
      </c>
      <c r="E267" s="394"/>
      <c r="F267" s="35">
        <v>1580</v>
      </c>
      <c r="G267" s="22" t="s">
        <v>1005</v>
      </c>
      <c r="H267" s="22" t="s">
        <v>1006</v>
      </c>
      <c r="I267" s="36" t="s">
        <v>1007</v>
      </c>
      <c r="J267" s="470" t="s">
        <v>1008</v>
      </c>
      <c r="K267" s="32">
        <v>45269</v>
      </c>
      <c r="L267" s="22" t="s">
        <v>25</v>
      </c>
      <c r="M267" s="22" t="s">
        <v>16</v>
      </c>
      <c r="N267" s="26"/>
    </row>
    <row r="268" spans="1:14" ht="15" customHeight="1" x14ac:dyDescent="0.2">
      <c r="A268" s="17" t="s">
        <v>55</v>
      </c>
      <c r="B268" s="18">
        <v>60.103000000000002</v>
      </c>
      <c r="C268" s="24" t="s">
        <v>56</v>
      </c>
      <c r="D268" s="30" t="s">
        <v>1009</v>
      </c>
      <c r="E268" s="394"/>
      <c r="F268" s="22">
        <v>1553</v>
      </c>
      <c r="G268" s="22" t="s">
        <v>1010</v>
      </c>
      <c r="H268" s="22" t="s">
        <v>1011</v>
      </c>
      <c r="I268" s="22"/>
      <c r="J268" s="470"/>
      <c r="K268" s="32">
        <v>44718</v>
      </c>
      <c r="L268" s="62" t="s">
        <v>16</v>
      </c>
      <c r="M268" s="62" t="s">
        <v>16</v>
      </c>
      <c r="N268" s="26"/>
    </row>
    <row r="269" spans="1:14" ht="15" customHeight="1" x14ac:dyDescent="0.2">
      <c r="A269" s="17" t="s">
        <v>55</v>
      </c>
      <c r="B269" s="18">
        <v>60.103000000000002</v>
      </c>
      <c r="C269" s="24" t="s">
        <v>56</v>
      </c>
      <c r="D269" s="30" t="s">
        <v>1012</v>
      </c>
      <c r="E269" s="394"/>
      <c r="F269" s="22">
        <v>1553</v>
      </c>
      <c r="G269" s="22" t="s">
        <v>1013</v>
      </c>
      <c r="H269" s="22" t="s">
        <v>1014</v>
      </c>
      <c r="I269" s="22"/>
      <c r="J269" s="470" t="s">
        <v>1015</v>
      </c>
      <c r="K269" s="32">
        <v>44718</v>
      </c>
      <c r="L269" s="62" t="s">
        <v>16</v>
      </c>
      <c r="M269" s="62" t="s">
        <v>16</v>
      </c>
      <c r="N269" s="26"/>
    </row>
    <row r="270" spans="1:14" ht="15" customHeight="1" x14ac:dyDescent="0.2">
      <c r="A270" s="17" t="s">
        <v>110</v>
      </c>
      <c r="B270" s="18">
        <v>45.113999999999997</v>
      </c>
      <c r="C270" s="24" t="s">
        <v>120</v>
      </c>
      <c r="D270" s="30" t="s">
        <v>1016</v>
      </c>
      <c r="E270" s="394"/>
      <c r="F270" s="35" t="s">
        <v>1017</v>
      </c>
      <c r="G270" s="22" t="s">
        <v>1018</v>
      </c>
      <c r="H270" s="22" t="s">
        <v>1019</v>
      </c>
      <c r="I270" s="36" t="s">
        <v>1020</v>
      </c>
      <c r="J270" s="470" t="s">
        <v>1021</v>
      </c>
      <c r="K270" s="32">
        <v>44561</v>
      </c>
      <c r="L270" s="62" t="s">
        <v>16</v>
      </c>
      <c r="M270" s="22" t="s">
        <v>16</v>
      </c>
      <c r="N270" s="26"/>
    </row>
    <row r="271" spans="1:14" ht="15" customHeight="1" x14ac:dyDescent="0.2">
      <c r="A271" s="56" t="s">
        <v>55</v>
      </c>
      <c r="B271" s="46">
        <v>12.199</v>
      </c>
      <c r="C271" s="17" t="s">
        <v>142</v>
      </c>
      <c r="D271" s="33" t="s">
        <v>8296</v>
      </c>
      <c r="E271" s="399"/>
      <c r="F271" s="58" t="s">
        <v>7909</v>
      </c>
      <c r="G271" s="271" t="s">
        <v>8016</v>
      </c>
      <c r="H271" s="271" t="s">
        <v>8017</v>
      </c>
      <c r="I271" s="56"/>
      <c r="J271" s="477" t="s">
        <v>8018</v>
      </c>
      <c r="K271" s="59">
        <v>45383</v>
      </c>
      <c r="L271" s="36" t="s">
        <v>16</v>
      </c>
      <c r="M271" s="36" t="s">
        <v>16</v>
      </c>
      <c r="N271" s="36" t="s">
        <v>25</v>
      </c>
    </row>
    <row r="272" spans="1:14" ht="15" customHeight="1" x14ac:dyDescent="0.2">
      <c r="A272" s="39" t="s">
        <v>55</v>
      </c>
      <c r="B272" s="88">
        <v>12.199</v>
      </c>
      <c r="C272" s="39" t="s">
        <v>142</v>
      </c>
      <c r="D272" s="41" t="s">
        <v>1022</v>
      </c>
      <c r="E272" s="404"/>
      <c r="F272" s="108" t="s">
        <v>1023</v>
      </c>
      <c r="G272" s="43" t="s">
        <v>1024</v>
      </c>
      <c r="H272" s="43" t="s">
        <v>1025</v>
      </c>
      <c r="I272" s="107"/>
      <c r="J272" s="476" t="s">
        <v>1026</v>
      </c>
      <c r="K272" s="61">
        <v>44377</v>
      </c>
      <c r="L272" s="362" t="s">
        <v>16</v>
      </c>
      <c r="M272" s="43"/>
      <c r="N272" s="107"/>
    </row>
    <row r="273" spans="1:14" ht="15" customHeight="1" x14ac:dyDescent="0.2">
      <c r="A273" s="25" t="s">
        <v>4583</v>
      </c>
      <c r="B273" s="46">
        <v>45.107999999999997</v>
      </c>
      <c r="C273" s="24" t="s">
        <v>7416</v>
      </c>
      <c r="D273" s="262" t="s">
        <v>7430</v>
      </c>
      <c r="E273" s="389"/>
      <c r="F273" s="26" t="s">
        <v>7418</v>
      </c>
      <c r="G273" s="68" t="s">
        <v>1024</v>
      </c>
      <c r="H273" s="68" t="s">
        <v>1025</v>
      </c>
      <c r="I273" s="24"/>
      <c r="J273" s="473" t="s">
        <v>1026</v>
      </c>
      <c r="K273" s="27">
        <v>45322</v>
      </c>
      <c r="L273" s="62" t="s">
        <v>16</v>
      </c>
      <c r="M273" s="22" t="s">
        <v>16</v>
      </c>
      <c r="N273" s="26"/>
    </row>
    <row r="274" spans="1:14" x14ac:dyDescent="0.2">
      <c r="A274" s="56" t="s">
        <v>55</v>
      </c>
      <c r="B274" s="46">
        <v>12.199</v>
      </c>
      <c r="C274" s="17" t="s">
        <v>142</v>
      </c>
      <c r="D274" s="33" t="s">
        <v>7430</v>
      </c>
      <c r="E274" s="399"/>
      <c r="F274" s="58" t="s">
        <v>7909</v>
      </c>
      <c r="G274" s="271" t="s">
        <v>1024</v>
      </c>
      <c r="H274" s="271" t="s">
        <v>1025</v>
      </c>
      <c r="I274" s="56"/>
      <c r="J274" s="477" t="s">
        <v>1026</v>
      </c>
      <c r="K274" s="59">
        <v>45383</v>
      </c>
      <c r="L274" s="36" t="s">
        <v>16</v>
      </c>
      <c r="M274" s="36" t="s">
        <v>16</v>
      </c>
      <c r="N274" s="36" t="s">
        <v>25</v>
      </c>
    </row>
    <row r="275" spans="1:14" ht="15" customHeight="1" x14ac:dyDescent="0.2">
      <c r="A275" s="17" t="s">
        <v>55</v>
      </c>
      <c r="B275" s="18">
        <v>70.105999999999995</v>
      </c>
      <c r="C275" s="19" t="s">
        <v>7798</v>
      </c>
      <c r="D275" s="20" t="s">
        <v>1027</v>
      </c>
      <c r="E275" s="426"/>
      <c r="F275" s="468">
        <v>1567</v>
      </c>
      <c r="G275" s="68" t="s">
        <v>1028</v>
      </c>
      <c r="H275" s="68" t="s">
        <v>1029</v>
      </c>
      <c r="I275" s="342"/>
      <c r="J275" s="469" t="s">
        <v>1030</v>
      </c>
      <c r="K275" s="289">
        <v>45535</v>
      </c>
      <c r="L275" s="22" t="s">
        <v>42</v>
      </c>
      <c r="M275" s="22" t="s">
        <v>16</v>
      </c>
      <c r="N275" s="26"/>
    </row>
    <row r="276" spans="1:14" ht="15" customHeight="1" x14ac:dyDescent="0.2">
      <c r="A276" s="17" t="s">
        <v>55</v>
      </c>
      <c r="B276" s="18">
        <v>70.122000000000099</v>
      </c>
      <c r="C276" s="321" t="s">
        <v>37</v>
      </c>
      <c r="D276" s="28" t="s">
        <v>1027</v>
      </c>
      <c r="E276" s="28"/>
      <c r="F276" s="468">
        <v>1576</v>
      </c>
      <c r="G276" s="68" t="s">
        <v>1028</v>
      </c>
      <c r="H276" s="68" t="s">
        <v>1029</v>
      </c>
      <c r="I276" s="342"/>
      <c r="J276" s="469" t="s">
        <v>1031</v>
      </c>
      <c r="K276" s="289">
        <v>44530</v>
      </c>
      <c r="L276" s="22" t="s">
        <v>42</v>
      </c>
      <c r="M276" s="22" t="s">
        <v>16</v>
      </c>
      <c r="N276" s="26"/>
    </row>
    <row r="277" spans="1:14" x14ac:dyDescent="0.2">
      <c r="A277" s="17" t="s">
        <v>17</v>
      </c>
      <c r="B277" s="18">
        <v>25.116</v>
      </c>
      <c r="C277" s="17" t="s">
        <v>26</v>
      </c>
      <c r="D277" s="25" t="s">
        <v>1032</v>
      </c>
      <c r="E277" s="388"/>
      <c r="F277" s="26">
        <v>1560</v>
      </c>
      <c r="G277" s="22" t="s">
        <v>1033</v>
      </c>
      <c r="H277" s="22" t="s">
        <v>1034</v>
      </c>
      <c r="I277" s="26" t="s">
        <v>1035</v>
      </c>
      <c r="J277" s="471" t="s">
        <v>1036</v>
      </c>
      <c r="K277" s="34">
        <v>44722</v>
      </c>
      <c r="L277" s="26" t="s">
        <v>25</v>
      </c>
      <c r="M277" s="26"/>
      <c r="N277" s="26"/>
    </row>
    <row r="278" spans="1:14" x14ac:dyDescent="0.2">
      <c r="A278" s="17" t="s">
        <v>110</v>
      </c>
      <c r="B278" s="18">
        <v>45.113999999999997</v>
      </c>
      <c r="C278" s="24" t="s">
        <v>120</v>
      </c>
      <c r="D278" s="30" t="s">
        <v>1037</v>
      </c>
      <c r="E278" s="405" t="s">
        <v>1038</v>
      </c>
      <c r="F278" s="45" t="s">
        <v>411</v>
      </c>
      <c r="G278" s="22" t="s">
        <v>1039</v>
      </c>
      <c r="H278" s="22" t="s">
        <v>1040</v>
      </c>
      <c r="I278" s="22" t="s">
        <v>1041</v>
      </c>
      <c r="J278" s="470" t="s">
        <v>1042</v>
      </c>
      <c r="K278" s="32">
        <v>44804</v>
      </c>
      <c r="L278" s="62" t="s">
        <v>16</v>
      </c>
      <c r="M278" s="22" t="s">
        <v>16</v>
      </c>
      <c r="N278" s="26"/>
    </row>
    <row r="279" spans="1:14" ht="15" customHeight="1" x14ac:dyDescent="0.2">
      <c r="A279" s="17" t="s">
        <v>110</v>
      </c>
      <c r="B279" s="18">
        <v>45.113999999999997</v>
      </c>
      <c r="C279" s="24" t="s">
        <v>120</v>
      </c>
      <c r="D279" s="30" t="s">
        <v>1043</v>
      </c>
      <c r="E279" s="394" t="s">
        <v>1044</v>
      </c>
      <c r="F279" s="35" t="s">
        <v>538</v>
      </c>
      <c r="G279" s="22" t="s">
        <v>1044</v>
      </c>
      <c r="H279" s="22" t="s">
        <v>1045</v>
      </c>
      <c r="I279" s="22" t="s">
        <v>97</v>
      </c>
      <c r="J279" s="470" t="s">
        <v>1046</v>
      </c>
      <c r="K279" s="32">
        <v>44439</v>
      </c>
      <c r="L279" s="62" t="s">
        <v>16</v>
      </c>
      <c r="M279" s="22"/>
      <c r="N279" s="26"/>
    </row>
    <row r="280" spans="1:14" ht="15" customHeight="1" x14ac:dyDescent="0.2">
      <c r="A280" s="17" t="s">
        <v>31</v>
      </c>
      <c r="B280" s="18">
        <v>15.108000000000001</v>
      </c>
      <c r="C280" s="17" t="s">
        <v>188</v>
      </c>
      <c r="D280" s="29" t="s">
        <v>1047</v>
      </c>
      <c r="E280" s="394"/>
      <c r="F280" s="31">
        <v>1530</v>
      </c>
      <c r="G280" s="22" t="s">
        <v>1048</v>
      </c>
      <c r="H280" s="22" t="s">
        <v>1049</v>
      </c>
      <c r="I280" s="26"/>
      <c r="J280" s="470" t="s">
        <v>1050</v>
      </c>
      <c r="K280" s="32">
        <v>44561</v>
      </c>
      <c r="L280" s="62" t="s">
        <v>16</v>
      </c>
      <c r="M280" s="22" t="s">
        <v>25</v>
      </c>
      <c r="N280" s="26"/>
    </row>
    <row r="281" spans="1:14" ht="15" customHeight="1" x14ac:dyDescent="0.2">
      <c r="A281" s="17" t="s">
        <v>17</v>
      </c>
      <c r="B281" s="18">
        <v>25.117999999999999</v>
      </c>
      <c r="C281" s="17" t="s">
        <v>69</v>
      </c>
      <c r="D281" s="321" t="s">
        <v>1051</v>
      </c>
      <c r="E281" s="426"/>
      <c r="F281" s="468" t="s">
        <v>72</v>
      </c>
      <c r="G281" s="342" t="s">
        <v>1052</v>
      </c>
      <c r="H281" s="342" t="s">
        <v>1053</v>
      </c>
      <c r="I281" s="342" t="s">
        <v>1054</v>
      </c>
      <c r="J281" s="470" t="s">
        <v>1055</v>
      </c>
      <c r="K281" s="289">
        <v>45998</v>
      </c>
      <c r="L281" s="342"/>
      <c r="M281" s="342" t="s">
        <v>16</v>
      </c>
      <c r="N281" s="26"/>
    </row>
    <row r="282" spans="1:14" ht="15" customHeight="1" x14ac:dyDescent="0.2">
      <c r="A282" s="17" t="s">
        <v>17</v>
      </c>
      <c r="B282" s="18">
        <v>25.105</v>
      </c>
      <c r="C282" s="17" t="s">
        <v>684</v>
      </c>
      <c r="D282" s="30" t="s">
        <v>1056</v>
      </c>
      <c r="E282" s="394"/>
      <c r="F282" s="22">
        <v>1623</v>
      </c>
      <c r="G282" s="22" t="s">
        <v>1057</v>
      </c>
      <c r="H282" s="22" t="s">
        <v>1058</v>
      </c>
      <c r="I282" s="22" t="s">
        <v>1059</v>
      </c>
      <c r="J282" s="470" t="s">
        <v>1060</v>
      </c>
      <c r="K282" s="32">
        <v>44447</v>
      </c>
      <c r="L282" s="22" t="s">
        <v>25</v>
      </c>
      <c r="M282" s="22" t="s">
        <v>25</v>
      </c>
      <c r="N282" s="26"/>
    </row>
    <row r="283" spans="1:14" s="283" customFormat="1" ht="15" customHeight="1" x14ac:dyDescent="0.2">
      <c r="A283" s="17" t="s">
        <v>55</v>
      </c>
      <c r="B283" s="18">
        <v>70.105999999999995</v>
      </c>
      <c r="C283" s="19" t="s">
        <v>7798</v>
      </c>
      <c r="D283" s="20" t="s">
        <v>1061</v>
      </c>
      <c r="E283" s="20"/>
      <c r="F283" s="468">
        <v>1567</v>
      </c>
      <c r="G283" s="68" t="s">
        <v>1062</v>
      </c>
      <c r="H283" s="68" t="s">
        <v>1063</v>
      </c>
      <c r="I283" s="342"/>
      <c r="J283" s="469" t="s">
        <v>1064</v>
      </c>
      <c r="K283" s="289">
        <v>45535</v>
      </c>
      <c r="L283" s="62" t="s">
        <v>16</v>
      </c>
      <c r="M283" s="62" t="s">
        <v>16</v>
      </c>
      <c r="N283" s="26"/>
    </row>
    <row r="284" spans="1:14" s="283" customFormat="1" ht="15" customHeight="1" x14ac:dyDescent="0.2">
      <c r="A284" s="274" t="s">
        <v>5450</v>
      </c>
      <c r="B284" s="275">
        <v>70.103999999999999</v>
      </c>
      <c r="C284" s="274" t="s">
        <v>130</v>
      </c>
      <c r="D284" s="30" t="s">
        <v>8310</v>
      </c>
      <c r="E284" s="30" t="s">
        <v>1065</v>
      </c>
      <c r="F284" s="22">
        <v>1554</v>
      </c>
      <c r="G284" s="22" t="s">
        <v>1066</v>
      </c>
      <c r="H284" s="22" t="s">
        <v>1067</v>
      </c>
      <c r="I284" s="22" t="s">
        <v>134</v>
      </c>
      <c r="J284" s="488" t="s">
        <v>1068</v>
      </c>
      <c r="K284" s="38">
        <v>44742</v>
      </c>
      <c r="L284" s="62" t="s">
        <v>16</v>
      </c>
      <c r="M284" s="62" t="s">
        <v>16</v>
      </c>
      <c r="N284" s="26"/>
    </row>
    <row r="285" spans="1:14" s="283" customFormat="1" ht="15" customHeight="1" x14ac:dyDescent="0.2">
      <c r="A285" s="17" t="s">
        <v>110</v>
      </c>
      <c r="B285" s="18">
        <v>45.113999999999997</v>
      </c>
      <c r="C285" s="24" t="s">
        <v>120</v>
      </c>
      <c r="D285" s="30" t="s">
        <v>1069</v>
      </c>
      <c r="E285" s="394" t="s">
        <v>1070</v>
      </c>
      <c r="F285" s="35" t="s">
        <v>1071</v>
      </c>
      <c r="G285" s="22" t="s">
        <v>113</v>
      </c>
      <c r="H285" s="22" t="s">
        <v>1072</v>
      </c>
      <c r="I285" s="22"/>
      <c r="J285" s="470" t="s">
        <v>1073</v>
      </c>
      <c r="K285" s="32">
        <v>44651</v>
      </c>
      <c r="L285" s="62" t="s">
        <v>16</v>
      </c>
      <c r="M285" s="22" t="s">
        <v>16</v>
      </c>
      <c r="N285" s="26"/>
    </row>
    <row r="286" spans="1:14" s="283" customFormat="1" ht="15" customHeight="1" x14ac:dyDescent="0.2">
      <c r="A286" s="17" t="s">
        <v>55</v>
      </c>
      <c r="B286" s="18" t="s">
        <v>1074</v>
      </c>
      <c r="C286" s="17" t="s">
        <v>1075</v>
      </c>
      <c r="D286" s="33" t="s">
        <v>1076</v>
      </c>
      <c r="E286" s="394"/>
      <c r="F286" s="35" t="s">
        <v>1077</v>
      </c>
      <c r="G286" s="22" t="s">
        <v>1078</v>
      </c>
      <c r="H286" s="68" t="s">
        <v>1079</v>
      </c>
      <c r="I286" s="68" t="s">
        <v>1080</v>
      </c>
      <c r="J286" s="470" t="s">
        <v>1081</v>
      </c>
      <c r="K286" s="32">
        <v>44459</v>
      </c>
      <c r="L286" s="22"/>
      <c r="M286" s="22" t="s">
        <v>16</v>
      </c>
      <c r="N286" s="26"/>
    </row>
    <row r="287" spans="1:14" s="283" customFormat="1" ht="15" customHeight="1" x14ac:dyDescent="0.2">
      <c r="A287" s="17" t="s">
        <v>252</v>
      </c>
      <c r="B287" s="18">
        <v>75.105000000000004</v>
      </c>
      <c r="C287" s="17" t="s">
        <v>1082</v>
      </c>
      <c r="D287" s="321" t="s">
        <v>1083</v>
      </c>
      <c r="E287" s="426"/>
      <c r="F287" s="468" t="s">
        <v>1084</v>
      </c>
      <c r="G287" s="342" t="s">
        <v>1085</v>
      </c>
      <c r="H287" s="342" t="s">
        <v>1086</v>
      </c>
      <c r="I287" s="342" t="s">
        <v>1087</v>
      </c>
      <c r="J287" s="470" t="s">
        <v>1088</v>
      </c>
      <c r="K287" s="289">
        <v>44409</v>
      </c>
      <c r="L287" s="342"/>
      <c r="M287" s="22"/>
      <c r="N287" s="26"/>
    </row>
    <row r="288" spans="1:14" x14ac:dyDescent="0.2">
      <c r="A288" s="17" t="s">
        <v>252</v>
      </c>
      <c r="B288" s="18" t="s">
        <v>1089</v>
      </c>
      <c r="C288" s="17" t="s">
        <v>1090</v>
      </c>
      <c r="D288" s="483" t="s">
        <v>1083</v>
      </c>
      <c r="E288" s="408"/>
      <c r="F288" s="270" t="s">
        <v>8856</v>
      </c>
      <c r="G288" s="272" t="s">
        <v>1085</v>
      </c>
      <c r="H288" s="272" t="s">
        <v>1086</v>
      </c>
      <c r="I288" s="272" t="s">
        <v>1087</v>
      </c>
      <c r="J288" s="470" t="s">
        <v>1088</v>
      </c>
      <c r="K288" s="273">
        <v>46203</v>
      </c>
      <c r="L288" s="62" t="s">
        <v>16</v>
      </c>
      <c r="M288" s="22" t="s">
        <v>16</v>
      </c>
      <c r="N288" s="296"/>
    </row>
    <row r="289" spans="1:14" x14ac:dyDescent="0.2">
      <c r="A289" s="17" t="s">
        <v>55</v>
      </c>
      <c r="B289" s="18" t="s">
        <v>1074</v>
      </c>
      <c r="C289" s="17" t="s">
        <v>1075</v>
      </c>
      <c r="D289" s="33" t="s">
        <v>1083</v>
      </c>
      <c r="E289" s="394"/>
      <c r="F289" s="35" t="s">
        <v>1077</v>
      </c>
      <c r="G289" s="22" t="s">
        <v>1078</v>
      </c>
      <c r="H289" s="68" t="s">
        <v>1079</v>
      </c>
      <c r="I289" s="68" t="s">
        <v>1080</v>
      </c>
      <c r="J289" s="470" t="s">
        <v>1091</v>
      </c>
      <c r="K289" s="32">
        <v>44459</v>
      </c>
      <c r="L289" s="22"/>
      <c r="M289" s="22" t="s">
        <v>16</v>
      </c>
      <c r="N289" s="26"/>
    </row>
    <row r="290" spans="1:14" x14ac:dyDescent="0.2">
      <c r="A290" s="17" t="s">
        <v>5450</v>
      </c>
      <c r="B290" s="18">
        <v>70.103999999999999</v>
      </c>
      <c r="C290" s="17" t="s">
        <v>130</v>
      </c>
      <c r="D290" s="30" t="s">
        <v>1092</v>
      </c>
      <c r="E290" s="394" t="s">
        <v>1093</v>
      </c>
      <c r="F290" s="22">
        <v>1554</v>
      </c>
      <c r="G290" s="22" t="s">
        <v>1094</v>
      </c>
      <c r="H290" s="22" t="s">
        <v>1095</v>
      </c>
      <c r="I290" s="22"/>
      <c r="J290" s="471" t="s">
        <v>1096</v>
      </c>
      <c r="K290" s="38">
        <v>44742</v>
      </c>
      <c r="L290" s="62" t="s">
        <v>16</v>
      </c>
      <c r="M290" s="62" t="s">
        <v>16</v>
      </c>
      <c r="N290" s="26"/>
    </row>
    <row r="291" spans="1:14" ht="15" customHeight="1" x14ac:dyDescent="0.2">
      <c r="A291" s="17" t="s">
        <v>110</v>
      </c>
      <c r="B291" s="18">
        <v>45.106000000000002</v>
      </c>
      <c r="C291" s="17" t="s">
        <v>111</v>
      </c>
      <c r="D291" s="33" t="s">
        <v>1097</v>
      </c>
      <c r="E291" s="394" t="s">
        <v>1101</v>
      </c>
      <c r="F291" s="35">
        <v>1494</v>
      </c>
      <c r="G291" s="22" t="s">
        <v>1102</v>
      </c>
      <c r="H291" s="22" t="s">
        <v>1103</v>
      </c>
      <c r="I291" s="22" t="s">
        <v>1100</v>
      </c>
      <c r="J291" s="470" t="s">
        <v>1104</v>
      </c>
      <c r="K291" s="89">
        <v>44439</v>
      </c>
      <c r="L291" s="22" t="s">
        <v>16</v>
      </c>
      <c r="M291" s="22" t="s">
        <v>16</v>
      </c>
      <c r="N291" s="26"/>
    </row>
    <row r="292" spans="1:14" ht="15" customHeight="1" x14ac:dyDescent="0.2">
      <c r="A292" s="69" t="s">
        <v>110</v>
      </c>
      <c r="B292" s="18">
        <v>45.113999999999997</v>
      </c>
      <c r="C292" s="30" t="s">
        <v>120</v>
      </c>
      <c r="D292" s="33" t="s">
        <v>1097</v>
      </c>
      <c r="E292" s="33" t="s">
        <v>7441</v>
      </c>
      <c r="F292" s="22" t="s">
        <v>8321</v>
      </c>
      <c r="G292" s="68" t="s">
        <v>8395</v>
      </c>
      <c r="H292" s="71" t="s">
        <v>1099</v>
      </c>
      <c r="I292" s="69"/>
      <c r="J292" s="474" t="s">
        <v>8396</v>
      </c>
      <c r="K292" s="64">
        <v>46203</v>
      </c>
      <c r="L292" s="22" t="s">
        <v>16</v>
      </c>
      <c r="M292" s="22" t="s">
        <v>16</v>
      </c>
      <c r="N292" s="22" t="s">
        <v>25</v>
      </c>
    </row>
    <row r="293" spans="1:14" ht="15" customHeight="1" x14ac:dyDescent="0.2">
      <c r="A293" s="17" t="s">
        <v>55</v>
      </c>
      <c r="B293" s="18">
        <v>30.102</v>
      </c>
      <c r="C293" s="17" t="s">
        <v>7816</v>
      </c>
      <c r="D293" s="30" t="s">
        <v>1106</v>
      </c>
      <c r="E293" s="394" t="s">
        <v>1107</v>
      </c>
      <c r="F293" s="35" t="s">
        <v>1108</v>
      </c>
      <c r="G293" s="22" t="s">
        <v>1109</v>
      </c>
      <c r="H293" s="22" t="s">
        <v>1110</v>
      </c>
      <c r="I293" s="36"/>
      <c r="J293" s="470" t="s">
        <v>1111</v>
      </c>
      <c r="K293" s="32">
        <v>44471</v>
      </c>
      <c r="L293" s="22" t="s">
        <v>16</v>
      </c>
      <c r="M293" s="22"/>
      <c r="N293" s="26"/>
    </row>
    <row r="294" spans="1:14" ht="15" customHeight="1" x14ac:dyDescent="0.2">
      <c r="A294" s="17" t="s">
        <v>55</v>
      </c>
      <c r="B294" s="18">
        <v>70.105999999999995</v>
      </c>
      <c r="C294" s="24" t="s">
        <v>7800</v>
      </c>
      <c r="D294" s="19" t="s">
        <v>1112</v>
      </c>
      <c r="E294" s="394"/>
      <c r="F294" s="22">
        <v>1475</v>
      </c>
      <c r="G294" s="68" t="s">
        <v>1113</v>
      </c>
      <c r="H294" s="68" t="s">
        <v>1114</v>
      </c>
      <c r="I294" s="65"/>
      <c r="J294" s="469" t="s">
        <v>1115</v>
      </c>
      <c r="K294" s="32">
        <v>44804</v>
      </c>
      <c r="L294" s="22" t="s">
        <v>16</v>
      </c>
      <c r="M294" s="22" t="s">
        <v>25</v>
      </c>
      <c r="N294" s="26"/>
    </row>
    <row r="295" spans="1:14" ht="15" customHeight="1" x14ac:dyDescent="0.2">
      <c r="A295" s="17" t="s">
        <v>55</v>
      </c>
      <c r="B295" s="18">
        <v>10.101000000000001</v>
      </c>
      <c r="C295" s="17" t="s">
        <v>104</v>
      </c>
      <c r="D295" s="28" t="s">
        <v>1119</v>
      </c>
      <c r="E295" s="28"/>
      <c r="F295" s="36">
        <v>1599</v>
      </c>
      <c r="G295" s="22" t="s">
        <v>1116</v>
      </c>
      <c r="H295" s="22" t="s">
        <v>1117</v>
      </c>
      <c r="I295" s="37"/>
      <c r="J295" s="470" t="s">
        <v>1118</v>
      </c>
      <c r="K295" s="38">
        <v>45082</v>
      </c>
      <c r="L295" s="36" t="s">
        <v>16</v>
      </c>
      <c r="M295" s="36" t="s">
        <v>16</v>
      </c>
      <c r="N295" s="26"/>
    </row>
    <row r="296" spans="1:14" x14ac:dyDescent="0.2">
      <c r="A296" s="17" t="s">
        <v>55</v>
      </c>
      <c r="B296" s="18">
        <v>70.105999999999995</v>
      </c>
      <c r="C296" s="24" t="s">
        <v>7800</v>
      </c>
      <c r="D296" s="19" t="s">
        <v>1120</v>
      </c>
      <c r="E296" s="394"/>
      <c r="F296" s="22">
        <v>1475</v>
      </c>
      <c r="G296" s="68" t="s">
        <v>1121</v>
      </c>
      <c r="H296" s="68" t="s">
        <v>1122</v>
      </c>
      <c r="I296" s="65"/>
      <c r="J296" s="469" t="s">
        <v>1123</v>
      </c>
      <c r="K296" s="32">
        <v>44804</v>
      </c>
      <c r="L296" s="22" t="s">
        <v>16</v>
      </c>
      <c r="M296" s="22" t="s">
        <v>16</v>
      </c>
      <c r="N296" s="26"/>
    </row>
    <row r="297" spans="1:14" x14ac:dyDescent="0.2">
      <c r="A297" s="56" t="s">
        <v>55</v>
      </c>
      <c r="B297" s="46">
        <v>12.199</v>
      </c>
      <c r="C297" s="17" t="s">
        <v>142</v>
      </c>
      <c r="D297" s="33" t="s">
        <v>7924</v>
      </c>
      <c r="E297" s="399"/>
      <c r="F297" s="58" t="s">
        <v>7909</v>
      </c>
      <c r="G297" s="271" t="s">
        <v>7925</v>
      </c>
      <c r="H297" s="271" t="s">
        <v>7926</v>
      </c>
      <c r="I297" s="56"/>
      <c r="J297" s="477" t="s">
        <v>7927</v>
      </c>
      <c r="K297" s="59">
        <v>45383</v>
      </c>
      <c r="L297" s="36" t="s">
        <v>16</v>
      </c>
      <c r="M297" s="36" t="s">
        <v>16</v>
      </c>
      <c r="N297" s="36" t="s">
        <v>25</v>
      </c>
    </row>
    <row r="298" spans="1:14" ht="15" customHeight="1" x14ac:dyDescent="0.2">
      <c r="A298" s="39" t="s">
        <v>110</v>
      </c>
      <c r="B298" s="40">
        <v>45.113999999999997</v>
      </c>
      <c r="C298" s="92" t="s">
        <v>120</v>
      </c>
      <c r="D298" s="42" t="s">
        <v>1124</v>
      </c>
      <c r="E298" s="376" t="s">
        <v>1125</v>
      </c>
      <c r="F298" s="114" t="s">
        <v>1126</v>
      </c>
      <c r="G298" s="91" t="s">
        <v>1127</v>
      </c>
      <c r="H298" s="91" t="s">
        <v>1128</v>
      </c>
      <c r="I298" s="43" t="s">
        <v>1129</v>
      </c>
      <c r="J298" s="475" t="s">
        <v>1130</v>
      </c>
      <c r="K298" s="61">
        <v>44377</v>
      </c>
      <c r="L298" s="43" t="s">
        <v>16</v>
      </c>
      <c r="M298" s="43"/>
      <c r="N298" s="107"/>
    </row>
    <row r="299" spans="1:14" x14ac:dyDescent="0.2">
      <c r="A299" s="69" t="s">
        <v>110</v>
      </c>
      <c r="B299" s="18">
        <v>45.113999999999997</v>
      </c>
      <c r="C299" s="30" t="s">
        <v>120</v>
      </c>
      <c r="D299" s="33" t="s">
        <v>8397</v>
      </c>
      <c r="E299" s="33" t="s">
        <v>8398</v>
      </c>
      <c r="F299" s="22" t="s">
        <v>8321</v>
      </c>
      <c r="G299" s="68" t="s">
        <v>8399</v>
      </c>
      <c r="H299" s="71" t="s">
        <v>1128</v>
      </c>
      <c r="I299" s="69"/>
      <c r="J299" s="474" t="s">
        <v>1130</v>
      </c>
      <c r="K299" s="64">
        <v>46203</v>
      </c>
      <c r="L299" s="22" t="s">
        <v>16</v>
      </c>
      <c r="M299" s="22" t="s">
        <v>16</v>
      </c>
      <c r="N299" s="22" t="s">
        <v>25</v>
      </c>
    </row>
    <row r="300" spans="1:14" ht="15" customHeight="1" x14ac:dyDescent="0.2">
      <c r="A300" s="17" t="s">
        <v>55</v>
      </c>
      <c r="B300" s="18">
        <v>70.105999999999995</v>
      </c>
      <c r="C300" s="24" t="s">
        <v>7800</v>
      </c>
      <c r="D300" s="30" t="s">
        <v>1131</v>
      </c>
      <c r="E300" s="394"/>
      <c r="F300" s="31">
        <v>1475</v>
      </c>
      <c r="G300" s="35" t="s">
        <v>1132</v>
      </c>
      <c r="H300" s="35" t="s">
        <v>1133</v>
      </c>
      <c r="I300" s="31"/>
      <c r="J300" s="481" t="s">
        <v>1134</v>
      </c>
      <c r="K300" s="34">
        <v>44804</v>
      </c>
      <c r="L300" s="22" t="s">
        <v>16</v>
      </c>
      <c r="M300" s="62" t="s">
        <v>16</v>
      </c>
      <c r="N300" s="26"/>
    </row>
    <row r="301" spans="1:14" ht="15" customHeight="1" x14ac:dyDescent="0.2">
      <c r="A301" s="39" t="s">
        <v>55</v>
      </c>
      <c r="B301" s="40">
        <v>10.101000000000001</v>
      </c>
      <c r="C301" s="39" t="s">
        <v>104</v>
      </c>
      <c r="D301" s="94" t="s">
        <v>1135</v>
      </c>
      <c r="E301" s="395" t="s">
        <v>1136</v>
      </c>
      <c r="F301" s="95" t="s">
        <v>1137</v>
      </c>
      <c r="G301" s="114" t="s">
        <v>1138</v>
      </c>
      <c r="H301" s="43" t="s">
        <v>1139</v>
      </c>
      <c r="I301" s="108"/>
      <c r="J301" s="476" t="s">
        <v>1140</v>
      </c>
      <c r="K301" s="97">
        <v>44285</v>
      </c>
      <c r="L301" s="43" t="s">
        <v>25</v>
      </c>
      <c r="M301" s="114"/>
      <c r="N301" s="107"/>
    </row>
    <row r="302" spans="1:14" ht="15" customHeight="1" x14ac:dyDescent="0.2">
      <c r="A302" s="17" t="s">
        <v>55</v>
      </c>
      <c r="B302" s="18">
        <v>70.105999999999995</v>
      </c>
      <c r="C302" s="24" t="s">
        <v>7801</v>
      </c>
      <c r="D302" s="29" t="s">
        <v>1141</v>
      </c>
      <c r="E302" s="394"/>
      <c r="F302" s="31">
        <v>1522</v>
      </c>
      <c r="G302" s="22" t="s">
        <v>1141</v>
      </c>
      <c r="H302" s="22" t="s">
        <v>1142</v>
      </c>
      <c r="I302" s="26"/>
      <c r="J302" s="470" t="s">
        <v>1143</v>
      </c>
      <c r="K302" s="32">
        <v>44804</v>
      </c>
      <c r="L302" s="22" t="s">
        <v>16</v>
      </c>
      <c r="M302" s="22" t="s">
        <v>16</v>
      </c>
      <c r="N302" s="26"/>
    </row>
    <row r="303" spans="1:14" ht="15" customHeight="1" x14ac:dyDescent="0.2">
      <c r="A303" s="25" t="s">
        <v>4583</v>
      </c>
      <c r="B303" s="46">
        <v>45.107999999999997</v>
      </c>
      <c r="C303" s="24" t="s">
        <v>7416</v>
      </c>
      <c r="D303" s="262" t="s">
        <v>1144</v>
      </c>
      <c r="E303" s="389"/>
      <c r="F303" s="26" t="s">
        <v>7418</v>
      </c>
      <c r="G303" s="68" t="s">
        <v>1145</v>
      </c>
      <c r="H303" s="68" t="s">
        <v>1146</v>
      </c>
      <c r="I303" s="24"/>
      <c r="J303" s="473" t="s">
        <v>1147</v>
      </c>
      <c r="K303" s="27">
        <v>45322</v>
      </c>
      <c r="L303" s="62" t="s">
        <v>16</v>
      </c>
      <c r="M303" s="22" t="s">
        <v>16</v>
      </c>
      <c r="N303" s="26"/>
    </row>
    <row r="304" spans="1:14" x14ac:dyDescent="0.2">
      <c r="A304" s="56" t="s">
        <v>55</v>
      </c>
      <c r="B304" s="46">
        <v>12.199</v>
      </c>
      <c r="C304" s="17" t="s">
        <v>142</v>
      </c>
      <c r="D304" s="33" t="s">
        <v>1149</v>
      </c>
      <c r="E304" s="399"/>
      <c r="F304" s="58" t="s">
        <v>7909</v>
      </c>
      <c r="G304" s="267" t="s">
        <v>5249</v>
      </c>
      <c r="H304" s="271" t="s">
        <v>7928</v>
      </c>
      <c r="I304" s="56"/>
      <c r="J304" s="477" t="s">
        <v>1148</v>
      </c>
      <c r="K304" s="59">
        <v>45383</v>
      </c>
      <c r="L304" s="36" t="s">
        <v>16</v>
      </c>
      <c r="M304" s="36" t="s">
        <v>25</v>
      </c>
      <c r="N304" s="36" t="s">
        <v>25</v>
      </c>
    </row>
    <row r="305" spans="1:14" x14ac:dyDescent="0.2">
      <c r="A305" s="69" t="s">
        <v>110</v>
      </c>
      <c r="B305" s="18">
        <v>45.113999999999997</v>
      </c>
      <c r="C305" s="30" t="s">
        <v>120</v>
      </c>
      <c r="D305" s="33" t="s">
        <v>1149</v>
      </c>
      <c r="E305" s="30"/>
      <c r="F305" s="22" t="s">
        <v>8321</v>
      </c>
      <c r="G305" s="68" t="s">
        <v>8400</v>
      </c>
      <c r="H305" s="71" t="s">
        <v>7928</v>
      </c>
      <c r="I305" s="69"/>
      <c r="J305" s="474" t="s">
        <v>1148</v>
      </c>
      <c r="K305" s="64">
        <v>46203</v>
      </c>
      <c r="L305" s="22" t="s">
        <v>16</v>
      </c>
      <c r="M305" s="22" t="s">
        <v>16</v>
      </c>
      <c r="N305" s="22" t="s">
        <v>25</v>
      </c>
    </row>
    <row r="306" spans="1:14" x14ac:dyDescent="0.2">
      <c r="A306" s="17" t="s">
        <v>55</v>
      </c>
      <c r="B306" s="18">
        <v>30.102</v>
      </c>
      <c r="C306" s="17" t="s">
        <v>7816</v>
      </c>
      <c r="D306" s="33" t="s">
        <v>1151</v>
      </c>
      <c r="E306" s="479"/>
      <c r="F306" s="468" t="s">
        <v>300</v>
      </c>
      <c r="G306" s="53" t="s">
        <v>1152</v>
      </c>
      <c r="H306" s="53" t="s">
        <v>1153</v>
      </c>
      <c r="I306" s="53"/>
      <c r="J306" s="470" t="s">
        <v>1154</v>
      </c>
      <c r="K306" s="289">
        <v>45218</v>
      </c>
      <c r="L306" s="22" t="s">
        <v>16</v>
      </c>
      <c r="M306" s="22"/>
      <c r="N306" s="26"/>
    </row>
    <row r="307" spans="1:14" x14ac:dyDescent="0.2">
      <c r="A307" s="17" t="s">
        <v>55</v>
      </c>
      <c r="B307" s="18">
        <v>70.105999999999995</v>
      </c>
      <c r="C307" s="24" t="s">
        <v>8242</v>
      </c>
      <c r="D307" s="321" t="s">
        <v>1155</v>
      </c>
      <c r="E307" s="426"/>
      <c r="F307" s="468">
        <v>1444</v>
      </c>
      <c r="G307" s="342" t="s">
        <v>1155</v>
      </c>
      <c r="H307" s="342" t="s">
        <v>1156</v>
      </c>
      <c r="I307" s="342"/>
      <c r="J307" s="470" t="s">
        <v>1157</v>
      </c>
      <c r="K307" s="289">
        <v>44439</v>
      </c>
      <c r="L307" s="342" t="s">
        <v>25</v>
      </c>
      <c r="M307" s="22"/>
      <c r="N307" s="26"/>
    </row>
    <row r="308" spans="1:14" x14ac:dyDescent="0.2">
      <c r="A308" s="17" t="s">
        <v>17</v>
      </c>
      <c r="B308" s="18">
        <v>25.117999999999999</v>
      </c>
      <c r="C308" s="17" t="s">
        <v>69</v>
      </c>
      <c r="D308" s="321" t="s">
        <v>1158</v>
      </c>
      <c r="E308" s="426"/>
      <c r="F308" s="468" t="s">
        <v>72</v>
      </c>
      <c r="G308" s="342" t="s">
        <v>1159</v>
      </c>
      <c r="H308" s="342" t="s">
        <v>1160</v>
      </c>
      <c r="I308" s="342" t="s">
        <v>77</v>
      </c>
      <c r="J308" s="470" t="s">
        <v>1161</v>
      </c>
      <c r="K308" s="289">
        <v>45998</v>
      </c>
      <c r="L308" s="342"/>
      <c r="M308" s="342" t="s">
        <v>16</v>
      </c>
      <c r="N308" s="26"/>
    </row>
    <row r="309" spans="1:14" x14ac:dyDescent="0.2">
      <c r="A309" s="39" t="s">
        <v>17</v>
      </c>
      <c r="B309" s="40">
        <v>25.116</v>
      </c>
      <c r="C309" s="39" t="s">
        <v>26</v>
      </c>
      <c r="D309" s="94" t="s">
        <v>1162</v>
      </c>
      <c r="E309" s="395"/>
      <c r="F309" s="105" t="s">
        <v>1163</v>
      </c>
      <c r="G309" s="43" t="s">
        <v>1164</v>
      </c>
      <c r="H309" s="43" t="s">
        <v>1165</v>
      </c>
      <c r="I309" s="43"/>
      <c r="J309" s="476" t="s">
        <v>1166</v>
      </c>
      <c r="K309" s="97">
        <v>44282</v>
      </c>
      <c r="L309" s="43" t="s">
        <v>25</v>
      </c>
      <c r="M309" s="43"/>
      <c r="N309" s="107"/>
    </row>
    <row r="310" spans="1:14" ht="15" customHeight="1" x14ac:dyDescent="0.2">
      <c r="A310" s="17" t="s">
        <v>55</v>
      </c>
      <c r="B310" s="18">
        <v>70.105999999999995</v>
      </c>
      <c r="C310" s="19" t="s">
        <v>7798</v>
      </c>
      <c r="D310" s="20" t="s">
        <v>1167</v>
      </c>
      <c r="E310" s="20"/>
      <c r="F310" s="468">
        <v>1567</v>
      </c>
      <c r="G310" s="68" t="s">
        <v>1168</v>
      </c>
      <c r="H310" s="68" t="s">
        <v>1169</v>
      </c>
      <c r="I310" s="342"/>
      <c r="J310" s="469" t="s">
        <v>1170</v>
      </c>
      <c r="K310" s="289">
        <v>45535</v>
      </c>
      <c r="L310" s="62" t="s">
        <v>16</v>
      </c>
      <c r="M310" s="62" t="s">
        <v>16</v>
      </c>
      <c r="N310" s="26"/>
    </row>
    <row r="311" spans="1:14" ht="15" customHeight="1" x14ac:dyDescent="0.2">
      <c r="A311" s="17" t="s">
        <v>55</v>
      </c>
      <c r="B311" s="18">
        <v>70.105999999999995</v>
      </c>
      <c r="C311" s="24" t="s">
        <v>7801</v>
      </c>
      <c r="D311" s="29" t="s">
        <v>1171</v>
      </c>
      <c r="E311" s="394"/>
      <c r="F311" s="31">
        <v>1522</v>
      </c>
      <c r="G311" s="22" t="s">
        <v>1172</v>
      </c>
      <c r="H311" s="22" t="s">
        <v>1173</v>
      </c>
      <c r="I311" s="26"/>
      <c r="J311" s="470" t="s">
        <v>1174</v>
      </c>
      <c r="K311" s="32">
        <v>44804</v>
      </c>
      <c r="L311" s="62" t="s">
        <v>16</v>
      </c>
      <c r="M311" s="62" t="s">
        <v>16</v>
      </c>
      <c r="N311" s="26"/>
    </row>
    <row r="312" spans="1:14" ht="15" customHeight="1" x14ac:dyDescent="0.2">
      <c r="A312" s="17" t="s">
        <v>55</v>
      </c>
      <c r="B312" s="18">
        <v>32.100999999999999</v>
      </c>
      <c r="C312" s="17" t="s">
        <v>61</v>
      </c>
      <c r="D312" s="33" t="s">
        <v>1175</v>
      </c>
      <c r="E312" s="388"/>
      <c r="F312" s="26">
        <v>1606</v>
      </c>
      <c r="G312" s="22" t="s">
        <v>1176</v>
      </c>
      <c r="H312" s="22" t="s">
        <v>1177</v>
      </c>
      <c r="I312" s="24"/>
      <c r="J312" s="470" t="s">
        <v>1178</v>
      </c>
      <c r="K312" s="34">
        <v>45089</v>
      </c>
      <c r="L312" s="26" t="s">
        <v>16</v>
      </c>
      <c r="M312" s="26" t="s">
        <v>16</v>
      </c>
      <c r="N312" s="26"/>
    </row>
    <row r="313" spans="1:14" ht="15" customHeight="1" x14ac:dyDescent="0.2">
      <c r="A313" s="17" t="s">
        <v>55</v>
      </c>
      <c r="B313" s="18">
        <v>70.105999999999995</v>
      </c>
      <c r="C313" s="24" t="s">
        <v>7801</v>
      </c>
      <c r="D313" s="29" t="s">
        <v>1179</v>
      </c>
      <c r="E313" s="394"/>
      <c r="F313" s="31">
        <v>1522</v>
      </c>
      <c r="G313" s="22" t="s">
        <v>1180</v>
      </c>
      <c r="H313" s="22" t="s">
        <v>1181</v>
      </c>
      <c r="I313" s="26"/>
      <c r="J313" s="470" t="s">
        <v>1182</v>
      </c>
      <c r="K313" s="32">
        <v>44804</v>
      </c>
      <c r="L313" s="22" t="s">
        <v>16</v>
      </c>
      <c r="M313" s="22" t="s">
        <v>16</v>
      </c>
      <c r="N313" s="26"/>
    </row>
    <row r="314" spans="1:14" ht="15" customHeight="1" x14ac:dyDescent="0.2">
      <c r="A314" s="274" t="s">
        <v>110</v>
      </c>
      <c r="B314" s="275">
        <v>45.106000000000002</v>
      </c>
      <c r="C314" s="274" t="s">
        <v>111</v>
      </c>
      <c r="D314" s="279" t="s">
        <v>1183</v>
      </c>
      <c r="E314" s="401"/>
      <c r="F314" s="287">
        <v>1494</v>
      </c>
      <c r="G314" s="267" t="s">
        <v>1184</v>
      </c>
      <c r="H314" s="267" t="s">
        <v>1185</v>
      </c>
      <c r="I314" s="267" t="s">
        <v>1186</v>
      </c>
      <c r="J314" s="470" t="s">
        <v>8227</v>
      </c>
      <c r="K314" s="282">
        <v>44439</v>
      </c>
      <c r="L314" s="62" t="s">
        <v>16</v>
      </c>
      <c r="M314" s="267" t="s">
        <v>16</v>
      </c>
      <c r="N314" s="296"/>
    </row>
    <row r="315" spans="1:14" ht="15" customHeight="1" x14ac:dyDescent="0.2">
      <c r="A315" s="17" t="s">
        <v>55</v>
      </c>
      <c r="B315" s="18">
        <v>70.105999999999995</v>
      </c>
      <c r="C315" s="19" t="s">
        <v>7798</v>
      </c>
      <c r="D315" s="20" t="s">
        <v>1187</v>
      </c>
      <c r="E315" s="388"/>
      <c r="F315" s="468">
        <v>1567</v>
      </c>
      <c r="G315" s="68" t="s">
        <v>1188</v>
      </c>
      <c r="H315" s="68" t="s">
        <v>1189</v>
      </c>
      <c r="I315" s="26"/>
      <c r="J315" s="469" t="s">
        <v>1190</v>
      </c>
      <c r="K315" s="289">
        <v>45535</v>
      </c>
      <c r="L315" s="22" t="s">
        <v>42</v>
      </c>
      <c r="M315" s="22" t="s">
        <v>16</v>
      </c>
      <c r="N315" s="26"/>
    </row>
    <row r="316" spans="1:14" ht="15" customHeight="1" x14ac:dyDescent="0.2">
      <c r="A316" s="17" t="s">
        <v>55</v>
      </c>
      <c r="B316" s="18">
        <v>70.105999999999995</v>
      </c>
      <c r="C316" s="19" t="s">
        <v>7798</v>
      </c>
      <c r="D316" s="20" t="s">
        <v>1187</v>
      </c>
      <c r="E316" s="426"/>
      <c r="F316" s="468">
        <v>1567</v>
      </c>
      <c r="G316" s="68" t="s">
        <v>1188</v>
      </c>
      <c r="H316" s="68" t="s">
        <v>1189</v>
      </c>
      <c r="I316" s="342"/>
      <c r="J316" s="469" t="s">
        <v>1190</v>
      </c>
      <c r="K316" s="289">
        <v>45535</v>
      </c>
      <c r="L316" s="22" t="s">
        <v>42</v>
      </c>
      <c r="M316" s="22" t="s">
        <v>16</v>
      </c>
      <c r="N316" s="26"/>
    </row>
    <row r="317" spans="1:14" ht="15" customHeight="1" x14ac:dyDescent="0.2">
      <c r="A317" s="17" t="s">
        <v>17</v>
      </c>
      <c r="B317" s="18">
        <v>25.113</v>
      </c>
      <c r="C317" s="17" t="s">
        <v>169</v>
      </c>
      <c r="D317" s="321" t="s">
        <v>1191</v>
      </c>
      <c r="E317" s="426" t="s">
        <v>1192</v>
      </c>
      <c r="F317" s="468">
        <v>1580</v>
      </c>
      <c r="G317" s="342" t="s">
        <v>1193</v>
      </c>
      <c r="H317" s="342" t="s">
        <v>1194</v>
      </c>
      <c r="I317" s="342"/>
      <c r="J317" s="470" t="s">
        <v>1195</v>
      </c>
      <c r="K317" s="289">
        <v>45269</v>
      </c>
      <c r="L317" s="22" t="s">
        <v>25</v>
      </c>
      <c r="M317" s="22" t="s">
        <v>16</v>
      </c>
      <c r="N317" s="26"/>
    </row>
    <row r="318" spans="1:14" ht="15" customHeight="1" x14ac:dyDescent="0.2">
      <c r="A318" s="56" t="s">
        <v>55</v>
      </c>
      <c r="B318" s="46">
        <v>12.199</v>
      </c>
      <c r="C318" s="17" t="s">
        <v>142</v>
      </c>
      <c r="D318" s="33" t="s">
        <v>7929</v>
      </c>
      <c r="E318" s="399"/>
      <c r="F318" s="58" t="s">
        <v>7909</v>
      </c>
      <c r="G318" s="271" t="s">
        <v>7930</v>
      </c>
      <c r="H318" s="271" t="s">
        <v>7931</v>
      </c>
      <c r="I318" s="56"/>
      <c r="J318" s="477" t="s">
        <v>7932</v>
      </c>
      <c r="K318" s="59">
        <v>45383</v>
      </c>
      <c r="L318" s="36" t="s">
        <v>16</v>
      </c>
      <c r="M318" s="36" t="s">
        <v>16</v>
      </c>
      <c r="N318" s="36" t="s">
        <v>25</v>
      </c>
    </row>
    <row r="319" spans="1:14" x14ac:dyDescent="0.2">
      <c r="A319" s="69" t="s">
        <v>110</v>
      </c>
      <c r="B319" s="18">
        <v>45.113999999999997</v>
      </c>
      <c r="C319" s="30" t="s">
        <v>120</v>
      </c>
      <c r="D319" s="33" t="s">
        <v>8401</v>
      </c>
      <c r="E319" s="30"/>
      <c r="F319" s="22" t="s">
        <v>8321</v>
      </c>
      <c r="G319" s="68" t="s">
        <v>8402</v>
      </c>
      <c r="H319" s="71">
        <v>2146978258</v>
      </c>
      <c r="I319" s="69"/>
      <c r="J319" s="474" t="s">
        <v>8403</v>
      </c>
      <c r="K319" s="64">
        <v>46203</v>
      </c>
      <c r="L319" s="22" t="s">
        <v>16</v>
      </c>
      <c r="M319" s="22" t="s">
        <v>16</v>
      </c>
      <c r="N319" s="22" t="s">
        <v>25</v>
      </c>
    </row>
    <row r="320" spans="1:14" x14ac:dyDescent="0.2">
      <c r="A320" s="274" t="s">
        <v>110</v>
      </c>
      <c r="B320" s="275">
        <v>45.106000000000002</v>
      </c>
      <c r="C320" s="274" t="s">
        <v>111</v>
      </c>
      <c r="D320" s="387" t="s">
        <v>1196</v>
      </c>
      <c r="E320" s="401"/>
      <c r="F320" s="287">
        <v>1494</v>
      </c>
      <c r="G320" s="267" t="s">
        <v>8229</v>
      </c>
      <c r="H320" s="267" t="s">
        <v>8230</v>
      </c>
      <c r="I320" s="267"/>
      <c r="J320" s="470" t="s">
        <v>8231</v>
      </c>
      <c r="K320" s="282">
        <v>44439</v>
      </c>
      <c r="L320" s="267" t="s">
        <v>16</v>
      </c>
      <c r="M320" s="267" t="s">
        <v>16</v>
      </c>
      <c r="N320" s="296"/>
    </row>
    <row r="321" spans="1:14" ht="15" customHeight="1" x14ac:dyDescent="0.2">
      <c r="A321" s="25" t="s">
        <v>4583</v>
      </c>
      <c r="B321" s="46">
        <v>45.107999999999997</v>
      </c>
      <c r="C321" s="24" t="s">
        <v>7416</v>
      </c>
      <c r="D321" s="262" t="s">
        <v>1198</v>
      </c>
      <c r="E321" s="389"/>
      <c r="F321" s="26" t="s">
        <v>7418</v>
      </c>
      <c r="G321" s="68" t="s">
        <v>7431</v>
      </c>
      <c r="H321" s="68" t="s">
        <v>7432</v>
      </c>
      <c r="I321" s="24"/>
      <c r="J321" s="473" t="s">
        <v>1197</v>
      </c>
      <c r="K321" s="27">
        <v>45322</v>
      </c>
      <c r="L321" s="48" t="s">
        <v>16</v>
      </c>
      <c r="M321" s="264" t="s">
        <v>25</v>
      </c>
      <c r="N321" s="26"/>
    </row>
    <row r="322" spans="1:14" ht="15" customHeight="1" x14ac:dyDescent="0.2">
      <c r="A322" s="25" t="s">
        <v>4583</v>
      </c>
      <c r="B322" s="46">
        <v>45.107999999999997</v>
      </c>
      <c r="C322" s="24" t="s">
        <v>7416</v>
      </c>
      <c r="D322" s="262" t="s">
        <v>1198</v>
      </c>
      <c r="E322" s="389"/>
      <c r="F322" s="26" t="s">
        <v>7418</v>
      </c>
      <c r="G322" s="68" t="s">
        <v>7433</v>
      </c>
      <c r="H322" s="68" t="s">
        <v>1199</v>
      </c>
      <c r="I322" s="24"/>
      <c r="J322" s="473" t="s">
        <v>7434</v>
      </c>
      <c r="K322" s="27">
        <v>45322</v>
      </c>
      <c r="L322" s="62" t="s">
        <v>16</v>
      </c>
      <c r="M322" s="22" t="s">
        <v>16</v>
      </c>
      <c r="N322" s="26"/>
    </row>
    <row r="323" spans="1:14" ht="15" customHeight="1" x14ac:dyDescent="0.2">
      <c r="A323" s="56" t="s">
        <v>55</v>
      </c>
      <c r="B323" s="46">
        <v>12.199</v>
      </c>
      <c r="C323" s="17" t="s">
        <v>142</v>
      </c>
      <c r="D323" s="33" t="s">
        <v>1198</v>
      </c>
      <c r="E323" s="399"/>
      <c r="F323" s="58" t="s">
        <v>7909</v>
      </c>
      <c r="G323" s="271" t="s">
        <v>7933</v>
      </c>
      <c r="H323" s="271" t="s">
        <v>1199</v>
      </c>
      <c r="I323" s="56"/>
      <c r="J323" s="477" t="s">
        <v>7934</v>
      </c>
      <c r="K323" s="59">
        <v>45383</v>
      </c>
      <c r="L323" s="36" t="s">
        <v>16</v>
      </c>
      <c r="M323" s="36" t="s">
        <v>16</v>
      </c>
      <c r="N323" s="36" t="s">
        <v>25</v>
      </c>
    </row>
    <row r="324" spans="1:14" ht="15" customHeight="1" x14ac:dyDescent="0.2">
      <c r="A324" s="69" t="s">
        <v>110</v>
      </c>
      <c r="B324" s="18">
        <v>45.113999999999997</v>
      </c>
      <c r="C324" s="30" t="s">
        <v>120</v>
      </c>
      <c r="D324" s="33" t="s">
        <v>1198</v>
      </c>
      <c r="E324" s="30"/>
      <c r="F324" s="22" t="s">
        <v>8321</v>
      </c>
      <c r="G324" s="68" t="s">
        <v>7933</v>
      </c>
      <c r="H324" s="71" t="s">
        <v>1199</v>
      </c>
      <c r="I324" s="69"/>
      <c r="J324" s="474" t="s">
        <v>7934</v>
      </c>
      <c r="K324" s="64">
        <v>46203</v>
      </c>
      <c r="L324" s="22" t="s">
        <v>16</v>
      </c>
      <c r="M324" s="22" t="s">
        <v>16</v>
      </c>
      <c r="N324" s="22" t="s">
        <v>25</v>
      </c>
    </row>
    <row r="325" spans="1:14" s="283" customFormat="1" x14ac:dyDescent="0.2">
      <c r="A325" s="366" t="s">
        <v>110</v>
      </c>
      <c r="B325" s="365">
        <v>45.113999999999997</v>
      </c>
      <c r="C325" s="92" t="s">
        <v>120</v>
      </c>
      <c r="D325" s="90" t="s">
        <v>1200</v>
      </c>
      <c r="E325" s="376"/>
      <c r="F325" s="114" t="s">
        <v>8206</v>
      </c>
      <c r="G325" s="91" t="s">
        <v>1201</v>
      </c>
      <c r="H325" s="91" t="s">
        <v>1202</v>
      </c>
      <c r="I325" s="96" t="s">
        <v>1203</v>
      </c>
      <c r="J325" s="498" t="s">
        <v>1204</v>
      </c>
      <c r="K325" s="61">
        <v>44408</v>
      </c>
      <c r="L325" s="43" t="s">
        <v>25</v>
      </c>
      <c r="M325" s="43"/>
      <c r="N325" s="107"/>
    </row>
    <row r="326" spans="1:14" ht="15" customHeight="1" x14ac:dyDescent="0.2">
      <c r="A326" s="69" t="s">
        <v>110</v>
      </c>
      <c r="B326" s="18">
        <v>45.113999999999997</v>
      </c>
      <c r="C326" s="30" t="s">
        <v>120</v>
      </c>
      <c r="D326" s="33" t="s">
        <v>8404</v>
      </c>
      <c r="E326" s="30"/>
      <c r="F326" s="22" t="s">
        <v>8321</v>
      </c>
      <c r="G326" s="68" t="s">
        <v>8405</v>
      </c>
      <c r="H326" s="71" t="s">
        <v>8406</v>
      </c>
      <c r="I326" s="69"/>
      <c r="J326" s="474" t="s">
        <v>8407</v>
      </c>
      <c r="K326" s="64">
        <v>46203</v>
      </c>
      <c r="L326" s="22" t="s">
        <v>16</v>
      </c>
      <c r="M326" s="22" t="s">
        <v>16</v>
      </c>
      <c r="N326" s="22" t="s">
        <v>25</v>
      </c>
    </row>
    <row r="327" spans="1:14" ht="15" customHeight="1" x14ac:dyDescent="0.2">
      <c r="A327" s="17" t="s">
        <v>55</v>
      </c>
      <c r="B327" s="18">
        <v>60.100999999999999</v>
      </c>
      <c r="C327" s="17" t="s">
        <v>1205</v>
      </c>
      <c r="D327" s="98" t="s">
        <v>1206</v>
      </c>
      <c r="E327" s="409"/>
      <c r="F327" s="35">
        <v>1516</v>
      </c>
      <c r="G327" s="99" t="s">
        <v>1207</v>
      </c>
      <c r="H327" s="99" t="s">
        <v>1208</v>
      </c>
      <c r="I327" s="99"/>
      <c r="J327" s="499" t="s">
        <v>1209</v>
      </c>
      <c r="K327" s="32">
        <v>44804</v>
      </c>
      <c r="L327" s="62" t="s">
        <v>16</v>
      </c>
      <c r="M327" s="62" t="s">
        <v>16</v>
      </c>
      <c r="N327" s="26"/>
    </row>
    <row r="328" spans="1:14" ht="15" customHeight="1" x14ac:dyDescent="0.2">
      <c r="A328" s="30" t="s">
        <v>31</v>
      </c>
      <c r="B328" s="63">
        <v>65.102000000000004</v>
      </c>
      <c r="C328" s="30" t="s">
        <v>1210</v>
      </c>
      <c r="D328" s="73" t="s">
        <v>1211</v>
      </c>
      <c r="E328" s="396" t="s">
        <v>1212</v>
      </c>
      <c r="F328" s="22">
        <v>1614</v>
      </c>
      <c r="G328" s="341" t="s">
        <v>1213</v>
      </c>
      <c r="H328" s="341" t="s">
        <v>1214</v>
      </c>
      <c r="I328" s="74"/>
      <c r="J328" s="470" t="s">
        <v>1215</v>
      </c>
      <c r="K328" s="32">
        <v>45838</v>
      </c>
      <c r="L328" s="62" t="s">
        <v>16</v>
      </c>
      <c r="M328" s="62" t="s">
        <v>16</v>
      </c>
      <c r="N328" s="26"/>
    </row>
    <row r="329" spans="1:14" ht="15" customHeight="1" x14ac:dyDescent="0.2">
      <c r="A329" s="30" t="s">
        <v>31</v>
      </c>
      <c r="B329" s="63">
        <v>65.102999999999994</v>
      </c>
      <c r="C329" s="24" t="s">
        <v>1216</v>
      </c>
      <c r="D329" s="73" t="s">
        <v>1211</v>
      </c>
      <c r="E329" s="396" t="s">
        <v>1212</v>
      </c>
      <c r="F329" s="22">
        <v>1614</v>
      </c>
      <c r="G329" s="341" t="s">
        <v>1213</v>
      </c>
      <c r="H329" s="341" t="s">
        <v>1214</v>
      </c>
      <c r="I329" s="74"/>
      <c r="J329" s="470" t="s">
        <v>1215</v>
      </c>
      <c r="K329" s="32">
        <v>45838</v>
      </c>
      <c r="L329" s="62" t="s">
        <v>16</v>
      </c>
      <c r="M329" s="62" t="s">
        <v>16</v>
      </c>
      <c r="N329" s="26"/>
    </row>
    <row r="330" spans="1:14" ht="15" customHeight="1" x14ac:dyDescent="0.2">
      <c r="A330" s="17" t="s">
        <v>5450</v>
      </c>
      <c r="B330" s="18">
        <v>70.103999999999999</v>
      </c>
      <c r="C330" s="17" t="s">
        <v>130</v>
      </c>
      <c r="D330" s="24" t="s">
        <v>1217</v>
      </c>
      <c r="E330" s="400"/>
      <c r="F330" s="26">
        <v>1544</v>
      </c>
      <c r="G330" s="22" t="s">
        <v>1218</v>
      </c>
      <c r="H330" s="22" t="s">
        <v>1214</v>
      </c>
      <c r="I330" s="26" t="s">
        <v>793</v>
      </c>
      <c r="J330" s="470" t="s">
        <v>1215</v>
      </c>
      <c r="K330" s="34">
        <v>44742</v>
      </c>
      <c r="L330" s="62" t="s">
        <v>16</v>
      </c>
      <c r="M330" s="62" t="s">
        <v>16</v>
      </c>
      <c r="N330" s="26"/>
    </row>
    <row r="331" spans="1:14" s="283" customFormat="1" x14ac:dyDescent="0.2">
      <c r="A331" s="17" t="s">
        <v>110</v>
      </c>
      <c r="B331" s="18">
        <v>45.106000000000002</v>
      </c>
      <c r="C331" s="17" t="s">
        <v>111</v>
      </c>
      <c r="D331" s="44" t="s">
        <v>1219</v>
      </c>
      <c r="E331" s="405" t="s">
        <v>1220</v>
      </c>
      <c r="F331" s="45">
        <v>1494</v>
      </c>
      <c r="G331" s="22" t="s">
        <v>1221</v>
      </c>
      <c r="H331" s="22" t="s">
        <v>1222</v>
      </c>
      <c r="I331" s="36" t="s">
        <v>1223</v>
      </c>
      <c r="J331" s="470" t="s">
        <v>1224</v>
      </c>
      <c r="K331" s="32">
        <v>44439</v>
      </c>
      <c r="L331" s="22" t="s">
        <v>16</v>
      </c>
      <c r="M331" s="22" t="s">
        <v>16</v>
      </c>
      <c r="N331" s="26"/>
    </row>
    <row r="332" spans="1:14" ht="15" customHeight="1" x14ac:dyDescent="0.2">
      <c r="A332" s="17" t="s">
        <v>17</v>
      </c>
      <c r="B332" s="18">
        <v>25.117999999999999</v>
      </c>
      <c r="C332" s="17" t="s">
        <v>69</v>
      </c>
      <c r="D332" s="321" t="s">
        <v>1225</v>
      </c>
      <c r="E332" s="426"/>
      <c r="F332" s="468" t="s">
        <v>72</v>
      </c>
      <c r="G332" s="342" t="s">
        <v>1226</v>
      </c>
      <c r="H332" s="342" t="s">
        <v>1227</v>
      </c>
      <c r="I332" s="342" t="s">
        <v>1228</v>
      </c>
      <c r="J332" s="470" t="s">
        <v>1229</v>
      </c>
      <c r="K332" s="289">
        <v>45998</v>
      </c>
      <c r="L332" s="342"/>
      <c r="M332" s="342" t="s">
        <v>16</v>
      </c>
      <c r="N332" s="26"/>
    </row>
    <row r="333" spans="1:14" ht="15" customHeight="1" x14ac:dyDescent="0.2">
      <c r="A333" s="17" t="s">
        <v>110</v>
      </c>
      <c r="B333" s="18">
        <v>45.113999999999997</v>
      </c>
      <c r="C333" s="24" t="s">
        <v>120</v>
      </c>
      <c r="D333" s="30" t="s">
        <v>1230</v>
      </c>
      <c r="E333" s="394"/>
      <c r="F333" s="35" t="s">
        <v>1231</v>
      </c>
      <c r="G333" s="22" t="s">
        <v>1232</v>
      </c>
      <c r="H333" s="22" t="s">
        <v>1233</v>
      </c>
      <c r="I333" s="22" t="s">
        <v>1234</v>
      </c>
      <c r="J333" s="470" t="s">
        <v>1235</v>
      </c>
      <c r="K333" s="32">
        <v>44804</v>
      </c>
      <c r="L333" s="22"/>
      <c r="M333" s="22"/>
      <c r="N333" s="26"/>
    </row>
    <row r="334" spans="1:14" ht="15" customHeight="1" x14ac:dyDescent="0.2">
      <c r="A334" s="25" t="s">
        <v>4583</v>
      </c>
      <c r="B334" s="46">
        <v>45.107999999999997</v>
      </c>
      <c r="C334" s="24" t="s">
        <v>7416</v>
      </c>
      <c r="D334" s="262" t="s">
        <v>7435</v>
      </c>
      <c r="E334" s="389"/>
      <c r="F334" s="26" t="s">
        <v>7418</v>
      </c>
      <c r="G334" s="68" t="s">
        <v>7436</v>
      </c>
      <c r="H334" s="68" t="s">
        <v>7437</v>
      </c>
      <c r="I334" s="24"/>
      <c r="J334" s="473" t="s">
        <v>7438</v>
      </c>
      <c r="K334" s="27">
        <v>45322</v>
      </c>
      <c r="L334" s="22" t="s">
        <v>16</v>
      </c>
      <c r="M334" s="22" t="s">
        <v>16</v>
      </c>
      <c r="N334" s="26"/>
    </row>
    <row r="335" spans="1:14" x14ac:dyDescent="0.2">
      <c r="A335" s="56" t="s">
        <v>55</v>
      </c>
      <c r="B335" s="46">
        <v>12.199</v>
      </c>
      <c r="C335" s="17" t="s">
        <v>142</v>
      </c>
      <c r="D335" s="33" t="s">
        <v>7435</v>
      </c>
      <c r="E335" s="399"/>
      <c r="F335" s="58" t="s">
        <v>7909</v>
      </c>
      <c r="G335" s="271" t="s">
        <v>7436</v>
      </c>
      <c r="H335" s="271" t="s">
        <v>7437</v>
      </c>
      <c r="I335" s="56"/>
      <c r="J335" s="477" t="s">
        <v>7438</v>
      </c>
      <c r="K335" s="59">
        <v>45383</v>
      </c>
      <c r="L335" s="36" t="s">
        <v>16</v>
      </c>
      <c r="M335" s="36" t="s">
        <v>16</v>
      </c>
      <c r="N335" s="36" t="s">
        <v>25</v>
      </c>
    </row>
    <row r="336" spans="1:14" ht="25.5" x14ac:dyDescent="0.2">
      <c r="A336" s="24" t="s">
        <v>110</v>
      </c>
      <c r="B336" s="46">
        <v>45.107999999999997</v>
      </c>
      <c r="C336" s="24" t="s">
        <v>7416</v>
      </c>
      <c r="D336" s="262" t="s">
        <v>1236</v>
      </c>
      <c r="E336" s="389"/>
      <c r="F336" s="26" t="s">
        <v>7418</v>
      </c>
      <c r="G336" s="68" t="s">
        <v>575</v>
      </c>
      <c r="H336" s="68" t="s">
        <v>1237</v>
      </c>
      <c r="I336" s="24"/>
      <c r="J336" s="500" t="s">
        <v>7597</v>
      </c>
      <c r="K336" s="27">
        <v>45322</v>
      </c>
      <c r="L336" s="22" t="s">
        <v>16</v>
      </c>
      <c r="M336" s="22" t="s">
        <v>16</v>
      </c>
      <c r="N336" s="26"/>
    </row>
    <row r="337" spans="1:14" ht="15" customHeight="1" x14ac:dyDescent="0.2">
      <c r="A337" s="56" t="s">
        <v>55</v>
      </c>
      <c r="B337" s="46">
        <v>12.199</v>
      </c>
      <c r="C337" s="17" t="s">
        <v>142</v>
      </c>
      <c r="D337" s="33" t="s">
        <v>1236</v>
      </c>
      <c r="E337" s="399"/>
      <c r="F337" s="58" t="s">
        <v>7909</v>
      </c>
      <c r="G337" s="271" t="s">
        <v>113</v>
      </c>
      <c r="H337" s="271" t="s">
        <v>1237</v>
      </c>
      <c r="I337" s="56"/>
      <c r="J337" s="477" t="s">
        <v>7935</v>
      </c>
      <c r="K337" s="59">
        <v>45383</v>
      </c>
      <c r="L337" s="36" t="s">
        <v>16</v>
      </c>
      <c r="M337" s="36" t="s">
        <v>16</v>
      </c>
      <c r="N337" s="36" t="s">
        <v>25</v>
      </c>
    </row>
    <row r="338" spans="1:14" ht="15" customHeight="1" x14ac:dyDescent="0.2">
      <c r="A338" s="69" t="s">
        <v>110</v>
      </c>
      <c r="B338" s="18">
        <v>45.113999999999997</v>
      </c>
      <c r="C338" s="30" t="s">
        <v>120</v>
      </c>
      <c r="D338" s="33" t="s">
        <v>1236</v>
      </c>
      <c r="E338" s="30"/>
      <c r="F338" s="22" t="s">
        <v>8321</v>
      </c>
      <c r="G338" s="68" t="s">
        <v>575</v>
      </c>
      <c r="H338" s="71" t="s">
        <v>1237</v>
      </c>
      <c r="I338" s="69"/>
      <c r="J338" s="474" t="s">
        <v>7935</v>
      </c>
      <c r="K338" s="64">
        <v>46203</v>
      </c>
      <c r="L338" s="22" t="s">
        <v>16</v>
      </c>
      <c r="M338" s="22" t="s">
        <v>16</v>
      </c>
      <c r="N338" s="22" t="s">
        <v>25</v>
      </c>
    </row>
    <row r="339" spans="1:14" ht="15" customHeight="1" x14ac:dyDescent="0.2">
      <c r="A339" s="17" t="s">
        <v>55</v>
      </c>
      <c r="B339" s="18">
        <v>70.105999999999995</v>
      </c>
      <c r="C339" s="24" t="s">
        <v>8242</v>
      </c>
      <c r="D339" s="486" t="s">
        <v>1239</v>
      </c>
      <c r="E339" s="426"/>
      <c r="F339" s="468">
        <v>1444</v>
      </c>
      <c r="G339" s="342" t="s">
        <v>1240</v>
      </c>
      <c r="H339" s="342" t="s">
        <v>1241</v>
      </c>
      <c r="I339" s="342"/>
      <c r="J339" s="470" t="s">
        <v>1242</v>
      </c>
      <c r="K339" s="289">
        <v>44439</v>
      </c>
      <c r="L339" s="342" t="s">
        <v>25</v>
      </c>
      <c r="M339" s="22"/>
      <c r="N339" s="26"/>
    </row>
    <row r="340" spans="1:14" ht="15" customHeight="1" x14ac:dyDescent="0.2">
      <c r="A340" s="17" t="s">
        <v>17</v>
      </c>
      <c r="B340" s="18">
        <v>25.131</v>
      </c>
      <c r="C340" s="17" t="s">
        <v>779</v>
      </c>
      <c r="D340" s="30" t="s">
        <v>1243</v>
      </c>
      <c r="E340" s="394"/>
      <c r="F340" s="22">
        <v>1499</v>
      </c>
      <c r="G340" s="22" t="s">
        <v>1244</v>
      </c>
      <c r="H340" s="22" t="s">
        <v>1245</v>
      </c>
      <c r="I340" s="22" t="s">
        <v>1246</v>
      </c>
      <c r="J340" s="470" t="s">
        <v>1247</v>
      </c>
      <c r="K340" s="32">
        <v>45018</v>
      </c>
      <c r="L340" s="22" t="s">
        <v>24</v>
      </c>
      <c r="M340" s="22" t="s">
        <v>25</v>
      </c>
      <c r="N340" s="26"/>
    </row>
    <row r="341" spans="1:14" ht="15" customHeight="1" x14ac:dyDescent="0.2">
      <c r="A341" s="17" t="s">
        <v>110</v>
      </c>
      <c r="B341" s="18">
        <v>45.113999999999997</v>
      </c>
      <c r="C341" s="24" t="s">
        <v>120</v>
      </c>
      <c r="D341" s="30" t="s">
        <v>1248</v>
      </c>
      <c r="E341" s="394"/>
      <c r="F341" s="35" t="s">
        <v>854</v>
      </c>
      <c r="G341" s="22" t="s">
        <v>113</v>
      </c>
      <c r="H341" s="22" t="s">
        <v>1249</v>
      </c>
      <c r="I341" s="22" t="s">
        <v>1250</v>
      </c>
      <c r="J341" s="470" t="s">
        <v>1251</v>
      </c>
      <c r="K341" s="32">
        <v>45459</v>
      </c>
      <c r="L341" s="22" t="s">
        <v>25</v>
      </c>
      <c r="M341" s="22"/>
      <c r="N341" s="26"/>
    </row>
    <row r="342" spans="1:14" ht="15" customHeight="1" x14ac:dyDescent="0.2">
      <c r="A342" s="17" t="s">
        <v>17</v>
      </c>
      <c r="B342" s="18">
        <v>25.199000000000002</v>
      </c>
      <c r="C342" s="17" t="s">
        <v>7803</v>
      </c>
      <c r="D342" s="25" t="s">
        <v>1252</v>
      </c>
      <c r="E342" s="388" t="s">
        <v>1253</v>
      </c>
      <c r="F342" s="26" t="s">
        <v>1254</v>
      </c>
      <c r="G342" s="22" t="s">
        <v>1255</v>
      </c>
      <c r="H342" s="22" t="s">
        <v>1256</v>
      </c>
      <c r="I342" s="26" t="s">
        <v>1257</v>
      </c>
      <c r="J342" s="470" t="s">
        <v>1258</v>
      </c>
      <c r="K342" s="34">
        <v>45107</v>
      </c>
      <c r="L342" s="26" t="s">
        <v>25</v>
      </c>
      <c r="M342" s="26" t="s">
        <v>16</v>
      </c>
      <c r="N342" s="26"/>
    </row>
    <row r="343" spans="1:14" ht="15" customHeight="1" x14ac:dyDescent="0.2">
      <c r="A343" s="17" t="s">
        <v>17</v>
      </c>
      <c r="B343" s="18">
        <v>25.125</v>
      </c>
      <c r="C343" s="25" t="s">
        <v>1259</v>
      </c>
      <c r="D343" s="321" t="s">
        <v>1260</v>
      </c>
      <c r="E343" s="426"/>
      <c r="F343" s="468" t="s">
        <v>1261</v>
      </c>
      <c r="G343" s="342" t="s">
        <v>1262</v>
      </c>
      <c r="H343" s="342" t="s">
        <v>1263</v>
      </c>
      <c r="I343" s="342" t="s">
        <v>1264</v>
      </c>
      <c r="J343" s="470"/>
      <c r="K343" s="289">
        <v>44530</v>
      </c>
      <c r="L343" s="342"/>
      <c r="M343" s="22"/>
      <c r="N343" s="26"/>
    </row>
    <row r="344" spans="1:14" ht="15" customHeight="1" x14ac:dyDescent="0.2">
      <c r="A344" s="39" t="s">
        <v>55</v>
      </c>
      <c r="B344" s="88">
        <v>12.199</v>
      </c>
      <c r="C344" s="39" t="s">
        <v>142</v>
      </c>
      <c r="D344" s="354" t="s">
        <v>1265</v>
      </c>
      <c r="E344" s="436"/>
      <c r="F344" s="355" t="s">
        <v>1266</v>
      </c>
      <c r="G344" s="346" t="s">
        <v>1267</v>
      </c>
      <c r="H344" s="43" t="s">
        <v>1268</v>
      </c>
      <c r="I344" s="346"/>
      <c r="J344" s="476" t="s">
        <v>1269</v>
      </c>
      <c r="K344" s="356">
        <v>44347</v>
      </c>
      <c r="L344" s="346"/>
      <c r="M344" s="43"/>
      <c r="N344" s="107"/>
    </row>
    <row r="345" spans="1:14" ht="15" customHeight="1" x14ac:dyDescent="0.2">
      <c r="A345" s="17" t="s">
        <v>55</v>
      </c>
      <c r="B345" s="18">
        <v>10.103999999999999</v>
      </c>
      <c r="C345" s="17" t="s">
        <v>1270</v>
      </c>
      <c r="D345" s="33" t="s">
        <v>1271</v>
      </c>
      <c r="E345" s="394"/>
      <c r="F345" s="68" t="s">
        <v>7699</v>
      </c>
      <c r="G345" s="68" t="s">
        <v>7702</v>
      </c>
      <c r="H345" s="68" t="s">
        <v>7703</v>
      </c>
      <c r="I345" s="56"/>
      <c r="J345" s="472" t="s">
        <v>7704</v>
      </c>
      <c r="K345" s="59">
        <v>45327</v>
      </c>
      <c r="L345" s="58" t="s">
        <v>16</v>
      </c>
      <c r="M345" s="58" t="s">
        <v>16</v>
      </c>
      <c r="N345" s="189"/>
    </row>
    <row r="346" spans="1:14" ht="15" customHeight="1" x14ac:dyDescent="0.2">
      <c r="A346" s="17" t="s">
        <v>55</v>
      </c>
      <c r="B346" s="18">
        <v>10.103999999999999</v>
      </c>
      <c r="C346" s="17" t="s">
        <v>1270</v>
      </c>
      <c r="D346" s="33" t="s">
        <v>8207</v>
      </c>
      <c r="E346" s="394"/>
      <c r="F346" s="68" t="s">
        <v>7761</v>
      </c>
      <c r="G346" s="68" t="s">
        <v>8208</v>
      </c>
      <c r="H346" s="68" t="s">
        <v>8209</v>
      </c>
      <c r="I346" s="58" t="s">
        <v>8210</v>
      </c>
      <c r="J346" s="472" t="s">
        <v>8211</v>
      </c>
      <c r="K346" s="59">
        <v>44958</v>
      </c>
      <c r="L346" s="58" t="s">
        <v>16</v>
      </c>
      <c r="M346" s="58"/>
      <c r="N346" s="189"/>
    </row>
    <row r="347" spans="1:14" ht="15" customHeight="1" x14ac:dyDescent="0.2">
      <c r="A347" s="56" t="s">
        <v>55</v>
      </c>
      <c r="B347" s="46">
        <v>60.103000000000002</v>
      </c>
      <c r="C347" s="17" t="s">
        <v>56</v>
      </c>
      <c r="D347" s="33" t="s">
        <v>8119</v>
      </c>
      <c r="E347" s="399"/>
      <c r="F347" s="58" t="s">
        <v>8120</v>
      </c>
      <c r="G347" s="271" t="s">
        <v>8121</v>
      </c>
      <c r="H347" s="271" t="s">
        <v>8122</v>
      </c>
      <c r="I347" s="58" t="s">
        <v>8123</v>
      </c>
      <c r="J347" s="477" t="s">
        <v>8124</v>
      </c>
      <c r="K347" s="59">
        <v>46052</v>
      </c>
      <c r="L347" s="36" t="s">
        <v>16</v>
      </c>
      <c r="M347" s="36"/>
      <c r="N347" s="36"/>
    </row>
    <row r="348" spans="1:14" x14ac:dyDescent="0.2">
      <c r="A348" s="274" t="s">
        <v>17</v>
      </c>
      <c r="B348" s="275">
        <v>25.117999999999999</v>
      </c>
      <c r="C348" s="274" t="s">
        <v>69</v>
      </c>
      <c r="D348" s="321" t="s">
        <v>8309</v>
      </c>
      <c r="E348" s="482" t="s">
        <v>1272</v>
      </c>
      <c r="F348" s="468" t="s">
        <v>8308</v>
      </c>
      <c r="G348" s="22" t="s">
        <v>1274</v>
      </c>
      <c r="H348" s="22" t="s">
        <v>1275</v>
      </c>
      <c r="I348" s="22" t="s">
        <v>1276</v>
      </c>
      <c r="J348" s="501" t="s">
        <v>1277</v>
      </c>
      <c r="K348" s="32">
        <v>45443</v>
      </c>
      <c r="L348" s="22" t="s">
        <v>16</v>
      </c>
      <c r="M348" s="22" t="s">
        <v>25</v>
      </c>
      <c r="N348" s="26" t="s">
        <v>25</v>
      </c>
    </row>
    <row r="349" spans="1:14" ht="15" customHeight="1" x14ac:dyDescent="0.2">
      <c r="A349" s="17" t="s">
        <v>110</v>
      </c>
      <c r="B349" s="18">
        <v>45.106000000000002</v>
      </c>
      <c r="C349" s="17" t="s">
        <v>111</v>
      </c>
      <c r="D349" s="30" t="s">
        <v>1278</v>
      </c>
      <c r="E349" s="394" t="s">
        <v>1279</v>
      </c>
      <c r="F349" s="35">
        <v>1494</v>
      </c>
      <c r="G349" s="22" t="s">
        <v>1280</v>
      </c>
      <c r="H349" s="22" t="s">
        <v>1281</v>
      </c>
      <c r="I349" s="22"/>
      <c r="J349" s="470" t="s">
        <v>1282</v>
      </c>
      <c r="K349" s="32">
        <v>44439</v>
      </c>
      <c r="L349" s="22" t="s">
        <v>16</v>
      </c>
      <c r="M349" s="62" t="s">
        <v>16</v>
      </c>
      <c r="N349" s="26"/>
    </row>
    <row r="350" spans="1:14" ht="15" customHeight="1" x14ac:dyDescent="0.2">
      <c r="A350" s="274" t="s">
        <v>5450</v>
      </c>
      <c r="B350" s="275">
        <v>70.103999999999999</v>
      </c>
      <c r="C350" s="274" t="s">
        <v>130</v>
      </c>
      <c r="D350" s="30" t="s">
        <v>8295</v>
      </c>
      <c r="E350" s="30" t="s">
        <v>1288</v>
      </c>
      <c r="F350" s="22">
        <v>1554</v>
      </c>
      <c r="G350" s="22" t="s">
        <v>1289</v>
      </c>
      <c r="H350" s="22" t="s">
        <v>1290</v>
      </c>
      <c r="I350" s="22" t="s">
        <v>134</v>
      </c>
      <c r="J350" s="488" t="s">
        <v>1291</v>
      </c>
      <c r="K350" s="38">
        <v>44742</v>
      </c>
      <c r="L350" s="22" t="s">
        <v>16</v>
      </c>
      <c r="M350" s="62" t="s">
        <v>16</v>
      </c>
      <c r="N350" s="26"/>
    </row>
    <row r="351" spans="1:14" ht="15" customHeight="1" x14ac:dyDescent="0.2">
      <c r="A351" s="17" t="s">
        <v>5450</v>
      </c>
      <c r="B351" s="18">
        <v>70.103999999999999</v>
      </c>
      <c r="C351" s="17" t="s">
        <v>130</v>
      </c>
      <c r="D351" s="30" t="s">
        <v>1283</v>
      </c>
      <c r="E351" s="394" t="s">
        <v>1284</v>
      </c>
      <c r="F351" s="22">
        <v>1554</v>
      </c>
      <c r="G351" s="22" t="s">
        <v>1285</v>
      </c>
      <c r="H351" s="22" t="s">
        <v>1286</v>
      </c>
      <c r="I351" s="22" t="s">
        <v>134</v>
      </c>
      <c r="J351" s="471" t="s">
        <v>1287</v>
      </c>
      <c r="K351" s="38">
        <v>44742</v>
      </c>
      <c r="L351" s="22" t="s">
        <v>16</v>
      </c>
      <c r="M351" s="62" t="s">
        <v>16</v>
      </c>
      <c r="N351" s="26"/>
    </row>
    <row r="352" spans="1:14" ht="15" customHeight="1" x14ac:dyDescent="0.2">
      <c r="A352" s="17" t="s">
        <v>5450</v>
      </c>
      <c r="B352" s="18">
        <v>70.103999999999999</v>
      </c>
      <c r="C352" s="17" t="s">
        <v>130</v>
      </c>
      <c r="D352" s="30" t="s">
        <v>1283</v>
      </c>
      <c r="E352" s="394" t="s">
        <v>1284</v>
      </c>
      <c r="F352" s="22">
        <v>1554</v>
      </c>
      <c r="G352" s="22" t="s">
        <v>1285</v>
      </c>
      <c r="H352" s="22" t="s">
        <v>1286</v>
      </c>
      <c r="I352" s="22" t="s">
        <v>134</v>
      </c>
      <c r="J352" s="471" t="s">
        <v>1287</v>
      </c>
      <c r="K352" s="38">
        <v>44742</v>
      </c>
      <c r="L352" s="22" t="s">
        <v>16</v>
      </c>
      <c r="M352" s="62" t="s">
        <v>16</v>
      </c>
      <c r="N352" s="26"/>
    </row>
    <row r="353" spans="1:14" ht="15" customHeight="1" x14ac:dyDescent="0.2">
      <c r="A353" s="17" t="s">
        <v>5450</v>
      </c>
      <c r="B353" s="18">
        <v>70.103999999999999</v>
      </c>
      <c r="C353" s="17" t="s">
        <v>130</v>
      </c>
      <c r="D353" s="30" t="s">
        <v>1292</v>
      </c>
      <c r="E353" s="394" t="s">
        <v>1284</v>
      </c>
      <c r="F353" s="22">
        <v>1554</v>
      </c>
      <c r="G353" s="22" t="s">
        <v>1285</v>
      </c>
      <c r="H353" s="22" t="s">
        <v>1286</v>
      </c>
      <c r="I353" s="22" t="s">
        <v>134</v>
      </c>
      <c r="J353" s="471" t="s">
        <v>1287</v>
      </c>
      <c r="K353" s="38">
        <v>44742</v>
      </c>
      <c r="L353" s="22" t="s">
        <v>16</v>
      </c>
      <c r="M353" s="62" t="s">
        <v>16</v>
      </c>
      <c r="N353" s="26"/>
    </row>
    <row r="354" spans="1:14" ht="15" customHeight="1" x14ac:dyDescent="0.2">
      <c r="A354" s="17" t="s">
        <v>5450</v>
      </c>
      <c r="B354" s="18">
        <v>70.103999999999999</v>
      </c>
      <c r="C354" s="17" t="s">
        <v>130</v>
      </c>
      <c r="D354" s="30" t="s">
        <v>1293</v>
      </c>
      <c r="E354" s="394" t="s">
        <v>1294</v>
      </c>
      <c r="F354" s="22">
        <v>1554</v>
      </c>
      <c r="G354" s="22" t="s">
        <v>1295</v>
      </c>
      <c r="H354" s="22" t="s">
        <v>1296</v>
      </c>
      <c r="I354" s="22" t="s">
        <v>134</v>
      </c>
      <c r="J354" s="471" t="s">
        <v>1297</v>
      </c>
      <c r="K354" s="38">
        <v>44742</v>
      </c>
      <c r="L354" s="22" t="s">
        <v>16</v>
      </c>
      <c r="M354" s="62" t="s">
        <v>16</v>
      </c>
      <c r="N354" s="26"/>
    </row>
    <row r="355" spans="1:14" ht="15" customHeight="1" x14ac:dyDescent="0.2">
      <c r="A355" s="39" t="s">
        <v>55</v>
      </c>
      <c r="B355" s="88">
        <v>70.105999999999995</v>
      </c>
      <c r="C355" s="92" t="s">
        <v>671</v>
      </c>
      <c r="D355" s="310" t="s">
        <v>1298</v>
      </c>
      <c r="E355" s="410"/>
      <c r="F355" s="105" t="s">
        <v>1299</v>
      </c>
      <c r="G355" s="348" t="s">
        <v>1300</v>
      </c>
      <c r="H355" s="348" t="s">
        <v>1301</v>
      </c>
      <c r="I355" s="105"/>
      <c r="J355" s="476" t="s">
        <v>1302</v>
      </c>
      <c r="K355" s="97">
        <v>44258</v>
      </c>
      <c r="L355" s="43" t="s">
        <v>16</v>
      </c>
      <c r="M355" s="43" t="s">
        <v>16</v>
      </c>
      <c r="N355" s="107"/>
    </row>
    <row r="356" spans="1:14" ht="15" customHeight="1" x14ac:dyDescent="0.2">
      <c r="A356" s="17" t="s">
        <v>110</v>
      </c>
      <c r="B356" s="18">
        <v>45.106000000000002</v>
      </c>
      <c r="C356" s="17" t="s">
        <v>111</v>
      </c>
      <c r="D356" s="44" t="s">
        <v>1303</v>
      </c>
      <c r="E356" s="405"/>
      <c r="F356" s="45">
        <v>1494</v>
      </c>
      <c r="G356" s="22" t="s">
        <v>1304</v>
      </c>
      <c r="H356" s="22" t="s">
        <v>1305</v>
      </c>
      <c r="I356" s="36"/>
      <c r="J356" s="470" t="s">
        <v>1306</v>
      </c>
      <c r="K356" s="32">
        <v>44439</v>
      </c>
      <c r="L356" s="22" t="s">
        <v>16</v>
      </c>
      <c r="M356" s="62" t="s">
        <v>16</v>
      </c>
      <c r="N356" s="26"/>
    </row>
    <row r="357" spans="1:14" ht="15" customHeight="1" x14ac:dyDescent="0.2">
      <c r="A357" s="69" t="s">
        <v>110</v>
      </c>
      <c r="B357" s="18">
        <v>45.113999999999997</v>
      </c>
      <c r="C357" s="30" t="s">
        <v>120</v>
      </c>
      <c r="D357" s="33" t="s">
        <v>1303</v>
      </c>
      <c r="E357" s="30"/>
      <c r="F357" s="22" t="s">
        <v>8321</v>
      </c>
      <c r="G357" s="68" t="s">
        <v>113</v>
      </c>
      <c r="H357" s="71" t="s">
        <v>8408</v>
      </c>
      <c r="I357" s="69"/>
      <c r="J357" s="474" t="s">
        <v>8409</v>
      </c>
      <c r="K357" s="64">
        <v>46203</v>
      </c>
      <c r="L357" s="22" t="s">
        <v>16</v>
      </c>
      <c r="M357" s="22" t="s">
        <v>16</v>
      </c>
      <c r="N357" s="22" t="s">
        <v>25</v>
      </c>
    </row>
    <row r="358" spans="1:14" ht="15" customHeight="1" x14ac:dyDescent="0.2">
      <c r="A358" s="17" t="s">
        <v>5450</v>
      </c>
      <c r="B358" s="275">
        <v>70.103999999999999</v>
      </c>
      <c r="C358" s="274" t="s">
        <v>130</v>
      </c>
      <c r="D358" s="30" t="s">
        <v>1307</v>
      </c>
      <c r="E358" s="394" t="s">
        <v>7596</v>
      </c>
      <c r="F358" s="22">
        <v>1554</v>
      </c>
      <c r="G358" s="22" t="s">
        <v>1308</v>
      </c>
      <c r="H358" s="22" t="s">
        <v>1309</v>
      </c>
      <c r="I358" s="22" t="s">
        <v>134</v>
      </c>
      <c r="J358" s="488" t="s">
        <v>1310</v>
      </c>
      <c r="K358" s="38">
        <v>44742</v>
      </c>
      <c r="L358" s="22" t="s">
        <v>16</v>
      </c>
      <c r="M358" s="62" t="s">
        <v>16</v>
      </c>
      <c r="N358" s="26"/>
    </row>
    <row r="359" spans="1:14" ht="15" customHeight="1" x14ac:dyDescent="0.2">
      <c r="A359" s="17" t="s">
        <v>55</v>
      </c>
      <c r="B359" s="18">
        <v>60.103000000000002</v>
      </c>
      <c r="C359" s="24" t="s">
        <v>56</v>
      </c>
      <c r="D359" s="30" t="s">
        <v>1311</v>
      </c>
      <c r="E359" s="394" t="s">
        <v>1312</v>
      </c>
      <c r="F359" s="22">
        <v>1553</v>
      </c>
      <c r="G359" s="22" t="s">
        <v>1313</v>
      </c>
      <c r="H359" s="22" t="s">
        <v>1314</v>
      </c>
      <c r="I359" s="22"/>
      <c r="J359" s="470" t="s">
        <v>1315</v>
      </c>
      <c r="K359" s="32">
        <v>44718</v>
      </c>
      <c r="L359" s="22" t="s">
        <v>16</v>
      </c>
      <c r="M359" s="62" t="s">
        <v>16</v>
      </c>
      <c r="N359" s="26"/>
    </row>
    <row r="360" spans="1:14" ht="15" customHeight="1" x14ac:dyDescent="0.2">
      <c r="A360" s="17" t="s">
        <v>5450</v>
      </c>
      <c r="B360" s="18">
        <v>70.103999999999999</v>
      </c>
      <c r="C360" s="17" t="s">
        <v>130</v>
      </c>
      <c r="D360" s="30" t="s">
        <v>1316</v>
      </c>
      <c r="E360" s="394" t="s">
        <v>1317</v>
      </c>
      <c r="F360" s="22">
        <v>1554</v>
      </c>
      <c r="G360" s="68" t="s">
        <v>1318</v>
      </c>
      <c r="H360" s="22" t="s">
        <v>1319</v>
      </c>
      <c r="I360" s="22" t="s">
        <v>1320</v>
      </c>
      <c r="J360" s="471" t="s">
        <v>1321</v>
      </c>
      <c r="K360" s="38">
        <v>44742</v>
      </c>
      <c r="L360" s="22" t="s">
        <v>16</v>
      </c>
      <c r="M360" s="62" t="s">
        <v>16</v>
      </c>
      <c r="N360" s="26"/>
    </row>
    <row r="361" spans="1:14" ht="15" customHeight="1" x14ac:dyDescent="0.2">
      <c r="A361" s="17" t="s">
        <v>110</v>
      </c>
      <c r="B361" s="18">
        <v>45.101999999999997</v>
      </c>
      <c r="C361" s="17" t="s">
        <v>573</v>
      </c>
      <c r="D361" s="33" t="s">
        <v>1322</v>
      </c>
      <c r="E361" s="394"/>
      <c r="F361" s="52" t="s">
        <v>1323</v>
      </c>
      <c r="G361" s="22" t="s">
        <v>1324</v>
      </c>
      <c r="H361" s="22" t="s">
        <v>1325</v>
      </c>
      <c r="I361" s="36"/>
      <c r="J361" s="470" t="s">
        <v>1326</v>
      </c>
      <c r="K361" s="321"/>
      <c r="L361" s="342"/>
      <c r="M361" s="26"/>
      <c r="N361" s="26"/>
    </row>
    <row r="362" spans="1:14" ht="15" customHeight="1" x14ac:dyDescent="0.2">
      <c r="A362" s="17" t="s">
        <v>55</v>
      </c>
      <c r="B362" s="18">
        <v>70.105999999999995</v>
      </c>
      <c r="C362" s="24" t="s">
        <v>7800</v>
      </c>
      <c r="D362" s="19" t="s">
        <v>1327</v>
      </c>
      <c r="E362" s="394"/>
      <c r="F362" s="22">
        <v>1475</v>
      </c>
      <c r="G362" s="68" t="s">
        <v>1327</v>
      </c>
      <c r="H362" s="68" t="s">
        <v>1328</v>
      </c>
      <c r="I362" s="65"/>
      <c r="J362" s="469" t="s">
        <v>1329</v>
      </c>
      <c r="K362" s="32">
        <v>44804</v>
      </c>
      <c r="L362" s="22" t="s">
        <v>16</v>
      </c>
      <c r="M362" s="22" t="s">
        <v>16</v>
      </c>
      <c r="N362" s="26"/>
    </row>
    <row r="363" spans="1:14" ht="15" customHeight="1" x14ac:dyDescent="0.2">
      <c r="A363" s="17" t="s">
        <v>55</v>
      </c>
      <c r="B363" s="18">
        <v>70.105999999999995</v>
      </c>
      <c r="C363" s="24" t="s">
        <v>7801</v>
      </c>
      <c r="D363" s="29" t="s">
        <v>1330</v>
      </c>
      <c r="E363" s="411" t="s">
        <v>77</v>
      </c>
      <c r="F363" s="31">
        <v>1522</v>
      </c>
      <c r="G363" s="100" t="s">
        <v>1330</v>
      </c>
      <c r="H363" s="22" t="s">
        <v>1331</v>
      </c>
      <c r="I363" s="26"/>
      <c r="J363" s="470" t="s">
        <v>1332</v>
      </c>
      <c r="K363" s="32">
        <v>44804</v>
      </c>
      <c r="L363" s="22" t="s">
        <v>16</v>
      </c>
      <c r="M363" s="22" t="s">
        <v>16</v>
      </c>
      <c r="N363" s="26"/>
    </row>
    <row r="364" spans="1:14" ht="15" customHeight="1" x14ac:dyDescent="0.2">
      <c r="A364" s="17" t="s">
        <v>17</v>
      </c>
      <c r="B364" s="18">
        <v>25.199000000000002</v>
      </c>
      <c r="C364" s="17" t="s">
        <v>7803</v>
      </c>
      <c r="D364" s="29" t="s">
        <v>1333</v>
      </c>
      <c r="E364" s="394" t="s">
        <v>1334</v>
      </c>
      <c r="F364" s="35" t="s">
        <v>1335</v>
      </c>
      <c r="G364" s="22" t="s">
        <v>1336</v>
      </c>
      <c r="H364" s="22" t="s">
        <v>1337</v>
      </c>
      <c r="I364" s="26" t="s">
        <v>1338</v>
      </c>
      <c r="J364" s="470" t="s">
        <v>1339</v>
      </c>
      <c r="K364" s="32">
        <v>45169</v>
      </c>
      <c r="L364" s="22" t="s">
        <v>16</v>
      </c>
      <c r="M364" s="22" t="s">
        <v>25</v>
      </c>
      <c r="N364" s="26"/>
    </row>
    <row r="365" spans="1:14" ht="15" customHeight="1" x14ac:dyDescent="0.2">
      <c r="A365" s="30" t="s">
        <v>5450</v>
      </c>
      <c r="B365" s="63" t="s">
        <v>7863</v>
      </c>
      <c r="C365" s="319" t="s">
        <v>130</v>
      </c>
      <c r="D365" s="314" t="s">
        <v>7864</v>
      </c>
      <c r="E365" s="394" t="s">
        <v>7865</v>
      </c>
      <c r="F365" s="22">
        <v>1554</v>
      </c>
      <c r="G365" s="68" t="s">
        <v>1342</v>
      </c>
      <c r="H365" s="68" t="s">
        <v>1343</v>
      </c>
      <c r="I365" s="74"/>
      <c r="J365" s="502" t="s">
        <v>1344</v>
      </c>
      <c r="K365" s="32">
        <v>44742</v>
      </c>
      <c r="L365" s="22" t="s">
        <v>25</v>
      </c>
      <c r="M365" s="22" t="s">
        <v>16</v>
      </c>
      <c r="N365" s="22" t="s">
        <v>25</v>
      </c>
    </row>
    <row r="366" spans="1:14" ht="15" customHeight="1" x14ac:dyDescent="0.2">
      <c r="A366" s="17" t="s">
        <v>5450</v>
      </c>
      <c r="B366" s="18">
        <v>70.103999999999999</v>
      </c>
      <c r="C366" s="17" t="s">
        <v>130</v>
      </c>
      <c r="D366" s="30" t="s">
        <v>1340</v>
      </c>
      <c r="E366" s="394" t="s">
        <v>1341</v>
      </c>
      <c r="F366" s="22">
        <v>1554</v>
      </c>
      <c r="G366" s="22" t="s">
        <v>1342</v>
      </c>
      <c r="H366" s="22" t="s">
        <v>1343</v>
      </c>
      <c r="I366" s="22" t="s">
        <v>134</v>
      </c>
      <c r="J366" s="471" t="s">
        <v>1344</v>
      </c>
      <c r="K366" s="38">
        <v>44742</v>
      </c>
      <c r="L366" s="22" t="s">
        <v>16</v>
      </c>
      <c r="M366" s="62" t="s">
        <v>16</v>
      </c>
      <c r="N366" s="26"/>
    </row>
    <row r="367" spans="1:14" ht="15" customHeight="1" x14ac:dyDescent="0.2">
      <c r="A367" s="17" t="s">
        <v>5450</v>
      </c>
      <c r="B367" s="18">
        <v>70.103999999999999</v>
      </c>
      <c r="C367" s="17" t="s">
        <v>130</v>
      </c>
      <c r="D367" s="101" t="s">
        <v>1345</v>
      </c>
      <c r="E367" s="394" t="s">
        <v>1346</v>
      </c>
      <c r="F367" s="22">
        <v>1554</v>
      </c>
      <c r="G367" s="22" t="s">
        <v>1347</v>
      </c>
      <c r="H367" s="22" t="s">
        <v>1348</v>
      </c>
      <c r="I367" s="22" t="s">
        <v>1349</v>
      </c>
      <c r="J367" s="471" t="s">
        <v>1350</v>
      </c>
      <c r="K367" s="38">
        <v>44742</v>
      </c>
      <c r="L367" s="22" t="s">
        <v>16</v>
      </c>
      <c r="M367" s="62" t="s">
        <v>16</v>
      </c>
      <c r="N367" s="26"/>
    </row>
    <row r="368" spans="1:14" ht="15" customHeight="1" x14ac:dyDescent="0.2">
      <c r="A368" s="17" t="s">
        <v>5450</v>
      </c>
      <c r="B368" s="18">
        <v>70.103999999999999</v>
      </c>
      <c r="C368" s="17" t="s">
        <v>130</v>
      </c>
      <c r="D368" s="101" t="s">
        <v>1351</v>
      </c>
      <c r="E368" s="394" t="s">
        <v>1346</v>
      </c>
      <c r="F368" s="22">
        <v>1554</v>
      </c>
      <c r="G368" s="22" t="s">
        <v>1347</v>
      </c>
      <c r="H368" s="22" t="s">
        <v>1348</v>
      </c>
      <c r="I368" s="22" t="s">
        <v>1349</v>
      </c>
      <c r="J368" s="471" t="s">
        <v>1350</v>
      </c>
      <c r="K368" s="38">
        <v>44742</v>
      </c>
      <c r="L368" s="22" t="s">
        <v>16</v>
      </c>
      <c r="M368" s="62" t="s">
        <v>16</v>
      </c>
      <c r="N368" s="26"/>
    </row>
    <row r="369" spans="1:14" ht="15" customHeight="1" x14ac:dyDescent="0.2">
      <c r="A369" s="17" t="s">
        <v>5450</v>
      </c>
      <c r="B369" s="18">
        <v>70.103999999999999</v>
      </c>
      <c r="C369" s="17" t="s">
        <v>130</v>
      </c>
      <c r="D369" s="101" t="s">
        <v>1352</v>
      </c>
      <c r="E369" s="394" t="s">
        <v>1346</v>
      </c>
      <c r="F369" s="22">
        <v>1554</v>
      </c>
      <c r="G369" s="22" t="s">
        <v>1347</v>
      </c>
      <c r="H369" s="22" t="s">
        <v>1348</v>
      </c>
      <c r="I369" s="22" t="s">
        <v>1349</v>
      </c>
      <c r="J369" s="471" t="s">
        <v>1350</v>
      </c>
      <c r="K369" s="38">
        <v>44742</v>
      </c>
      <c r="L369" s="22" t="s">
        <v>16</v>
      </c>
      <c r="M369" s="62" t="s">
        <v>16</v>
      </c>
      <c r="N369" s="26"/>
    </row>
    <row r="370" spans="1:14" x14ac:dyDescent="0.2">
      <c r="A370" s="17" t="s">
        <v>5450</v>
      </c>
      <c r="B370" s="18">
        <v>70.103999999999999</v>
      </c>
      <c r="C370" s="17" t="s">
        <v>130</v>
      </c>
      <c r="D370" s="101" t="s">
        <v>1353</v>
      </c>
      <c r="E370" s="394" t="s">
        <v>1346</v>
      </c>
      <c r="F370" s="22">
        <v>1554</v>
      </c>
      <c r="G370" s="22" t="s">
        <v>1347</v>
      </c>
      <c r="H370" s="22" t="s">
        <v>1348</v>
      </c>
      <c r="I370" s="22" t="s">
        <v>1349</v>
      </c>
      <c r="J370" s="471" t="s">
        <v>1350</v>
      </c>
      <c r="K370" s="38">
        <v>44742</v>
      </c>
      <c r="L370" s="22" t="s">
        <v>16</v>
      </c>
      <c r="M370" s="62" t="s">
        <v>16</v>
      </c>
      <c r="N370" s="26"/>
    </row>
    <row r="371" spans="1:14" ht="15" customHeight="1" x14ac:dyDescent="0.2">
      <c r="A371" s="17" t="s">
        <v>5450</v>
      </c>
      <c r="B371" s="18">
        <v>47.103000000000002</v>
      </c>
      <c r="C371" s="17" t="s">
        <v>1354</v>
      </c>
      <c r="D371" s="29" t="s">
        <v>1355</v>
      </c>
      <c r="E371" s="394"/>
      <c r="F371" s="31">
        <v>1547</v>
      </c>
      <c r="G371" s="22" t="s">
        <v>1356</v>
      </c>
      <c r="H371" s="22" t="s">
        <v>1357</v>
      </c>
      <c r="I371" s="22" t="s">
        <v>1358</v>
      </c>
      <c r="J371" s="470"/>
      <c r="K371" s="32">
        <v>44804</v>
      </c>
      <c r="L371" s="22"/>
      <c r="M371" s="22"/>
      <c r="N371" s="26"/>
    </row>
    <row r="372" spans="1:14" ht="15" customHeight="1" x14ac:dyDescent="0.2">
      <c r="A372" s="17" t="s">
        <v>5450</v>
      </c>
      <c r="B372" s="18">
        <v>47.103000000000002</v>
      </c>
      <c r="C372" s="17" t="s">
        <v>1354</v>
      </c>
      <c r="D372" s="30" t="s">
        <v>1359</v>
      </c>
      <c r="E372" s="394"/>
      <c r="F372" s="35">
        <v>1547</v>
      </c>
      <c r="G372" s="22" t="s">
        <v>1356</v>
      </c>
      <c r="H372" s="22" t="s">
        <v>1357</v>
      </c>
      <c r="I372" s="22" t="s">
        <v>1358</v>
      </c>
      <c r="J372" s="470"/>
      <c r="K372" s="32">
        <v>44804</v>
      </c>
      <c r="L372" s="22"/>
      <c r="M372" s="22"/>
      <c r="N372" s="26"/>
    </row>
    <row r="373" spans="1:14" ht="15" customHeight="1" x14ac:dyDescent="0.2">
      <c r="A373" s="17" t="s">
        <v>55</v>
      </c>
      <c r="B373" s="268">
        <v>70.126999999999995</v>
      </c>
      <c r="C373" s="279" t="s">
        <v>7609</v>
      </c>
      <c r="D373" s="280" t="s">
        <v>7610</v>
      </c>
      <c r="E373" s="412"/>
      <c r="F373" s="267" t="s">
        <v>7611</v>
      </c>
      <c r="G373" s="349" t="s">
        <v>7612</v>
      </c>
      <c r="H373" s="349" t="s">
        <v>7613</v>
      </c>
      <c r="I373" s="281" t="s">
        <v>77</v>
      </c>
      <c r="J373" s="503" t="s">
        <v>7614</v>
      </c>
      <c r="K373" s="282">
        <v>45230</v>
      </c>
      <c r="L373" s="267" t="s">
        <v>25</v>
      </c>
      <c r="M373" s="267" t="s">
        <v>25</v>
      </c>
      <c r="N373" s="26"/>
    </row>
    <row r="374" spans="1:14" ht="15" customHeight="1" x14ac:dyDescent="0.2">
      <c r="A374" s="56" t="s">
        <v>55</v>
      </c>
      <c r="B374" s="275">
        <v>70.11</v>
      </c>
      <c r="C374" s="24" t="s">
        <v>320</v>
      </c>
      <c r="D374" s="262" t="s">
        <v>8130</v>
      </c>
      <c r="E374" s="388"/>
      <c r="F374" s="26" t="s">
        <v>8126</v>
      </c>
      <c r="G374" s="263" t="s">
        <v>8131</v>
      </c>
      <c r="H374" s="263" t="s">
        <v>8132</v>
      </c>
      <c r="I374" s="26"/>
      <c r="J374" s="491" t="s">
        <v>8133</v>
      </c>
      <c r="K374" s="27">
        <v>46203</v>
      </c>
      <c r="L374" s="26" t="s">
        <v>25</v>
      </c>
      <c r="M374" s="263" t="s">
        <v>16</v>
      </c>
      <c r="N374" s="263" t="s">
        <v>25</v>
      </c>
    </row>
    <row r="375" spans="1:14" ht="15" customHeight="1" x14ac:dyDescent="0.2">
      <c r="A375" s="17" t="s">
        <v>55</v>
      </c>
      <c r="B375" s="18">
        <v>70.105999999999995</v>
      </c>
      <c r="C375" s="24" t="s">
        <v>7801</v>
      </c>
      <c r="D375" s="29" t="s">
        <v>1360</v>
      </c>
      <c r="E375" s="394"/>
      <c r="F375" s="31">
        <v>1522</v>
      </c>
      <c r="G375" s="22" t="s">
        <v>1361</v>
      </c>
      <c r="H375" s="22" t="s">
        <v>1362</v>
      </c>
      <c r="I375" s="26"/>
      <c r="J375" s="470" t="s">
        <v>1363</v>
      </c>
      <c r="K375" s="32">
        <v>44804</v>
      </c>
      <c r="L375" s="22" t="s">
        <v>16</v>
      </c>
      <c r="M375" s="22" t="s">
        <v>16</v>
      </c>
      <c r="N375" s="26"/>
    </row>
    <row r="376" spans="1:14" ht="15" customHeight="1" x14ac:dyDescent="0.2">
      <c r="A376" s="17" t="s">
        <v>55</v>
      </c>
      <c r="B376" s="46">
        <v>55.103999999999999</v>
      </c>
      <c r="C376" s="17" t="s">
        <v>892</v>
      </c>
      <c r="D376" s="33" t="s">
        <v>1364</v>
      </c>
      <c r="E376" s="388"/>
      <c r="F376" s="26">
        <v>1607</v>
      </c>
      <c r="G376" s="22" t="s">
        <v>1365</v>
      </c>
      <c r="H376" s="22" t="s">
        <v>1366</v>
      </c>
      <c r="I376" s="24"/>
      <c r="J376" s="470" t="s">
        <v>1367</v>
      </c>
      <c r="K376" s="34">
        <v>45089</v>
      </c>
      <c r="L376" s="26" t="s">
        <v>16</v>
      </c>
      <c r="M376" s="26" t="s">
        <v>16</v>
      </c>
      <c r="N376" s="26"/>
    </row>
    <row r="377" spans="1:14" ht="15" customHeight="1" x14ac:dyDescent="0.2">
      <c r="A377" s="17" t="s">
        <v>55</v>
      </c>
      <c r="B377" s="63">
        <v>70.114000000000004</v>
      </c>
      <c r="C377" s="291" t="s">
        <v>7670</v>
      </c>
      <c r="D377" s="20" t="s">
        <v>1364</v>
      </c>
      <c r="E377" s="20"/>
      <c r="F377" s="22">
        <v>1625</v>
      </c>
      <c r="G377" s="68" t="s">
        <v>1368</v>
      </c>
      <c r="H377" s="68" t="s">
        <v>1369</v>
      </c>
      <c r="I377" s="74"/>
      <c r="J377" s="469" t="s">
        <v>1370</v>
      </c>
      <c r="K377" s="32">
        <v>45232</v>
      </c>
      <c r="L377" s="22" t="s">
        <v>16</v>
      </c>
      <c r="M377" s="22" t="s">
        <v>16</v>
      </c>
      <c r="N377" s="26"/>
    </row>
    <row r="378" spans="1:14" x14ac:dyDescent="0.2">
      <c r="A378" s="17" t="s">
        <v>55</v>
      </c>
      <c r="B378" s="18">
        <v>55.103999999999999</v>
      </c>
      <c r="C378" s="17" t="s">
        <v>892</v>
      </c>
      <c r="D378" s="321" t="s">
        <v>1364</v>
      </c>
      <c r="E378" s="426"/>
      <c r="F378" s="468" t="s">
        <v>1371</v>
      </c>
      <c r="G378" s="342" t="s">
        <v>1372</v>
      </c>
      <c r="H378" s="342"/>
      <c r="I378" s="342"/>
      <c r="J378" s="470" t="s">
        <v>1373</v>
      </c>
      <c r="K378" s="289">
        <v>45473</v>
      </c>
      <c r="L378" s="22" t="s">
        <v>25</v>
      </c>
      <c r="M378" s="22"/>
      <c r="N378" s="26"/>
    </row>
    <row r="379" spans="1:14" ht="15" customHeight="1" x14ac:dyDescent="0.2">
      <c r="A379" s="17" t="s">
        <v>55</v>
      </c>
      <c r="B379" s="18">
        <v>10.101000000000001</v>
      </c>
      <c r="C379" s="17" t="s">
        <v>104</v>
      </c>
      <c r="D379" s="321" t="s">
        <v>1374</v>
      </c>
      <c r="E379" s="426"/>
      <c r="F379" s="468" t="s">
        <v>236</v>
      </c>
      <c r="G379" s="342" t="s">
        <v>1375</v>
      </c>
      <c r="H379" s="342" t="s">
        <v>1376</v>
      </c>
      <c r="I379" s="342" t="s">
        <v>1377</v>
      </c>
      <c r="J379" s="504" t="s">
        <v>1378</v>
      </c>
      <c r="K379" s="289">
        <v>44650</v>
      </c>
      <c r="L379" s="22" t="s">
        <v>16</v>
      </c>
      <c r="M379" s="22"/>
      <c r="N379" s="26"/>
    </row>
    <row r="380" spans="1:14" ht="15" customHeight="1" x14ac:dyDescent="0.2">
      <c r="A380" s="17" t="s">
        <v>110</v>
      </c>
      <c r="B380" s="18">
        <v>45.107999999999997</v>
      </c>
      <c r="C380" s="17" t="s">
        <v>117</v>
      </c>
      <c r="D380" s="44" t="s">
        <v>1379</v>
      </c>
      <c r="E380" s="394" t="s">
        <v>1380</v>
      </c>
      <c r="F380" s="35" t="s">
        <v>1381</v>
      </c>
      <c r="G380" s="22" t="s">
        <v>1382</v>
      </c>
      <c r="H380" s="22" t="s">
        <v>1383</v>
      </c>
      <c r="I380" s="22"/>
      <c r="J380" s="470" t="s">
        <v>1384</v>
      </c>
      <c r="K380" s="32">
        <v>44469</v>
      </c>
      <c r="L380" s="22" t="s">
        <v>16</v>
      </c>
      <c r="M380" s="22" t="s">
        <v>16</v>
      </c>
      <c r="N380" s="26"/>
    </row>
    <row r="381" spans="1:14" x14ac:dyDescent="0.2">
      <c r="A381" s="17" t="s">
        <v>110</v>
      </c>
      <c r="B381" s="18">
        <v>45.113999999999997</v>
      </c>
      <c r="C381" s="24" t="s">
        <v>120</v>
      </c>
      <c r="D381" s="33" t="s">
        <v>1385</v>
      </c>
      <c r="E381" s="28"/>
      <c r="F381" s="35" t="s">
        <v>514</v>
      </c>
      <c r="G381" s="68" t="s">
        <v>1386</v>
      </c>
      <c r="H381" s="22" t="s">
        <v>1387</v>
      </c>
      <c r="I381" s="22" t="s">
        <v>1388</v>
      </c>
      <c r="J381" s="470" t="s">
        <v>1389</v>
      </c>
      <c r="K381" s="32">
        <v>44500</v>
      </c>
      <c r="L381" s="22" t="s">
        <v>16</v>
      </c>
      <c r="M381" s="22" t="s">
        <v>16</v>
      </c>
      <c r="N381" s="26"/>
    </row>
    <row r="382" spans="1:14" ht="15" customHeight="1" x14ac:dyDescent="0.2">
      <c r="A382" s="17" t="s">
        <v>110</v>
      </c>
      <c r="B382" s="18">
        <v>40.103000000000002</v>
      </c>
      <c r="C382" s="25" t="s">
        <v>1390</v>
      </c>
      <c r="D382" s="44" t="s">
        <v>1391</v>
      </c>
      <c r="E382" s="28"/>
      <c r="F382" s="35" t="s">
        <v>1392</v>
      </c>
      <c r="G382" s="68" t="s">
        <v>1393</v>
      </c>
      <c r="H382" s="22" t="s">
        <v>1394</v>
      </c>
      <c r="I382" s="22" t="s">
        <v>1395</v>
      </c>
      <c r="J382" s="470" t="s">
        <v>1396</v>
      </c>
      <c r="K382" s="32" t="s">
        <v>1397</v>
      </c>
      <c r="L382" s="22" t="s">
        <v>16</v>
      </c>
      <c r="M382" s="22" t="s">
        <v>16</v>
      </c>
      <c r="N382" s="26"/>
    </row>
    <row r="383" spans="1:14" ht="15" customHeight="1" x14ac:dyDescent="0.2">
      <c r="A383" s="17" t="s">
        <v>17</v>
      </c>
      <c r="B383" s="18" t="s">
        <v>226</v>
      </c>
      <c r="C383" s="17" t="s">
        <v>227</v>
      </c>
      <c r="D383" s="29" t="s">
        <v>1398</v>
      </c>
      <c r="E383" s="394" t="s">
        <v>1399</v>
      </c>
      <c r="F383" s="31">
        <v>1538</v>
      </c>
      <c r="G383" s="22" t="s">
        <v>1400</v>
      </c>
      <c r="H383" s="22" t="s">
        <v>1401</v>
      </c>
      <c r="I383" s="26" t="s">
        <v>1402</v>
      </c>
      <c r="J383" s="470" t="s">
        <v>1403</v>
      </c>
      <c r="K383" s="32">
        <v>44575</v>
      </c>
      <c r="L383" s="22" t="s">
        <v>25</v>
      </c>
      <c r="M383" s="22" t="s">
        <v>16</v>
      </c>
      <c r="N383" s="26"/>
    </row>
    <row r="384" spans="1:14" ht="15" customHeight="1" x14ac:dyDescent="0.2">
      <c r="A384" s="17" t="s">
        <v>55</v>
      </c>
      <c r="B384" s="18">
        <v>60.103000000000002</v>
      </c>
      <c r="C384" s="24" t="s">
        <v>56</v>
      </c>
      <c r="D384" s="30" t="s">
        <v>1404</v>
      </c>
      <c r="E384" s="394"/>
      <c r="F384" s="22">
        <v>1553</v>
      </c>
      <c r="G384" s="22" t="s">
        <v>1405</v>
      </c>
      <c r="H384" s="22" t="s">
        <v>1406</v>
      </c>
      <c r="I384" s="22"/>
      <c r="J384" s="470" t="s">
        <v>1407</v>
      </c>
      <c r="K384" s="32">
        <v>44718</v>
      </c>
      <c r="L384" s="22" t="s">
        <v>16</v>
      </c>
      <c r="M384" s="22" t="s">
        <v>16</v>
      </c>
      <c r="N384" s="26"/>
    </row>
    <row r="385" spans="1:14" ht="15" customHeight="1" x14ac:dyDescent="0.2">
      <c r="A385" s="17" t="s">
        <v>17</v>
      </c>
      <c r="B385" s="18">
        <v>25.199000000000002</v>
      </c>
      <c r="C385" s="17" t="s">
        <v>7803</v>
      </c>
      <c r="D385" s="30" t="s">
        <v>1408</v>
      </c>
      <c r="E385" s="394"/>
      <c r="F385" s="22" t="s">
        <v>1409</v>
      </c>
      <c r="G385" s="22" t="s">
        <v>1410</v>
      </c>
      <c r="H385" s="22" t="s">
        <v>1411</v>
      </c>
      <c r="I385" s="22" t="s">
        <v>1412</v>
      </c>
      <c r="J385" s="470" t="s">
        <v>1413</v>
      </c>
      <c r="K385" s="32">
        <v>45016</v>
      </c>
      <c r="L385" s="22" t="s">
        <v>16</v>
      </c>
      <c r="M385" s="22"/>
      <c r="N385" s="26"/>
    </row>
    <row r="386" spans="1:14" x14ac:dyDescent="0.2">
      <c r="A386" s="39" t="s">
        <v>55</v>
      </c>
      <c r="B386" s="40">
        <v>10.101000000000001</v>
      </c>
      <c r="C386" s="39" t="s">
        <v>104</v>
      </c>
      <c r="D386" s="354" t="s">
        <v>1414</v>
      </c>
      <c r="E386" s="436"/>
      <c r="F386" s="355" t="s">
        <v>626</v>
      </c>
      <c r="G386" s="346" t="s">
        <v>1415</v>
      </c>
      <c r="H386" s="346" t="s">
        <v>1416</v>
      </c>
      <c r="I386" s="346"/>
      <c r="J386" s="476" t="s">
        <v>1417</v>
      </c>
      <c r="K386" s="356">
        <v>44347</v>
      </c>
      <c r="L386" s="362" t="s">
        <v>16</v>
      </c>
      <c r="M386" s="43"/>
      <c r="N386" s="107"/>
    </row>
    <row r="387" spans="1:14" ht="15" customHeight="1" x14ac:dyDescent="0.2">
      <c r="A387" s="17" t="s">
        <v>55</v>
      </c>
      <c r="B387" s="18">
        <v>10.101000000000001</v>
      </c>
      <c r="C387" s="17" t="s">
        <v>104</v>
      </c>
      <c r="D387" s="28" t="s">
        <v>1418</v>
      </c>
      <c r="E387" s="28"/>
      <c r="F387" s="36">
        <v>1599</v>
      </c>
      <c r="G387" s="22" t="s">
        <v>1419</v>
      </c>
      <c r="H387" s="22" t="s">
        <v>1420</v>
      </c>
      <c r="I387" s="37"/>
      <c r="J387" s="470" t="s">
        <v>1421</v>
      </c>
      <c r="K387" s="38">
        <v>45082</v>
      </c>
      <c r="L387" s="36" t="s">
        <v>16</v>
      </c>
      <c r="M387" s="36" t="s">
        <v>16</v>
      </c>
      <c r="N387" s="26"/>
    </row>
    <row r="388" spans="1:14" x14ac:dyDescent="0.2">
      <c r="A388" s="17" t="s">
        <v>55</v>
      </c>
      <c r="B388" s="18">
        <v>70.105999999999995</v>
      </c>
      <c r="C388" s="24" t="s">
        <v>7800</v>
      </c>
      <c r="D388" s="19" t="s">
        <v>1422</v>
      </c>
      <c r="E388" s="394"/>
      <c r="F388" s="22">
        <v>1475</v>
      </c>
      <c r="G388" s="68" t="s">
        <v>1423</v>
      </c>
      <c r="H388" s="68" t="s">
        <v>1424</v>
      </c>
      <c r="I388" s="65"/>
      <c r="J388" s="469" t="s">
        <v>1425</v>
      </c>
      <c r="K388" s="32">
        <v>44804</v>
      </c>
      <c r="L388" s="62" t="s">
        <v>16</v>
      </c>
      <c r="M388" s="22" t="s">
        <v>16</v>
      </c>
      <c r="N388" s="26"/>
    </row>
    <row r="389" spans="1:14" x14ac:dyDescent="0.2">
      <c r="A389" s="17" t="s">
        <v>110</v>
      </c>
      <c r="B389" s="46">
        <v>45.112000000000002</v>
      </c>
      <c r="C389" s="24" t="s">
        <v>578</v>
      </c>
      <c r="D389" s="33" t="s">
        <v>1426</v>
      </c>
      <c r="E389" s="406"/>
      <c r="F389" s="26">
        <v>1605</v>
      </c>
      <c r="G389" s="68" t="s">
        <v>1427</v>
      </c>
      <c r="H389" s="71" t="s">
        <v>1428</v>
      </c>
      <c r="I389" s="24"/>
      <c r="J389" s="469" t="s">
        <v>1429</v>
      </c>
      <c r="K389" s="34">
        <v>45107</v>
      </c>
      <c r="L389" s="62" t="s">
        <v>16</v>
      </c>
      <c r="M389" s="62" t="s">
        <v>16</v>
      </c>
      <c r="N389" s="26"/>
    </row>
    <row r="390" spans="1:14" ht="15" customHeight="1" x14ac:dyDescent="0.2">
      <c r="A390" s="294" t="s">
        <v>55</v>
      </c>
      <c r="B390" s="296">
        <v>70.105999999999995</v>
      </c>
      <c r="C390" s="456" t="s">
        <v>8942</v>
      </c>
      <c r="D390" s="288" t="s">
        <v>7439</v>
      </c>
      <c r="E390" s="24"/>
      <c r="F390" s="26">
        <v>1618</v>
      </c>
      <c r="G390" s="66" t="s">
        <v>7440</v>
      </c>
      <c r="H390" s="66" t="s">
        <v>1433</v>
      </c>
      <c r="I390" s="24"/>
      <c r="J390" s="472" t="s">
        <v>1434</v>
      </c>
      <c r="K390" s="32">
        <v>45900</v>
      </c>
      <c r="L390" s="26" t="s">
        <v>16</v>
      </c>
      <c r="M390" s="26" t="s">
        <v>16</v>
      </c>
      <c r="N390" s="66" t="s">
        <v>25</v>
      </c>
    </row>
    <row r="391" spans="1:14" x14ac:dyDescent="0.2">
      <c r="A391" s="25" t="s">
        <v>4583</v>
      </c>
      <c r="B391" s="46">
        <v>45.107999999999997</v>
      </c>
      <c r="C391" s="24" t="s">
        <v>7416</v>
      </c>
      <c r="D391" s="262" t="s">
        <v>7439</v>
      </c>
      <c r="E391" s="389"/>
      <c r="F391" s="26" t="s">
        <v>7418</v>
      </c>
      <c r="G391" s="68" t="s">
        <v>7440</v>
      </c>
      <c r="H391" s="68" t="s">
        <v>1433</v>
      </c>
      <c r="I391" s="24"/>
      <c r="J391" s="473" t="s">
        <v>1434</v>
      </c>
      <c r="K391" s="27">
        <v>45322</v>
      </c>
      <c r="L391" s="22" t="s">
        <v>16</v>
      </c>
      <c r="M391" s="22" t="s">
        <v>16</v>
      </c>
      <c r="N391" s="26"/>
    </row>
    <row r="392" spans="1:14" ht="15" customHeight="1" x14ac:dyDescent="0.2">
      <c r="A392" s="461" t="s">
        <v>55</v>
      </c>
      <c r="B392" s="304">
        <v>12.199</v>
      </c>
      <c r="C392" s="17" t="s">
        <v>142</v>
      </c>
      <c r="D392" s="288" t="s">
        <v>7439</v>
      </c>
      <c r="E392" s="399"/>
      <c r="F392" s="58" t="s">
        <v>7909</v>
      </c>
      <c r="G392" s="271" t="s">
        <v>7440</v>
      </c>
      <c r="H392" s="271" t="s">
        <v>1433</v>
      </c>
      <c r="I392" s="56"/>
      <c r="J392" s="477" t="s">
        <v>1434</v>
      </c>
      <c r="K392" s="59">
        <v>45383</v>
      </c>
      <c r="L392" s="36" t="s">
        <v>16</v>
      </c>
      <c r="M392" s="36" t="s">
        <v>16</v>
      </c>
      <c r="N392" s="36" t="s">
        <v>25</v>
      </c>
    </row>
    <row r="393" spans="1:14" s="144" customFormat="1" ht="15" customHeight="1" x14ac:dyDescent="0.2">
      <c r="A393" s="17" t="s">
        <v>55</v>
      </c>
      <c r="B393" s="46">
        <v>12.112</v>
      </c>
      <c r="C393" s="24" t="s">
        <v>142</v>
      </c>
      <c r="D393" s="33" t="s">
        <v>1430</v>
      </c>
      <c r="E393" s="406"/>
      <c r="F393" s="26" t="s">
        <v>1431</v>
      </c>
      <c r="G393" s="68" t="s">
        <v>1432</v>
      </c>
      <c r="H393" s="71" t="s">
        <v>1433</v>
      </c>
      <c r="I393" s="24"/>
      <c r="J393" s="469" t="s">
        <v>1434</v>
      </c>
      <c r="K393" s="34">
        <v>45046</v>
      </c>
      <c r="L393" s="62" t="s">
        <v>16</v>
      </c>
      <c r="M393" s="62"/>
      <c r="N393" s="26"/>
    </row>
    <row r="394" spans="1:14" ht="15" customHeight="1" x14ac:dyDescent="0.2">
      <c r="A394" s="17" t="s">
        <v>55</v>
      </c>
      <c r="B394" s="18">
        <v>70.105999999999995</v>
      </c>
      <c r="C394" s="24" t="s">
        <v>7801</v>
      </c>
      <c r="D394" s="30" t="s">
        <v>1435</v>
      </c>
      <c r="E394" s="394"/>
      <c r="F394" s="22">
        <v>1522</v>
      </c>
      <c r="G394" s="22" t="s">
        <v>1436</v>
      </c>
      <c r="H394" s="22" t="s">
        <v>1437</v>
      </c>
      <c r="I394" s="26"/>
      <c r="J394" s="470" t="s">
        <v>1438</v>
      </c>
      <c r="K394" s="32">
        <v>44804</v>
      </c>
      <c r="L394" s="22" t="s">
        <v>16</v>
      </c>
      <c r="M394" s="22" t="s">
        <v>16</v>
      </c>
      <c r="N394" s="26"/>
    </row>
    <row r="395" spans="1:14" x14ac:dyDescent="0.2">
      <c r="A395" s="17" t="s">
        <v>55</v>
      </c>
      <c r="B395" s="18">
        <v>70.105999999999995</v>
      </c>
      <c r="C395" s="24" t="s">
        <v>7801</v>
      </c>
      <c r="D395" s="20" t="s">
        <v>1435</v>
      </c>
      <c r="E395" s="411"/>
      <c r="F395" s="31">
        <v>1522</v>
      </c>
      <c r="G395" s="68" t="s">
        <v>1436</v>
      </c>
      <c r="H395" s="68" t="s">
        <v>1437</v>
      </c>
      <c r="I395" s="26"/>
      <c r="J395" s="469" t="s">
        <v>1438</v>
      </c>
      <c r="K395" s="32">
        <v>44804</v>
      </c>
      <c r="L395" s="22" t="s">
        <v>16</v>
      </c>
      <c r="M395" s="22" t="s">
        <v>16</v>
      </c>
      <c r="N395" s="26"/>
    </row>
    <row r="396" spans="1:14" ht="15" customHeight="1" x14ac:dyDescent="0.2">
      <c r="A396" s="17" t="s">
        <v>110</v>
      </c>
      <c r="B396" s="18">
        <v>45.113999999999997</v>
      </c>
      <c r="C396" s="294" t="s">
        <v>120</v>
      </c>
      <c r="D396" s="288" t="s">
        <v>1439</v>
      </c>
      <c r="E396" s="269" t="s">
        <v>1440</v>
      </c>
      <c r="F396" s="287" t="s">
        <v>1441</v>
      </c>
      <c r="G396" s="271" t="s">
        <v>1442</v>
      </c>
      <c r="H396" s="271" t="s">
        <v>1443</v>
      </c>
      <c r="I396" s="271" t="s">
        <v>1444</v>
      </c>
      <c r="J396" s="470" t="str">
        <f>HYPERLINK("mailto:dfitzner@collegeboard.org","dfitzner@collegeboard.org")</f>
        <v>dfitzner@collegeboard.org</v>
      </c>
      <c r="K396" s="282">
        <v>44595</v>
      </c>
      <c r="L396" s="267" t="s">
        <v>16</v>
      </c>
      <c r="M396" s="267"/>
      <c r="N396" s="296"/>
    </row>
    <row r="397" spans="1:14" s="283" customFormat="1" ht="15" customHeight="1" x14ac:dyDescent="0.2">
      <c r="A397" s="17" t="s">
        <v>55</v>
      </c>
      <c r="B397" s="18">
        <v>10.101000000000001</v>
      </c>
      <c r="C397" s="17" t="s">
        <v>104</v>
      </c>
      <c r="D397" s="28" t="s">
        <v>1445</v>
      </c>
      <c r="E397" s="28"/>
      <c r="F397" s="36">
        <v>1599</v>
      </c>
      <c r="G397" s="22" t="s">
        <v>1446</v>
      </c>
      <c r="H397" s="22" t="s">
        <v>1447</v>
      </c>
      <c r="I397" s="37"/>
      <c r="J397" s="470" t="s">
        <v>1448</v>
      </c>
      <c r="K397" s="38">
        <v>45082</v>
      </c>
      <c r="L397" s="36" t="s">
        <v>16</v>
      </c>
      <c r="M397" s="36" t="s">
        <v>16</v>
      </c>
      <c r="N397" s="26"/>
    </row>
    <row r="398" spans="1:14" x14ac:dyDescent="0.2">
      <c r="A398" s="69" t="s">
        <v>110</v>
      </c>
      <c r="B398" s="18">
        <v>45.113999999999997</v>
      </c>
      <c r="C398" s="30" t="s">
        <v>120</v>
      </c>
      <c r="D398" s="33" t="s">
        <v>1449</v>
      </c>
      <c r="E398" s="30"/>
      <c r="F398" s="22" t="s">
        <v>8321</v>
      </c>
      <c r="G398" s="68" t="s">
        <v>8410</v>
      </c>
      <c r="H398" s="71" t="s">
        <v>8411</v>
      </c>
      <c r="I398" s="69"/>
      <c r="J398" s="474" t="s">
        <v>8412</v>
      </c>
      <c r="K398" s="64">
        <v>46203</v>
      </c>
      <c r="L398" s="22" t="s">
        <v>16</v>
      </c>
      <c r="M398" s="22" t="s">
        <v>16</v>
      </c>
      <c r="N398" s="22" t="s">
        <v>25</v>
      </c>
    </row>
    <row r="399" spans="1:14" ht="15" customHeight="1" x14ac:dyDescent="0.2">
      <c r="A399" s="39" t="s">
        <v>110</v>
      </c>
      <c r="B399" s="40">
        <v>45.113999999999997</v>
      </c>
      <c r="C399" s="92" t="s">
        <v>120</v>
      </c>
      <c r="D399" s="60" t="s">
        <v>1449</v>
      </c>
      <c r="E399" s="376"/>
      <c r="F399" s="114" t="s">
        <v>1126</v>
      </c>
      <c r="G399" s="43" t="s">
        <v>1450</v>
      </c>
      <c r="H399" s="43" t="s">
        <v>1451</v>
      </c>
      <c r="I399" s="43" t="s">
        <v>1452</v>
      </c>
      <c r="J399" s="476" t="s">
        <v>1453</v>
      </c>
      <c r="K399" s="61">
        <v>44377</v>
      </c>
      <c r="L399" s="43" t="s">
        <v>16</v>
      </c>
      <c r="M399" s="43" t="s">
        <v>16</v>
      </c>
      <c r="N399" s="107"/>
    </row>
    <row r="400" spans="1:14" ht="15" customHeight="1" x14ac:dyDescent="0.2">
      <c r="A400" s="17" t="s">
        <v>17</v>
      </c>
      <c r="B400" s="18">
        <v>25.106000000000002</v>
      </c>
      <c r="C400" s="30" t="s">
        <v>795</v>
      </c>
      <c r="D400" s="29" t="s">
        <v>1454</v>
      </c>
      <c r="E400" s="394"/>
      <c r="F400" s="31">
        <v>1539</v>
      </c>
      <c r="G400" s="22" t="s">
        <v>1455</v>
      </c>
      <c r="H400" s="22" t="s">
        <v>1456</v>
      </c>
      <c r="I400" s="26" t="s">
        <v>1457</v>
      </c>
      <c r="J400" s="470" t="s">
        <v>1458</v>
      </c>
      <c r="K400" s="32">
        <v>44575</v>
      </c>
      <c r="L400" s="22" t="s">
        <v>25</v>
      </c>
      <c r="M400" s="22" t="s">
        <v>25</v>
      </c>
      <c r="N400" s="26"/>
    </row>
    <row r="401" spans="1:14" ht="15" customHeight="1" x14ac:dyDescent="0.2">
      <c r="A401" s="274" t="s">
        <v>17</v>
      </c>
      <c r="B401" s="275">
        <v>25.199000000000002</v>
      </c>
      <c r="C401" s="274" t="s">
        <v>7804</v>
      </c>
      <c r="D401" s="321" t="s">
        <v>1459</v>
      </c>
      <c r="E401" s="426"/>
      <c r="F401" s="468" t="s">
        <v>1460</v>
      </c>
      <c r="G401" s="342" t="s">
        <v>1461</v>
      </c>
      <c r="H401" s="342" t="s">
        <v>1462</v>
      </c>
      <c r="I401" s="342"/>
      <c r="J401" s="501" t="s">
        <v>1463</v>
      </c>
      <c r="K401" s="32">
        <v>44469</v>
      </c>
      <c r="L401" s="342" t="s">
        <v>25</v>
      </c>
      <c r="M401" s="22" t="s">
        <v>77</v>
      </c>
      <c r="N401" s="26"/>
    </row>
    <row r="402" spans="1:14" ht="15" customHeight="1" x14ac:dyDescent="0.2">
      <c r="A402" s="69" t="s">
        <v>110</v>
      </c>
      <c r="B402" s="18">
        <v>45.113999999999997</v>
      </c>
      <c r="C402" s="30" t="s">
        <v>120</v>
      </c>
      <c r="D402" s="33" t="s">
        <v>8413</v>
      </c>
      <c r="E402" s="30"/>
      <c r="F402" s="22" t="s">
        <v>8321</v>
      </c>
      <c r="G402" s="68" t="s">
        <v>8414</v>
      </c>
      <c r="H402" s="71" t="s">
        <v>8415</v>
      </c>
      <c r="I402" s="69"/>
      <c r="J402" s="474" t="s">
        <v>8416</v>
      </c>
      <c r="K402" s="64">
        <v>46203</v>
      </c>
      <c r="L402" s="22" t="s">
        <v>16</v>
      </c>
      <c r="M402" s="22" t="s">
        <v>16</v>
      </c>
      <c r="N402" s="22" t="s">
        <v>25</v>
      </c>
    </row>
    <row r="403" spans="1:14" ht="15" customHeight="1" x14ac:dyDescent="0.2">
      <c r="A403" s="295" t="s">
        <v>31</v>
      </c>
      <c r="B403" s="304">
        <v>20.102</v>
      </c>
      <c r="C403" s="274" t="s">
        <v>1473</v>
      </c>
      <c r="D403" s="337" t="s">
        <v>1465</v>
      </c>
      <c r="E403" s="413"/>
      <c r="F403" s="338" t="s">
        <v>7893</v>
      </c>
      <c r="G403" s="271" t="s">
        <v>7894</v>
      </c>
      <c r="H403" s="271" t="s">
        <v>1471</v>
      </c>
      <c r="I403" s="338"/>
      <c r="J403" s="505" t="s">
        <v>7895</v>
      </c>
      <c r="K403" s="339">
        <v>44681</v>
      </c>
      <c r="L403" s="338" t="s">
        <v>16</v>
      </c>
      <c r="M403" s="338" t="s">
        <v>16</v>
      </c>
      <c r="N403" s="338" t="s">
        <v>16</v>
      </c>
    </row>
    <row r="404" spans="1:14" ht="15" customHeight="1" x14ac:dyDescent="0.2">
      <c r="A404" s="25" t="s">
        <v>31</v>
      </c>
      <c r="B404" s="46">
        <v>50.103999999999999</v>
      </c>
      <c r="C404" s="25" t="s">
        <v>316</v>
      </c>
      <c r="D404" s="55" t="s">
        <v>1469</v>
      </c>
      <c r="E404" s="403"/>
      <c r="F404" s="26">
        <v>1619</v>
      </c>
      <c r="G404" s="341" t="s">
        <v>1470</v>
      </c>
      <c r="H404" s="341" t="s">
        <v>1471</v>
      </c>
      <c r="I404" s="26"/>
      <c r="J404" s="470" t="s">
        <v>1472</v>
      </c>
      <c r="K404" s="34">
        <v>44418</v>
      </c>
      <c r="L404" s="62" t="s">
        <v>16</v>
      </c>
      <c r="M404" s="62" t="s">
        <v>16</v>
      </c>
      <c r="N404" s="26"/>
    </row>
    <row r="405" spans="1:14" ht="15" customHeight="1" x14ac:dyDescent="0.2">
      <c r="A405" s="274" t="s">
        <v>31</v>
      </c>
      <c r="B405" s="275">
        <v>20.103999999999999</v>
      </c>
      <c r="C405" s="24" t="s">
        <v>1464</v>
      </c>
      <c r="D405" s="506" t="s">
        <v>1474</v>
      </c>
      <c r="E405" s="506"/>
      <c r="F405" s="26">
        <v>21.125</v>
      </c>
      <c r="G405" s="507" t="s">
        <v>1466</v>
      </c>
      <c r="H405" s="507" t="s">
        <v>1467</v>
      </c>
      <c r="I405" s="26"/>
      <c r="J405" s="508" t="s">
        <v>1468</v>
      </c>
      <c r="K405" s="509">
        <v>44712</v>
      </c>
      <c r="L405" s="507" t="s">
        <v>16</v>
      </c>
      <c r="M405" s="507" t="s">
        <v>16</v>
      </c>
      <c r="N405" s="507" t="s">
        <v>16</v>
      </c>
    </row>
    <row r="406" spans="1:14" ht="15" customHeight="1" x14ac:dyDescent="0.2">
      <c r="A406" s="17" t="s">
        <v>31</v>
      </c>
      <c r="B406" s="46">
        <v>20.102</v>
      </c>
      <c r="C406" s="17" t="s">
        <v>1473</v>
      </c>
      <c r="D406" s="29" t="s">
        <v>1474</v>
      </c>
      <c r="E406" s="394"/>
      <c r="F406" s="31" t="s">
        <v>1475</v>
      </c>
      <c r="G406" s="22" t="s">
        <v>1476</v>
      </c>
      <c r="H406" s="22" t="s">
        <v>1471</v>
      </c>
      <c r="I406" s="26" t="s">
        <v>1477</v>
      </c>
      <c r="J406" s="470" t="s">
        <v>1478</v>
      </c>
      <c r="K406" s="32">
        <v>44469</v>
      </c>
      <c r="L406" s="22" t="s">
        <v>16</v>
      </c>
      <c r="M406" s="64" t="s">
        <v>77</v>
      </c>
      <c r="N406" s="26"/>
    </row>
    <row r="407" spans="1:14" x14ac:dyDescent="0.2">
      <c r="A407" s="17" t="s">
        <v>31</v>
      </c>
      <c r="B407" s="18">
        <v>20.103999999999999</v>
      </c>
      <c r="C407" s="17" t="s">
        <v>1464</v>
      </c>
      <c r="D407" s="321" t="s">
        <v>1474</v>
      </c>
      <c r="E407" s="510"/>
      <c r="F407" s="342" t="s">
        <v>1479</v>
      </c>
      <c r="G407" s="342" t="s">
        <v>1476</v>
      </c>
      <c r="H407" s="342" t="s">
        <v>1480</v>
      </c>
      <c r="I407" s="342" t="s">
        <v>1477</v>
      </c>
      <c r="J407" s="470" t="s">
        <v>1478</v>
      </c>
      <c r="K407" s="289">
        <v>44485</v>
      </c>
      <c r="L407" s="22" t="s">
        <v>16</v>
      </c>
      <c r="M407" s="22"/>
      <c r="N407" s="26"/>
    </row>
    <row r="408" spans="1:14" ht="15" customHeight="1" x14ac:dyDescent="0.2">
      <c r="A408" s="69" t="s">
        <v>110</v>
      </c>
      <c r="B408" s="18">
        <v>45.113999999999997</v>
      </c>
      <c r="C408" s="30" t="s">
        <v>120</v>
      </c>
      <c r="D408" s="33" t="s">
        <v>8417</v>
      </c>
      <c r="E408" s="30"/>
      <c r="F408" s="22" t="s">
        <v>8321</v>
      </c>
      <c r="G408" s="68" t="s">
        <v>8418</v>
      </c>
      <c r="H408" s="71" t="s">
        <v>8419</v>
      </c>
      <c r="I408" s="69"/>
      <c r="J408" s="474" t="s">
        <v>1481</v>
      </c>
      <c r="K408" s="64">
        <v>46203</v>
      </c>
      <c r="L408" s="22" t="s">
        <v>16</v>
      </c>
      <c r="M408" s="22" t="s">
        <v>16</v>
      </c>
      <c r="N408" s="22" t="s">
        <v>25</v>
      </c>
    </row>
    <row r="409" spans="1:14" x14ac:dyDescent="0.2">
      <c r="A409" s="17" t="s">
        <v>55</v>
      </c>
      <c r="B409" s="46">
        <v>12.199</v>
      </c>
      <c r="C409" s="17" t="s">
        <v>142</v>
      </c>
      <c r="D409" s="25" t="s">
        <v>1482</v>
      </c>
      <c r="E409" s="388" t="s">
        <v>1483</v>
      </c>
      <c r="F409" s="31" t="s">
        <v>854</v>
      </c>
      <c r="G409" s="22" t="s">
        <v>1484</v>
      </c>
      <c r="H409" s="22" t="s">
        <v>1485</v>
      </c>
      <c r="I409" s="26" t="s">
        <v>1486</v>
      </c>
      <c r="J409" s="470" t="s">
        <v>1487</v>
      </c>
      <c r="K409" s="32">
        <v>44479</v>
      </c>
      <c r="L409" s="22" t="s">
        <v>25</v>
      </c>
      <c r="M409" s="22" t="s">
        <v>25</v>
      </c>
      <c r="N409" s="26"/>
    </row>
    <row r="410" spans="1:14" ht="15" customHeight="1" x14ac:dyDescent="0.2">
      <c r="A410" s="17" t="s">
        <v>110</v>
      </c>
      <c r="B410" s="18">
        <v>45.113999999999997</v>
      </c>
      <c r="C410" s="24" t="s">
        <v>120</v>
      </c>
      <c r="D410" s="44" t="s">
        <v>1488</v>
      </c>
      <c r="E410" s="405" t="s">
        <v>1493</v>
      </c>
      <c r="F410" s="45" t="s">
        <v>1017</v>
      </c>
      <c r="G410" s="22" t="s">
        <v>1494</v>
      </c>
      <c r="H410" s="22" t="s">
        <v>1495</v>
      </c>
      <c r="I410" s="36" t="s">
        <v>1491</v>
      </c>
      <c r="J410" s="470" t="s">
        <v>1496</v>
      </c>
      <c r="K410" s="38">
        <v>44561</v>
      </c>
      <c r="L410" s="22" t="s">
        <v>16</v>
      </c>
      <c r="M410" s="22"/>
      <c r="N410" s="26"/>
    </row>
    <row r="411" spans="1:14" ht="15" customHeight="1" x14ac:dyDescent="0.2">
      <c r="A411" s="17" t="s">
        <v>17</v>
      </c>
      <c r="B411" s="18">
        <v>25.106000000000002</v>
      </c>
      <c r="C411" s="30" t="s">
        <v>795</v>
      </c>
      <c r="D411" s="321" t="s">
        <v>1497</v>
      </c>
      <c r="E411" s="426"/>
      <c r="F411" s="468">
        <v>1573</v>
      </c>
      <c r="G411" s="342" t="s">
        <v>1498</v>
      </c>
      <c r="H411" s="342" t="s">
        <v>1499</v>
      </c>
      <c r="I411" s="342" t="s">
        <v>1500</v>
      </c>
      <c r="J411" s="470" t="s">
        <v>1501</v>
      </c>
      <c r="K411" s="289">
        <v>45207</v>
      </c>
      <c r="L411" s="342" t="s">
        <v>25</v>
      </c>
      <c r="M411" s="22" t="s">
        <v>25</v>
      </c>
      <c r="N411" s="26"/>
    </row>
    <row r="412" spans="1:14" x14ac:dyDescent="0.2">
      <c r="A412" s="39" t="s">
        <v>31</v>
      </c>
      <c r="B412" s="40">
        <v>15.102</v>
      </c>
      <c r="C412" s="39" t="s">
        <v>1502</v>
      </c>
      <c r="D412" s="354" t="s">
        <v>1503</v>
      </c>
      <c r="E412" s="511"/>
      <c r="F412" s="355" t="s">
        <v>1504</v>
      </c>
      <c r="G412" s="352" t="s">
        <v>1505</v>
      </c>
      <c r="H412" s="346" t="s">
        <v>1506</v>
      </c>
      <c r="I412" s="352"/>
      <c r="J412" s="476" t="s">
        <v>1507</v>
      </c>
      <c r="K412" s="356">
        <v>44347</v>
      </c>
      <c r="L412" s="346" t="s">
        <v>16</v>
      </c>
      <c r="M412" s="43"/>
      <c r="N412" s="107"/>
    </row>
    <row r="413" spans="1:14" x14ac:dyDescent="0.2">
      <c r="A413" s="81" t="s">
        <v>17</v>
      </c>
      <c r="B413" s="82">
        <v>25.117999999999999</v>
      </c>
      <c r="C413" s="17" t="s">
        <v>69</v>
      </c>
      <c r="D413" s="83" t="s">
        <v>1508</v>
      </c>
      <c r="E413" s="414"/>
      <c r="F413" s="84" t="s">
        <v>72</v>
      </c>
      <c r="G413" s="350" t="s">
        <v>1509</v>
      </c>
      <c r="H413" s="350" t="s">
        <v>1510</v>
      </c>
      <c r="I413" s="85" t="s">
        <v>1511</v>
      </c>
      <c r="J413" s="470" t="s">
        <v>1512</v>
      </c>
      <c r="K413" s="86">
        <v>45998</v>
      </c>
      <c r="L413" s="84"/>
      <c r="M413" s="84" t="s">
        <v>16</v>
      </c>
      <c r="N413" s="26"/>
    </row>
    <row r="414" spans="1:14" ht="15" customHeight="1" x14ac:dyDescent="0.2">
      <c r="A414" s="17" t="s">
        <v>5450</v>
      </c>
      <c r="B414" s="18">
        <v>70.103999999999999</v>
      </c>
      <c r="C414" s="17" t="s">
        <v>130</v>
      </c>
      <c r="D414" s="24" t="s">
        <v>1513</v>
      </c>
      <c r="E414" s="400"/>
      <c r="F414" s="26">
        <v>1544</v>
      </c>
      <c r="G414" s="22" t="s">
        <v>1514</v>
      </c>
      <c r="H414" s="22" t="s">
        <v>1515</v>
      </c>
      <c r="I414" s="26" t="s">
        <v>793</v>
      </c>
      <c r="J414" s="470" t="s">
        <v>1516</v>
      </c>
      <c r="K414" s="34">
        <v>44742</v>
      </c>
      <c r="L414" s="62" t="s">
        <v>16</v>
      </c>
      <c r="M414" s="62" t="s">
        <v>16</v>
      </c>
      <c r="N414" s="26"/>
    </row>
    <row r="415" spans="1:14" ht="15" customHeight="1" x14ac:dyDescent="0.2">
      <c r="A415" s="17" t="s">
        <v>17</v>
      </c>
      <c r="B415" s="18">
        <v>25.119</v>
      </c>
      <c r="C415" s="17" t="s">
        <v>726</v>
      </c>
      <c r="D415" s="29" t="s">
        <v>1517</v>
      </c>
      <c r="E415" s="394"/>
      <c r="F415" s="31">
        <v>1499</v>
      </c>
      <c r="G415" s="22" t="s">
        <v>1518</v>
      </c>
      <c r="H415" s="22" t="s">
        <v>1519</v>
      </c>
      <c r="I415" s="26" t="s">
        <v>1520</v>
      </c>
      <c r="J415" s="470" t="s">
        <v>1521</v>
      </c>
      <c r="K415" s="32">
        <v>45018</v>
      </c>
      <c r="L415" s="22" t="s">
        <v>25</v>
      </c>
      <c r="M415" s="22" t="s">
        <v>25</v>
      </c>
      <c r="N415" s="26"/>
    </row>
    <row r="416" spans="1:14" ht="15" customHeight="1" x14ac:dyDescent="0.2">
      <c r="A416" s="69" t="s">
        <v>110</v>
      </c>
      <c r="B416" s="18">
        <v>45.113999999999997</v>
      </c>
      <c r="C416" s="30" t="s">
        <v>120</v>
      </c>
      <c r="D416" s="33" t="s">
        <v>8420</v>
      </c>
      <c r="E416" s="33" t="s">
        <v>8421</v>
      </c>
      <c r="F416" s="22" t="s">
        <v>8321</v>
      </c>
      <c r="G416" s="68" t="s">
        <v>8422</v>
      </c>
      <c r="H416" s="71" t="s">
        <v>8423</v>
      </c>
      <c r="I416" s="69"/>
      <c r="J416" s="474" t="s">
        <v>8424</v>
      </c>
      <c r="K416" s="64">
        <v>46203</v>
      </c>
      <c r="L416" s="22" t="s">
        <v>16</v>
      </c>
      <c r="M416" s="22" t="s">
        <v>16</v>
      </c>
      <c r="N416" s="22" t="s">
        <v>25</v>
      </c>
    </row>
    <row r="417" spans="1:14" ht="15" customHeight="1" x14ac:dyDescent="0.2">
      <c r="A417" s="17" t="s">
        <v>17</v>
      </c>
      <c r="B417" s="18">
        <v>25.105</v>
      </c>
      <c r="C417" s="17" t="s">
        <v>684</v>
      </c>
      <c r="D417" s="30" t="s">
        <v>1522</v>
      </c>
      <c r="E417" s="394"/>
      <c r="F417" s="22">
        <v>1623</v>
      </c>
      <c r="G417" s="22" t="s">
        <v>1523</v>
      </c>
      <c r="H417" s="22" t="s">
        <v>1524</v>
      </c>
      <c r="I417" s="22" t="s">
        <v>1525</v>
      </c>
      <c r="J417" s="470" t="s">
        <v>1526</v>
      </c>
      <c r="K417" s="32">
        <v>44447</v>
      </c>
      <c r="L417" s="22" t="s">
        <v>25</v>
      </c>
      <c r="M417" s="22" t="s">
        <v>25</v>
      </c>
      <c r="N417" s="26"/>
    </row>
    <row r="418" spans="1:14" ht="15" customHeight="1" x14ac:dyDescent="0.2">
      <c r="A418" s="39" t="s">
        <v>17</v>
      </c>
      <c r="B418" s="40">
        <v>25.100999999999999</v>
      </c>
      <c r="C418" s="39" t="s">
        <v>1527</v>
      </c>
      <c r="D418" s="115" t="s">
        <v>1528</v>
      </c>
      <c r="E418" s="415"/>
      <c r="F418" s="103">
        <v>1401</v>
      </c>
      <c r="G418" s="346" t="s">
        <v>1529</v>
      </c>
      <c r="H418" s="346" t="s">
        <v>1530</v>
      </c>
      <c r="I418" s="346" t="s">
        <v>1531</v>
      </c>
      <c r="J418" s="476"/>
      <c r="K418" s="377">
        <v>44290</v>
      </c>
      <c r="L418" s="43" t="s">
        <v>25</v>
      </c>
      <c r="M418" s="43"/>
      <c r="N418" s="107"/>
    </row>
    <row r="419" spans="1:14" x14ac:dyDescent="0.2">
      <c r="A419" s="17" t="s">
        <v>55</v>
      </c>
      <c r="B419" s="18">
        <v>70.122000000000099</v>
      </c>
      <c r="C419" s="321" t="s">
        <v>37</v>
      </c>
      <c r="D419" s="28" t="s">
        <v>1532</v>
      </c>
      <c r="E419" s="28"/>
      <c r="F419" s="468">
        <v>1576</v>
      </c>
      <c r="G419" s="68" t="s">
        <v>1533</v>
      </c>
      <c r="H419" s="68" t="s">
        <v>1534</v>
      </c>
      <c r="I419" s="342"/>
      <c r="J419" s="469" t="s">
        <v>1535</v>
      </c>
      <c r="K419" s="289">
        <v>44530</v>
      </c>
      <c r="L419" s="22" t="s">
        <v>42</v>
      </c>
      <c r="M419" s="22" t="s">
        <v>16</v>
      </c>
      <c r="N419" s="26"/>
    </row>
    <row r="420" spans="1:14" x14ac:dyDescent="0.2">
      <c r="A420" s="274" t="s">
        <v>110</v>
      </c>
      <c r="B420" s="275">
        <v>45.113999999999997</v>
      </c>
      <c r="C420" s="24" t="s">
        <v>120</v>
      </c>
      <c r="D420" s="30" t="s">
        <v>1536</v>
      </c>
      <c r="E420" s="394"/>
      <c r="F420" s="22" t="s">
        <v>8205</v>
      </c>
      <c r="G420" s="22" t="s">
        <v>1537</v>
      </c>
      <c r="H420" s="22" t="s">
        <v>1538</v>
      </c>
      <c r="I420" s="89" t="s">
        <v>1539</v>
      </c>
      <c r="J420" s="470" t="str">
        <f>HYPERLINK("mailto:orders@sagepub.com","orders@sagepub.com")</f>
        <v>orders@sagepub.com</v>
      </c>
      <c r="K420" s="32">
        <v>44530</v>
      </c>
      <c r="L420" s="22" t="s">
        <v>16</v>
      </c>
      <c r="M420" s="22" t="s">
        <v>16</v>
      </c>
      <c r="N420" s="26"/>
    </row>
    <row r="421" spans="1:14" ht="15" customHeight="1" x14ac:dyDescent="0.2">
      <c r="A421" s="69" t="s">
        <v>110</v>
      </c>
      <c r="B421" s="18">
        <v>45.113999999999997</v>
      </c>
      <c r="C421" s="30" t="s">
        <v>120</v>
      </c>
      <c r="D421" s="33" t="s">
        <v>1540</v>
      </c>
      <c r="E421" s="30"/>
      <c r="F421" s="22" t="s">
        <v>8321</v>
      </c>
      <c r="G421" s="68" t="s">
        <v>8425</v>
      </c>
      <c r="H421" s="71" t="s">
        <v>8426</v>
      </c>
      <c r="I421" s="69"/>
      <c r="J421" s="474" t="s">
        <v>8427</v>
      </c>
      <c r="K421" s="64">
        <v>46203</v>
      </c>
      <c r="L421" s="22" t="s">
        <v>16</v>
      </c>
      <c r="M421" s="22" t="s">
        <v>16</v>
      </c>
      <c r="N421" s="22" t="s">
        <v>25</v>
      </c>
    </row>
    <row r="422" spans="1:14" ht="15" customHeight="1" x14ac:dyDescent="0.2">
      <c r="A422" s="30" t="s">
        <v>31</v>
      </c>
      <c r="B422" s="63">
        <v>65.102000000000004</v>
      </c>
      <c r="C422" s="30" t="s">
        <v>1210</v>
      </c>
      <c r="D422" s="73" t="s">
        <v>1542</v>
      </c>
      <c r="E422" s="396" t="s">
        <v>1543</v>
      </c>
      <c r="F422" s="22">
        <v>1614</v>
      </c>
      <c r="G422" s="341" t="s">
        <v>1544</v>
      </c>
      <c r="H422" s="341" t="s">
        <v>1545</v>
      </c>
      <c r="I422" s="74"/>
      <c r="J422" s="470" t="s">
        <v>1546</v>
      </c>
      <c r="K422" s="32">
        <v>45838</v>
      </c>
      <c r="L422" s="22" t="s">
        <v>16</v>
      </c>
      <c r="M422" s="22" t="s">
        <v>25</v>
      </c>
      <c r="N422" s="26"/>
    </row>
    <row r="423" spans="1:14" ht="15" customHeight="1" x14ac:dyDescent="0.2">
      <c r="A423" s="30" t="s">
        <v>31</v>
      </c>
      <c r="B423" s="63">
        <v>65.100999999999999</v>
      </c>
      <c r="C423" s="30" t="s">
        <v>7802</v>
      </c>
      <c r="D423" s="73" t="s">
        <v>1542</v>
      </c>
      <c r="E423" s="396" t="s">
        <v>1543</v>
      </c>
      <c r="F423" s="22">
        <v>1614</v>
      </c>
      <c r="G423" s="341" t="s">
        <v>1544</v>
      </c>
      <c r="H423" s="341" t="s">
        <v>1545</v>
      </c>
      <c r="I423" s="74"/>
      <c r="J423" s="470" t="s">
        <v>1546</v>
      </c>
      <c r="K423" s="32">
        <v>45838</v>
      </c>
      <c r="L423" s="22" t="s">
        <v>16</v>
      </c>
      <c r="M423" s="22" t="s">
        <v>25</v>
      </c>
      <c r="N423" s="26"/>
    </row>
    <row r="424" spans="1:14" ht="15" customHeight="1" x14ac:dyDescent="0.2">
      <c r="A424" s="30" t="s">
        <v>31</v>
      </c>
      <c r="B424" s="63">
        <v>65.198999999999998</v>
      </c>
      <c r="C424" s="17" t="s">
        <v>7805</v>
      </c>
      <c r="D424" s="73" t="s">
        <v>1542</v>
      </c>
      <c r="E424" s="396" t="s">
        <v>1543</v>
      </c>
      <c r="F424" s="22">
        <v>1614</v>
      </c>
      <c r="G424" s="341" t="s">
        <v>1544</v>
      </c>
      <c r="H424" s="341" t="s">
        <v>1545</v>
      </c>
      <c r="I424" s="74"/>
      <c r="J424" s="470" t="s">
        <v>1546</v>
      </c>
      <c r="K424" s="32">
        <v>45838</v>
      </c>
      <c r="L424" s="22" t="s">
        <v>16</v>
      </c>
      <c r="M424" s="22" t="s">
        <v>25</v>
      </c>
      <c r="N424" s="26"/>
    </row>
    <row r="425" spans="1:14" ht="15" customHeight="1" x14ac:dyDescent="0.2">
      <c r="A425" s="30" t="s">
        <v>31</v>
      </c>
      <c r="B425" s="63">
        <v>65.102999999999994</v>
      </c>
      <c r="C425" s="24" t="s">
        <v>1216</v>
      </c>
      <c r="D425" s="73" t="s">
        <v>1542</v>
      </c>
      <c r="E425" s="396" t="s">
        <v>1543</v>
      </c>
      <c r="F425" s="22">
        <v>1614</v>
      </c>
      <c r="G425" s="341" t="s">
        <v>1544</v>
      </c>
      <c r="H425" s="341" t="s">
        <v>1545</v>
      </c>
      <c r="I425" s="74"/>
      <c r="J425" s="470" t="s">
        <v>1546</v>
      </c>
      <c r="K425" s="32">
        <v>45838</v>
      </c>
      <c r="L425" s="22" t="s">
        <v>16</v>
      </c>
      <c r="M425" s="22" t="s">
        <v>25</v>
      </c>
      <c r="N425" s="26"/>
    </row>
    <row r="426" spans="1:14" ht="15" customHeight="1" x14ac:dyDescent="0.2">
      <c r="A426" s="30" t="s">
        <v>55</v>
      </c>
      <c r="B426" s="63">
        <v>30.199000000000002</v>
      </c>
      <c r="C426" s="24" t="s">
        <v>4960</v>
      </c>
      <c r="D426" s="73" t="s">
        <v>7760</v>
      </c>
      <c r="E426" s="396"/>
      <c r="F426" s="22" t="s">
        <v>7792</v>
      </c>
      <c r="G426" s="341" t="s">
        <v>7762</v>
      </c>
      <c r="H426" s="341" t="s">
        <v>7763</v>
      </c>
      <c r="I426" s="74"/>
      <c r="J426" s="470" t="s">
        <v>7764</v>
      </c>
      <c r="K426" s="32">
        <v>45260</v>
      </c>
      <c r="L426" s="22" t="s">
        <v>16</v>
      </c>
      <c r="M426" s="22"/>
      <c r="N426" s="26"/>
    </row>
    <row r="427" spans="1:14" ht="15" customHeight="1" x14ac:dyDescent="0.2">
      <c r="A427" s="30" t="s">
        <v>55</v>
      </c>
      <c r="B427" s="63">
        <v>10.103999999999999</v>
      </c>
      <c r="C427" s="24" t="s">
        <v>1270</v>
      </c>
      <c r="D427" s="73" t="s">
        <v>7760</v>
      </c>
      <c r="E427" s="396"/>
      <c r="F427" s="22" t="s">
        <v>7761</v>
      </c>
      <c r="G427" s="341" t="s">
        <v>7762</v>
      </c>
      <c r="H427" s="341" t="s">
        <v>7763</v>
      </c>
      <c r="I427" s="74"/>
      <c r="J427" s="470" t="s">
        <v>7764</v>
      </c>
      <c r="K427" s="32">
        <v>44960</v>
      </c>
      <c r="L427" s="22" t="s">
        <v>16</v>
      </c>
      <c r="M427" s="22"/>
      <c r="N427" s="26"/>
    </row>
    <row r="428" spans="1:14" ht="15" customHeight="1" x14ac:dyDescent="0.2">
      <c r="A428" s="25" t="s">
        <v>4583</v>
      </c>
      <c r="B428" s="46">
        <v>45.107999999999997</v>
      </c>
      <c r="C428" s="24" t="s">
        <v>7416</v>
      </c>
      <c r="D428" s="262" t="s">
        <v>7441</v>
      </c>
      <c r="E428" s="389" t="s">
        <v>1097</v>
      </c>
      <c r="F428" s="26" t="s">
        <v>7418</v>
      </c>
      <c r="G428" s="68" t="s">
        <v>113</v>
      </c>
      <c r="H428" s="68" t="s">
        <v>1103</v>
      </c>
      <c r="I428" s="24"/>
      <c r="J428" s="473" t="s">
        <v>1104</v>
      </c>
      <c r="K428" s="27">
        <v>45322</v>
      </c>
      <c r="L428" s="22" t="s">
        <v>16</v>
      </c>
      <c r="M428" s="22" t="s">
        <v>16</v>
      </c>
      <c r="N428" s="26"/>
    </row>
    <row r="429" spans="1:14" x14ac:dyDescent="0.2">
      <c r="A429" s="17" t="s">
        <v>55</v>
      </c>
      <c r="B429" s="18">
        <v>70.105999999999995</v>
      </c>
      <c r="C429" s="24" t="s">
        <v>8242</v>
      </c>
      <c r="D429" s="486" t="s">
        <v>1547</v>
      </c>
      <c r="E429" s="426"/>
      <c r="F429" s="468">
        <v>1444</v>
      </c>
      <c r="G429" s="342" t="s">
        <v>1548</v>
      </c>
      <c r="H429" s="342" t="s">
        <v>1549</v>
      </c>
      <c r="I429" s="342"/>
      <c r="J429" s="470" t="s">
        <v>1550</v>
      </c>
      <c r="K429" s="289">
        <v>44439</v>
      </c>
      <c r="L429" s="342" t="s">
        <v>25</v>
      </c>
      <c r="M429" s="22"/>
      <c r="N429" s="26"/>
    </row>
    <row r="430" spans="1:14" x14ac:dyDescent="0.2">
      <c r="A430" s="17" t="s">
        <v>55</v>
      </c>
      <c r="B430" s="18">
        <v>10.101000000000001</v>
      </c>
      <c r="C430" s="17" t="s">
        <v>104</v>
      </c>
      <c r="D430" s="28" t="s">
        <v>1551</v>
      </c>
      <c r="E430" s="28"/>
      <c r="F430" s="36">
        <v>1599</v>
      </c>
      <c r="G430" s="22" t="s">
        <v>1552</v>
      </c>
      <c r="H430" s="22" t="s">
        <v>1553</v>
      </c>
      <c r="I430" s="37"/>
      <c r="J430" s="470" t="s">
        <v>1554</v>
      </c>
      <c r="K430" s="38">
        <v>45082</v>
      </c>
      <c r="L430" s="36" t="s">
        <v>16</v>
      </c>
      <c r="M430" s="36" t="s">
        <v>16</v>
      </c>
      <c r="N430" s="26"/>
    </row>
    <row r="431" spans="1:14" ht="15" customHeight="1" x14ac:dyDescent="0.2">
      <c r="A431" s="17" t="s">
        <v>5450</v>
      </c>
      <c r="B431" s="18">
        <v>70.103999999999999</v>
      </c>
      <c r="C431" s="17" t="s">
        <v>130</v>
      </c>
      <c r="D431" s="30" t="s">
        <v>1555</v>
      </c>
      <c r="E431" s="394" t="s">
        <v>1556</v>
      </c>
      <c r="F431" s="22">
        <v>1554</v>
      </c>
      <c r="G431" s="22" t="s">
        <v>1557</v>
      </c>
      <c r="H431" s="22" t="s">
        <v>1558</v>
      </c>
      <c r="I431" s="22" t="s">
        <v>134</v>
      </c>
      <c r="J431" s="470" t="s">
        <v>1559</v>
      </c>
      <c r="K431" s="38">
        <v>44742</v>
      </c>
      <c r="L431" s="22" t="s">
        <v>16</v>
      </c>
      <c r="M431" s="22" t="s">
        <v>16</v>
      </c>
      <c r="N431" s="26"/>
    </row>
    <row r="432" spans="1:14" ht="15" customHeight="1" x14ac:dyDescent="0.2">
      <c r="A432" s="17" t="s">
        <v>5450</v>
      </c>
      <c r="B432" s="18">
        <v>70.103999999999999</v>
      </c>
      <c r="C432" s="17" t="s">
        <v>130</v>
      </c>
      <c r="D432" s="30" t="s">
        <v>1560</v>
      </c>
      <c r="E432" s="394" t="s">
        <v>1556</v>
      </c>
      <c r="F432" s="22">
        <v>1554</v>
      </c>
      <c r="G432" s="22" t="s">
        <v>1557</v>
      </c>
      <c r="H432" s="22" t="s">
        <v>1558</v>
      </c>
      <c r="I432" s="22" t="s">
        <v>134</v>
      </c>
      <c r="J432" s="470" t="s">
        <v>1559</v>
      </c>
      <c r="K432" s="38">
        <v>44742</v>
      </c>
      <c r="L432" s="22" t="s">
        <v>16</v>
      </c>
      <c r="M432" s="22" t="s">
        <v>16</v>
      </c>
      <c r="N432" s="26"/>
    </row>
    <row r="433" spans="1:14" x14ac:dyDescent="0.2">
      <c r="A433" s="39" t="s">
        <v>55</v>
      </c>
      <c r="B433" s="40">
        <v>70.105000000000004</v>
      </c>
      <c r="C433" s="39" t="s">
        <v>291</v>
      </c>
      <c r="D433" s="357" t="s">
        <v>1561</v>
      </c>
      <c r="E433" s="402"/>
      <c r="F433" s="355" t="s">
        <v>294</v>
      </c>
      <c r="G433" s="358" t="s">
        <v>1562</v>
      </c>
      <c r="H433" s="358" t="s">
        <v>1563</v>
      </c>
      <c r="I433" s="358" t="s">
        <v>1564</v>
      </c>
      <c r="J433" s="476"/>
      <c r="K433" s="359">
        <v>44347</v>
      </c>
      <c r="L433" s="346"/>
      <c r="M433" s="43"/>
      <c r="N433" s="107"/>
    </row>
    <row r="434" spans="1:14" ht="15" customHeight="1" x14ac:dyDescent="0.2">
      <c r="A434" s="17" t="s">
        <v>55</v>
      </c>
      <c r="B434" s="18">
        <v>70.105999999999995</v>
      </c>
      <c r="C434" s="24" t="s">
        <v>8242</v>
      </c>
      <c r="D434" s="321" t="s">
        <v>1565</v>
      </c>
      <c r="E434" s="426"/>
      <c r="F434" s="468">
        <v>1444</v>
      </c>
      <c r="G434" s="342" t="s">
        <v>1566</v>
      </c>
      <c r="H434" s="342" t="s">
        <v>1567</v>
      </c>
      <c r="I434" s="342"/>
      <c r="J434" s="470" t="s">
        <v>1568</v>
      </c>
      <c r="K434" s="289">
        <v>44439</v>
      </c>
      <c r="L434" s="342" t="s">
        <v>25</v>
      </c>
      <c r="M434" s="22"/>
      <c r="N434" s="26"/>
    </row>
    <row r="435" spans="1:14" ht="15" customHeight="1" x14ac:dyDescent="0.2">
      <c r="A435" s="39" t="s">
        <v>110</v>
      </c>
      <c r="B435" s="40">
        <v>45.113999999999997</v>
      </c>
      <c r="C435" s="92" t="s">
        <v>120</v>
      </c>
      <c r="D435" s="60" t="s">
        <v>1569</v>
      </c>
      <c r="E435" s="376"/>
      <c r="F435" s="114" t="s">
        <v>1570</v>
      </c>
      <c r="G435" s="43" t="s">
        <v>1571</v>
      </c>
      <c r="H435" s="43" t="s">
        <v>1572</v>
      </c>
      <c r="I435" s="43" t="s">
        <v>1573</v>
      </c>
      <c r="J435" s="476" t="s">
        <v>1574</v>
      </c>
      <c r="K435" s="61">
        <v>44377</v>
      </c>
      <c r="L435" s="43" t="s">
        <v>25</v>
      </c>
      <c r="M435" s="43" t="s">
        <v>16</v>
      </c>
      <c r="N435" s="107"/>
    </row>
    <row r="436" spans="1:14" ht="15" customHeight="1" x14ac:dyDescent="0.2">
      <c r="A436" s="17" t="s">
        <v>55</v>
      </c>
      <c r="B436" s="18">
        <v>70.105999999999995</v>
      </c>
      <c r="C436" s="24" t="s">
        <v>8242</v>
      </c>
      <c r="D436" s="321" t="s">
        <v>1575</v>
      </c>
      <c r="E436" s="426"/>
      <c r="F436" s="468">
        <v>1444</v>
      </c>
      <c r="G436" s="342" t="s">
        <v>1576</v>
      </c>
      <c r="H436" s="342" t="s">
        <v>1577</v>
      </c>
      <c r="I436" s="342"/>
      <c r="J436" s="470" t="s">
        <v>1578</v>
      </c>
      <c r="K436" s="289">
        <v>44439</v>
      </c>
      <c r="L436" s="342" t="s">
        <v>25</v>
      </c>
      <c r="M436" s="22"/>
      <c r="N436" s="26"/>
    </row>
    <row r="437" spans="1:14" ht="15" customHeight="1" x14ac:dyDescent="0.2">
      <c r="A437" s="69" t="s">
        <v>110</v>
      </c>
      <c r="B437" s="18">
        <v>45.113999999999997</v>
      </c>
      <c r="C437" s="30" t="s">
        <v>120</v>
      </c>
      <c r="D437" s="33" t="s">
        <v>3300</v>
      </c>
      <c r="E437" s="33"/>
      <c r="F437" s="22" t="s">
        <v>8321</v>
      </c>
      <c r="G437" s="68" t="s">
        <v>113</v>
      </c>
      <c r="H437" s="71" t="s">
        <v>8428</v>
      </c>
      <c r="I437" s="69"/>
      <c r="J437" s="474" t="s">
        <v>3301</v>
      </c>
      <c r="K437" s="64">
        <v>46203</v>
      </c>
      <c r="L437" s="22" t="s">
        <v>16</v>
      </c>
      <c r="M437" s="22" t="s">
        <v>16</v>
      </c>
      <c r="N437" s="22" t="s">
        <v>25</v>
      </c>
    </row>
    <row r="438" spans="1:14" x14ac:dyDescent="0.2">
      <c r="A438" s="17" t="s">
        <v>110</v>
      </c>
      <c r="B438" s="18">
        <v>45.113999999999997</v>
      </c>
      <c r="C438" s="24" t="s">
        <v>120</v>
      </c>
      <c r="D438" s="30" t="s">
        <v>1579</v>
      </c>
      <c r="E438" s="394" t="s">
        <v>1580</v>
      </c>
      <c r="F438" s="35" t="s">
        <v>1581</v>
      </c>
      <c r="G438" s="22" t="s">
        <v>113</v>
      </c>
      <c r="H438" s="22" t="s">
        <v>1582</v>
      </c>
      <c r="I438" s="22" t="s">
        <v>1583</v>
      </c>
      <c r="J438" s="470" t="s">
        <v>1584</v>
      </c>
      <c r="K438" s="32">
        <v>44439</v>
      </c>
      <c r="L438" s="22" t="s">
        <v>16</v>
      </c>
      <c r="M438" s="22"/>
      <c r="N438" s="26"/>
    </row>
    <row r="439" spans="1:14" ht="15" customHeight="1" x14ac:dyDescent="0.2">
      <c r="A439" s="17" t="s">
        <v>17</v>
      </c>
      <c r="B439" s="18">
        <v>25.106000000000002</v>
      </c>
      <c r="C439" s="30" t="s">
        <v>795</v>
      </c>
      <c r="D439" s="321" t="s">
        <v>1585</v>
      </c>
      <c r="E439" s="426"/>
      <c r="F439" s="468">
        <v>1580</v>
      </c>
      <c r="G439" s="342" t="s">
        <v>1586</v>
      </c>
      <c r="H439" s="342" t="s">
        <v>1587</v>
      </c>
      <c r="I439" s="342" t="s">
        <v>1588</v>
      </c>
      <c r="J439" s="470" t="s">
        <v>1589</v>
      </c>
      <c r="K439" s="289">
        <v>45269</v>
      </c>
      <c r="L439" s="22" t="s">
        <v>25</v>
      </c>
      <c r="M439" s="22" t="s">
        <v>16</v>
      </c>
      <c r="N439" s="26"/>
    </row>
    <row r="440" spans="1:14" ht="15" customHeight="1" x14ac:dyDescent="0.2">
      <c r="A440" s="17" t="s">
        <v>110</v>
      </c>
      <c r="B440" s="18">
        <v>45.113999999999997</v>
      </c>
      <c r="C440" s="24" t="s">
        <v>120</v>
      </c>
      <c r="D440" s="30" t="s">
        <v>1590</v>
      </c>
      <c r="E440" s="394"/>
      <c r="F440" s="45" t="s">
        <v>942</v>
      </c>
      <c r="G440" s="22" t="s">
        <v>1591</v>
      </c>
      <c r="H440" s="22" t="s">
        <v>1592</v>
      </c>
      <c r="I440" s="22" t="s">
        <v>1593</v>
      </c>
      <c r="J440" s="470" t="s">
        <v>1594</v>
      </c>
      <c r="K440" s="32">
        <v>44786</v>
      </c>
      <c r="L440" s="22" t="s">
        <v>16</v>
      </c>
      <c r="M440" s="22" t="s">
        <v>16</v>
      </c>
      <c r="N440" s="26"/>
    </row>
    <row r="441" spans="1:14" ht="15" customHeight="1" x14ac:dyDescent="0.2">
      <c r="A441" s="17" t="s">
        <v>17</v>
      </c>
      <c r="B441" s="18">
        <v>25.111000000000001</v>
      </c>
      <c r="C441" s="17" t="s">
        <v>1595</v>
      </c>
      <c r="D441" s="30" t="s">
        <v>1596</v>
      </c>
      <c r="E441" s="394"/>
      <c r="F441" s="22">
        <v>1499</v>
      </c>
      <c r="G441" s="22" t="s">
        <v>1597</v>
      </c>
      <c r="H441" s="22" t="s">
        <v>1598</v>
      </c>
      <c r="I441" s="26" t="s">
        <v>1599</v>
      </c>
      <c r="J441" s="470" t="s">
        <v>1600</v>
      </c>
      <c r="K441" s="32">
        <v>45018</v>
      </c>
      <c r="L441" s="22" t="s">
        <v>24</v>
      </c>
      <c r="M441" s="22" t="s">
        <v>25</v>
      </c>
      <c r="N441" s="26"/>
    </row>
    <row r="442" spans="1:14" ht="15" customHeight="1" x14ac:dyDescent="0.2">
      <c r="A442" s="17" t="s">
        <v>5450</v>
      </c>
      <c r="B442" s="18">
        <v>70.103999999999999</v>
      </c>
      <c r="C442" s="17" t="s">
        <v>130</v>
      </c>
      <c r="D442" s="30" t="s">
        <v>1601</v>
      </c>
      <c r="E442" s="394" t="s">
        <v>1602</v>
      </c>
      <c r="F442" s="22">
        <v>1554</v>
      </c>
      <c r="G442" s="22" t="s">
        <v>1603</v>
      </c>
      <c r="H442" s="22" t="s">
        <v>1604</v>
      </c>
      <c r="I442" s="22" t="s">
        <v>1605</v>
      </c>
      <c r="J442" s="512" t="s">
        <v>1606</v>
      </c>
      <c r="K442" s="38">
        <v>44742</v>
      </c>
      <c r="L442" s="22" t="s">
        <v>16</v>
      </c>
      <c r="M442" s="22" t="s">
        <v>16</v>
      </c>
      <c r="N442" s="26"/>
    </row>
    <row r="443" spans="1:14" ht="15" customHeight="1" x14ac:dyDescent="0.2">
      <c r="A443" s="294" t="s">
        <v>55</v>
      </c>
      <c r="B443" s="296">
        <v>70.105999999999995</v>
      </c>
      <c r="C443" s="456" t="s">
        <v>8942</v>
      </c>
      <c r="D443" s="288" t="s">
        <v>8931</v>
      </c>
      <c r="E443" s="24"/>
      <c r="F443" s="26">
        <v>1618</v>
      </c>
      <c r="G443" s="66" t="s">
        <v>8932</v>
      </c>
      <c r="H443" s="66">
        <v>9727929850</v>
      </c>
      <c r="I443" s="24"/>
      <c r="J443" s="472" t="s">
        <v>8933</v>
      </c>
      <c r="K443" s="32">
        <v>45900</v>
      </c>
      <c r="L443" s="26" t="s">
        <v>16</v>
      </c>
      <c r="M443" s="26" t="s">
        <v>16</v>
      </c>
      <c r="N443" s="66" t="s">
        <v>25</v>
      </c>
    </row>
    <row r="444" spans="1:14" x14ac:dyDescent="0.2">
      <c r="A444" s="17" t="s">
        <v>55</v>
      </c>
      <c r="B444" s="18">
        <v>70.105999999999995</v>
      </c>
      <c r="C444" s="24" t="s">
        <v>8242</v>
      </c>
      <c r="D444" s="321" t="s">
        <v>1607</v>
      </c>
      <c r="E444" s="426"/>
      <c r="F444" s="468">
        <v>1444</v>
      </c>
      <c r="G444" s="342" t="s">
        <v>1607</v>
      </c>
      <c r="H444" s="342" t="s">
        <v>1608</v>
      </c>
      <c r="I444" s="342"/>
      <c r="J444" s="470" t="s">
        <v>1609</v>
      </c>
      <c r="K444" s="289">
        <v>44439</v>
      </c>
      <c r="L444" s="342" t="s">
        <v>25</v>
      </c>
      <c r="M444" s="22"/>
      <c r="N444" s="26"/>
    </row>
    <row r="445" spans="1:14" x14ac:dyDescent="0.2">
      <c r="A445" s="17" t="s">
        <v>55</v>
      </c>
      <c r="B445" s="18">
        <v>70.105999999999995</v>
      </c>
      <c r="C445" s="24" t="s">
        <v>8242</v>
      </c>
      <c r="D445" s="321" t="s">
        <v>1610</v>
      </c>
      <c r="E445" s="426"/>
      <c r="F445" s="468">
        <v>1444</v>
      </c>
      <c r="G445" s="342" t="s">
        <v>1611</v>
      </c>
      <c r="H445" s="342" t="s">
        <v>1612</v>
      </c>
      <c r="I445" s="342"/>
      <c r="J445" s="470" t="s">
        <v>1613</v>
      </c>
      <c r="K445" s="289">
        <v>44439</v>
      </c>
      <c r="L445" s="342" t="s">
        <v>25</v>
      </c>
      <c r="M445" s="22"/>
      <c r="N445" s="26"/>
    </row>
    <row r="446" spans="1:14" ht="15" customHeight="1" x14ac:dyDescent="0.2">
      <c r="A446" s="17" t="s">
        <v>110</v>
      </c>
      <c r="B446" s="18">
        <v>45.113999999999997</v>
      </c>
      <c r="C446" s="24" t="s">
        <v>120</v>
      </c>
      <c r="D446" s="30" t="s">
        <v>1614</v>
      </c>
      <c r="E446" s="394"/>
      <c r="F446" s="106" t="s">
        <v>411</v>
      </c>
      <c r="G446" s="22" t="s">
        <v>1615</v>
      </c>
      <c r="H446" s="22" t="s">
        <v>1616</v>
      </c>
      <c r="I446" s="22" t="s">
        <v>1617</v>
      </c>
      <c r="J446" s="470" t="s">
        <v>1618</v>
      </c>
      <c r="K446" s="32">
        <v>44804</v>
      </c>
      <c r="L446" s="22" t="s">
        <v>16</v>
      </c>
      <c r="M446" s="22" t="s">
        <v>16</v>
      </c>
      <c r="N446" s="26"/>
    </row>
    <row r="447" spans="1:14" ht="15" customHeight="1" x14ac:dyDescent="0.2">
      <c r="A447" s="69" t="s">
        <v>110</v>
      </c>
      <c r="B447" s="18">
        <v>45.113999999999997</v>
      </c>
      <c r="C447" s="30" t="s">
        <v>120</v>
      </c>
      <c r="D447" s="33" t="s">
        <v>8429</v>
      </c>
      <c r="E447" s="30"/>
      <c r="F447" s="22" t="s">
        <v>8321</v>
      </c>
      <c r="G447" s="68" t="s">
        <v>7933</v>
      </c>
      <c r="H447" s="71" t="s">
        <v>8430</v>
      </c>
      <c r="I447" s="69"/>
      <c r="J447" s="474" t="s">
        <v>8431</v>
      </c>
      <c r="K447" s="64">
        <v>46203</v>
      </c>
      <c r="L447" s="22" t="s">
        <v>16</v>
      </c>
      <c r="M447" s="22" t="s">
        <v>16</v>
      </c>
      <c r="N447" s="22" t="s">
        <v>25</v>
      </c>
    </row>
    <row r="448" spans="1:14" x14ac:dyDescent="0.2">
      <c r="A448" s="69" t="s">
        <v>110</v>
      </c>
      <c r="B448" s="18">
        <v>45.113999999999997</v>
      </c>
      <c r="C448" s="30" t="s">
        <v>120</v>
      </c>
      <c r="D448" s="33" t="s">
        <v>8432</v>
      </c>
      <c r="E448" s="30"/>
      <c r="F448" s="22" t="s">
        <v>8321</v>
      </c>
      <c r="G448" s="68" t="s">
        <v>8433</v>
      </c>
      <c r="H448" s="71" t="s">
        <v>8434</v>
      </c>
      <c r="I448" s="69"/>
      <c r="J448" s="474" t="s">
        <v>8435</v>
      </c>
      <c r="K448" s="64">
        <v>46203</v>
      </c>
      <c r="L448" s="22" t="s">
        <v>16</v>
      </c>
      <c r="M448" s="22" t="s">
        <v>16</v>
      </c>
      <c r="N448" s="22" t="s">
        <v>16</v>
      </c>
    </row>
    <row r="449" spans="1:14" ht="15" customHeight="1" x14ac:dyDescent="0.2">
      <c r="A449" s="17" t="s">
        <v>55</v>
      </c>
      <c r="B449" s="18">
        <v>60.103000000000002</v>
      </c>
      <c r="C449" s="24" t="s">
        <v>56</v>
      </c>
      <c r="D449" s="30" t="s">
        <v>1622</v>
      </c>
      <c r="E449" s="394"/>
      <c r="F449" s="22">
        <v>1553</v>
      </c>
      <c r="G449" s="22" t="s">
        <v>1623</v>
      </c>
      <c r="H449" s="22" t="s">
        <v>1624</v>
      </c>
      <c r="I449" s="22"/>
      <c r="J449" s="470" t="s">
        <v>1625</v>
      </c>
      <c r="K449" s="32">
        <v>44718</v>
      </c>
      <c r="L449" s="22" t="s">
        <v>16</v>
      </c>
      <c r="M449" s="22" t="s">
        <v>16</v>
      </c>
      <c r="N449" s="26"/>
    </row>
    <row r="450" spans="1:14" ht="15" customHeight="1" x14ac:dyDescent="0.2">
      <c r="A450" s="17" t="s">
        <v>55</v>
      </c>
      <c r="B450" s="18">
        <v>10.101000000000001</v>
      </c>
      <c r="C450" s="17" t="s">
        <v>104</v>
      </c>
      <c r="D450" s="28" t="s">
        <v>1622</v>
      </c>
      <c r="E450" s="28"/>
      <c r="F450" s="36">
        <v>1599</v>
      </c>
      <c r="G450" s="22" t="s">
        <v>1623</v>
      </c>
      <c r="H450" s="22" t="s">
        <v>1626</v>
      </c>
      <c r="I450" s="37"/>
      <c r="J450" s="470" t="s">
        <v>1627</v>
      </c>
      <c r="K450" s="38">
        <v>45082</v>
      </c>
      <c r="L450" s="36" t="s">
        <v>16</v>
      </c>
      <c r="M450" s="36" t="s">
        <v>16</v>
      </c>
      <c r="N450" s="26"/>
    </row>
    <row r="451" spans="1:14" x14ac:dyDescent="0.2">
      <c r="A451" s="17" t="s">
        <v>55</v>
      </c>
      <c r="B451" s="18">
        <v>60.103000000000002</v>
      </c>
      <c r="C451" s="24" t="s">
        <v>56</v>
      </c>
      <c r="D451" s="30" t="s">
        <v>1628</v>
      </c>
      <c r="E451" s="394"/>
      <c r="F451" s="22">
        <v>1553</v>
      </c>
      <c r="G451" s="22" t="s">
        <v>1629</v>
      </c>
      <c r="H451" s="22" t="s">
        <v>1630</v>
      </c>
      <c r="I451" s="22"/>
      <c r="J451" s="470" t="s">
        <v>1631</v>
      </c>
      <c r="K451" s="32">
        <v>44718</v>
      </c>
      <c r="L451" s="22" t="s">
        <v>16</v>
      </c>
      <c r="M451" s="22" t="s">
        <v>16</v>
      </c>
      <c r="N451" s="26"/>
    </row>
    <row r="452" spans="1:14" x14ac:dyDescent="0.2">
      <c r="A452" s="274" t="s">
        <v>17</v>
      </c>
      <c r="B452" s="275">
        <v>80.106999999999999</v>
      </c>
      <c r="C452" s="112" t="s">
        <v>1632</v>
      </c>
      <c r="D452" s="30" t="s">
        <v>1633</v>
      </c>
      <c r="E452" s="394"/>
      <c r="F452" s="22" t="s">
        <v>7793</v>
      </c>
      <c r="G452" s="22" t="s">
        <v>1634</v>
      </c>
      <c r="H452" s="22" t="s">
        <v>1635</v>
      </c>
      <c r="I452" s="26" t="s">
        <v>1636</v>
      </c>
      <c r="J452" s="501"/>
      <c r="K452" s="32">
        <v>44742</v>
      </c>
      <c r="L452" s="22" t="s">
        <v>24</v>
      </c>
      <c r="M452" s="22" t="s">
        <v>25</v>
      </c>
      <c r="N452" s="26"/>
    </row>
    <row r="453" spans="1:14" x14ac:dyDescent="0.2">
      <c r="A453" s="17" t="s">
        <v>17</v>
      </c>
      <c r="B453" s="18">
        <v>80.102999999999994</v>
      </c>
      <c r="C453" s="17" t="s">
        <v>1637</v>
      </c>
      <c r="D453" s="29" t="s">
        <v>1638</v>
      </c>
      <c r="E453" s="394" t="s">
        <v>1639</v>
      </c>
      <c r="F453" s="31">
        <v>1538</v>
      </c>
      <c r="G453" s="22" t="s">
        <v>1640</v>
      </c>
      <c r="H453" s="22" t="s">
        <v>1641</v>
      </c>
      <c r="I453" s="26" t="s">
        <v>1642</v>
      </c>
      <c r="J453" s="470" t="s">
        <v>1643</v>
      </c>
      <c r="K453" s="32">
        <v>44575</v>
      </c>
      <c r="L453" s="22" t="s">
        <v>25</v>
      </c>
      <c r="M453" s="22" t="s">
        <v>16</v>
      </c>
      <c r="N453" s="26"/>
    </row>
    <row r="454" spans="1:14" x14ac:dyDescent="0.2">
      <c r="A454" s="274" t="s">
        <v>17</v>
      </c>
      <c r="B454" s="275" t="s">
        <v>168</v>
      </c>
      <c r="C454" s="274" t="s">
        <v>169</v>
      </c>
      <c r="D454" s="279" t="s">
        <v>1644</v>
      </c>
      <c r="E454" s="401"/>
      <c r="F454" s="287" t="s">
        <v>1261</v>
      </c>
      <c r="G454" s="267" t="s">
        <v>1645</v>
      </c>
      <c r="H454" s="267" t="s">
        <v>1646</v>
      </c>
      <c r="I454" s="267" t="s">
        <v>1647</v>
      </c>
      <c r="J454" s="470" t="s">
        <v>1648</v>
      </c>
      <c r="K454" s="282">
        <v>44530</v>
      </c>
      <c r="L454" s="267" t="s">
        <v>16</v>
      </c>
      <c r="M454" s="267" t="s">
        <v>25</v>
      </c>
      <c r="N454" s="267" t="s">
        <v>25</v>
      </c>
    </row>
    <row r="455" spans="1:14" ht="15" customHeight="1" x14ac:dyDescent="0.2">
      <c r="A455" s="17" t="s">
        <v>7886</v>
      </c>
      <c r="B455" s="18">
        <v>70.113</v>
      </c>
      <c r="C455" s="17" t="s">
        <v>7887</v>
      </c>
      <c r="D455" s="279" t="s">
        <v>7888</v>
      </c>
      <c r="E455" s="393"/>
      <c r="F455" s="336" t="s">
        <v>7889</v>
      </c>
      <c r="G455" s="267" t="s">
        <v>7891</v>
      </c>
      <c r="H455" s="267" t="s">
        <v>7890</v>
      </c>
      <c r="I455" s="267"/>
      <c r="J455" s="470" t="s">
        <v>7892</v>
      </c>
      <c r="K455" s="282">
        <v>44469</v>
      </c>
      <c r="L455" s="267"/>
      <c r="M455" s="267"/>
      <c r="N455" s="296"/>
    </row>
    <row r="456" spans="1:14" ht="15" customHeight="1" x14ac:dyDescent="0.2">
      <c r="A456" s="17" t="s">
        <v>55</v>
      </c>
      <c r="B456" s="18">
        <v>30.102</v>
      </c>
      <c r="C456" s="17" t="s">
        <v>7816</v>
      </c>
      <c r="D456" s="321" t="s">
        <v>7626</v>
      </c>
      <c r="E456" s="426"/>
      <c r="F456" s="468" t="s">
        <v>7623</v>
      </c>
      <c r="G456" s="342" t="s">
        <v>6797</v>
      </c>
      <c r="H456" s="342" t="s">
        <v>7655</v>
      </c>
      <c r="I456" s="342"/>
      <c r="J456" s="494" t="s">
        <v>7656</v>
      </c>
      <c r="K456" s="289">
        <v>45218</v>
      </c>
      <c r="L456" s="22" t="s">
        <v>16</v>
      </c>
      <c r="M456" s="22"/>
      <c r="N456" s="26"/>
    </row>
    <row r="457" spans="1:14" x14ac:dyDescent="0.2">
      <c r="A457" s="17" t="s">
        <v>55</v>
      </c>
      <c r="B457" s="18">
        <v>60.103000000000002</v>
      </c>
      <c r="C457" s="24" t="s">
        <v>56</v>
      </c>
      <c r="D457" s="321" t="s">
        <v>1649</v>
      </c>
      <c r="E457" s="426" t="s">
        <v>1650</v>
      </c>
      <c r="F457" s="468" t="s">
        <v>1651</v>
      </c>
      <c r="G457" s="342" t="s">
        <v>1652</v>
      </c>
      <c r="H457" s="342" t="s">
        <v>1653</v>
      </c>
      <c r="I457" s="342"/>
      <c r="J457" s="494" t="s">
        <v>1654</v>
      </c>
      <c r="K457" s="289">
        <v>46493</v>
      </c>
      <c r="L457" s="22" t="s">
        <v>16</v>
      </c>
      <c r="M457" s="22"/>
      <c r="N457" s="26"/>
    </row>
    <row r="458" spans="1:14" s="283" customFormat="1" x14ac:dyDescent="0.2">
      <c r="A458" s="17" t="s">
        <v>55</v>
      </c>
      <c r="B458" s="18">
        <v>30.102</v>
      </c>
      <c r="C458" s="17" t="s">
        <v>7816</v>
      </c>
      <c r="D458" s="33" t="s">
        <v>1655</v>
      </c>
      <c r="E458" s="426"/>
      <c r="F458" s="468" t="s">
        <v>300</v>
      </c>
      <c r="G458" s="53" t="s">
        <v>1656</v>
      </c>
      <c r="H458" s="53" t="s">
        <v>1657</v>
      </c>
      <c r="I458" s="53" t="s">
        <v>1658</v>
      </c>
      <c r="J458" s="470" t="s">
        <v>1659</v>
      </c>
      <c r="K458" s="289">
        <v>45218</v>
      </c>
      <c r="L458" s="22" t="s">
        <v>16</v>
      </c>
      <c r="M458" s="22"/>
      <c r="N458" s="26"/>
    </row>
    <row r="459" spans="1:14" ht="15" customHeight="1" x14ac:dyDescent="0.2">
      <c r="A459" s="17" t="s">
        <v>17</v>
      </c>
      <c r="B459" s="18">
        <v>25.114000000000001</v>
      </c>
      <c r="C459" s="17" t="s">
        <v>859</v>
      </c>
      <c r="D459" s="30" t="s">
        <v>1660</v>
      </c>
      <c r="E459" s="394" t="s">
        <v>1661</v>
      </c>
      <c r="F459" s="22">
        <v>1613</v>
      </c>
      <c r="G459" s="22" t="s">
        <v>1662</v>
      </c>
      <c r="H459" s="22" t="s">
        <v>1663</v>
      </c>
      <c r="I459" s="22" t="s">
        <v>1664</v>
      </c>
      <c r="J459" s="470" t="s">
        <v>1665</v>
      </c>
      <c r="K459" s="32">
        <v>45085</v>
      </c>
      <c r="L459" s="22" t="s">
        <v>25</v>
      </c>
      <c r="M459" s="22" t="s">
        <v>25</v>
      </c>
      <c r="N459" s="26"/>
    </row>
    <row r="460" spans="1:14" ht="15" customHeight="1" x14ac:dyDescent="0.2">
      <c r="A460" s="17" t="s">
        <v>55</v>
      </c>
      <c r="B460" s="18">
        <v>70.105999999999995</v>
      </c>
      <c r="C460" s="24" t="s">
        <v>7800</v>
      </c>
      <c r="D460" s="30" t="s">
        <v>1666</v>
      </c>
      <c r="E460" s="394"/>
      <c r="F460" s="31">
        <v>1475</v>
      </c>
      <c r="G460" s="35" t="s">
        <v>1667</v>
      </c>
      <c r="H460" s="35" t="s">
        <v>1668</v>
      </c>
      <c r="I460" s="31"/>
      <c r="J460" s="481" t="s">
        <v>1669</v>
      </c>
      <c r="K460" s="34">
        <v>44804</v>
      </c>
      <c r="L460" s="22" t="s">
        <v>16</v>
      </c>
      <c r="M460" s="22" t="s">
        <v>16</v>
      </c>
      <c r="N460" s="26"/>
    </row>
    <row r="461" spans="1:14" x14ac:dyDescent="0.2">
      <c r="A461" s="17" t="s">
        <v>55</v>
      </c>
      <c r="B461" s="18">
        <v>70.105999999999995</v>
      </c>
      <c r="C461" s="24" t="s">
        <v>7800</v>
      </c>
      <c r="D461" s="19" t="s">
        <v>1670</v>
      </c>
      <c r="E461" s="394"/>
      <c r="F461" s="22">
        <v>1475</v>
      </c>
      <c r="G461" s="68" t="s">
        <v>1670</v>
      </c>
      <c r="H461" s="68" t="s">
        <v>1671</v>
      </c>
      <c r="I461" s="65"/>
      <c r="J461" s="469" t="s">
        <v>1672</v>
      </c>
      <c r="K461" s="32">
        <v>44804</v>
      </c>
      <c r="L461" s="22" t="s">
        <v>16</v>
      </c>
      <c r="M461" s="22" t="s">
        <v>16</v>
      </c>
      <c r="N461" s="26"/>
    </row>
    <row r="462" spans="1:14" ht="15" customHeight="1" x14ac:dyDescent="0.2">
      <c r="A462" s="17" t="s">
        <v>55</v>
      </c>
      <c r="B462" s="18">
        <v>10.103999999999999</v>
      </c>
      <c r="C462" s="17" t="s">
        <v>1270</v>
      </c>
      <c r="D462" s="109" t="s">
        <v>1673</v>
      </c>
      <c r="E462" s="426"/>
      <c r="F462" s="468" t="s">
        <v>374</v>
      </c>
      <c r="G462" s="53" t="s">
        <v>1674</v>
      </c>
      <c r="H462" s="22" t="s">
        <v>1675</v>
      </c>
      <c r="I462" s="53"/>
      <c r="J462" s="470" t="s">
        <v>1676</v>
      </c>
      <c r="K462" s="289">
        <v>44712</v>
      </c>
      <c r="L462" s="342" t="s">
        <v>16</v>
      </c>
      <c r="M462" s="22"/>
      <c r="N462" s="26"/>
    </row>
    <row r="463" spans="1:14" ht="15" customHeight="1" x14ac:dyDescent="0.2">
      <c r="A463" s="17" t="s">
        <v>55</v>
      </c>
      <c r="B463" s="18">
        <v>70.105999999999995</v>
      </c>
      <c r="C463" s="24" t="s">
        <v>8242</v>
      </c>
      <c r="D463" s="19" t="s">
        <v>1677</v>
      </c>
      <c r="E463" s="394" t="s">
        <v>1678</v>
      </c>
      <c r="F463" s="22">
        <v>1444</v>
      </c>
      <c r="G463" s="22" t="s">
        <v>1678</v>
      </c>
      <c r="H463" s="22" t="s">
        <v>1679</v>
      </c>
      <c r="I463" s="22" t="s">
        <v>97</v>
      </c>
      <c r="J463" s="470" t="s">
        <v>1680</v>
      </c>
      <c r="K463" s="32">
        <v>44439</v>
      </c>
      <c r="L463" s="22" t="s">
        <v>25</v>
      </c>
      <c r="M463" s="22" t="s">
        <v>16</v>
      </c>
      <c r="N463" s="26"/>
    </row>
    <row r="464" spans="1:14" ht="15" customHeight="1" x14ac:dyDescent="0.2">
      <c r="A464" s="17" t="s">
        <v>17</v>
      </c>
      <c r="B464" s="18">
        <v>25.116</v>
      </c>
      <c r="C464" s="17" t="s">
        <v>26</v>
      </c>
      <c r="D464" s="25" t="s">
        <v>1681</v>
      </c>
      <c r="E464" s="388"/>
      <c r="F464" s="26" t="s">
        <v>1682</v>
      </c>
      <c r="G464" s="22" t="s">
        <v>1683</v>
      </c>
      <c r="H464" s="22" t="s">
        <v>1684</v>
      </c>
      <c r="I464" s="26" t="s">
        <v>97</v>
      </c>
      <c r="J464" s="471" t="s">
        <v>1685</v>
      </c>
      <c r="K464" s="34">
        <v>45384</v>
      </c>
      <c r="L464" s="26" t="s">
        <v>25</v>
      </c>
      <c r="M464" s="26"/>
      <c r="N464" s="26"/>
    </row>
    <row r="465" spans="1:14" ht="15" customHeight="1" x14ac:dyDescent="0.2">
      <c r="A465" s="17" t="s">
        <v>55</v>
      </c>
      <c r="B465" s="18">
        <v>30.102</v>
      </c>
      <c r="C465" s="17" t="s">
        <v>7816</v>
      </c>
      <c r="D465" s="33" t="s">
        <v>1686</v>
      </c>
      <c r="E465" s="426"/>
      <c r="F465" s="468" t="s">
        <v>300</v>
      </c>
      <c r="G465" s="342" t="s">
        <v>1687</v>
      </c>
      <c r="H465" s="342" t="s">
        <v>1688</v>
      </c>
      <c r="I465" s="342"/>
      <c r="J465" s="470" t="s">
        <v>1689</v>
      </c>
      <c r="K465" s="289">
        <v>45218</v>
      </c>
      <c r="L465" s="22" t="s">
        <v>16</v>
      </c>
      <c r="M465" s="22"/>
      <c r="N465" s="26"/>
    </row>
    <row r="466" spans="1:14" ht="15" customHeight="1" x14ac:dyDescent="0.2">
      <c r="A466" s="17" t="s">
        <v>17</v>
      </c>
      <c r="B466" s="18">
        <v>25.132000000000001</v>
      </c>
      <c r="C466" s="17" t="s">
        <v>124</v>
      </c>
      <c r="D466" s="30" t="s">
        <v>1690</v>
      </c>
      <c r="E466" s="394"/>
      <c r="F466" s="22">
        <v>1499</v>
      </c>
      <c r="G466" s="22" t="s">
        <v>1691</v>
      </c>
      <c r="H466" s="22" t="s">
        <v>1692</v>
      </c>
      <c r="I466" s="22" t="s">
        <v>1693</v>
      </c>
      <c r="J466" s="470" t="s">
        <v>1694</v>
      </c>
      <c r="K466" s="32">
        <v>45018</v>
      </c>
      <c r="L466" s="22" t="s">
        <v>24</v>
      </c>
      <c r="M466" s="22" t="s">
        <v>25</v>
      </c>
      <c r="N466" s="26"/>
    </row>
    <row r="467" spans="1:14" ht="15" customHeight="1" x14ac:dyDescent="0.2">
      <c r="A467" s="69" t="s">
        <v>110</v>
      </c>
      <c r="B467" s="18">
        <v>45.113999999999997</v>
      </c>
      <c r="C467" s="30" t="s">
        <v>120</v>
      </c>
      <c r="D467" s="33" t="s">
        <v>8436</v>
      </c>
      <c r="E467" s="30"/>
      <c r="F467" s="22" t="s">
        <v>8321</v>
      </c>
      <c r="G467" s="68" t="s">
        <v>8437</v>
      </c>
      <c r="H467" s="71" t="s">
        <v>8438</v>
      </c>
      <c r="I467" s="69"/>
      <c r="J467" s="474" t="s">
        <v>8439</v>
      </c>
      <c r="K467" s="64">
        <v>46203</v>
      </c>
      <c r="L467" s="22" t="s">
        <v>16</v>
      </c>
      <c r="M467" s="22" t="s">
        <v>16</v>
      </c>
      <c r="N467" s="22" t="s">
        <v>25</v>
      </c>
    </row>
    <row r="468" spans="1:14" ht="15" customHeight="1" x14ac:dyDescent="0.2">
      <c r="A468" s="39" t="s">
        <v>110</v>
      </c>
      <c r="B468" s="40">
        <v>45.11</v>
      </c>
      <c r="C468" s="39" t="s">
        <v>624</v>
      </c>
      <c r="D468" s="60" t="s">
        <v>1696</v>
      </c>
      <c r="E468" s="376"/>
      <c r="F468" s="114" t="s">
        <v>1697</v>
      </c>
      <c r="G468" s="43" t="s">
        <v>1698</v>
      </c>
      <c r="H468" s="43" t="s">
        <v>1699</v>
      </c>
      <c r="I468" s="43" t="s">
        <v>1695</v>
      </c>
      <c r="J468" s="476" t="s">
        <v>1700</v>
      </c>
      <c r="K468" s="61">
        <v>44377</v>
      </c>
      <c r="L468" s="43" t="s">
        <v>16</v>
      </c>
      <c r="M468" s="43" t="s">
        <v>16</v>
      </c>
      <c r="N468" s="107"/>
    </row>
    <row r="469" spans="1:14" x14ac:dyDescent="0.2">
      <c r="A469" s="17" t="s">
        <v>55</v>
      </c>
      <c r="B469" s="18">
        <v>70.105999999999995</v>
      </c>
      <c r="C469" s="24" t="s">
        <v>7801</v>
      </c>
      <c r="D469" s="29" t="s">
        <v>1701</v>
      </c>
      <c r="E469" s="394"/>
      <c r="F469" s="31">
        <v>1522</v>
      </c>
      <c r="G469" s="22" t="s">
        <v>1701</v>
      </c>
      <c r="H469" s="22" t="s">
        <v>1702</v>
      </c>
      <c r="I469" s="26"/>
      <c r="J469" s="470" t="s">
        <v>1703</v>
      </c>
      <c r="K469" s="32">
        <v>44804</v>
      </c>
      <c r="L469" s="22" t="s">
        <v>16</v>
      </c>
      <c r="M469" s="22" t="s">
        <v>16</v>
      </c>
      <c r="N469" s="26"/>
    </row>
    <row r="470" spans="1:14" ht="15" customHeight="1" x14ac:dyDescent="0.2">
      <c r="A470" s="17" t="s">
        <v>55</v>
      </c>
      <c r="B470" s="18">
        <v>70.105999999999995</v>
      </c>
      <c r="C470" s="24" t="s">
        <v>7801</v>
      </c>
      <c r="D470" s="20" t="s">
        <v>1704</v>
      </c>
      <c r="E470" s="20" t="s">
        <v>1705</v>
      </c>
      <c r="F470" s="31">
        <v>1522</v>
      </c>
      <c r="G470" s="68" t="s">
        <v>1704</v>
      </c>
      <c r="H470" s="68" t="s">
        <v>1706</v>
      </c>
      <c r="I470" s="26"/>
      <c r="J470" s="469" t="s">
        <v>1707</v>
      </c>
      <c r="K470" s="32">
        <v>44804</v>
      </c>
      <c r="L470" s="22" t="s">
        <v>16</v>
      </c>
      <c r="M470" s="22" t="s">
        <v>16</v>
      </c>
      <c r="N470" s="26"/>
    </row>
    <row r="471" spans="1:14" ht="15" customHeight="1" x14ac:dyDescent="0.2">
      <c r="A471" s="17" t="s">
        <v>55</v>
      </c>
      <c r="B471" s="18">
        <v>70.105999999999995</v>
      </c>
      <c r="C471" s="24" t="s">
        <v>7800</v>
      </c>
      <c r="D471" s="19" t="s">
        <v>1708</v>
      </c>
      <c r="E471" s="20"/>
      <c r="F471" s="22">
        <v>1475</v>
      </c>
      <c r="G471" s="68" t="s">
        <v>1708</v>
      </c>
      <c r="H471" s="68" t="s">
        <v>1709</v>
      </c>
      <c r="I471" s="22"/>
      <c r="J471" s="469" t="s">
        <v>1710</v>
      </c>
      <c r="K471" s="289">
        <v>44804</v>
      </c>
      <c r="L471" s="22" t="s">
        <v>16</v>
      </c>
      <c r="M471" s="22" t="s">
        <v>16</v>
      </c>
      <c r="N471" s="26"/>
    </row>
    <row r="472" spans="1:14" ht="15" customHeight="1" x14ac:dyDescent="0.2">
      <c r="A472" s="17" t="s">
        <v>17</v>
      </c>
      <c r="B472" s="18">
        <v>25.126000000000001</v>
      </c>
      <c r="C472" s="17" t="s">
        <v>506</v>
      </c>
      <c r="D472" s="321" t="s">
        <v>1711</v>
      </c>
      <c r="E472" s="426" t="s">
        <v>1712</v>
      </c>
      <c r="F472" s="468">
        <v>1580</v>
      </c>
      <c r="G472" s="76" t="s">
        <v>1713</v>
      </c>
      <c r="H472" s="342" t="s">
        <v>1714</v>
      </c>
      <c r="I472" s="342" t="s">
        <v>1715</v>
      </c>
      <c r="J472" s="470" t="s">
        <v>1716</v>
      </c>
      <c r="K472" s="289">
        <v>45269</v>
      </c>
      <c r="L472" s="22" t="s">
        <v>25</v>
      </c>
      <c r="M472" s="22" t="s">
        <v>25</v>
      </c>
      <c r="N472" s="26"/>
    </row>
    <row r="473" spans="1:14" ht="15" customHeight="1" x14ac:dyDescent="0.2">
      <c r="A473" s="17" t="s">
        <v>17</v>
      </c>
      <c r="B473" s="18">
        <v>80.100999999999999</v>
      </c>
      <c r="C473" s="17" t="s">
        <v>607</v>
      </c>
      <c r="D473" s="30" t="s">
        <v>1717</v>
      </c>
      <c r="E473" s="394" t="s">
        <v>1718</v>
      </c>
      <c r="F473" s="22">
        <v>1538</v>
      </c>
      <c r="G473" s="22" t="s">
        <v>1719</v>
      </c>
      <c r="H473" s="22" t="s">
        <v>1720</v>
      </c>
      <c r="I473" s="22" t="s">
        <v>97</v>
      </c>
      <c r="J473" s="470" t="s">
        <v>1721</v>
      </c>
      <c r="K473" s="32">
        <v>44575</v>
      </c>
      <c r="L473" s="22" t="s">
        <v>25</v>
      </c>
      <c r="M473" s="22" t="s">
        <v>16</v>
      </c>
      <c r="N473" s="26"/>
    </row>
    <row r="474" spans="1:14" ht="15" customHeight="1" x14ac:dyDescent="0.2">
      <c r="A474" s="17" t="s">
        <v>17</v>
      </c>
      <c r="B474" s="18">
        <v>25.106000000000002</v>
      </c>
      <c r="C474" s="30" t="s">
        <v>795</v>
      </c>
      <c r="D474" s="321" t="s">
        <v>1722</v>
      </c>
      <c r="E474" s="426"/>
      <c r="F474" s="468">
        <v>1573</v>
      </c>
      <c r="G474" s="342" t="s">
        <v>1723</v>
      </c>
      <c r="H474" s="342" t="s">
        <v>1724</v>
      </c>
      <c r="I474" s="342" t="s">
        <v>1725</v>
      </c>
      <c r="J474" s="470" t="s">
        <v>1726</v>
      </c>
      <c r="K474" s="492">
        <v>45207</v>
      </c>
      <c r="L474" s="342" t="s">
        <v>25</v>
      </c>
      <c r="M474" s="22" t="s">
        <v>25</v>
      </c>
      <c r="N474" s="26"/>
    </row>
    <row r="475" spans="1:14" x14ac:dyDescent="0.2">
      <c r="A475" s="17" t="s">
        <v>55</v>
      </c>
      <c r="B475" s="18">
        <v>32.100999999999999</v>
      </c>
      <c r="C475" s="17" t="s">
        <v>61</v>
      </c>
      <c r="D475" s="33" t="s">
        <v>1727</v>
      </c>
      <c r="E475" s="388" t="s">
        <v>1728</v>
      </c>
      <c r="F475" s="26">
        <v>1606</v>
      </c>
      <c r="G475" s="22" t="s">
        <v>1729</v>
      </c>
      <c r="H475" s="22" t="s">
        <v>1730</v>
      </c>
      <c r="I475" s="24"/>
      <c r="J475" s="470" t="s">
        <v>1731</v>
      </c>
      <c r="K475" s="34">
        <v>45089</v>
      </c>
      <c r="L475" s="26" t="s">
        <v>16</v>
      </c>
      <c r="M475" s="26" t="s">
        <v>16</v>
      </c>
      <c r="N475" s="26" t="s">
        <v>16</v>
      </c>
    </row>
    <row r="476" spans="1:14" x14ac:dyDescent="0.2">
      <c r="A476" s="17" t="s">
        <v>55</v>
      </c>
      <c r="B476" s="18">
        <v>70.105999999999995</v>
      </c>
      <c r="C476" s="24" t="s">
        <v>7801</v>
      </c>
      <c r="D476" s="29" t="s">
        <v>1732</v>
      </c>
      <c r="E476" s="394"/>
      <c r="F476" s="31">
        <v>1522</v>
      </c>
      <c r="G476" s="22" t="s">
        <v>1732</v>
      </c>
      <c r="H476" s="22" t="s">
        <v>1733</v>
      </c>
      <c r="I476" s="26"/>
      <c r="J476" s="470" t="s">
        <v>1734</v>
      </c>
      <c r="K476" s="32">
        <v>44804</v>
      </c>
      <c r="L476" s="22" t="s">
        <v>16</v>
      </c>
      <c r="M476" s="22" t="s">
        <v>16</v>
      </c>
      <c r="N476" s="26"/>
    </row>
    <row r="477" spans="1:14" x14ac:dyDescent="0.2">
      <c r="A477" s="17" t="s">
        <v>55</v>
      </c>
      <c r="B477" s="18">
        <v>70.105999999999995</v>
      </c>
      <c r="C477" s="24" t="s">
        <v>7801</v>
      </c>
      <c r="D477" s="20" t="s">
        <v>1732</v>
      </c>
      <c r="E477" s="411"/>
      <c r="F477" s="31">
        <v>1522</v>
      </c>
      <c r="G477" s="68" t="s">
        <v>1732</v>
      </c>
      <c r="H477" s="68" t="s">
        <v>1733</v>
      </c>
      <c r="I477" s="26"/>
      <c r="J477" s="469" t="s">
        <v>1734</v>
      </c>
      <c r="K477" s="32">
        <v>44804</v>
      </c>
      <c r="L477" s="22" t="s">
        <v>16</v>
      </c>
      <c r="M477" s="22" t="s">
        <v>16</v>
      </c>
      <c r="N477" s="26"/>
    </row>
    <row r="478" spans="1:14" x14ac:dyDescent="0.2">
      <c r="A478" s="17" t="s">
        <v>55</v>
      </c>
      <c r="B478" s="46">
        <v>70.105999999999995</v>
      </c>
      <c r="C478" s="17" t="s">
        <v>7797</v>
      </c>
      <c r="D478" s="25" t="s">
        <v>1735</v>
      </c>
      <c r="E478" s="394"/>
      <c r="F478" s="31">
        <v>1434</v>
      </c>
      <c r="G478" s="22" t="s">
        <v>1735</v>
      </c>
      <c r="H478" s="22" t="s">
        <v>1736</v>
      </c>
      <c r="I478" s="22"/>
      <c r="J478" s="470" t="s">
        <v>1737</v>
      </c>
      <c r="K478" s="32">
        <v>44439</v>
      </c>
      <c r="L478" s="26" t="s">
        <v>16</v>
      </c>
      <c r="M478" s="26" t="s">
        <v>16</v>
      </c>
      <c r="N478" s="26"/>
    </row>
    <row r="479" spans="1:14" x14ac:dyDescent="0.2">
      <c r="A479" s="17" t="s">
        <v>55</v>
      </c>
      <c r="B479" s="46">
        <v>70.105999999999995</v>
      </c>
      <c r="C479" s="20" t="s">
        <v>7798</v>
      </c>
      <c r="D479" s="20" t="s">
        <v>1738</v>
      </c>
      <c r="E479" s="388"/>
      <c r="F479" s="21">
        <v>1567</v>
      </c>
      <c r="G479" s="68" t="s">
        <v>1739</v>
      </c>
      <c r="H479" s="68" t="s">
        <v>1740</v>
      </c>
      <c r="I479" s="24"/>
      <c r="J479" s="469" t="s">
        <v>1741</v>
      </c>
      <c r="K479" s="79">
        <v>45535</v>
      </c>
      <c r="L479" s="26" t="s">
        <v>16</v>
      </c>
      <c r="M479" s="26" t="s">
        <v>16</v>
      </c>
      <c r="N479" s="26"/>
    </row>
    <row r="480" spans="1:14" x14ac:dyDescent="0.2">
      <c r="A480" s="17" t="s">
        <v>55</v>
      </c>
      <c r="B480" s="46">
        <v>70.105999999999995</v>
      </c>
      <c r="C480" s="20" t="s">
        <v>7798</v>
      </c>
      <c r="D480" s="24" t="s">
        <v>1738</v>
      </c>
      <c r="E480" s="396"/>
      <c r="F480" s="26">
        <v>1567</v>
      </c>
      <c r="G480" s="22" t="s">
        <v>1739</v>
      </c>
      <c r="H480" s="22" t="s">
        <v>1740</v>
      </c>
      <c r="I480" s="74"/>
      <c r="J480" s="470" t="s">
        <v>1741</v>
      </c>
      <c r="K480" s="34">
        <v>45535</v>
      </c>
      <c r="L480" s="22" t="s">
        <v>16</v>
      </c>
      <c r="M480" s="22" t="s">
        <v>16</v>
      </c>
      <c r="N480" s="26"/>
    </row>
    <row r="481" spans="1:14" ht="25.5" x14ac:dyDescent="0.2">
      <c r="A481" s="69" t="s">
        <v>110</v>
      </c>
      <c r="B481" s="18">
        <v>45.113999999999997</v>
      </c>
      <c r="C481" s="30" t="s">
        <v>120</v>
      </c>
      <c r="D481" s="33" t="s">
        <v>1738</v>
      </c>
      <c r="E481" s="30"/>
      <c r="F481" s="22" t="s">
        <v>8321</v>
      </c>
      <c r="G481" s="68" t="s">
        <v>8440</v>
      </c>
      <c r="H481" s="71" t="s">
        <v>8441</v>
      </c>
      <c r="I481" s="69"/>
      <c r="J481" s="474" t="s">
        <v>8442</v>
      </c>
      <c r="K481" s="64">
        <v>46203</v>
      </c>
      <c r="L481" s="22" t="s">
        <v>16</v>
      </c>
      <c r="M481" s="22" t="s">
        <v>16</v>
      </c>
      <c r="N481" s="22" t="s">
        <v>25</v>
      </c>
    </row>
    <row r="482" spans="1:14" ht="15" customHeight="1" x14ac:dyDescent="0.2">
      <c r="A482" s="17" t="s">
        <v>110</v>
      </c>
      <c r="B482" s="18">
        <v>45.106000000000002</v>
      </c>
      <c r="C482" s="17" t="s">
        <v>111</v>
      </c>
      <c r="D482" s="33" t="s">
        <v>1742</v>
      </c>
      <c r="E482" s="28"/>
      <c r="F482" s="35">
        <v>1494</v>
      </c>
      <c r="G482" s="22" t="s">
        <v>1304</v>
      </c>
      <c r="H482" s="22" t="s">
        <v>1743</v>
      </c>
      <c r="I482" s="22" t="s">
        <v>1744</v>
      </c>
      <c r="J482" s="470" t="s">
        <v>1745</v>
      </c>
      <c r="K482" s="32">
        <v>44439</v>
      </c>
      <c r="L482" s="22" t="s">
        <v>16</v>
      </c>
      <c r="M482" s="22" t="s">
        <v>16</v>
      </c>
      <c r="N482" s="26"/>
    </row>
    <row r="483" spans="1:14" ht="15" customHeight="1" x14ac:dyDescent="0.2">
      <c r="A483" s="69" t="s">
        <v>110</v>
      </c>
      <c r="B483" s="18">
        <v>45.113999999999997</v>
      </c>
      <c r="C483" s="30" t="s">
        <v>120</v>
      </c>
      <c r="D483" s="33" t="s">
        <v>1742</v>
      </c>
      <c r="E483" s="30"/>
      <c r="F483" s="22" t="s">
        <v>8321</v>
      </c>
      <c r="G483" s="68" t="s">
        <v>113</v>
      </c>
      <c r="H483" s="71" t="s">
        <v>8443</v>
      </c>
      <c r="I483" s="69"/>
      <c r="J483" s="474" t="s">
        <v>1745</v>
      </c>
      <c r="K483" s="64">
        <v>46203</v>
      </c>
      <c r="L483" s="22" t="s">
        <v>16</v>
      </c>
      <c r="M483" s="22" t="s">
        <v>16</v>
      </c>
      <c r="N483" s="22" t="s">
        <v>25</v>
      </c>
    </row>
    <row r="484" spans="1:14" ht="15" customHeight="1" x14ac:dyDescent="0.2">
      <c r="A484" s="17" t="s">
        <v>252</v>
      </c>
      <c r="B484" s="46">
        <v>75.103999999999999</v>
      </c>
      <c r="C484" s="17" t="s">
        <v>1746</v>
      </c>
      <c r="D484" s="30" t="s">
        <v>1747</v>
      </c>
      <c r="E484" s="394"/>
      <c r="F484" s="35" t="s">
        <v>1748</v>
      </c>
      <c r="G484" s="22"/>
      <c r="H484" s="22" t="s">
        <v>1749</v>
      </c>
      <c r="I484" s="26"/>
      <c r="J484" s="470" t="s">
        <v>1750</v>
      </c>
      <c r="K484" s="32">
        <v>45077</v>
      </c>
      <c r="L484" s="22" t="s">
        <v>16</v>
      </c>
      <c r="M484" s="22" t="s">
        <v>25</v>
      </c>
      <c r="N484" s="26"/>
    </row>
    <row r="485" spans="1:14" x14ac:dyDescent="0.2">
      <c r="A485" s="17" t="s">
        <v>252</v>
      </c>
      <c r="B485" s="18" t="s">
        <v>1751</v>
      </c>
      <c r="C485" s="24" t="s">
        <v>1752</v>
      </c>
      <c r="D485" s="30" t="s">
        <v>1747</v>
      </c>
      <c r="E485" s="426"/>
      <c r="F485" s="35" t="s">
        <v>1748</v>
      </c>
      <c r="G485" s="342"/>
      <c r="H485" s="22" t="s">
        <v>1749</v>
      </c>
      <c r="I485" s="342"/>
      <c r="J485" s="470" t="s">
        <v>1750</v>
      </c>
      <c r="K485" s="32">
        <v>45077</v>
      </c>
      <c r="L485" s="22" t="s">
        <v>16</v>
      </c>
      <c r="M485" s="22" t="s">
        <v>25</v>
      </c>
      <c r="N485" s="26"/>
    </row>
    <row r="486" spans="1:14" x14ac:dyDescent="0.2">
      <c r="A486" s="56" t="s">
        <v>55</v>
      </c>
      <c r="B486" s="46">
        <v>12.199</v>
      </c>
      <c r="C486" s="17" t="s">
        <v>142</v>
      </c>
      <c r="D486" s="33" t="s">
        <v>1753</v>
      </c>
      <c r="E486" s="399"/>
      <c r="F486" s="58" t="s">
        <v>7909</v>
      </c>
      <c r="G486" s="271" t="s">
        <v>1754</v>
      </c>
      <c r="H486" s="271" t="s">
        <v>7936</v>
      </c>
      <c r="I486" s="56"/>
      <c r="J486" s="477" t="s">
        <v>1755</v>
      </c>
      <c r="K486" s="59">
        <v>45383</v>
      </c>
      <c r="L486" s="36" t="s">
        <v>16</v>
      </c>
      <c r="M486" s="36" t="s">
        <v>16</v>
      </c>
      <c r="N486" s="36" t="s">
        <v>25</v>
      </c>
    </row>
    <row r="487" spans="1:14" ht="15" customHeight="1" x14ac:dyDescent="0.2">
      <c r="A487" s="17" t="s">
        <v>55</v>
      </c>
      <c r="B487" s="18">
        <v>30.102</v>
      </c>
      <c r="C487" s="17" t="s">
        <v>7816</v>
      </c>
      <c r="D487" s="33" t="s">
        <v>1756</v>
      </c>
      <c r="E487" s="479"/>
      <c r="F487" s="468" t="s">
        <v>300</v>
      </c>
      <c r="G487" s="53" t="s">
        <v>1757</v>
      </c>
      <c r="H487" s="53" t="s">
        <v>1758</v>
      </c>
      <c r="I487" s="53"/>
      <c r="J487" s="470" t="s">
        <v>1759</v>
      </c>
      <c r="K487" s="289">
        <v>45218</v>
      </c>
      <c r="L487" s="22" t="s">
        <v>16</v>
      </c>
      <c r="M487" s="22"/>
      <c r="N487" s="26"/>
    </row>
    <row r="488" spans="1:14" x14ac:dyDescent="0.2">
      <c r="A488" s="69" t="s">
        <v>110</v>
      </c>
      <c r="B488" s="18">
        <v>45.113999999999997</v>
      </c>
      <c r="C488" s="30" t="s">
        <v>120</v>
      </c>
      <c r="D488" s="33" t="s">
        <v>8444</v>
      </c>
      <c r="E488" s="30"/>
      <c r="F488" s="22" t="s">
        <v>8321</v>
      </c>
      <c r="G488" s="68" t="s">
        <v>8445</v>
      </c>
      <c r="H488" s="71">
        <v>4989215535490</v>
      </c>
      <c r="I488" s="69"/>
      <c r="J488" s="474" t="s">
        <v>8446</v>
      </c>
      <c r="K488" s="64">
        <v>46203</v>
      </c>
      <c r="L488" s="22" t="s">
        <v>16</v>
      </c>
      <c r="M488" s="22" t="s">
        <v>16</v>
      </c>
      <c r="N488" s="22" t="s">
        <v>25</v>
      </c>
    </row>
    <row r="489" spans="1:14" ht="15" customHeight="1" x14ac:dyDescent="0.2">
      <c r="A489" s="25" t="s">
        <v>4583</v>
      </c>
      <c r="B489" s="46">
        <v>45.107999999999997</v>
      </c>
      <c r="C489" s="24" t="s">
        <v>7416</v>
      </c>
      <c r="D489" s="262" t="s">
        <v>8084</v>
      </c>
      <c r="E489" s="389"/>
      <c r="F489" s="26" t="s">
        <v>7767</v>
      </c>
      <c r="G489" s="68" t="s">
        <v>8085</v>
      </c>
      <c r="H489" s="68" t="s">
        <v>8086</v>
      </c>
      <c r="I489" s="24"/>
      <c r="J489" s="513" t="s">
        <v>8087</v>
      </c>
      <c r="K489" s="27">
        <v>45556</v>
      </c>
      <c r="L489" s="22" t="s">
        <v>16</v>
      </c>
      <c r="M489" s="48" t="s">
        <v>16</v>
      </c>
      <c r="N489" s="26"/>
    </row>
    <row r="490" spans="1:14" x14ac:dyDescent="0.2">
      <c r="A490" s="17" t="s">
        <v>17</v>
      </c>
      <c r="B490" s="18">
        <v>25.132000000000001</v>
      </c>
      <c r="C490" s="17" t="s">
        <v>124</v>
      </c>
      <c r="D490" s="29" t="s">
        <v>1760</v>
      </c>
      <c r="E490" s="394"/>
      <c r="F490" s="31">
        <v>1499</v>
      </c>
      <c r="G490" s="22" t="s">
        <v>1761</v>
      </c>
      <c r="H490" s="22" t="s">
        <v>1762</v>
      </c>
      <c r="I490" s="26" t="s">
        <v>1763</v>
      </c>
      <c r="J490" s="470" t="s">
        <v>1764</v>
      </c>
      <c r="K490" s="32">
        <v>45018</v>
      </c>
      <c r="L490" s="22" t="s">
        <v>25</v>
      </c>
      <c r="M490" s="22" t="s">
        <v>25</v>
      </c>
      <c r="N490" s="26"/>
    </row>
    <row r="491" spans="1:14" ht="15" customHeight="1" x14ac:dyDescent="0.2">
      <c r="A491" s="17" t="s">
        <v>110</v>
      </c>
      <c r="B491" s="18">
        <v>45.106000000000002</v>
      </c>
      <c r="C491" s="17" t="s">
        <v>111</v>
      </c>
      <c r="D491" s="30" t="s">
        <v>1765</v>
      </c>
      <c r="E491" s="394"/>
      <c r="F491" s="35" t="s">
        <v>1766</v>
      </c>
      <c r="G491" s="22" t="s">
        <v>1767</v>
      </c>
      <c r="H491" s="22" t="s">
        <v>1768</v>
      </c>
      <c r="I491" s="22" t="s">
        <v>1769</v>
      </c>
      <c r="J491" s="470" t="s">
        <v>1770</v>
      </c>
      <c r="K491" s="32">
        <v>44876</v>
      </c>
      <c r="L491" s="22" t="s">
        <v>25</v>
      </c>
      <c r="M491" s="22" t="s">
        <v>16</v>
      </c>
      <c r="N491" s="26"/>
    </row>
    <row r="492" spans="1:14" ht="15" customHeight="1" x14ac:dyDescent="0.2">
      <c r="A492" s="69" t="s">
        <v>110</v>
      </c>
      <c r="B492" s="18">
        <v>45.113999999999997</v>
      </c>
      <c r="C492" s="30" t="s">
        <v>120</v>
      </c>
      <c r="D492" s="33" t="s">
        <v>8447</v>
      </c>
      <c r="E492" s="30"/>
      <c r="F492" s="22" t="s">
        <v>8321</v>
      </c>
      <c r="G492" s="68" t="s">
        <v>8448</v>
      </c>
      <c r="H492" s="71" t="s">
        <v>8449</v>
      </c>
      <c r="I492" s="69"/>
      <c r="J492" s="474" t="s">
        <v>8450</v>
      </c>
      <c r="K492" s="64">
        <v>46203</v>
      </c>
      <c r="L492" s="22" t="s">
        <v>16</v>
      </c>
      <c r="M492" s="22" t="s">
        <v>16</v>
      </c>
      <c r="N492" s="22" t="s">
        <v>25</v>
      </c>
    </row>
    <row r="493" spans="1:14" ht="15" customHeight="1" x14ac:dyDescent="0.2">
      <c r="A493" s="17" t="s">
        <v>110</v>
      </c>
      <c r="B493" s="18">
        <v>35.103000000000002</v>
      </c>
      <c r="C493" s="17" t="s">
        <v>7813</v>
      </c>
      <c r="D493" s="44" t="s">
        <v>1771</v>
      </c>
      <c r="E493" s="405"/>
      <c r="F493" s="35" t="s">
        <v>1772</v>
      </c>
      <c r="G493" s="22" t="s">
        <v>1767</v>
      </c>
      <c r="H493" s="22" t="s">
        <v>1773</v>
      </c>
      <c r="I493" s="22" t="s">
        <v>1769</v>
      </c>
      <c r="J493" s="470" t="s">
        <v>1770</v>
      </c>
      <c r="K493" s="32">
        <v>44651</v>
      </c>
      <c r="L493" s="22" t="s">
        <v>16</v>
      </c>
      <c r="M493" s="22"/>
      <c r="N493" s="26"/>
    </row>
    <row r="494" spans="1:14" x14ac:dyDescent="0.2">
      <c r="A494" s="17" t="s">
        <v>110</v>
      </c>
      <c r="B494" s="18">
        <v>35.198999999999998</v>
      </c>
      <c r="C494" s="17" t="s">
        <v>7814</v>
      </c>
      <c r="D494" s="44" t="s">
        <v>1771</v>
      </c>
      <c r="E494" s="405"/>
      <c r="F494" s="35" t="s">
        <v>1772</v>
      </c>
      <c r="G494" s="22" t="s">
        <v>1767</v>
      </c>
      <c r="H494" s="22" t="s">
        <v>1773</v>
      </c>
      <c r="I494" s="22" t="s">
        <v>1769</v>
      </c>
      <c r="J494" s="470" t="s">
        <v>1770</v>
      </c>
      <c r="K494" s="32">
        <v>44651</v>
      </c>
      <c r="L494" s="22" t="s">
        <v>16</v>
      </c>
      <c r="M494" s="22"/>
      <c r="N494" s="26"/>
    </row>
    <row r="495" spans="1:14" x14ac:dyDescent="0.2">
      <c r="A495" s="17" t="s">
        <v>110</v>
      </c>
      <c r="B495" s="18">
        <v>35.106000000000002</v>
      </c>
      <c r="C495" s="17" t="s">
        <v>7815</v>
      </c>
      <c r="D495" s="44" t="s">
        <v>1771</v>
      </c>
      <c r="E495" s="405"/>
      <c r="F495" s="35" t="s">
        <v>1772</v>
      </c>
      <c r="G495" s="22" t="s">
        <v>1767</v>
      </c>
      <c r="H495" s="22" t="s">
        <v>1773</v>
      </c>
      <c r="I495" s="22" t="s">
        <v>1769</v>
      </c>
      <c r="J495" s="470" t="s">
        <v>1770</v>
      </c>
      <c r="K495" s="32">
        <v>44651</v>
      </c>
      <c r="L495" s="22" t="s">
        <v>16</v>
      </c>
      <c r="M495" s="22"/>
      <c r="N495" s="26"/>
    </row>
    <row r="496" spans="1:14" x14ac:dyDescent="0.2">
      <c r="A496" s="17" t="s">
        <v>55</v>
      </c>
      <c r="B496" s="18">
        <v>70.105999999999995</v>
      </c>
      <c r="C496" s="24" t="s">
        <v>8242</v>
      </c>
      <c r="D496" s="321" t="s">
        <v>1775</v>
      </c>
      <c r="E496" s="426"/>
      <c r="F496" s="468">
        <v>1444</v>
      </c>
      <c r="G496" s="342" t="s">
        <v>1775</v>
      </c>
      <c r="H496" s="342" t="s">
        <v>1776</v>
      </c>
      <c r="I496" s="342"/>
      <c r="J496" s="470" t="s">
        <v>1777</v>
      </c>
      <c r="K496" s="289">
        <v>44439</v>
      </c>
      <c r="L496" s="342" t="s">
        <v>25</v>
      </c>
      <c r="M496" s="22"/>
      <c r="N496" s="26"/>
    </row>
    <row r="497" spans="1:14" ht="15" customHeight="1" x14ac:dyDescent="0.2">
      <c r="A497" s="17" t="s">
        <v>17</v>
      </c>
      <c r="B497" s="18">
        <v>80.102000000000004</v>
      </c>
      <c r="C497" s="17" t="s">
        <v>838</v>
      </c>
      <c r="D497" s="104" t="s">
        <v>1778</v>
      </c>
      <c r="E497" s="388" t="s">
        <v>77</v>
      </c>
      <c r="F497" s="31">
        <v>1538</v>
      </c>
      <c r="G497" s="22" t="s">
        <v>1779</v>
      </c>
      <c r="H497" s="22" t="s">
        <v>1780</v>
      </c>
      <c r="I497" s="26" t="s">
        <v>1781</v>
      </c>
      <c r="J497" s="470" t="s">
        <v>1782</v>
      </c>
      <c r="K497" s="32">
        <v>44575</v>
      </c>
      <c r="L497" s="22" t="s">
        <v>25</v>
      </c>
      <c r="M497" s="22" t="s">
        <v>16</v>
      </c>
      <c r="N497" s="26"/>
    </row>
    <row r="498" spans="1:14" ht="15" customHeight="1" x14ac:dyDescent="0.2">
      <c r="A498" s="17" t="s">
        <v>55</v>
      </c>
      <c r="B498" s="18">
        <v>30.102</v>
      </c>
      <c r="C498" s="17" t="s">
        <v>7816</v>
      </c>
      <c r="D498" s="33" t="s">
        <v>1783</v>
      </c>
      <c r="E498" s="479" t="s">
        <v>1784</v>
      </c>
      <c r="F498" s="468" t="s">
        <v>300</v>
      </c>
      <c r="G498" s="53" t="s">
        <v>1785</v>
      </c>
      <c r="H498" s="53" t="s">
        <v>1786</v>
      </c>
      <c r="I498" s="53"/>
      <c r="J498" s="470" t="s">
        <v>1786</v>
      </c>
      <c r="K498" s="289">
        <v>45218</v>
      </c>
      <c r="L498" s="22" t="s">
        <v>16</v>
      </c>
      <c r="M498" s="22"/>
      <c r="N498" s="26"/>
    </row>
    <row r="499" spans="1:14" x14ac:dyDescent="0.2">
      <c r="A499" s="17" t="s">
        <v>17</v>
      </c>
      <c r="B499" s="18">
        <v>25.109000000000002</v>
      </c>
      <c r="C499" s="17" t="s">
        <v>357</v>
      </c>
      <c r="D499" s="30" t="s">
        <v>1787</v>
      </c>
      <c r="E499" s="394"/>
      <c r="F499" s="35" t="s">
        <v>282</v>
      </c>
      <c r="G499" s="22" t="s">
        <v>1788</v>
      </c>
      <c r="H499" s="22" t="s">
        <v>1789</v>
      </c>
      <c r="I499" s="22" t="s">
        <v>1790</v>
      </c>
      <c r="J499" s="470" t="s">
        <v>1791</v>
      </c>
      <c r="K499" s="32" t="s">
        <v>97</v>
      </c>
      <c r="L499" s="22" t="s">
        <v>25</v>
      </c>
      <c r="M499" s="22"/>
      <c r="N499" s="26"/>
    </row>
    <row r="500" spans="1:14" x14ac:dyDescent="0.2">
      <c r="A500" s="17" t="s">
        <v>55</v>
      </c>
      <c r="B500" s="18">
        <v>60.103000000000002</v>
      </c>
      <c r="C500" s="24" t="s">
        <v>56</v>
      </c>
      <c r="D500" s="30" t="s">
        <v>1792</v>
      </c>
      <c r="E500" s="394" t="s">
        <v>7885</v>
      </c>
      <c r="F500" s="22">
        <v>1553</v>
      </c>
      <c r="G500" s="22" t="s">
        <v>1793</v>
      </c>
      <c r="H500" s="22" t="s">
        <v>1794</v>
      </c>
      <c r="I500" s="22"/>
      <c r="J500" s="470" t="s">
        <v>1795</v>
      </c>
      <c r="K500" s="32">
        <v>44718</v>
      </c>
      <c r="L500" s="62" t="s">
        <v>16</v>
      </c>
      <c r="M500" s="22" t="s">
        <v>16</v>
      </c>
      <c r="N500" s="26"/>
    </row>
    <row r="501" spans="1:14" ht="15" customHeight="1" x14ac:dyDescent="0.2">
      <c r="A501" s="17" t="s">
        <v>5450</v>
      </c>
      <c r="B501" s="18">
        <v>70.103999999999999</v>
      </c>
      <c r="C501" s="17" t="s">
        <v>130</v>
      </c>
      <c r="D501" s="30" t="s">
        <v>1796</v>
      </c>
      <c r="E501" s="394" t="s">
        <v>1797</v>
      </c>
      <c r="F501" s="22">
        <v>1554</v>
      </c>
      <c r="G501" s="22" t="s">
        <v>1798</v>
      </c>
      <c r="H501" s="22" t="s">
        <v>1799</v>
      </c>
      <c r="I501" s="22" t="s">
        <v>1800</v>
      </c>
      <c r="J501" s="471" t="s">
        <v>1801</v>
      </c>
      <c r="K501" s="38">
        <v>44742</v>
      </c>
      <c r="L501" s="62" t="s">
        <v>16</v>
      </c>
      <c r="M501" s="22" t="s">
        <v>16</v>
      </c>
      <c r="N501" s="26"/>
    </row>
    <row r="502" spans="1:14" ht="15" customHeight="1" x14ac:dyDescent="0.2">
      <c r="A502" s="17" t="s">
        <v>5450</v>
      </c>
      <c r="B502" s="18">
        <v>70.103999999999999</v>
      </c>
      <c r="C502" s="17" t="s">
        <v>130</v>
      </c>
      <c r="D502" s="30" t="s">
        <v>1802</v>
      </c>
      <c r="E502" s="394" t="s">
        <v>1294</v>
      </c>
      <c r="F502" s="22">
        <v>1554</v>
      </c>
      <c r="G502" s="22" t="s">
        <v>1798</v>
      </c>
      <c r="H502" s="22" t="s">
        <v>1799</v>
      </c>
      <c r="I502" s="22" t="s">
        <v>1800</v>
      </c>
      <c r="J502" s="471" t="s">
        <v>1801</v>
      </c>
      <c r="K502" s="38">
        <v>44742</v>
      </c>
      <c r="L502" s="62" t="s">
        <v>16</v>
      </c>
      <c r="M502" s="22" t="s">
        <v>16</v>
      </c>
      <c r="N502" s="26"/>
    </row>
    <row r="503" spans="1:14" ht="15" customHeight="1" x14ac:dyDescent="0.2">
      <c r="A503" s="274" t="s">
        <v>17</v>
      </c>
      <c r="B503" s="275" t="s">
        <v>168</v>
      </c>
      <c r="C503" s="274" t="s">
        <v>169</v>
      </c>
      <c r="D503" s="30" t="s">
        <v>1803</v>
      </c>
      <c r="E503" s="69" t="s">
        <v>1804</v>
      </c>
      <c r="F503" s="22" t="s">
        <v>8308</v>
      </c>
      <c r="G503" s="22" t="s">
        <v>1805</v>
      </c>
      <c r="H503" s="22" t="s">
        <v>1806</v>
      </c>
      <c r="I503" s="22" t="s">
        <v>1807</v>
      </c>
      <c r="J503" s="470" t="s">
        <v>1808</v>
      </c>
      <c r="K503" s="32">
        <v>45443</v>
      </c>
      <c r="L503" s="22" t="s">
        <v>16</v>
      </c>
      <c r="M503" s="22" t="s">
        <v>25</v>
      </c>
      <c r="N503" s="22" t="s">
        <v>25</v>
      </c>
    </row>
    <row r="504" spans="1:14" s="283" customFormat="1" ht="15" customHeight="1" x14ac:dyDescent="0.2">
      <c r="A504" s="17" t="s">
        <v>5450</v>
      </c>
      <c r="B504" s="18">
        <v>70.103999999999999</v>
      </c>
      <c r="C504" s="17" t="s">
        <v>130</v>
      </c>
      <c r="D504" s="30" t="s">
        <v>1809</v>
      </c>
      <c r="E504" s="394" t="s">
        <v>1810</v>
      </c>
      <c r="F504" s="22">
        <v>1554</v>
      </c>
      <c r="G504" s="22" t="s">
        <v>1811</v>
      </c>
      <c r="H504" s="22" t="s">
        <v>1812</v>
      </c>
      <c r="I504" s="22" t="s">
        <v>134</v>
      </c>
      <c r="J504" s="471" t="s">
        <v>1813</v>
      </c>
      <c r="K504" s="38">
        <v>44742</v>
      </c>
      <c r="L504" s="62" t="s">
        <v>16</v>
      </c>
      <c r="M504" s="22" t="s">
        <v>16</v>
      </c>
      <c r="N504" s="26"/>
    </row>
    <row r="505" spans="1:14" ht="15" customHeight="1" x14ac:dyDescent="0.2">
      <c r="A505" s="17" t="s">
        <v>110</v>
      </c>
      <c r="B505" s="18">
        <v>45.113999999999997</v>
      </c>
      <c r="C505" s="24" t="s">
        <v>120</v>
      </c>
      <c r="D505" s="30" t="s">
        <v>1814</v>
      </c>
      <c r="E505" s="394"/>
      <c r="F505" s="52" t="s">
        <v>854</v>
      </c>
      <c r="G505" s="22" t="s">
        <v>1815</v>
      </c>
      <c r="H505" s="22" t="s">
        <v>1816</v>
      </c>
      <c r="I505" s="22" t="s">
        <v>1817</v>
      </c>
      <c r="J505" s="470" t="s">
        <v>1818</v>
      </c>
      <c r="K505" s="32">
        <v>44501</v>
      </c>
      <c r="L505" s="22" t="s">
        <v>25</v>
      </c>
      <c r="M505" s="22"/>
      <c r="N505" s="26"/>
    </row>
    <row r="506" spans="1:14" ht="15" customHeight="1" x14ac:dyDescent="0.2">
      <c r="A506" s="69" t="s">
        <v>110</v>
      </c>
      <c r="B506" s="18">
        <v>45.113999999999997</v>
      </c>
      <c r="C506" s="30" t="s">
        <v>120</v>
      </c>
      <c r="D506" s="33" t="s">
        <v>8451</v>
      </c>
      <c r="E506" s="33"/>
      <c r="F506" s="22" t="s">
        <v>8321</v>
      </c>
      <c r="G506" s="68" t="s">
        <v>8452</v>
      </c>
      <c r="H506" s="71" t="s">
        <v>8453</v>
      </c>
      <c r="I506" s="69"/>
      <c r="J506" s="474" t="s">
        <v>1819</v>
      </c>
      <c r="K506" s="64">
        <v>46203</v>
      </c>
      <c r="L506" s="22" t="s">
        <v>16</v>
      </c>
      <c r="M506" s="22" t="s">
        <v>16</v>
      </c>
      <c r="N506" s="22" t="s">
        <v>16</v>
      </c>
    </row>
    <row r="507" spans="1:14" ht="15" customHeight="1" x14ac:dyDescent="0.2">
      <c r="A507" s="17" t="s">
        <v>55</v>
      </c>
      <c r="B507" s="18">
        <v>70.105999999999995</v>
      </c>
      <c r="C507" s="24" t="s">
        <v>7801</v>
      </c>
      <c r="D507" s="29" t="s">
        <v>1705</v>
      </c>
      <c r="E507" s="416"/>
      <c r="F507" s="31">
        <v>1522</v>
      </c>
      <c r="G507" s="22" t="s">
        <v>1704</v>
      </c>
      <c r="H507" s="22" t="s">
        <v>1706</v>
      </c>
      <c r="I507" s="111"/>
      <c r="J507" s="470" t="s">
        <v>1820</v>
      </c>
      <c r="K507" s="32">
        <v>44804</v>
      </c>
      <c r="L507" s="62" t="s">
        <v>16</v>
      </c>
      <c r="M507" s="22" t="s">
        <v>16</v>
      </c>
      <c r="N507" s="26"/>
    </row>
    <row r="508" spans="1:14" ht="15" customHeight="1" x14ac:dyDescent="0.2">
      <c r="A508" s="17" t="s">
        <v>55</v>
      </c>
      <c r="B508" s="18">
        <v>70.105999999999995</v>
      </c>
      <c r="C508" s="24" t="s">
        <v>7801</v>
      </c>
      <c r="D508" s="29" t="s">
        <v>1705</v>
      </c>
      <c r="E508" s="394"/>
      <c r="F508" s="31">
        <v>1522</v>
      </c>
      <c r="G508" s="22" t="s">
        <v>1704</v>
      </c>
      <c r="H508" s="22" t="s">
        <v>1706</v>
      </c>
      <c r="I508" s="26"/>
      <c r="J508" s="470" t="s">
        <v>1707</v>
      </c>
      <c r="K508" s="32">
        <v>44804</v>
      </c>
      <c r="L508" s="62" t="s">
        <v>16</v>
      </c>
      <c r="M508" s="22" t="s">
        <v>16</v>
      </c>
      <c r="N508" s="26"/>
    </row>
    <row r="509" spans="1:14" ht="15" customHeight="1" x14ac:dyDescent="0.2">
      <c r="A509" s="25" t="s">
        <v>55</v>
      </c>
      <c r="B509" s="46">
        <v>30.103999999999999</v>
      </c>
      <c r="C509" s="24" t="s">
        <v>7811</v>
      </c>
      <c r="D509" s="24" t="s">
        <v>7617</v>
      </c>
      <c r="E509" s="388"/>
      <c r="F509" s="26" t="s">
        <v>7618</v>
      </c>
      <c r="G509" s="22" t="s">
        <v>7621</v>
      </c>
      <c r="H509" s="22" t="s">
        <v>7619</v>
      </c>
      <c r="I509" s="24"/>
      <c r="J509" s="290" t="s">
        <v>7620</v>
      </c>
      <c r="K509" s="289">
        <v>45291</v>
      </c>
      <c r="L509" s="26" t="s">
        <v>16</v>
      </c>
      <c r="M509" s="26"/>
      <c r="N509" s="26"/>
    </row>
    <row r="510" spans="1:14" ht="15" customHeight="1" x14ac:dyDescent="0.2">
      <c r="A510" s="17" t="s">
        <v>55</v>
      </c>
      <c r="B510" s="18">
        <v>70.105999999999995</v>
      </c>
      <c r="C510" s="19" t="s">
        <v>7798</v>
      </c>
      <c r="D510" s="20" t="s">
        <v>1822</v>
      </c>
      <c r="E510" s="426"/>
      <c r="F510" s="468">
        <v>1567</v>
      </c>
      <c r="G510" s="68" t="s">
        <v>1823</v>
      </c>
      <c r="H510" s="68" t="s">
        <v>1824</v>
      </c>
      <c r="I510" s="342"/>
      <c r="J510" s="469" t="s">
        <v>1825</v>
      </c>
      <c r="K510" s="289">
        <v>45535</v>
      </c>
      <c r="L510" s="22" t="s">
        <v>42</v>
      </c>
      <c r="M510" s="22" t="s">
        <v>16</v>
      </c>
      <c r="N510" s="26"/>
    </row>
    <row r="511" spans="1:14" ht="15" customHeight="1" x14ac:dyDescent="0.2">
      <c r="A511" s="17" t="s">
        <v>110</v>
      </c>
      <c r="B511" s="18">
        <v>45.100999999999999</v>
      </c>
      <c r="C511" s="24" t="s">
        <v>397</v>
      </c>
      <c r="D511" s="484" t="s">
        <v>1826</v>
      </c>
      <c r="E511" s="485" t="s">
        <v>1827</v>
      </c>
      <c r="F511" s="468">
        <v>1571</v>
      </c>
      <c r="G511" s="68" t="s">
        <v>1828</v>
      </c>
      <c r="H511" s="68" t="s">
        <v>1829</v>
      </c>
      <c r="I511" s="53" t="s">
        <v>1830</v>
      </c>
      <c r="J511" s="469" t="s">
        <v>1831</v>
      </c>
      <c r="K511" s="289">
        <v>44809</v>
      </c>
      <c r="L511" s="62" t="s">
        <v>16</v>
      </c>
      <c r="M511" s="22" t="s">
        <v>16</v>
      </c>
      <c r="N511" s="26"/>
    </row>
    <row r="512" spans="1:14" ht="15" customHeight="1" x14ac:dyDescent="0.2">
      <c r="A512" s="69" t="s">
        <v>110</v>
      </c>
      <c r="B512" s="18">
        <v>45.113999999999997</v>
      </c>
      <c r="C512" s="30" t="s">
        <v>120</v>
      </c>
      <c r="D512" s="33" t="s">
        <v>1826</v>
      </c>
      <c r="E512" s="33" t="s">
        <v>8454</v>
      </c>
      <c r="F512" s="22" t="s">
        <v>8321</v>
      </c>
      <c r="G512" s="68" t="s">
        <v>8455</v>
      </c>
      <c r="H512" s="71" t="s">
        <v>8456</v>
      </c>
      <c r="I512" s="69"/>
      <c r="J512" s="474" t="s">
        <v>8457</v>
      </c>
      <c r="K512" s="64">
        <v>46203</v>
      </c>
      <c r="L512" s="22" t="s">
        <v>16</v>
      </c>
      <c r="M512" s="22" t="s">
        <v>16</v>
      </c>
      <c r="N512" s="22" t="s">
        <v>25</v>
      </c>
    </row>
    <row r="513" spans="1:14" ht="15" customHeight="1" x14ac:dyDescent="0.2">
      <c r="A513" s="17" t="s">
        <v>110</v>
      </c>
      <c r="B513" s="18">
        <v>45.113999999999997</v>
      </c>
      <c r="C513" s="24" t="s">
        <v>120</v>
      </c>
      <c r="D513" s="30" t="s">
        <v>1826</v>
      </c>
      <c r="E513" s="394" t="s">
        <v>1832</v>
      </c>
      <c r="F513" s="35" t="s">
        <v>159</v>
      </c>
      <c r="G513" s="22" t="s">
        <v>113</v>
      </c>
      <c r="H513" s="22" t="s">
        <v>1833</v>
      </c>
      <c r="I513" s="22"/>
      <c r="J513" s="470" t="s">
        <v>1834</v>
      </c>
      <c r="K513" s="32">
        <v>44500</v>
      </c>
      <c r="L513" s="22" t="s">
        <v>16</v>
      </c>
      <c r="M513" s="22" t="s">
        <v>97</v>
      </c>
      <c r="N513" s="26"/>
    </row>
    <row r="514" spans="1:14" x14ac:dyDescent="0.2">
      <c r="A514" s="17" t="s">
        <v>55</v>
      </c>
      <c r="B514" s="18">
        <v>70.105999999999995</v>
      </c>
      <c r="C514" s="24" t="s">
        <v>7800</v>
      </c>
      <c r="D514" s="19" t="s">
        <v>1835</v>
      </c>
      <c r="E514" s="20"/>
      <c r="F514" s="22">
        <v>1475</v>
      </c>
      <c r="G514" s="68" t="s">
        <v>1836</v>
      </c>
      <c r="H514" s="68" t="s">
        <v>1837</v>
      </c>
      <c r="I514" s="22"/>
      <c r="J514" s="469" t="s">
        <v>1838</v>
      </c>
      <c r="K514" s="289">
        <v>44804</v>
      </c>
      <c r="L514" s="22" t="s">
        <v>16</v>
      </c>
      <c r="M514" s="22" t="s">
        <v>25</v>
      </c>
      <c r="N514" s="26"/>
    </row>
    <row r="515" spans="1:14" x14ac:dyDescent="0.2">
      <c r="A515" s="56" t="s">
        <v>55</v>
      </c>
      <c r="B515" s="46">
        <v>12.199</v>
      </c>
      <c r="C515" s="17" t="s">
        <v>142</v>
      </c>
      <c r="D515" s="33" t="s">
        <v>7937</v>
      </c>
      <c r="E515" s="399"/>
      <c r="F515" s="58" t="s">
        <v>7909</v>
      </c>
      <c r="G515" s="271" t="s">
        <v>7938</v>
      </c>
      <c r="H515" s="271" t="s">
        <v>7939</v>
      </c>
      <c r="I515" s="56"/>
      <c r="J515" s="477" t="s">
        <v>7940</v>
      </c>
      <c r="K515" s="59">
        <v>45383</v>
      </c>
      <c r="L515" s="36" t="s">
        <v>16</v>
      </c>
      <c r="M515" s="36" t="s">
        <v>16</v>
      </c>
      <c r="N515" s="36" t="s">
        <v>25</v>
      </c>
    </row>
    <row r="516" spans="1:14" ht="15" customHeight="1" x14ac:dyDescent="0.2">
      <c r="A516" s="56" t="s">
        <v>55</v>
      </c>
      <c r="B516" s="18">
        <v>10.101000000000001</v>
      </c>
      <c r="C516" s="17" t="s">
        <v>104</v>
      </c>
      <c r="D516" s="33" t="s">
        <v>8303</v>
      </c>
      <c r="E516" s="399"/>
      <c r="F516" s="58" t="s">
        <v>8304</v>
      </c>
      <c r="G516" s="271" t="s">
        <v>8305</v>
      </c>
      <c r="H516" s="271" t="s">
        <v>8306</v>
      </c>
      <c r="I516" s="56"/>
      <c r="J516" s="477" t="s">
        <v>8307</v>
      </c>
      <c r="K516" s="59">
        <v>45406</v>
      </c>
      <c r="L516" s="36" t="s">
        <v>16</v>
      </c>
      <c r="M516" s="36"/>
      <c r="N516" s="36" t="s">
        <v>25</v>
      </c>
    </row>
    <row r="517" spans="1:14" ht="15" customHeight="1" x14ac:dyDescent="0.2">
      <c r="A517" s="56" t="s">
        <v>55</v>
      </c>
      <c r="B517" s="57">
        <v>50.103000000000002</v>
      </c>
      <c r="C517" s="56" t="s">
        <v>318</v>
      </c>
      <c r="D517" s="33" t="s">
        <v>1839</v>
      </c>
      <c r="E517" s="399"/>
      <c r="F517" s="58">
        <v>1629</v>
      </c>
      <c r="G517" s="345" t="s">
        <v>1840</v>
      </c>
      <c r="H517" s="345" t="s">
        <v>1841</v>
      </c>
      <c r="I517" s="58"/>
      <c r="J517" s="480" t="s">
        <v>1842</v>
      </c>
      <c r="K517" s="59">
        <v>45236</v>
      </c>
      <c r="L517" s="58" t="s">
        <v>16</v>
      </c>
      <c r="M517" s="58" t="s">
        <v>16</v>
      </c>
      <c r="N517" s="26"/>
    </row>
    <row r="518" spans="1:14" ht="15" customHeight="1" x14ac:dyDescent="0.2">
      <c r="A518" s="17" t="s">
        <v>17</v>
      </c>
      <c r="B518" s="18">
        <v>25.132000000000001</v>
      </c>
      <c r="C518" s="17" t="s">
        <v>124</v>
      </c>
      <c r="D518" s="30" t="s">
        <v>1843</v>
      </c>
      <c r="E518" s="394"/>
      <c r="F518" s="22">
        <v>1499</v>
      </c>
      <c r="G518" s="22" t="s">
        <v>1844</v>
      </c>
      <c r="H518" s="22" t="s">
        <v>1845</v>
      </c>
      <c r="I518" s="22" t="s">
        <v>1846</v>
      </c>
      <c r="J518" s="470" t="s">
        <v>1847</v>
      </c>
      <c r="K518" s="32">
        <v>45018</v>
      </c>
      <c r="L518" s="22" t="s">
        <v>24</v>
      </c>
      <c r="M518" s="22" t="s">
        <v>25</v>
      </c>
      <c r="N518" s="26"/>
    </row>
    <row r="519" spans="1:14" ht="15" customHeight="1" x14ac:dyDescent="0.2">
      <c r="A519" s="69" t="s">
        <v>110</v>
      </c>
      <c r="B519" s="18">
        <v>45.113999999999997</v>
      </c>
      <c r="C519" s="30" t="s">
        <v>120</v>
      </c>
      <c r="D519" s="33" t="s">
        <v>8458</v>
      </c>
      <c r="E519" s="33" t="s">
        <v>8459</v>
      </c>
      <c r="F519" s="22" t="s">
        <v>8321</v>
      </c>
      <c r="G519" s="68" t="s">
        <v>8460</v>
      </c>
      <c r="H519" s="71" t="s">
        <v>3688</v>
      </c>
      <c r="I519" s="69"/>
      <c r="J519" s="474" t="s">
        <v>8461</v>
      </c>
      <c r="K519" s="64">
        <v>46203</v>
      </c>
      <c r="L519" s="22" t="s">
        <v>16</v>
      </c>
      <c r="M519" s="22" t="s">
        <v>16</v>
      </c>
      <c r="N519" s="22" t="s">
        <v>16</v>
      </c>
    </row>
    <row r="520" spans="1:14" ht="15" customHeight="1" x14ac:dyDescent="0.2">
      <c r="A520" s="294" t="s">
        <v>55</v>
      </c>
      <c r="B520" s="296">
        <v>70.105999999999995</v>
      </c>
      <c r="C520" s="456" t="s">
        <v>8942</v>
      </c>
      <c r="D520" s="288" t="s">
        <v>8878</v>
      </c>
      <c r="E520" s="24"/>
      <c r="F520" s="26">
        <v>1618</v>
      </c>
      <c r="G520" s="66" t="s">
        <v>8879</v>
      </c>
      <c r="H520" s="66" t="s">
        <v>8880</v>
      </c>
      <c r="I520" s="24"/>
      <c r="J520" s="472" t="s">
        <v>8881</v>
      </c>
      <c r="K520" s="32">
        <v>45900</v>
      </c>
      <c r="L520" s="26" t="s">
        <v>16</v>
      </c>
      <c r="M520" s="26" t="s">
        <v>16</v>
      </c>
      <c r="N520" s="66" t="s">
        <v>25</v>
      </c>
    </row>
    <row r="521" spans="1:14" ht="15" customHeight="1" x14ac:dyDescent="0.2">
      <c r="A521" s="17" t="s">
        <v>55</v>
      </c>
      <c r="B521" s="18">
        <v>10.101000000000001</v>
      </c>
      <c r="C521" s="17" t="s">
        <v>104</v>
      </c>
      <c r="D521" s="30" t="s">
        <v>1848</v>
      </c>
      <c r="E521" s="394" t="s">
        <v>1849</v>
      </c>
      <c r="F521" s="22" t="s">
        <v>766</v>
      </c>
      <c r="G521" s="22" t="s">
        <v>1850</v>
      </c>
      <c r="H521" s="22" t="s">
        <v>1851</v>
      </c>
      <c r="I521" s="22" t="s">
        <v>1852</v>
      </c>
      <c r="J521" s="470" t="s">
        <v>1853</v>
      </c>
      <c r="K521" s="32">
        <v>44625</v>
      </c>
      <c r="L521" s="22" t="s">
        <v>16</v>
      </c>
      <c r="M521" s="22"/>
      <c r="N521" s="26"/>
    </row>
    <row r="522" spans="1:14" ht="15" customHeight="1" x14ac:dyDescent="0.2">
      <c r="A522" s="17" t="s">
        <v>5450</v>
      </c>
      <c r="B522" s="18">
        <v>70.103999999999999</v>
      </c>
      <c r="C522" s="17" t="s">
        <v>130</v>
      </c>
      <c r="D522" s="30" t="s">
        <v>1854</v>
      </c>
      <c r="E522" s="394" t="s">
        <v>1855</v>
      </c>
      <c r="F522" s="22">
        <v>1554</v>
      </c>
      <c r="G522" s="22" t="s">
        <v>1856</v>
      </c>
      <c r="H522" s="22" t="s">
        <v>1857</v>
      </c>
      <c r="I522" s="22" t="s">
        <v>134</v>
      </c>
      <c r="J522" s="471" t="s">
        <v>1858</v>
      </c>
      <c r="K522" s="38">
        <v>44742</v>
      </c>
      <c r="L522" s="62" t="s">
        <v>16</v>
      </c>
      <c r="M522" s="22" t="s">
        <v>16</v>
      </c>
      <c r="N522" s="26"/>
    </row>
    <row r="523" spans="1:14" ht="15" customHeight="1" x14ac:dyDescent="0.2">
      <c r="A523" s="17" t="s">
        <v>5450</v>
      </c>
      <c r="B523" s="18">
        <v>70.103999999999999</v>
      </c>
      <c r="C523" s="17" t="s">
        <v>130</v>
      </c>
      <c r="D523" s="30" t="s">
        <v>1859</v>
      </c>
      <c r="E523" s="394" t="s">
        <v>1860</v>
      </c>
      <c r="F523" s="22">
        <v>1554</v>
      </c>
      <c r="G523" s="22" t="s">
        <v>1861</v>
      </c>
      <c r="H523" s="22" t="s">
        <v>1862</v>
      </c>
      <c r="I523" s="22" t="s">
        <v>134</v>
      </c>
      <c r="J523" s="471" t="s">
        <v>1863</v>
      </c>
      <c r="K523" s="38">
        <v>44742</v>
      </c>
      <c r="L523" s="62" t="s">
        <v>16</v>
      </c>
      <c r="M523" s="22" t="s">
        <v>16</v>
      </c>
      <c r="N523" s="26"/>
    </row>
    <row r="524" spans="1:14" ht="15" customHeight="1" x14ac:dyDescent="0.2">
      <c r="A524" s="274" t="s">
        <v>5450</v>
      </c>
      <c r="B524" s="275">
        <v>70.103999999999999</v>
      </c>
      <c r="C524" s="274" t="s">
        <v>130</v>
      </c>
      <c r="D524" s="30" t="s">
        <v>1864</v>
      </c>
      <c r="E524" s="30" t="s">
        <v>1860</v>
      </c>
      <c r="F524" s="22">
        <v>1554</v>
      </c>
      <c r="G524" s="22" t="s">
        <v>1861</v>
      </c>
      <c r="H524" s="22" t="s">
        <v>8272</v>
      </c>
      <c r="I524" s="22" t="s">
        <v>134</v>
      </c>
      <c r="J524" s="488" t="s">
        <v>1863</v>
      </c>
      <c r="K524" s="38">
        <v>44742</v>
      </c>
      <c r="L524" s="62" t="s">
        <v>16</v>
      </c>
      <c r="M524" s="22" t="s">
        <v>16</v>
      </c>
      <c r="N524" s="26"/>
    </row>
    <row r="525" spans="1:14" ht="15" customHeight="1" x14ac:dyDescent="0.2">
      <c r="A525" s="17" t="s">
        <v>55</v>
      </c>
      <c r="B525" s="18">
        <v>70.105999999999995</v>
      </c>
      <c r="C525" s="19" t="s">
        <v>7798</v>
      </c>
      <c r="D525" s="20" t="s">
        <v>1865</v>
      </c>
      <c r="E525" s="426"/>
      <c r="F525" s="468">
        <v>1567</v>
      </c>
      <c r="G525" s="68" t="s">
        <v>1866</v>
      </c>
      <c r="H525" s="68" t="s">
        <v>1867</v>
      </c>
      <c r="I525" s="342"/>
      <c r="J525" s="469" t="s">
        <v>1868</v>
      </c>
      <c r="K525" s="289">
        <v>45535</v>
      </c>
      <c r="L525" s="22" t="s">
        <v>42</v>
      </c>
      <c r="M525" s="22" t="s">
        <v>16</v>
      </c>
      <c r="N525" s="26"/>
    </row>
    <row r="526" spans="1:14" ht="15" customHeight="1" x14ac:dyDescent="0.2">
      <c r="A526" s="17" t="s">
        <v>55</v>
      </c>
      <c r="B526" s="18">
        <v>70.105999999999995</v>
      </c>
      <c r="C526" s="24" t="s">
        <v>7800</v>
      </c>
      <c r="D526" s="19" t="s">
        <v>1869</v>
      </c>
      <c r="E526" s="394"/>
      <c r="F526" s="22">
        <v>1475</v>
      </c>
      <c r="G526" s="68" t="s">
        <v>1870</v>
      </c>
      <c r="H526" s="68" t="s">
        <v>1871</v>
      </c>
      <c r="I526" s="65"/>
      <c r="J526" s="469" t="s">
        <v>1872</v>
      </c>
      <c r="K526" s="32">
        <v>44804</v>
      </c>
      <c r="L526" s="62" t="s">
        <v>16</v>
      </c>
      <c r="M526" s="22" t="s">
        <v>16</v>
      </c>
      <c r="N526" s="26"/>
    </row>
    <row r="527" spans="1:14" ht="15" customHeight="1" x14ac:dyDescent="0.2">
      <c r="A527" s="274" t="s">
        <v>5450</v>
      </c>
      <c r="B527" s="275">
        <v>70.103999999999999</v>
      </c>
      <c r="C527" s="274" t="s">
        <v>130</v>
      </c>
      <c r="D527" s="30" t="s">
        <v>8077</v>
      </c>
      <c r="E527" s="394" t="s">
        <v>8078</v>
      </c>
      <c r="F527" s="22">
        <v>1554</v>
      </c>
      <c r="G527" s="22" t="s">
        <v>2386</v>
      </c>
      <c r="H527" s="22" t="s">
        <v>2387</v>
      </c>
      <c r="I527" s="22" t="s">
        <v>134</v>
      </c>
      <c r="J527" s="488" t="s">
        <v>2388</v>
      </c>
      <c r="K527" s="38">
        <v>44742</v>
      </c>
      <c r="L527" s="22" t="s">
        <v>16</v>
      </c>
      <c r="M527" s="22" t="s">
        <v>16</v>
      </c>
      <c r="N527" s="26"/>
    </row>
    <row r="528" spans="1:14" ht="15" customHeight="1" x14ac:dyDescent="0.2">
      <c r="A528" s="17" t="s">
        <v>55</v>
      </c>
      <c r="B528" s="46">
        <v>70.105999999999995</v>
      </c>
      <c r="C528" s="20" t="s">
        <v>7798</v>
      </c>
      <c r="D528" s="20" t="s">
        <v>1873</v>
      </c>
      <c r="E528" s="388"/>
      <c r="F528" s="21">
        <v>1567</v>
      </c>
      <c r="G528" s="68" t="s">
        <v>1874</v>
      </c>
      <c r="H528" s="68" t="s">
        <v>1875</v>
      </c>
      <c r="I528" s="24"/>
      <c r="J528" s="469" t="s">
        <v>1876</v>
      </c>
      <c r="K528" s="79">
        <v>45535</v>
      </c>
      <c r="L528" s="62" t="s">
        <v>16</v>
      </c>
      <c r="M528" s="62" t="s">
        <v>16</v>
      </c>
      <c r="N528" s="26"/>
    </row>
    <row r="529" spans="1:14" ht="15" customHeight="1" x14ac:dyDescent="0.2">
      <c r="A529" s="17" t="s">
        <v>55</v>
      </c>
      <c r="B529" s="46">
        <v>70.105999999999995</v>
      </c>
      <c r="C529" s="20" t="s">
        <v>7798</v>
      </c>
      <c r="D529" s="24" t="s">
        <v>1873</v>
      </c>
      <c r="E529" s="396"/>
      <c r="F529" s="26">
        <v>1567</v>
      </c>
      <c r="G529" s="22" t="s">
        <v>1874</v>
      </c>
      <c r="H529" s="22" t="s">
        <v>1875</v>
      </c>
      <c r="I529" s="74"/>
      <c r="J529" s="470" t="s">
        <v>1876</v>
      </c>
      <c r="K529" s="34">
        <v>45535</v>
      </c>
      <c r="L529" s="22" t="s">
        <v>16</v>
      </c>
      <c r="M529" s="22" t="s">
        <v>16</v>
      </c>
      <c r="N529" s="26"/>
    </row>
    <row r="530" spans="1:14" ht="15" customHeight="1" x14ac:dyDescent="0.2">
      <c r="A530" s="17" t="s">
        <v>55</v>
      </c>
      <c r="B530" s="18">
        <v>60.103000000000002</v>
      </c>
      <c r="C530" s="24" t="s">
        <v>56</v>
      </c>
      <c r="D530" s="30" t="s">
        <v>1877</v>
      </c>
      <c r="E530" s="394"/>
      <c r="F530" s="22">
        <v>1553</v>
      </c>
      <c r="G530" s="22" t="s">
        <v>1878</v>
      </c>
      <c r="H530" s="22" t="s">
        <v>1879</v>
      </c>
      <c r="I530" s="22"/>
      <c r="J530" s="470" t="s">
        <v>1880</v>
      </c>
      <c r="K530" s="32">
        <v>44718</v>
      </c>
      <c r="L530" s="62" t="s">
        <v>16</v>
      </c>
      <c r="M530" s="22" t="s">
        <v>16</v>
      </c>
      <c r="N530" s="26"/>
    </row>
    <row r="531" spans="1:14" ht="15" customHeight="1" x14ac:dyDescent="0.2">
      <c r="A531" s="17" t="s">
        <v>55</v>
      </c>
      <c r="B531" s="18">
        <v>70.105999999999995</v>
      </c>
      <c r="C531" s="19" t="s">
        <v>7798</v>
      </c>
      <c r="D531" s="20" t="s">
        <v>1881</v>
      </c>
      <c r="E531" s="426"/>
      <c r="F531" s="468">
        <v>1567</v>
      </c>
      <c r="G531" s="68" t="s">
        <v>1882</v>
      </c>
      <c r="H531" s="68" t="s">
        <v>1883</v>
      </c>
      <c r="I531" s="342"/>
      <c r="J531" s="469" t="s">
        <v>1884</v>
      </c>
      <c r="K531" s="289">
        <v>45535</v>
      </c>
      <c r="L531" s="22" t="s">
        <v>42</v>
      </c>
      <c r="M531" s="22" t="s">
        <v>16</v>
      </c>
      <c r="N531" s="26"/>
    </row>
    <row r="532" spans="1:14" ht="15" customHeight="1" x14ac:dyDescent="0.2">
      <c r="A532" s="112" t="s">
        <v>31</v>
      </c>
      <c r="B532" s="18" t="s">
        <v>97</v>
      </c>
      <c r="C532" s="24" t="s">
        <v>1885</v>
      </c>
      <c r="D532" s="29" t="s">
        <v>1886</v>
      </c>
      <c r="E532" s="394"/>
      <c r="F532" s="31">
        <v>1501</v>
      </c>
      <c r="G532" s="22" t="s">
        <v>1887</v>
      </c>
      <c r="H532" s="35" t="s">
        <v>1888</v>
      </c>
      <c r="I532" s="26"/>
      <c r="J532" s="470" t="s">
        <v>1889</v>
      </c>
      <c r="K532" s="32">
        <v>45107</v>
      </c>
      <c r="L532" s="62" t="s">
        <v>16</v>
      </c>
      <c r="M532" s="22" t="s">
        <v>16</v>
      </c>
      <c r="N532" s="26"/>
    </row>
    <row r="533" spans="1:14" x14ac:dyDescent="0.2">
      <c r="A533" s="17" t="s">
        <v>110</v>
      </c>
      <c r="B533" s="18">
        <v>45.113999999999997</v>
      </c>
      <c r="C533" s="24" t="s">
        <v>120</v>
      </c>
      <c r="D533" s="30" t="s">
        <v>1890</v>
      </c>
      <c r="E533" s="394" t="s">
        <v>1891</v>
      </c>
      <c r="F533" s="22" t="s">
        <v>1581</v>
      </c>
      <c r="G533" s="22" t="s">
        <v>1892</v>
      </c>
      <c r="H533" s="22" t="s">
        <v>1893</v>
      </c>
      <c r="I533" s="22" t="s">
        <v>1894</v>
      </c>
      <c r="J533" s="470" t="s">
        <v>1895</v>
      </c>
      <c r="K533" s="38">
        <v>44439</v>
      </c>
      <c r="L533" s="62" t="s">
        <v>16</v>
      </c>
      <c r="M533" s="22" t="s">
        <v>16</v>
      </c>
      <c r="N533" s="26"/>
    </row>
    <row r="534" spans="1:14" ht="15" customHeight="1" x14ac:dyDescent="0.2">
      <c r="A534" s="17" t="s">
        <v>110</v>
      </c>
      <c r="B534" s="46">
        <v>45.112000000000002</v>
      </c>
      <c r="C534" s="24" t="s">
        <v>578</v>
      </c>
      <c r="D534" s="33" t="s">
        <v>1896</v>
      </c>
      <c r="E534" s="406"/>
      <c r="F534" s="26">
        <v>1605</v>
      </c>
      <c r="G534" s="68" t="s">
        <v>1897</v>
      </c>
      <c r="H534" s="71" t="s">
        <v>1898</v>
      </c>
      <c r="I534" s="24"/>
      <c r="J534" s="469" t="s">
        <v>1899</v>
      </c>
      <c r="K534" s="34">
        <v>45107</v>
      </c>
      <c r="L534" s="62" t="s">
        <v>16</v>
      </c>
      <c r="M534" s="62" t="s">
        <v>16</v>
      </c>
      <c r="N534" s="26"/>
    </row>
    <row r="535" spans="1:14" ht="15" customHeight="1" x14ac:dyDescent="0.2">
      <c r="A535" s="25" t="s">
        <v>4583</v>
      </c>
      <c r="B535" s="46">
        <v>45.107999999999997</v>
      </c>
      <c r="C535" s="24" t="s">
        <v>7416</v>
      </c>
      <c r="D535" s="262" t="s">
        <v>1896</v>
      </c>
      <c r="E535" s="389"/>
      <c r="F535" s="26" t="s">
        <v>7418</v>
      </c>
      <c r="G535" s="68" t="s">
        <v>1897</v>
      </c>
      <c r="H535" s="68" t="s">
        <v>1898</v>
      </c>
      <c r="I535" s="24"/>
      <c r="J535" s="473" t="s">
        <v>1899</v>
      </c>
      <c r="K535" s="27">
        <v>45322</v>
      </c>
      <c r="L535" s="22" t="s">
        <v>16</v>
      </c>
      <c r="M535" s="22" t="s">
        <v>16</v>
      </c>
      <c r="N535" s="26"/>
    </row>
    <row r="536" spans="1:14" ht="15" customHeight="1" x14ac:dyDescent="0.2">
      <c r="A536" s="69" t="s">
        <v>110</v>
      </c>
      <c r="B536" s="18">
        <v>45.113999999999997</v>
      </c>
      <c r="C536" s="30" t="s">
        <v>120</v>
      </c>
      <c r="D536" s="33" t="s">
        <v>1896</v>
      </c>
      <c r="E536" s="30"/>
      <c r="F536" s="22" t="s">
        <v>8321</v>
      </c>
      <c r="G536" s="68" t="s">
        <v>1897</v>
      </c>
      <c r="H536" s="22" t="s">
        <v>8462</v>
      </c>
      <c r="I536" s="69"/>
      <c r="J536" s="495" t="s">
        <v>1899</v>
      </c>
      <c r="K536" s="64">
        <v>46203</v>
      </c>
      <c r="L536" s="22" t="s">
        <v>16</v>
      </c>
      <c r="M536" s="22" t="s">
        <v>16</v>
      </c>
      <c r="N536" s="22" t="s">
        <v>25</v>
      </c>
    </row>
    <row r="537" spans="1:14" x14ac:dyDescent="0.2">
      <c r="A537" s="39" t="s">
        <v>17</v>
      </c>
      <c r="B537" s="40">
        <v>25.13</v>
      </c>
      <c r="C537" s="92" t="s">
        <v>1238</v>
      </c>
      <c r="D537" s="94" t="s">
        <v>1900</v>
      </c>
      <c r="E537" s="376"/>
      <c r="F537" s="95">
        <v>1393</v>
      </c>
      <c r="G537" s="43" t="s">
        <v>1901</v>
      </c>
      <c r="H537" s="43" t="s">
        <v>1902</v>
      </c>
      <c r="I537" s="43" t="s">
        <v>1903</v>
      </c>
      <c r="J537" s="476" t="s">
        <v>1904</v>
      </c>
      <c r="K537" s="97">
        <v>44259</v>
      </c>
      <c r="L537" s="43"/>
      <c r="M537" s="43"/>
      <c r="N537" s="107"/>
    </row>
    <row r="538" spans="1:14" x14ac:dyDescent="0.2">
      <c r="A538" s="17" t="s">
        <v>5450</v>
      </c>
      <c r="B538" s="18">
        <v>70.103999999999999</v>
      </c>
      <c r="C538" s="17" t="s">
        <v>130</v>
      </c>
      <c r="D538" s="30" t="s">
        <v>1905</v>
      </c>
      <c r="E538" s="394" t="s">
        <v>1906</v>
      </c>
      <c r="F538" s="22">
        <v>1554</v>
      </c>
      <c r="G538" s="22" t="s">
        <v>1907</v>
      </c>
      <c r="H538" s="22" t="s">
        <v>1908</v>
      </c>
      <c r="I538" s="22" t="s">
        <v>134</v>
      </c>
      <c r="J538" s="471" t="s">
        <v>1909</v>
      </c>
      <c r="K538" s="38">
        <v>44742</v>
      </c>
      <c r="L538" s="62" t="s">
        <v>16</v>
      </c>
      <c r="M538" s="22" t="s">
        <v>16</v>
      </c>
      <c r="N538" s="26"/>
    </row>
    <row r="539" spans="1:14" x14ac:dyDescent="0.2">
      <c r="A539" s="17" t="s">
        <v>17</v>
      </c>
      <c r="B539" s="18">
        <v>25.102</v>
      </c>
      <c r="C539" s="17" t="s">
        <v>18</v>
      </c>
      <c r="D539" s="321" t="s">
        <v>1910</v>
      </c>
      <c r="E539" s="426"/>
      <c r="F539" s="468">
        <v>1528</v>
      </c>
      <c r="G539" s="342" t="s">
        <v>1911</v>
      </c>
      <c r="H539" s="342" t="s">
        <v>1912</v>
      </c>
      <c r="I539" s="342" t="s">
        <v>97</v>
      </c>
      <c r="J539" s="470" t="s">
        <v>1913</v>
      </c>
      <c r="K539" s="289">
        <v>45235</v>
      </c>
      <c r="L539" s="22" t="s">
        <v>24</v>
      </c>
      <c r="M539" s="22" t="s">
        <v>25</v>
      </c>
      <c r="N539" s="26"/>
    </row>
    <row r="540" spans="1:14" ht="15" customHeight="1" x14ac:dyDescent="0.2">
      <c r="A540" s="17" t="s">
        <v>55</v>
      </c>
      <c r="B540" s="18">
        <v>60.103000000000002</v>
      </c>
      <c r="C540" s="24" t="s">
        <v>56</v>
      </c>
      <c r="D540" s="30" t="s">
        <v>1914</v>
      </c>
      <c r="E540" s="394"/>
      <c r="F540" s="22">
        <v>1553</v>
      </c>
      <c r="G540" s="22" t="s">
        <v>1915</v>
      </c>
      <c r="H540" s="22" t="s">
        <v>1916</v>
      </c>
      <c r="I540" s="22"/>
      <c r="J540" s="470" t="s">
        <v>1917</v>
      </c>
      <c r="K540" s="32">
        <v>44718</v>
      </c>
      <c r="L540" s="62" t="s">
        <v>16</v>
      </c>
      <c r="M540" s="22" t="s">
        <v>16</v>
      </c>
      <c r="N540" s="26"/>
    </row>
    <row r="541" spans="1:14" ht="15" customHeight="1" x14ac:dyDescent="0.2">
      <c r="A541" s="25" t="s">
        <v>4583</v>
      </c>
      <c r="B541" s="46">
        <v>45.107999999999997</v>
      </c>
      <c r="C541" s="24" t="s">
        <v>7416</v>
      </c>
      <c r="D541" s="262" t="s">
        <v>7442</v>
      </c>
      <c r="E541" s="389"/>
      <c r="F541" s="26" t="s">
        <v>7418</v>
      </c>
      <c r="G541" s="68" t="s">
        <v>7443</v>
      </c>
      <c r="H541" s="68" t="s">
        <v>7444</v>
      </c>
      <c r="I541" s="24"/>
      <c r="J541" s="473" t="s">
        <v>7445</v>
      </c>
      <c r="K541" s="27">
        <v>45322</v>
      </c>
      <c r="L541" s="22" t="s">
        <v>16</v>
      </c>
      <c r="M541" s="22" t="s">
        <v>16</v>
      </c>
      <c r="N541" s="26"/>
    </row>
    <row r="542" spans="1:14" ht="15" customHeight="1" x14ac:dyDescent="0.2">
      <c r="A542" s="69" t="s">
        <v>110</v>
      </c>
      <c r="B542" s="18">
        <v>45.113999999999997</v>
      </c>
      <c r="C542" s="30" t="s">
        <v>120</v>
      </c>
      <c r="D542" s="33" t="s">
        <v>7442</v>
      </c>
      <c r="E542" s="30"/>
      <c r="F542" s="22" t="s">
        <v>8321</v>
      </c>
      <c r="G542" s="68" t="s">
        <v>8463</v>
      </c>
      <c r="H542" s="71" t="s">
        <v>8464</v>
      </c>
      <c r="I542" s="69"/>
      <c r="J542" s="474" t="s">
        <v>8465</v>
      </c>
      <c r="K542" s="64">
        <v>46203</v>
      </c>
      <c r="L542" s="22" t="s">
        <v>16</v>
      </c>
      <c r="M542" s="22" t="s">
        <v>16</v>
      </c>
      <c r="N542" s="22" t="s">
        <v>25</v>
      </c>
    </row>
    <row r="543" spans="1:14" ht="15" customHeight="1" x14ac:dyDescent="0.2">
      <c r="A543" s="56" t="s">
        <v>55</v>
      </c>
      <c r="B543" s="57">
        <v>50.103000000000002</v>
      </c>
      <c r="C543" s="56" t="s">
        <v>318</v>
      </c>
      <c r="D543" s="33" t="s">
        <v>1918</v>
      </c>
      <c r="E543" s="399"/>
      <c r="F543" s="58">
        <v>1629</v>
      </c>
      <c r="G543" s="345" t="s">
        <v>1919</v>
      </c>
      <c r="H543" s="345" t="s">
        <v>1920</v>
      </c>
      <c r="I543" s="58" t="s">
        <v>1921</v>
      </c>
      <c r="J543" s="480" t="s">
        <v>1922</v>
      </c>
      <c r="K543" s="59">
        <v>45236</v>
      </c>
      <c r="L543" s="58" t="s">
        <v>16</v>
      </c>
      <c r="M543" s="58" t="s">
        <v>16</v>
      </c>
      <c r="N543" s="26"/>
    </row>
    <row r="544" spans="1:14" ht="15" customHeight="1" x14ac:dyDescent="0.2">
      <c r="A544" s="17" t="s">
        <v>55</v>
      </c>
      <c r="B544" s="18">
        <v>70.105999999999995</v>
      </c>
      <c r="C544" s="24" t="s">
        <v>8242</v>
      </c>
      <c r="D544" s="321" t="s">
        <v>1923</v>
      </c>
      <c r="E544" s="426"/>
      <c r="F544" s="468">
        <v>1444</v>
      </c>
      <c r="G544" s="342" t="s">
        <v>1924</v>
      </c>
      <c r="H544" s="342" t="s">
        <v>1925</v>
      </c>
      <c r="I544" s="342"/>
      <c r="J544" s="470" t="s">
        <v>1926</v>
      </c>
      <c r="K544" s="289">
        <v>44439</v>
      </c>
      <c r="L544" s="342" t="s">
        <v>25</v>
      </c>
      <c r="M544" s="22"/>
      <c r="N544" s="26"/>
    </row>
    <row r="545" spans="1:14" ht="15" customHeight="1" x14ac:dyDescent="0.2">
      <c r="A545" s="39" t="s">
        <v>17</v>
      </c>
      <c r="B545" s="40">
        <v>25.113</v>
      </c>
      <c r="C545" s="39" t="s">
        <v>169</v>
      </c>
      <c r="D545" s="60" t="s">
        <v>1927</v>
      </c>
      <c r="E545" s="376"/>
      <c r="F545" s="43">
        <v>1465</v>
      </c>
      <c r="G545" s="43" t="s">
        <v>1928</v>
      </c>
      <c r="H545" s="43" t="s">
        <v>1929</v>
      </c>
      <c r="I545" s="43" t="s">
        <v>1930</v>
      </c>
      <c r="J545" s="476" t="s">
        <v>1931</v>
      </c>
      <c r="K545" s="61">
        <v>44359</v>
      </c>
      <c r="L545" s="43" t="s">
        <v>25</v>
      </c>
      <c r="M545" s="43"/>
      <c r="N545" s="107"/>
    </row>
    <row r="546" spans="1:14" ht="15" customHeight="1" x14ac:dyDescent="0.2">
      <c r="A546" s="30" t="s">
        <v>31</v>
      </c>
      <c r="B546" s="63">
        <v>20.105</v>
      </c>
      <c r="C546" s="30" t="s">
        <v>1932</v>
      </c>
      <c r="D546" s="73" t="s">
        <v>1933</v>
      </c>
      <c r="E546" s="396"/>
      <c r="F546" s="22" t="s">
        <v>1475</v>
      </c>
      <c r="G546" s="341" t="s">
        <v>1928</v>
      </c>
      <c r="H546" s="341" t="s">
        <v>1929</v>
      </c>
      <c r="I546" s="74"/>
      <c r="J546" s="470" t="s">
        <v>1934</v>
      </c>
      <c r="K546" s="32">
        <v>44469</v>
      </c>
      <c r="L546" s="22" t="s">
        <v>16</v>
      </c>
      <c r="M546" s="22"/>
      <c r="N546" s="26"/>
    </row>
    <row r="547" spans="1:14" ht="15" customHeight="1" x14ac:dyDescent="0.2">
      <c r="A547" s="69" t="s">
        <v>110</v>
      </c>
      <c r="B547" s="18">
        <v>45.113999999999997</v>
      </c>
      <c r="C547" s="30" t="s">
        <v>120</v>
      </c>
      <c r="D547" s="33" t="s">
        <v>1935</v>
      </c>
      <c r="E547" s="33"/>
      <c r="F547" s="22" t="s">
        <v>8321</v>
      </c>
      <c r="G547" s="68" t="s">
        <v>8466</v>
      </c>
      <c r="H547" s="71" t="s">
        <v>8467</v>
      </c>
      <c r="I547" s="69"/>
      <c r="J547" s="474" t="s">
        <v>8468</v>
      </c>
      <c r="K547" s="64">
        <v>46203</v>
      </c>
      <c r="L547" s="22" t="s">
        <v>16</v>
      </c>
      <c r="M547" s="22" t="s">
        <v>16</v>
      </c>
      <c r="N547" s="22" t="s">
        <v>25</v>
      </c>
    </row>
    <row r="548" spans="1:14" ht="15" customHeight="1" x14ac:dyDescent="0.2">
      <c r="A548" s="17" t="s">
        <v>17</v>
      </c>
      <c r="B548" s="18" t="s">
        <v>1936</v>
      </c>
      <c r="C548" s="112" t="s">
        <v>1937</v>
      </c>
      <c r="D548" s="30" t="s">
        <v>1938</v>
      </c>
      <c r="E548" s="394"/>
      <c r="F548" s="22" t="s">
        <v>1939</v>
      </c>
      <c r="G548" s="22" t="s">
        <v>1940</v>
      </c>
      <c r="H548" s="22" t="s">
        <v>1941</v>
      </c>
      <c r="I548" s="22" t="s">
        <v>1942</v>
      </c>
      <c r="J548" s="470" t="s">
        <v>1943</v>
      </c>
      <c r="K548" s="32">
        <v>45292</v>
      </c>
      <c r="L548" s="22" t="s">
        <v>25</v>
      </c>
      <c r="M548" s="22" t="s">
        <v>16</v>
      </c>
      <c r="N548" s="26"/>
    </row>
    <row r="549" spans="1:14" ht="15" customHeight="1" x14ac:dyDescent="0.2">
      <c r="A549" s="17" t="s">
        <v>55</v>
      </c>
      <c r="B549" s="46">
        <v>70.105999999999995</v>
      </c>
      <c r="C549" s="24" t="s">
        <v>7799</v>
      </c>
      <c r="D549" s="20" t="s">
        <v>1944</v>
      </c>
      <c r="E549" s="20"/>
      <c r="F549" s="66">
        <v>1618</v>
      </c>
      <c r="G549" s="68" t="s">
        <v>1945</v>
      </c>
      <c r="H549" s="68" t="s">
        <v>1946</v>
      </c>
      <c r="I549" s="66"/>
      <c r="J549" s="514" t="s">
        <v>1947</v>
      </c>
      <c r="K549" s="113">
        <v>45900</v>
      </c>
      <c r="L549" s="22" t="s">
        <v>16</v>
      </c>
      <c r="M549" s="22" t="s">
        <v>16</v>
      </c>
      <c r="N549" s="26"/>
    </row>
    <row r="550" spans="1:14" ht="15" customHeight="1" x14ac:dyDescent="0.2">
      <c r="A550" s="17" t="s">
        <v>17</v>
      </c>
      <c r="B550" s="18">
        <v>25.125</v>
      </c>
      <c r="C550" s="25" t="s">
        <v>1259</v>
      </c>
      <c r="D550" s="321" t="s">
        <v>1948</v>
      </c>
      <c r="E550" s="426"/>
      <c r="F550" s="468">
        <v>1568</v>
      </c>
      <c r="G550" s="342" t="s">
        <v>1949</v>
      </c>
      <c r="H550" s="342" t="s">
        <v>1950</v>
      </c>
      <c r="I550" s="342" t="s">
        <v>1951</v>
      </c>
      <c r="J550" s="470" t="s">
        <v>1952</v>
      </c>
      <c r="K550" s="289">
        <v>45516</v>
      </c>
      <c r="L550" s="22"/>
      <c r="M550" s="22"/>
      <c r="N550" s="26"/>
    </row>
    <row r="551" spans="1:14" ht="15" customHeight="1" x14ac:dyDescent="0.2">
      <c r="A551" s="24" t="s">
        <v>110</v>
      </c>
      <c r="B551" s="46">
        <v>45.107999999999997</v>
      </c>
      <c r="C551" s="24" t="s">
        <v>7416</v>
      </c>
      <c r="D551" s="262" t="s">
        <v>7446</v>
      </c>
      <c r="E551" s="389" t="s">
        <v>7447</v>
      </c>
      <c r="F551" s="26" t="s">
        <v>7418</v>
      </c>
      <c r="G551" s="68" t="s">
        <v>7590</v>
      </c>
      <c r="H551" s="68" t="s">
        <v>7591</v>
      </c>
      <c r="I551" s="24"/>
      <c r="J551" s="513" t="s">
        <v>7592</v>
      </c>
      <c r="K551" s="27">
        <v>45322</v>
      </c>
      <c r="L551" s="263" t="s">
        <v>25</v>
      </c>
      <c r="M551" s="264" t="s">
        <v>25</v>
      </c>
      <c r="N551" s="26"/>
    </row>
    <row r="552" spans="1:14" ht="15" customHeight="1" x14ac:dyDescent="0.2">
      <c r="A552" s="25" t="s">
        <v>4583</v>
      </c>
      <c r="B552" s="46">
        <v>45.107999999999997</v>
      </c>
      <c r="C552" s="24" t="s">
        <v>7416</v>
      </c>
      <c r="D552" s="262" t="s">
        <v>1961</v>
      </c>
      <c r="E552" s="389"/>
      <c r="F552" s="26" t="s">
        <v>7418</v>
      </c>
      <c r="G552" s="68" t="s">
        <v>7448</v>
      </c>
      <c r="H552" s="68" t="s">
        <v>1965</v>
      </c>
      <c r="I552" s="24"/>
      <c r="J552" s="473" t="s">
        <v>7449</v>
      </c>
      <c r="K552" s="27">
        <v>45322</v>
      </c>
      <c r="L552" s="22" t="s">
        <v>16</v>
      </c>
      <c r="M552" s="22" t="s">
        <v>16</v>
      </c>
      <c r="N552" s="26"/>
    </row>
    <row r="553" spans="1:14" ht="15" customHeight="1" x14ac:dyDescent="0.2">
      <c r="A553" s="39" t="s">
        <v>252</v>
      </c>
      <c r="B553" s="40" t="s">
        <v>1959</v>
      </c>
      <c r="C553" s="92" t="s">
        <v>1960</v>
      </c>
      <c r="D553" s="94" t="s">
        <v>1961</v>
      </c>
      <c r="E553" s="417" t="s">
        <v>1962</v>
      </c>
      <c r="F553" s="95" t="s">
        <v>1963</v>
      </c>
      <c r="G553" s="43" t="s">
        <v>1964</v>
      </c>
      <c r="H553" s="43" t="s">
        <v>1965</v>
      </c>
      <c r="I553" s="107" t="s">
        <v>1966</v>
      </c>
      <c r="J553" s="476" t="s">
        <v>1967</v>
      </c>
      <c r="K553" s="97">
        <v>44104</v>
      </c>
      <c r="L553" s="107" t="s">
        <v>16</v>
      </c>
      <c r="M553" s="107" t="s">
        <v>16</v>
      </c>
      <c r="N553" s="107"/>
    </row>
    <row r="554" spans="1:14" ht="15" customHeight="1" x14ac:dyDescent="0.2">
      <c r="A554" s="17" t="s">
        <v>55</v>
      </c>
      <c r="B554" s="18">
        <v>70.105000000000004</v>
      </c>
      <c r="C554" s="17" t="s">
        <v>291</v>
      </c>
      <c r="D554" s="30" t="s">
        <v>1968</v>
      </c>
      <c r="E554" s="394"/>
      <c r="F554" s="116" t="s">
        <v>1969</v>
      </c>
      <c r="G554" s="342" t="s">
        <v>1970</v>
      </c>
      <c r="H554" s="342" t="s">
        <v>1971</v>
      </c>
      <c r="I554" s="31"/>
      <c r="J554" s="481"/>
      <c r="K554" s="34">
        <v>44804</v>
      </c>
      <c r="L554" s="35"/>
      <c r="M554" s="35"/>
      <c r="N554" s="26"/>
    </row>
    <row r="555" spans="1:14" ht="15" customHeight="1" x14ac:dyDescent="0.2">
      <c r="A555" s="274" t="s">
        <v>31</v>
      </c>
      <c r="B555" s="275">
        <v>20.103999999999999</v>
      </c>
      <c r="C555" s="24" t="s">
        <v>1464</v>
      </c>
      <c r="D555" s="506" t="s">
        <v>1972</v>
      </c>
      <c r="E555" s="506"/>
      <c r="F555" s="26">
        <v>21.125</v>
      </c>
      <c r="G555" s="507" t="s">
        <v>8243</v>
      </c>
      <c r="H555" s="507" t="s">
        <v>8244</v>
      </c>
      <c r="I555" s="26"/>
      <c r="J555" s="508" t="s">
        <v>8245</v>
      </c>
      <c r="K555" s="509">
        <v>44712</v>
      </c>
      <c r="L555" s="507" t="s">
        <v>16</v>
      </c>
      <c r="M555" s="507" t="s">
        <v>16</v>
      </c>
      <c r="N555" s="507" t="s">
        <v>25</v>
      </c>
    </row>
    <row r="556" spans="1:14" ht="15" customHeight="1" x14ac:dyDescent="0.2">
      <c r="A556" s="17" t="s">
        <v>17</v>
      </c>
      <c r="B556" s="18">
        <v>25.102</v>
      </c>
      <c r="C556" s="17" t="s">
        <v>1973</v>
      </c>
      <c r="D556" s="30" t="s">
        <v>1974</v>
      </c>
      <c r="E556" s="394"/>
      <c r="F556" s="35" t="s">
        <v>282</v>
      </c>
      <c r="G556" s="22" t="s">
        <v>1975</v>
      </c>
      <c r="H556" s="22" t="s">
        <v>1976</v>
      </c>
      <c r="I556" s="22" t="s">
        <v>1977</v>
      </c>
      <c r="J556" s="470" t="s">
        <v>1978</v>
      </c>
      <c r="K556" s="32" t="s">
        <v>97</v>
      </c>
      <c r="L556" s="22" t="s">
        <v>25</v>
      </c>
      <c r="M556" s="22"/>
      <c r="N556" s="26"/>
    </row>
    <row r="557" spans="1:14" ht="15" customHeight="1" x14ac:dyDescent="0.2">
      <c r="A557" s="69" t="s">
        <v>110</v>
      </c>
      <c r="B557" s="18">
        <v>45.113999999999997</v>
      </c>
      <c r="C557" s="30" t="s">
        <v>120</v>
      </c>
      <c r="D557" s="33" t="s">
        <v>8469</v>
      </c>
      <c r="E557" s="33"/>
      <c r="F557" s="22" t="s">
        <v>8321</v>
      </c>
      <c r="G557" s="68" t="s">
        <v>8470</v>
      </c>
      <c r="H557" s="71" t="s">
        <v>1979</v>
      </c>
      <c r="I557" s="69"/>
      <c r="J557" s="474" t="s">
        <v>8471</v>
      </c>
      <c r="K557" s="64">
        <v>46203</v>
      </c>
      <c r="L557" s="22" t="s">
        <v>16</v>
      </c>
      <c r="M557" s="22" t="s">
        <v>16</v>
      </c>
      <c r="N557" s="22" t="s">
        <v>25</v>
      </c>
    </row>
    <row r="558" spans="1:14" ht="15" customHeight="1" x14ac:dyDescent="0.2">
      <c r="A558" s="17" t="s">
        <v>17</v>
      </c>
      <c r="B558" s="18">
        <v>25.199000000000002</v>
      </c>
      <c r="C558" s="17" t="s">
        <v>7803</v>
      </c>
      <c r="D558" s="30" t="s">
        <v>1980</v>
      </c>
      <c r="E558" s="394"/>
      <c r="F558" s="22">
        <v>1499</v>
      </c>
      <c r="G558" s="22" t="s">
        <v>1981</v>
      </c>
      <c r="H558" s="22" t="s">
        <v>1982</v>
      </c>
      <c r="I558" s="22" t="s">
        <v>1983</v>
      </c>
      <c r="J558" s="470" t="s">
        <v>1984</v>
      </c>
      <c r="K558" s="32">
        <v>45018</v>
      </c>
      <c r="L558" s="22" t="s">
        <v>24</v>
      </c>
      <c r="M558" s="22" t="s">
        <v>25</v>
      </c>
      <c r="N558" s="26"/>
    </row>
    <row r="559" spans="1:14" ht="15" customHeight="1" x14ac:dyDescent="0.2">
      <c r="A559" s="25" t="s">
        <v>4583</v>
      </c>
      <c r="B559" s="46">
        <v>45.107999999999997</v>
      </c>
      <c r="C559" s="24" t="s">
        <v>7416</v>
      </c>
      <c r="D559" s="262" t="s">
        <v>7450</v>
      </c>
      <c r="E559" s="389"/>
      <c r="F559" s="26" t="s">
        <v>7418</v>
      </c>
      <c r="G559" s="68" t="s">
        <v>1986</v>
      </c>
      <c r="H559" s="68" t="s">
        <v>7451</v>
      </c>
      <c r="I559" s="24"/>
      <c r="J559" s="473" t="s">
        <v>1988</v>
      </c>
      <c r="K559" s="27">
        <v>45322</v>
      </c>
      <c r="L559" s="263" t="s">
        <v>16</v>
      </c>
      <c r="M559" s="264" t="s">
        <v>25</v>
      </c>
      <c r="N559" s="26"/>
    </row>
    <row r="560" spans="1:14" ht="15" customHeight="1" x14ac:dyDescent="0.2">
      <c r="A560" s="69" t="s">
        <v>110</v>
      </c>
      <c r="B560" s="18">
        <v>45.113999999999997</v>
      </c>
      <c r="C560" s="30" t="s">
        <v>120</v>
      </c>
      <c r="D560" s="33" t="s">
        <v>7450</v>
      </c>
      <c r="E560" s="30"/>
      <c r="F560" s="22" t="s">
        <v>8321</v>
      </c>
      <c r="G560" s="68" t="s">
        <v>1986</v>
      </c>
      <c r="H560" s="71" t="s">
        <v>7451</v>
      </c>
      <c r="I560" s="69"/>
      <c r="J560" s="474" t="s">
        <v>1988</v>
      </c>
      <c r="K560" s="64">
        <v>46203</v>
      </c>
      <c r="L560" s="22" t="s">
        <v>16</v>
      </c>
      <c r="M560" s="22" t="s">
        <v>16</v>
      </c>
      <c r="N560" s="22" t="s">
        <v>25</v>
      </c>
    </row>
    <row r="561" spans="1:14" ht="15" customHeight="1" x14ac:dyDescent="0.2">
      <c r="A561" s="17" t="s">
        <v>110</v>
      </c>
      <c r="B561" s="18">
        <v>45.107999999999997</v>
      </c>
      <c r="C561" s="17" t="s">
        <v>117</v>
      </c>
      <c r="D561" s="33" t="s">
        <v>1985</v>
      </c>
      <c r="E561" s="28"/>
      <c r="F561" s="35" t="s">
        <v>1017</v>
      </c>
      <c r="G561" s="22" t="s">
        <v>1989</v>
      </c>
      <c r="H561" s="22" t="s">
        <v>1990</v>
      </c>
      <c r="I561" s="22" t="s">
        <v>1987</v>
      </c>
      <c r="J561" s="470" t="s">
        <v>1991</v>
      </c>
      <c r="K561" s="32">
        <v>44561</v>
      </c>
      <c r="L561" s="22" t="s">
        <v>16</v>
      </c>
      <c r="M561" s="22" t="s">
        <v>16</v>
      </c>
      <c r="N561" s="26"/>
    </row>
    <row r="562" spans="1:14" ht="15" customHeight="1" x14ac:dyDescent="0.2">
      <c r="A562" s="17" t="s">
        <v>110</v>
      </c>
      <c r="B562" s="18">
        <v>45.113999999999997</v>
      </c>
      <c r="C562" s="24" t="s">
        <v>120</v>
      </c>
      <c r="D562" s="321" t="s">
        <v>1992</v>
      </c>
      <c r="E562" s="426" t="s">
        <v>1993</v>
      </c>
      <c r="F562" s="116" t="s">
        <v>411</v>
      </c>
      <c r="G562" s="342" t="s">
        <v>1994</v>
      </c>
      <c r="H562" s="342" t="s">
        <v>1995</v>
      </c>
      <c r="I562" s="342" t="s">
        <v>1996</v>
      </c>
      <c r="J562" s="470" t="s">
        <v>1997</v>
      </c>
      <c r="K562" s="289">
        <v>44804</v>
      </c>
      <c r="L562" s="342" t="s">
        <v>16</v>
      </c>
      <c r="M562" s="22" t="s">
        <v>16</v>
      </c>
      <c r="N562" s="26"/>
    </row>
    <row r="563" spans="1:14" ht="15" customHeight="1" x14ac:dyDescent="0.2">
      <c r="A563" s="25" t="s">
        <v>4583</v>
      </c>
      <c r="B563" s="46">
        <v>45.107999999999997</v>
      </c>
      <c r="C563" s="24" t="s">
        <v>7416</v>
      </c>
      <c r="D563" s="262" t="s">
        <v>1998</v>
      </c>
      <c r="E563" s="389"/>
      <c r="F563" s="26" t="s">
        <v>7418</v>
      </c>
      <c r="G563" s="68" t="s">
        <v>7452</v>
      </c>
      <c r="H563" s="68" t="s">
        <v>7453</v>
      </c>
      <c r="I563" s="24"/>
      <c r="J563" s="473" t="s">
        <v>1999</v>
      </c>
      <c r="K563" s="27">
        <v>45322</v>
      </c>
      <c r="L563" s="48" t="s">
        <v>16</v>
      </c>
      <c r="M563" s="48" t="s">
        <v>16</v>
      </c>
      <c r="N563" s="26"/>
    </row>
    <row r="564" spans="1:14" x14ac:dyDescent="0.2">
      <c r="A564" s="17" t="s">
        <v>110</v>
      </c>
      <c r="B564" s="18">
        <v>45.107999999999997</v>
      </c>
      <c r="C564" s="17" t="s">
        <v>117</v>
      </c>
      <c r="D564" s="25" t="s">
        <v>2000</v>
      </c>
      <c r="E564" s="388"/>
      <c r="F564" s="31" t="s">
        <v>2001</v>
      </c>
      <c r="G564" s="22" t="s">
        <v>2002</v>
      </c>
      <c r="H564" s="22" t="s">
        <v>2003</v>
      </c>
      <c r="I564" s="26"/>
      <c r="J564" s="470" t="s">
        <v>2004</v>
      </c>
      <c r="K564" s="32">
        <v>44647</v>
      </c>
      <c r="L564" s="22" t="s">
        <v>25</v>
      </c>
      <c r="M564" s="22" t="s">
        <v>16</v>
      </c>
      <c r="N564" s="26"/>
    </row>
    <row r="565" spans="1:14" ht="15" customHeight="1" x14ac:dyDescent="0.2">
      <c r="A565" s="25" t="s">
        <v>4583</v>
      </c>
      <c r="B565" s="46">
        <v>45.107999999999997</v>
      </c>
      <c r="C565" s="24" t="s">
        <v>7416</v>
      </c>
      <c r="D565" s="262" t="s">
        <v>7454</v>
      </c>
      <c r="E565" s="389"/>
      <c r="F565" s="26" t="s">
        <v>7418</v>
      </c>
      <c r="G565" s="68" t="s">
        <v>7455</v>
      </c>
      <c r="H565" s="68" t="s">
        <v>2003</v>
      </c>
      <c r="I565" s="24"/>
      <c r="J565" s="473" t="s">
        <v>7456</v>
      </c>
      <c r="K565" s="27">
        <v>45322</v>
      </c>
      <c r="L565" s="22" t="s">
        <v>16</v>
      </c>
      <c r="M565" s="22" t="s">
        <v>16</v>
      </c>
      <c r="N565" s="26"/>
    </row>
    <row r="566" spans="1:14" ht="15" customHeight="1" x14ac:dyDescent="0.2">
      <c r="A566" s="69" t="s">
        <v>110</v>
      </c>
      <c r="B566" s="18">
        <v>45.113999999999997</v>
      </c>
      <c r="C566" s="30" t="s">
        <v>120</v>
      </c>
      <c r="D566" s="33" t="s">
        <v>7454</v>
      </c>
      <c r="E566" s="30"/>
      <c r="F566" s="22" t="s">
        <v>8321</v>
      </c>
      <c r="G566" s="68" t="s">
        <v>8472</v>
      </c>
      <c r="H566" s="71" t="s">
        <v>2003</v>
      </c>
      <c r="I566" s="69"/>
      <c r="J566" s="474" t="s">
        <v>8473</v>
      </c>
      <c r="K566" s="64">
        <v>46203</v>
      </c>
      <c r="L566" s="22" t="s">
        <v>16</v>
      </c>
      <c r="M566" s="22" t="s">
        <v>16</v>
      </c>
      <c r="N566" s="22" t="s">
        <v>25</v>
      </c>
    </row>
    <row r="567" spans="1:14" ht="15" customHeight="1" x14ac:dyDescent="0.2">
      <c r="A567" s="17" t="s">
        <v>55</v>
      </c>
      <c r="B567" s="46">
        <v>70.105999999999995</v>
      </c>
      <c r="C567" s="20" t="s">
        <v>7798</v>
      </c>
      <c r="D567" s="20" t="s">
        <v>2005</v>
      </c>
      <c r="E567" s="388"/>
      <c r="F567" s="21">
        <v>1567</v>
      </c>
      <c r="G567" s="68" t="s">
        <v>2006</v>
      </c>
      <c r="H567" s="68" t="s">
        <v>2007</v>
      </c>
      <c r="I567" s="24"/>
      <c r="J567" s="469" t="s">
        <v>2008</v>
      </c>
      <c r="K567" s="79">
        <v>45535</v>
      </c>
      <c r="L567" s="22" t="s">
        <v>16</v>
      </c>
      <c r="M567" s="22" t="s">
        <v>16</v>
      </c>
      <c r="N567" s="26"/>
    </row>
    <row r="568" spans="1:14" ht="15" customHeight="1" x14ac:dyDescent="0.2">
      <c r="A568" s="17" t="s">
        <v>55</v>
      </c>
      <c r="B568" s="46">
        <v>70.105999999999995</v>
      </c>
      <c r="C568" s="20" t="s">
        <v>7798</v>
      </c>
      <c r="D568" s="24" t="s">
        <v>2005</v>
      </c>
      <c r="E568" s="396"/>
      <c r="F568" s="26">
        <v>1567</v>
      </c>
      <c r="G568" s="22" t="s">
        <v>2006</v>
      </c>
      <c r="H568" s="22" t="s">
        <v>2007</v>
      </c>
      <c r="I568" s="74"/>
      <c r="J568" s="470" t="s">
        <v>2008</v>
      </c>
      <c r="K568" s="34">
        <v>45535</v>
      </c>
      <c r="L568" s="22" t="s">
        <v>16</v>
      </c>
      <c r="M568" s="22" t="s">
        <v>16</v>
      </c>
      <c r="N568" s="26"/>
    </row>
    <row r="569" spans="1:14" x14ac:dyDescent="0.2">
      <c r="A569" s="17" t="s">
        <v>55</v>
      </c>
      <c r="B569" s="18">
        <v>70.105999999999995</v>
      </c>
      <c r="C569" s="24" t="s">
        <v>7801</v>
      </c>
      <c r="D569" s="29" t="s">
        <v>2009</v>
      </c>
      <c r="E569" s="394"/>
      <c r="F569" s="31">
        <v>1522</v>
      </c>
      <c r="G569" s="22" t="s">
        <v>2010</v>
      </c>
      <c r="H569" s="22" t="s">
        <v>2011</v>
      </c>
      <c r="I569" s="26"/>
      <c r="J569" s="470" t="s">
        <v>2012</v>
      </c>
      <c r="K569" s="32">
        <v>44804</v>
      </c>
      <c r="L569" s="22" t="s">
        <v>16</v>
      </c>
      <c r="M569" s="22" t="s">
        <v>16</v>
      </c>
      <c r="N569" s="26"/>
    </row>
    <row r="570" spans="1:14" x14ac:dyDescent="0.2">
      <c r="A570" s="17" t="s">
        <v>55</v>
      </c>
      <c r="B570" s="18">
        <v>70.105999999999995</v>
      </c>
      <c r="C570" s="24" t="s">
        <v>7801</v>
      </c>
      <c r="D570" s="20" t="s">
        <v>2009</v>
      </c>
      <c r="E570" s="411"/>
      <c r="F570" s="31">
        <v>1522</v>
      </c>
      <c r="G570" s="68" t="s">
        <v>2010</v>
      </c>
      <c r="H570" s="68" t="s">
        <v>2011</v>
      </c>
      <c r="I570" s="26"/>
      <c r="J570" s="469" t="s">
        <v>2012</v>
      </c>
      <c r="K570" s="32">
        <v>44804</v>
      </c>
      <c r="L570" s="22" t="s">
        <v>16</v>
      </c>
      <c r="M570" s="22" t="s">
        <v>16</v>
      </c>
      <c r="N570" s="26"/>
    </row>
    <row r="571" spans="1:14" x14ac:dyDescent="0.2">
      <c r="A571" s="17" t="s">
        <v>55</v>
      </c>
      <c r="B571" s="18">
        <v>70.105999999999995</v>
      </c>
      <c r="C571" s="24" t="s">
        <v>8242</v>
      </c>
      <c r="D571" s="30" t="s">
        <v>2013</v>
      </c>
      <c r="E571" s="394"/>
      <c r="F571" s="22">
        <v>1444</v>
      </c>
      <c r="G571" s="22" t="s">
        <v>1548</v>
      </c>
      <c r="H571" s="22" t="s">
        <v>2014</v>
      </c>
      <c r="I571" s="22"/>
      <c r="J571" s="470" t="s">
        <v>1550</v>
      </c>
      <c r="K571" s="32">
        <v>44439</v>
      </c>
      <c r="L571" s="22" t="s">
        <v>25</v>
      </c>
      <c r="M571" s="22"/>
      <c r="N571" s="26"/>
    </row>
    <row r="572" spans="1:14" x14ac:dyDescent="0.2">
      <c r="A572" s="39" t="s">
        <v>110</v>
      </c>
      <c r="B572" s="40">
        <v>45.113999999999997</v>
      </c>
      <c r="C572" s="92" t="s">
        <v>120</v>
      </c>
      <c r="D572" s="93" t="s">
        <v>2015</v>
      </c>
      <c r="E572" s="395" t="s">
        <v>2016</v>
      </c>
      <c r="F572" s="117" t="s">
        <v>1969</v>
      </c>
      <c r="G572" s="43" t="s">
        <v>2017</v>
      </c>
      <c r="H572" s="43" t="s">
        <v>2018</v>
      </c>
      <c r="I572" s="43" t="s">
        <v>97</v>
      </c>
      <c r="J572" s="476" t="s">
        <v>2019</v>
      </c>
      <c r="K572" s="97">
        <v>44074</v>
      </c>
      <c r="L572" s="43" t="s">
        <v>25</v>
      </c>
      <c r="M572" s="43"/>
      <c r="N572" s="107"/>
    </row>
    <row r="573" spans="1:14" x14ac:dyDescent="0.2">
      <c r="A573" s="17" t="s">
        <v>55</v>
      </c>
      <c r="B573" s="46">
        <v>70.105999999999995</v>
      </c>
      <c r="C573" s="20" t="s">
        <v>7798</v>
      </c>
      <c r="D573" s="20" t="s">
        <v>2021</v>
      </c>
      <c r="E573" s="388"/>
      <c r="F573" s="21">
        <v>1567</v>
      </c>
      <c r="G573" s="68" t="s">
        <v>2022</v>
      </c>
      <c r="H573" s="68" t="s">
        <v>2023</v>
      </c>
      <c r="I573" s="24"/>
      <c r="J573" s="469" t="s">
        <v>2024</v>
      </c>
      <c r="K573" s="79">
        <v>45535</v>
      </c>
      <c r="L573" s="22" t="s">
        <v>16</v>
      </c>
      <c r="M573" s="22" t="s">
        <v>16</v>
      </c>
      <c r="N573" s="26"/>
    </row>
    <row r="574" spans="1:14" x14ac:dyDescent="0.2">
      <c r="A574" s="17" t="s">
        <v>55</v>
      </c>
      <c r="B574" s="46">
        <v>70.105999999999995</v>
      </c>
      <c r="C574" s="20" t="s">
        <v>7798</v>
      </c>
      <c r="D574" s="24" t="s">
        <v>2021</v>
      </c>
      <c r="E574" s="407"/>
      <c r="F574" s="26">
        <v>1567</v>
      </c>
      <c r="G574" s="22" t="s">
        <v>2022</v>
      </c>
      <c r="H574" s="22" t="s">
        <v>2023</v>
      </c>
      <c r="I574" s="74"/>
      <c r="J574" s="470" t="s">
        <v>2024</v>
      </c>
      <c r="K574" s="34">
        <v>45535</v>
      </c>
      <c r="L574" s="22" t="s">
        <v>16</v>
      </c>
      <c r="M574" s="22" t="s">
        <v>16</v>
      </c>
      <c r="N574" s="26"/>
    </row>
    <row r="575" spans="1:14" x14ac:dyDescent="0.2">
      <c r="A575" s="17" t="s">
        <v>55</v>
      </c>
      <c r="B575" s="18">
        <v>60.103000000000002</v>
      </c>
      <c r="C575" s="24" t="s">
        <v>56</v>
      </c>
      <c r="D575" s="30" t="s">
        <v>2025</v>
      </c>
      <c r="E575" s="394"/>
      <c r="F575" s="22">
        <v>1553</v>
      </c>
      <c r="G575" s="22" t="s">
        <v>2026</v>
      </c>
      <c r="H575" s="22" t="s">
        <v>2027</v>
      </c>
      <c r="I575" s="22"/>
      <c r="J575" s="470" t="s">
        <v>2028</v>
      </c>
      <c r="K575" s="32">
        <v>44718</v>
      </c>
      <c r="L575" s="22" t="s">
        <v>16</v>
      </c>
      <c r="M575" s="22" t="s">
        <v>16</v>
      </c>
      <c r="N575" s="26"/>
    </row>
    <row r="576" spans="1:14" x14ac:dyDescent="0.2">
      <c r="A576" s="17" t="s">
        <v>55</v>
      </c>
      <c r="B576" s="18">
        <v>32.100999999999999</v>
      </c>
      <c r="C576" s="17" t="s">
        <v>61</v>
      </c>
      <c r="D576" s="33" t="s">
        <v>2025</v>
      </c>
      <c r="E576" s="388"/>
      <c r="F576" s="26">
        <v>1606</v>
      </c>
      <c r="G576" s="22" t="s">
        <v>2029</v>
      </c>
      <c r="H576" s="22" t="s">
        <v>2030</v>
      </c>
      <c r="I576" s="24"/>
      <c r="J576" s="470" t="s">
        <v>2031</v>
      </c>
      <c r="K576" s="34">
        <v>45089</v>
      </c>
      <c r="L576" s="22" t="s">
        <v>16</v>
      </c>
      <c r="M576" s="22" t="s">
        <v>16</v>
      </c>
      <c r="N576" s="26"/>
    </row>
    <row r="577" spans="1:14" ht="15" customHeight="1" x14ac:dyDescent="0.2">
      <c r="A577" s="69" t="s">
        <v>110</v>
      </c>
      <c r="B577" s="18">
        <v>45.113999999999997</v>
      </c>
      <c r="C577" s="30" t="s">
        <v>120</v>
      </c>
      <c r="D577" s="33" t="s">
        <v>2025</v>
      </c>
      <c r="E577" s="30"/>
      <c r="F577" s="22" t="s">
        <v>8321</v>
      </c>
      <c r="G577" s="68" t="s">
        <v>8474</v>
      </c>
      <c r="H577" s="71" t="s">
        <v>8475</v>
      </c>
      <c r="I577" s="69"/>
      <c r="J577" s="474" t="s">
        <v>8476</v>
      </c>
      <c r="K577" s="64">
        <v>46203</v>
      </c>
      <c r="L577" s="22" t="s">
        <v>16</v>
      </c>
      <c r="M577" s="22" t="s">
        <v>16</v>
      </c>
      <c r="N577" s="22" t="s">
        <v>25</v>
      </c>
    </row>
    <row r="578" spans="1:14" x14ac:dyDescent="0.2">
      <c r="A578" s="17" t="s">
        <v>55</v>
      </c>
      <c r="B578" s="18">
        <v>70.105999999999995</v>
      </c>
      <c r="C578" s="19" t="s">
        <v>7798</v>
      </c>
      <c r="D578" s="20" t="s">
        <v>2032</v>
      </c>
      <c r="E578" s="426"/>
      <c r="F578" s="468">
        <v>1567</v>
      </c>
      <c r="G578" s="68" t="s">
        <v>2033</v>
      </c>
      <c r="H578" s="68" t="s">
        <v>2034</v>
      </c>
      <c r="I578" s="342"/>
      <c r="J578" s="469" t="s">
        <v>2035</v>
      </c>
      <c r="K578" s="289">
        <v>45535</v>
      </c>
      <c r="L578" s="22" t="s">
        <v>42</v>
      </c>
      <c r="M578" s="22" t="s">
        <v>16</v>
      </c>
      <c r="N578" s="26"/>
    </row>
    <row r="579" spans="1:14" x14ac:dyDescent="0.2">
      <c r="A579" s="17" t="s">
        <v>55</v>
      </c>
      <c r="B579" s="18">
        <v>70.105999999999995</v>
      </c>
      <c r="C579" s="19" t="s">
        <v>7798</v>
      </c>
      <c r="D579" s="20" t="s">
        <v>2032</v>
      </c>
      <c r="E579" s="426"/>
      <c r="F579" s="468">
        <v>1567</v>
      </c>
      <c r="G579" s="68" t="s">
        <v>2033</v>
      </c>
      <c r="H579" s="68" t="s">
        <v>2034</v>
      </c>
      <c r="I579" s="342"/>
      <c r="J579" s="469" t="s">
        <v>2035</v>
      </c>
      <c r="K579" s="289">
        <v>45535</v>
      </c>
      <c r="L579" s="22" t="s">
        <v>42</v>
      </c>
      <c r="M579" s="22" t="s">
        <v>16</v>
      </c>
      <c r="N579" s="26"/>
    </row>
    <row r="580" spans="1:14" x14ac:dyDescent="0.2">
      <c r="A580" s="17" t="s">
        <v>110</v>
      </c>
      <c r="B580" s="18">
        <v>35.103000000000002</v>
      </c>
      <c r="C580" s="17" t="s">
        <v>7813</v>
      </c>
      <c r="D580" s="50" t="s">
        <v>2036</v>
      </c>
      <c r="E580" s="28"/>
      <c r="F580" s="35" t="s">
        <v>1772</v>
      </c>
      <c r="G580" s="22" t="s">
        <v>2037</v>
      </c>
      <c r="H580" s="22" t="s">
        <v>2038</v>
      </c>
      <c r="I580" s="51" t="s">
        <v>2039</v>
      </c>
      <c r="J580" s="470" t="s">
        <v>2040</v>
      </c>
      <c r="K580" s="32">
        <v>44651</v>
      </c>
      <c r="L580" s="22" t="s">
        <v>16</v>
      </c>
      <c r="M580" s="22"/>
      <c r="N580" s="26"/>
    </row>
    <row r="581" spans="1:14" x14ac:dyDescent="0.2">
      <c r="A581" s="17" t="s">
        <v>110</v>
      </c>
      <c r="B581" s="18">
        <v>35.198999999999998</v>
      </c>
      <c r="C581" s="17" t="s">
        <v>7814</v>
      </c>
      <c r="D581" s="50" t="s">
        <v>2036</v>
      </c>
      <c r="E581" s="28"/>
      <c r="F581" s="35" t="s">
        <v>1772</v>
      </c>
      <c r="G581" s="22" t="s">
        <v>2037</v>
      </c>
      <c r="H581" s="22" t="s">
        <v>2038</v>
      </c>
      <c r="I581" s="51" t="s">
        <v>2039</v>
      </c>
      <c r="J581" s="470" t="s">
        <v>2040</v>
      </c>
      <c r="K581" s="32">
        <v>44651</v>
      </c>
      <c r="L581" s="22" t="s">
        <v>16</v>
      </c>
      <c r="M581" s="22"/>
      <c r="N581" s="26"/>
    </row>
    <row r="582" spans="1:14" ht="15" customHeight="1" x14ac:dyDescent="0.2">
      <c r="A582" s="17" t="s">
        <v>110</v>
      </c>
      <c r="B582" s="18">
        <v>35.106000000000002</v>
      </c>
      <c r="C582" s="17" t="s">
        <v>7815</v>
      </c>
      <c r="D582" s="50" t="s">
        <v>2036</v>
      </c>
      <c r="E582" s="28"/>
      <c r="F582" s="35" t="s">
        <v>1772</v>
      </c>
      <c r="G582" s="22" t="s">
        <v>2037</v>
      </c>
      <c r="H582" s="22" t="s">
        <v>2038</v>
      </c>
      <c r="I582" s="51" t="s">
        <v>2039</v>
      </c>
      <c r="J582" s="470" t="s">
        <v>2040</v>
      </c>
      <c r="K582" s="32">
        <v>44651</v>
      </c>
      <c r="L582" s="22" t="s">
        <v>16</v>
      </c>
      <c r="M582" s="22"/>
      <c r="N582" s="26"/>
    </row>
    <row r="583" spans="1:14" ht="15" customHeight="1" x14ac:dyDescent="0.2">
      <c r="A583" s="17" t="s">
        <v>55</v>
      </c>
      <c r="B583" s="46">
        <v>12.199</v>
      </c>
      <c r="C583" s="17" t="s">
        <v>142</v>
      </c>
      <c r="D583" s="50" t="s">
        <v>2041</v>
      </c>
      <c r="E583" s="28"/>
      <c r="F583" s="35" t="s">
        <v>2042</v>
      </c>
      <c r="G583" s="68" t="s">
        <v>2043</v>
      </c>
      <c r="H583" s="22" t="s">
        <v>2044</v>
      </c>
      <c r="I583" s="51"/>
      <c r="J583" s="470" t="s">
        <v>2045</v>
      </c>
      <c r="K583" s="32">
        <v>44500</v>
      </c>
      <c r="L583" s="22" t="s">
        <v>25</v>
      </c>
      <c r="M583" s="22"/>
      <c r="N583" s="26"/>
    </row>
    <row r="584" spans="1:14" ht="15" customHeight="1" x14ac:dyDescent="0.2">
      <c r="A584" s="69" t="s">
        <v>110</v>
      </c>
      <c r="B584" s="18">
        <v>45.113999999999997</v>
      </c>
      <c r="C584" s="30" t="s">
        <v>120</v>
      </c>
      <c r="D584" s="33" t="s">
        <v>8477</v>
      </c>
      <c r="E584" s="33" t="s">
        <v>8478</v>
      </c>
      <c r="F584" s="22" t="s">
        <v>8321</v>
      </c>
      <c r="G584" s="68" t="s">
        <v>8479</v>
      </c>
      <c r="H584" s="71" t="s">
        <v>8480</v>
      </c>
      <c r="I584" s="69"/>
      <c r="J584" s="474" t="s">
        <v>8481</v>
      </c>
      <c r="K584" s="64">
        <v>46203</v>
      </c>
      <c r="L584" s="22" t="s">
        <v>16</v>
      </c>
      <c r="M584" s="22" t="s">
        <v>16</v>
      </c>
      <c r="N584" s="22" t="s">
        <v>25</v>
      </c>
    </row>
    <row r="585" spans="1:14" s="49" customFormat="1" x14ac:dyDescent="0.2">
      <c r="A585" s="294" t="s">
        <v>55</v>
      </c>
      <c r="B585" s="296">
        <v>70.105999999999995</v>
      </c>
      <c r="C585" s="456" t="s">
        <v>8942</v>
      </c>
      <c r="D585" s="288" t="s">
        <v>8482</v>
      </c>
      <c r="E585" s="294"/>
      <c r="F585" s="296">
        <v>1618</v>
      </c>
      <c r="G585" s="457" t="s">
        <v>8483</v>
      </c>
      <c r="H585" s="457" t="s">
        <v>8888</v>
      </c>
      <c r="I585" s="294"/>
      <c r="J585" s="477" t="s">
        <v>8484</v>
      </c>
      <c r="K585" s="282">
        <v>45900</v>
      </c>
      <c r="L585" s="296" t="s">
        <v>16</v>
      </c>
      <c r="M585" s="296" t="s">
        <v>16</v>
      </c>
      <c r="N585" s="457" t="s">
        <v>25</v>
      </c>
    </row>
    <row r="586" spans="1:14" s="283" customFormat="1" ht="15" customHeight="1" x14ac:dyDescent="0.2">
      <c r="A586" s="69" t="s">
        <v>110</v>
      </c>
      <c r="B586" s="18">
        <v>45.113999999999997</v>
      </c>
      <c r="C586" s="30" t="s">
        <v>120</v>
      </c>
      <c r="D586" s="33" t="s">
        <v>8482</v>
      </c>
      <c r="E586" s="30"/>
      <c r="F586" s="22" t="s">
        <v>8321</v>
      </c>
      <c r="G586" s="68" t="s">
        <v>8483</v>
      </c>
      <c r="H586" s="71" t="s">
        <v>2048</v>
      </c>
      <c r="I586" s="69"/>
      <c r="J586" s="474" t="s">
        <v>8484</v>
      </c>
      <c r="K586" s="64">
        <v>46203</v>
      </c>
      <c r="L586" s="22" t="s">
        <v>16</v>
      </c>
      <c r="M586" s="22" t="s">
        <v>16</v>
      </c>
      <c r="N586" s="22" t="s">
        <v>25</v>
      </c>
    </row>
    <row r="587" spans="1:14" ht="15" customHeight="1" x14ac:dyDescent="0.2">
      <c r="A587" s="17" t="s">
        <v>110</v>
      </c>
      <c r="B587" s="18">
        <v>45.113999999999997</v>
      </c>
      <c r="C587" s="24" t="s">
        <v>120</v>
      </c>
      <c r="D587" s="33" t="s">
        <v>2046</v>
      </c>
      <c r="E587" s="28"/>
      <c r="F587" s="35" t="s">
        <v>1071</v>
      </c>
      <c r="G587" s="68" t="s">
        <v>2047</v>
      </c>
      <c r="H587" s="22" t="s">
        <v>2048</v>
      </c>
      <c r="I587" s="51" t="s">
        <v>2049</v>
      </c>
      <c r="J587" s="470" t="s">
        <v>2050</v>
      </c>
      <c r="K587" s="32">
        <v>44651</v>
      </c>
      <c r="L587" s="22" t="s">
        <v>16</v>
      </c>
      <c r="M587" s="22" t="s">
        <v>16</v>
      </c>
      <c r="N587" s="26"/>
    </row>
    <row r="588" spans="1:14" x14ac:dyDescent="0.2">
      <c r="A588" s="17" t="s">
        <v>55</v>
      </c>
      <c r="B588" s="18">
        <v>70.105999999999995</v>
      </c>
      <c r="C588" s="24" t="s">
        <v>7800</v>
      </c>
      <c r="D588" s="19" t="s">
        <v>2051</v>
      </c>
      <c r="E588" s="20"/>
      <c r="F588" s="22">
        <v>1475</v>
      </c>
      <c r="G588" s="68" t="s">
        <v>2052</v>
      </c>
      <c r="H588" s="68" t="s">
        <v>2053</v>
      </c>
      <c r="I588" s="22"/>
      <c r="J588" s="469" t="s">
        <v>2054</v>
      </c>
      <c r="K588" s="289">
        <v>44804</v>
      </c>
      <c r="L588" s="22" t="s">
        <v>16</v>
      </c>
      <c r="M588" s="22" t="s">
        <v>16</v>
      </c>
      <c r="N588" s="26"/>
    </row>
    <row r="589" spans="1:14" x14ac:dyDescent="0.2">
      <c r="A589" s="17" t="s">
        <v>55</v>
      </c>
      <c r="B589" s="18">
        <v>70.105999999999995</v>
      </c>
      <c r="C589" s="24" t="s">
        <v>7800</v>
      </c>
      <c r="D589" s="30" t="s">
        <v>2055</v>
      </c>
      <c r="E589" s="394"/>
      <c r="F589" s="31">
        <v>1475</v>
      </c>
      <c r="G589" s="35" t="s">
        <v>2056</v>
      </c>
      <c r="H589" s="35" t="s">
        <v>2057</v>
      </c>
      <c r="I589" s="31"/>
      <c r="J589" s="481" t="s">
        <v>2058</v>
      </c>
      <c r="K589" s="34">
        <v>44804</v>
      </c>
      <c r="L589" s="48" t="s">
        <v>16</v>
      </c>
      <c r="M589" s="35" t="s">
        <v>25</v>
      </c>
      <c r="N589" s="26"/>
    </row>
    <row r="590" spans="1:14" ht="15" customHeight="1" x14ac:dyDescent="0.2">
      <c r="A590" s="69" t="s">
        <v>110</v>
      </c>
      <c r="B590" s="18">
        <v>45.113999999999997</v>
      </c>
      <c r="C590" s="30" t="s">
        <v>120</v>
      </c>
      <c r="D590" s="33" t="s">
        <v>8485</v>
      </c>
      <c r="E590" s="30"/>
      <c r="F590" s="22" t="s">
        <v>8321</v>
      </c>
      <c r="G590" s="68" t="s">
        <v>2059</v>
      </c>
      <c r="H590" s="71" t="s">
        <v>8486</v>
      </c>
      <c r="I590" s="69"/>
      <c r="J590" s="474" t="s">
        <v>8487</v>
      </c>
      <c r="K590" s="64">
        <v>46203</v>
      </c>
      <c r="L590" s="22" t="s">
        <v>16</v>
      </c>
      <c r="M590" s="22" t="s">
        <v>16</v>
      </c>
      <c r="N590" s="22" t="s">
        <v>25</v>
      </c>
    </row>
    <row r="591" spans="1:14" ht="15" customHeight="1" x14ac:dyDescent="0.2">
      <c r="A591" s="17" t="s">
        <v>31</v>
      </c>
      <c r="B591" s="18">
        <v>15.108000000000001</v>
      </c>
      <c r="C591" s="17" t="s">
        <v>188</v>
      </c>
      <c r="D591" s="24" t="s">
        <v>2060</v>
      </c>
      <c r="E591" s="388"/>
      <c r="F591" s="26" t="s">
        <v>190</v>
      </c>
      <c r="G591" s="22" t="s">
        <v>2061</v>
      </c>
      <c r="H591" s="22" t="s">
        <v>2062</v>
      </c>
      <c r="I591" s="36" t="s">
        <v>2063</v>
      </c>
      <c r="J591" s="470" t="s">
        <v>2064</v>
      </c>
      <c r="K591" s="34">
        <v>44895</v>
      </c>
      <c r="L591" s="26" t="s">
        <v>16</v>
      </c>
      <c r="M591" s="26"/>
      <c r="N591" s="26"/>
    </row>
    <row r="592" spans="1:14" ht="15" customHeight="1" x14ac:dyDescent="0.2">
      <c r="A592" s="25" t="s">
        <v>4583</v>
      </c>
      <c r="B592" s="46">
        <v>45.107999999999997</v>
      </c>
      <c r="C592" s="24" t="s">
        <v>7416</v>
      </c>
      <c r="D592" s="262" t="s">
        <v>7457</v>
      </c>
      <c r="E592" s="389"/>
      <c r="F592" s="26" t="s">
        <v>7418</v>
      </c>
      <c r="G592" s="68" t="s">
        <v>2066</v>
      </c>
      <c r="H592" s="68" t="s">
        <v>7458</v>
      </c>
      <c r="I592" s="24"/>
      <c r="J592" s="473" t="s">
        <v>2068</v>
      </c>
      <c r="K592" s="27">
        <v>45322</v>
      </c>
      <c r="L592" s="22" t="s">
        <v>16</v>
      </c>
      <c r="M592" s="22" t="s">
        <v>16</v>
      </c>
      <c r="N592" s="26"/>
    </row>
    <row r="593" spans="1:14" x14ac:dyDescent="0.2">
      <c r="A593" s="56" t="s">
        <v>55</v>
      </c>
      <c r="B593" s="46">
        <v>12.199</v>
      </c>
      <c r="C593" s="17" t="s">
        <v>142</v>
      </c>
      <c r="D593" s="33" t="s">
        <v>7457</v>
      </c>
      <c r="E593" s="399"/>
      <c r="F593" s="58" t="s">
        <v>7909</v>
      </c>
      <c r="G593" s="271" t="s">
        <v>7941</v>
      </c>
      <c r="H593" s="271" t="s">
        <v>7942</v>
      </c>
      <c r="I593" s="56"/>
      <c r="J593" s="477" t="s">
        <v>7943</v>
      </c>
      <c r="K593" s="59">
        <v>45383</v>
      </c>
      <c r="L593" s="36" t="s">
        <v>16</v>
      </c>
      <c r="M593" s="36" t="s">
        <v>16</v>
      </c>
      <c r="N593" s="36" t="s">
        <v>25</v>
      </c>
    </row>
    <row r="594" spans="1:14" ht="15" customHeight="1" x14ac:dyDescent="0.2">
      <c r="A594" s="17" t="s">
        <v>55</v>
      </c>
      <c r="B594" s="46">
        <v>12.199</v>
      </c>
      <c r="C594" s="17" t="s">
        <v>142</v>
      </c>
      <c r="D594" s="24" t="s">
        <v>2065</v>
      </c>
      <c r="E594" s="388"/>
      <c r="F594" s="26" t="s">
        <v>159</v>
      </c>
      <c r="G594" s="22" t="s">
        <v>2066</v>
      </c>
      <c r="H594" s="22" t="s">
        <v>2067</v>
      </c>
      <c r="I594" s="36"/>
      <c r="J594" s="504" t="s">
        <v>2068</v>
      </c>
      <c r="K594" s="34">
        <v>44500</v>
      </c>
      <c r="L594" s="26" t="s">
        <v>16</v>
      </c>
      <c r="M594" s="26"/>
      <c r="N594" s="26"/>
    </row>
    <row r="595" spans="1:14" ht="15" customHeight="1" x14ac:dyDescent="0.2">
      <c r="A595" s="17" t="s">
        <v>55</v>
      </c>
      <c r="B595" s="18">
        <v>70.122000000000099</v>
      </c>
      <c r="C595" s="321" t="s">
        <v>37</v>
      </c>
      <c r="D595" s="20" t="s">
        <v>2069</v>
      </c>
      <c r="E595" s="388"/>
      <c r="F595" s="26">
        <v>1576</v>
      </c>
      <c r="G595" s="22" t="s">
        <v>2069</v>
      </c>
      <c r="H595" s="22" t="s">
        <v>2070</v>
      </c>
      <c r="I595" s="26"/>
      <c r="J595" s="469" t="s">
        <v>2071</v>
      </c>
      <c r="K595" s="289">
        <v>44530</v>
      </c>
      <c r="L595" s="22" t="s">
        <v>16</v>
      </c>
      <c r="M595" s="22" t="s">
        <v>16</v>
      </c>
      <c r="N595" s="26"/>
    </row>
    <row r="596" spans="1:14" x14ac:dyDescent="0.2">
      <c r="A596" s="17" t="s">
        <v>55</v>
      </c>
      <c r="B596" s="46">
        <v>12.199</v>
      </c>
      <c r="C596" s="17" t="s">
        <v>142</v>
      </c>
      <c r="D596" s="321" t="s">
        <v>2072</v>
      </c>
      <c r="E596" s="426"/>
      <c r="F596" s="468" t="s">
        <v>2073</v>
      </c>
      <c r="G596" s="342" t="s">
        <v>2074</v>
      </c>
      <c r="H596" s="342" t="s">
        <v>2075</v>
      </c>
      <c r="I596" s="342" t="s">
        <v>2076</v>
      </c>
      <c r="J596" s="470" t="s">
        <v>2077</v>
      </c>
      <c r="K596" s="289">
        <v>44469</v>
      </c>
      <c r="L596" s="342" t="s">
        <v>16</v>
      </c>
      <c r="M596" s="22"/>
      <c r="N596" s="26"/>
    </row>
    <row r="597" spans="1:14" x14ac:dyDescent="0.2">
      <c r="A597" s="56" t="s">
        <v>55</v>
      </c>
      <c r="B597" s="46">
        <v>12.199</v>
      </c>
      <c r="C597" s="17" t="s">
        <v>142</v>
      </c>
      <c r="D597" s="33" t="s">
        <v>7944</v>
      </c>
      <c r="E597" s="399"/>
      <c r="F597" s="58" t="s">
        <v>7909</v>
      </c>
      <c r="G597" s="271" t="s">
        <v>2074</v>
      </c>
      <c r="H597" s="271" t="s">
        <v>2075</v>
      </c>
      <c r="I597" s="56"/>
      <c r="J597" s="477" t="s">
        <v>2077</v>
      </c>
      <c r="K597" s="59">
        <v>45383</v>
      </c>
      <c r="L597" s="36" t="s">
        <v>16</v>
      </c>
      <c r="M597" s="36" t="s">
        <v>16</v>
      </c>
      <c r="N597" s="36" t="s">
        <v>25</v>
      </c>
    </row>
    <row r="598" spans="1:14" ht="15" customHeight="1" x14ac:dyDescent="0.2">
      <c r="A598" s="17" t="s">
        <v>55</v>
      </c>
      <c r="B598" s="18">
        <v>70.105999999999995</v>
      </c>
      <c r="C598" s="24" t="s">
        <v>7800</v>
      </c>
      <c r="D598" s="30" t="s">
        <v>2078</v>
      </c>
      <c r="E598" s="394"/>
      <c r="F598" s="31">
        <v>1475</v>
      </c>
      <c r="G598" s="35" t="s">
        <v>2079</v>
      </c>
      <c r="H598" s="35" t="s">
        <v>2080</v>
      </c>
      <c r="I598" s="31"/>
      <c r="J598" s="481" t="s">
        <v>2081</v>
      </c>
      <c r="K598" s="34">
        <v>44804</v>
      </c>
      <c r="L598" s="22" t="s">
        <v>16</v>
      </c>
      <c r="M598" s="22" t="s">
        <v>16</v>
      </c>
      <c r="N598" s="26"/>
    </row>
    <row r="599" spans="1:14" x14ac:dyDescent="0.2">
      <c r="A599" s="17" t="s">
        <v>55</v>
      </c>
      <c r="B599" s="18">
        <v>70.105999999999995</v>
      </c>
      <c r="C599" s="24" t="s">
        <v>7800</v>
      </c>
      <c r="D599" s="30" t="s">
        <v>2082</v>
      </c>
      <c r="E599" s="394"/>
      <c r="F599" s="31">
        <v>1475</v>
      </c>
      <c r="G599" s="35" t="s">
        <v>2082</v>
      </c>
      <c r="H599" s="35" t="s">
        <v>2083</v>
      </c>
      <c r="I599" s="31"/>
      <c r="J599" s="481" t="s">
        <v>2084</v>
      </c>
      <c r="K599" s="34">
        <v>44804</v>
      </c>
      <c r="L599" s="22" t="s">
        <v>16</v>
      </c>
      <c r="M599" s="22" t="s">
        <v>16</v>
      </c>
      <c r="N599" s="26"/>
    </row>
    <row r="600" spans="1:14" s="313" customFormat="1" ht="25.5" x14ac:dyDescent="0.2">
      <c r="A600" s="25" t="s">
        <v>4583</v>
      </c>
      <c r="B600" s="46">
        <v>45.107999999999997</v>
      </c>
      <c r="C600" s="388" t="s">
        <v>7416</v>
      </c>
      <c r="D600" s="33" t="s">
        <v>7459</v>
      </c>
      <c r="E600" s="418"/>
      <c r="F600" s="26" t="s">
        <v>7418</v>
      </c>
      <c r="G600" s="68" t="s">
        <v>7460</v>
      </c>
      <c r="H600" s="68" t="s">
        <v>7461</v>
      </c>
      <c r="I600" s="388"/>
      <c r="J600" s="472" t="s">
        <v>7462</v>
      </c>
      <c r="K600" s="27">
        <v>45322</v>
      </c>
      <c r="L600" s="22" t="s">
        <v>16</v>
      </c>
      <c r="M600" s="71" t="s">
        <v>8240</v>
      </c>
      <c r="N600" s="26"/>
    </row>
    <row r="601" spans="1:14" x14ac:dyDescent="0.2">
      <c r="A601" s="17" t="s">
        <v>17</v>
      </c>
      <c r="B601" s="18">
        <v>25.106000000000002</v>
      </c>
      <c r="C601" s="30" t="s">
        <v>795</v>
      </c>
      <c r="D601" s="321" t="s">
        <v>2085</v>
      </c>
      <c r="E601" s="426"/>
      <c r="F601" s="468">
        <v>1573</v>
      </c>
      <c r="G601" s="342" t="s">
        <v>2086</v>
      </c>
      <c r="H601" s="342" t="s">
        <v>2087</v>
      </c>
      <c r="I601" s="342" t="s">
        <v>2088</v>
      </c>
      <c r="J601" s="470" t="s">
        <v>2089</v>
      </c>
      <c r="K601" s="289">
        <v>45207</v>
      </c>
      <c r="L601" s="342" t="s">
        <v>25</v>
      </c>
      <c r="M601" s="22" t="s">
        <v>25</v>
      </c>
      <c r="N601" s="26"/>
    </row>
    <row r="602" spans="1:14" ht="15" customHeight="1" x14ac:dyDescent="0.2">
      <c r="A602" s="17" t="s">
        <v>55</v>
      </c>
      <c r="B602" s="18">
        <v>70.105999999999995</v>
      </c>
      <c r="C602" s="24" t="s">
        <v>7800</v>
      </c>
      <c r="D602" s="19" t="s">
        <v>2090</v>
      </c>
      <c r="E602" s="394"/>
      <c r="F602" s="22">
        <v>1475</v>
      </c>
      <c r="G602" s="68" t="s">
        <v>2090</v>
      </c>
      <c r="H602" s="68" t="s">
        <v>2091</v>
      </c>
      <c r="I602" s="65"/>
      <c r="J602" s="469" t="s">
        <v>2092</v>
      </c>
      <c r="K602" s="32">
        <v>44804</v>
      </c>
      <c r="L602" s="22" t="s">
        <v>16</v>
      </c>
      <c r="M602" s="22" t="s">
        <v>16</v>
      </c>
      <c r="N602" s="26"/>
    </row>
    <row r="603" spans="1:14" ht="15" customHeight="1" x14ac:dyDescent="0.2">
      <c r="A603" s="41" t="s">
        <v>17</v>
      </c>
      <c r="B603" s="88" t="s">
        <v>2093</v>
      </c>
      <c r="C603" s="39" t="s">
        <v>859</v>
      </c>
      <c r="D603" s="41" t="s">
        <v>2094</v>
      </c>
      <c r="E603" s="404"/>
      <c r="F603" s="107" t="s">
        <v>2095</v>
      </c>
      <c r="G603" s="43" t="s">
        <v>2096</v>
      </c>
      <c r="H603" s="43" t="s">
        <v>2097</v>
      </c>
      <c r="I603" s="107"/>
      <c r="J603" s="476" t="s">
        <v>2098</v>
      </c>
      <c r="K603" s="266">
        <v>44354</v>
      </c>
      <c r="L603" s="107" t="s">
        <v>16</v>
      </c>
      <c r="M603" s="107" t="s">
        <v>16</v>
      </c>
      <c r="N603" s="107"/>
    </row>
    <row r="604" spans="1:14" x14ac:dyDescent="0.2">
      <c r="A604" s="17" t="s">
        <v>31</v>
      </c>
      <c r="B604" s="18">
        <v>15.108000000000001</v>
      </c>
      <c r="C604" s="17" t="s">
        <v>188</v>
      </c>
      <c r="D604" s="24" t="s">
        <v>2100</v>
      </c>
      <c r="E604" s="388"/>
      <c r="F604" s="26" t="s">
        <v>190</v>
      </c>
      <c r="G604" s="22" t="s">
        <v>113</v>
      </c>
      <c r="H604" s="22" t="s">
        <v>2099</v>
      </c>
      <c r="I604" s="26" t="s">
        <v>77</v>
      </c>
      <c r="J604" s="470" t="s">
        <v>2101</v>
      </c>
      <c r="K604" s="34">
        <v>44895</v>
      </c>
      <c r="L604" s="26" t="s">
        <v>16</v>
      </c>
      <c r="M604" s="26"/>
      <c r="N604" s="26"/>
    </row>
    <row r="605" spans="1:14" ht="15" customHeight="1" x14ac:dyDescent="0.2">
      <c r="A605" s="294" t="s">
        <v>55</v>
      </c>
      <c r="B605" s="296">
        <v>70.105999999999995</v>
      </c>
      <c r="C605" s="456" t="s">
        <v>8942</v>
      </c>
      <c r="D605" s="288" t="s">
        <v>8488</v>
      </c>
      <c r="E605" s="24"/>
      <c r="F605" s="26">
        <v>1618</v>
      </c>
      <c r="G605" s="66" t="s">
        <v>8909</v>
      </c>
      <c r="H605" s="66" t="s">
        <v>2105</v>
      </c>
      <c r="I605" s="24"/>
      <c r="J605" s="472" t="s">
        <v>8489</v>
      </c>
      <c r="K605" s="32">
        <v>45900</v>
      </c>
      <c r="L605" s="26" t="s">
        <v>16</v>
      </c>
      <c r="M605" s="26" t="s">
        <v>16</v>
      </c>
      <c r="N605" s="66" t="s">
        <v>25</v>
      </c>
    </row>
    <row r="606" spans="1:14" s="67" customFormat="1" ht="12.75" customHeight="1" x14ac:dyDescent="0.2">
      <c r="A606" s="69" t="s">
        <v>110</v>
      </c>
      <c r="B606" s="18">
        <v>45.113999999999997</v>
      </c>
      <c r="C606" s="30" t="s">
        <v>120</v>
      </c>
      <c r="D606" s="33" t="s">
        <v>8488</v>
      </c>
      <c r="E606" s="30"/>
      <c r="F606" s="22" t="s">
        <v>8321</v>
      </c>
      <c r="G606" s="68" t="s">
        <v>2104</v>
      </c>
      <c r="H606" s="71" t="s">
        <v>2105</v>
      </c>
      <c r="I606" s="69"/>
      <c r="J606" s="474" t="s">
        <v>8489</v>
      </c>
      <c r="K606" s="64">
        <v>46203</v>
      </c>
      <c r="L606" s="22" t="s">
        <v>16</v>
      </c>
      <c r="M606" s="22" t="s">
        <v>16</v>
      </c>
      <c r="N606" s="22" t="s">
        <v>25</v>
      </c>
    </row>
    <row r="607" spans="1:14" x14ac:dyDescent="0.2">
      <c r="A607" s="17" t="s">
        <v>110</v>
      </c>
      <c r="B607" s="18">
        <v>45.113999999999997</v>
      </c>
      <c r="C607" s="294" t="s">
        <v>120</v>
      </c>
      <c r="D607" s="279" t="s">
        <v>2102</v>
      </c>
      <c r="E607" s="394"/>
      <c r="F607" s="35" t="s">
        <v>2103</v>
      </c>
      <c r="G607" s="22" t="s">
        <v>2104</v>
      </c>
      <c r="H607" s="22" t="s">
        <v>2105</v>
      </c>
      <c r="I607" s="22" t="s">
        <v>2106</v>
      </c>
      <c r="J607" s="470" t="str">
        <f>HYPERLINK("mailto:ajureller@empoweringwriters.com","ajureller@empoweringwriters.com")</f>
        <v>ajureller@empoweringwriters.com</v>
      </c>
      <c r="K607" s="32">
        <v>44439</v>
      </c>
      <c r="L607" s="22" t="s">
        <v>16</v>
      </c>
      <c r="M607" s="22" t="s">
        <v>16</v>
      </c>
      <c r="N607" s="26"/>
    </row>
    <row r="608" spans="1:14" ht="15" customHeight="1" x14ac:dyDescent="0.2">
      <c r="A608" s="274" t="s">
        <v>17</v>
      </c>
      <c r="B608" s="275">
        <v>25.106999999999999</v>
      </c>
      <c r="C608" s="274" t="s">
        <v>68</v>
      </c>
      <c r="D608" s="30" t="s">
        <v>2107</v>
      </c>
      <c r="E608" s="69"/>
      <c r="F608" s="35" t="s">
        <v>8263</v>
      </c>
      <c r="G608" s="22" t="s">
        <v>8273</v>
      </c>
      <c r="H608" s="22" t="s">
        <v>2108</v>
      </c>
      <c r="I608" s="22" t="s">
        <v>2109</v>
      </c>
      <c r="J608" s="470" t="s">
        <v>8274</v>
      </c>
      <c r="K608" s="32">
        <v>44684</v>
      </c>
      <c r="L608" s="22" t="s">
        <v>25</v>
      </c>
      <c r="M608" s="22" t="s">
        <v>16</v>
      </c>
      <c r="N608" s="22" t="s">
        <v>25</v>
      </c>
    </row>
    <row r="609" spans="1:14" ht="15" customHeight="1" x14ac:dyDescent="0.2">
      <c r="A609" s="17" t="s">
        <v>110</v>
      </c>
      <c r="B609" s="18">
        <v>45.113999999999997</v>
      </c>
      <c r="C609" s="24" t="s">
        <v>120</v>
      </c>
      <c r="D609" s="33" t="s">
        <v>2110</v>
      </c>
      <c r="E609" s="28" t="s">
        <v>2111</v>
      </c>
      <c r="F609" s="45" t="s">
        <v>1581</v>
      </c>
      <c r="G609" s="68" t="s">
        <v>2112</v>
      </c>
      <c r="H609" s="68" t="s">
        <v>2113</v>
      </c>
      <c r="I609" s="68" t="s">
        <v>2114</v>
      </c>
      <c r="J609" s="469" t="s">
        <v>2115</v>
      </c>
      <c r="K609" s="32">
        <v>44439</v>
      </c>
      <c r="L609" s="68" t="s">
        <v>16</v>
      </c>
      <c r="M609" s="22" t="s">
        <v>16</v>
      </c>
      <c r="N609" s="26"/>
    </row>
    <row r="610" spans="1:14" x14ac:dyDescent="0.2">
      <c r="A610" s="17" t="s">
        <v>5450</v>
      </c>
      <c r="B610" s="18">
        <v>70.103999999999999</v>
      </c>
      <c r="C610" s="17" t="s">
        <v>130</v>
      </c>
      <c r="D610" s="30" t="s">
        <v>2116</v>
      </c>
      <c r="E610" s="394" t="s">
        <v>2116</v>
      </c>
      <c r="F610" s="22">
        <v>1554</v>
      </c>
      <c r="G610" s="22" t="s">
        <v>2117</v>
      </c>
      <c r="H610" s="22" t="s">
        <v>2118</v>
      </c>
      <c r="I610" s="22" t="s">
        <v>134</v>
      </c>
      <c r="J610" s="471" t="s">
        <v>2119</v>
      </c>
      <c r="K610" s="38">
        <v>44742</v>
      </c>
      <c r="L610" s="22" t="s">
        <v>16</v>
      </c>
      <c r="M610" s="22" t="s">
        <v>16</v>
      </c>
      <c r="N610" s="26"/>
    </row>
    <row r="611" spans="1:14" ht="15" customHeight="1" x14ac:dyDescent="0.2">
      <c r="A611" s="17" t="s">
        <v>5450</v>
      </c>
      <c r="B611" s="18">
        <v>70.103999999999999</v>
      </c>
      <c r="C611" s="17" t="s">
        <v>130</v>
      </c>
      <c r="D611" s="30" t="s">
        <v>2116</v>
      </c>
      <c r="E611" s="394" t="s">
        <v>2116</v>
      </c>
      <c r="F611" s="22">
        <v>1554</v>
      </c>
      <c r="G611" s="22" t="s">
        <v>2117</v>
      </c>
      <c r="H611" s="22" t="s">
        <v>2118</v>
      </c>
      <c r="I611" s="22" t="s">
        <v>134</v>
      </c>
      <c r="J611" s="471" t="s">
        <v>2119</v>
      </c>
      <c r="K611" s="38">
        <v>44742</v>
      </c>
      <c r="L611" s="22" t="s">
        <v>16</v>
      </c>
      <c r="M611" s="22" t="s">
        <v>16</v>
      </c>
      <c r="N611" s="26"/>
    </row>
    <row r="612" spans="1:14" x14ac:dyDescent="0.2">
      <c r="A612" s="17" t="s">
        <v>252</v>
      </c>
      <c r="B612" s="18" t="s">
        <v>2120</v>
      </c>
      <c r="C612" s="17" t="s">
        <v>7808</v>
      </c>
      <c r="D612" s="30" t="s">
        <v>2121</v>
      </c>
      <c r="E612" s="394"/>
      <c r="F612" s="22" t="s">
        <v>334</v>
      </c>
      <c r="G612" s="22" t="s">
        <v>2122</v>
      </c>
      <c r="H612" s="22" t="s">
        <v>2123</v>
      </c>
      <c r="I612" s="22" t="s">
        <v>2124</v>
      </c>
      <c r="J612" s="470" t="s">
        <v>2125</v>
      </c>
      <c r="K612" s="32">
        <v>44439</v>
      </c>
      <c r="L612" s="22" t="s">
        <v>16</v>
      </c>
      <c r="M612" s="22" t="s">
        <v>16</v>
      </c>
      <c r="N612" s="26"/>
    </row>
    <row r="613" spans="1:14" ht="15" customHeight="1" x14ac:dyDescent="0.2">
      <c r="A613" s="69" t="s">
        <v>110</v>
      </c>
      <c r="B613" s="18">
        <v>45.113999999999997</v>
      </c>
      <c r="C613" s="30" t="s">
        <v>120</v>
      </c>
      <c r="D613" s="33" t="s">
        <v>8490</v>
      </c>
      <c r="E613" s="30"/>
      <c r="F613" s="22" t="s">
        <v>8321</v>
      </c>
      <c r="G613" s="68" t="s">
        <v>3683</v>
      </c>
      <c r="H613" s="71" t="s">
        <v>2123</v>
      </c>
      <c r="I613" s="69"/>
      <c r="J613" s="474" t="s">
        <v>2125</v>
      </c>
      <c r="K613" s="64">
        <v>46203</v>
      </c>
      <c r="L613" s="22" t="s">
        <v>16</v>
      </c>
      <c r="M613" s="22" t="s">
        <v>16</v>
      </c>
      <c r="N613" s="22" t="s">
        <v>25</v>
      </c>
    </row>
    <row r="614" spans="1:14" x14ac:dyDescent="0.2">
      <c r="A614" s="17" t="s">
        <v>55</v>
      </c>
      <c r="B614" s="18">
        <v>30.102</v>
      </c>
      <c r="C614" s="17" t="s">
        <v>7816</v>
      </c>
      <c r="D614" s="33" t="s">
        <v>2126</v>
      </c>
      <c r="E614" s="479"/>
      <c r="F614" s="468" t="s">
        <v>300</v>
      </c>
      <c r="G614" s="53" t="s">
        <v>2127</v>
      </c>
      <c r="H614" s="53" t="s">
        <v>2128</v>
      </c>
      <c r="I614" s="53"/>
      <c r="J614" s="470" t="s">
        <v>2129</v>
      </c>
      <c r="K614" s="289">
        <v>45218</v>
      </c>
      <c r="L614" s="22" t="s">
        <v>16</v>
      </c>
      <c r="M614" s="22"/>
      <c r="N614" s="26"/>
    </row>
    <row r="615" spans="1:14" ht="15" customHeight="1" x14ac:dyDescent="0.2">
      <c r="A615" s="17" t="s">
        <v>17</v>
      </c>
      <c r="B615" s="18">
        <v>25.132000000000001</v>
      </c>
      <c r="C615" s="17" t="s">
        <v>124</v>
      </c>
      <c r="D615" s="321" t="s">
        <v>2130</v>
      </c>
      <c r="E615" s="426"/>
      <c r="F615" s="468" t="s">
        <v>282</v>
      </c>
      <c r="G615" s="342" t="s">
        <v>2131</v>
      </c>
      <c r="H615" s="342" t="s">
        <v>2132</v>
      </c>
      <c r="I615" s="342" t="s">
        <v>2133</v>
      </c>
      <c r="J615" s="470" t="s">
        <v>2134</v>
      </c>
      <c r="K615" s="289" t="s">
        <v>97</v>
      </c>
      <c r="L615" s="118"/>
      <c r="M615" s="22"/>
      <c r="N615" s="26"/>
    </row>
    <row r="616" spans="1:14" ht="15" customHeight="1" x14ac:dyDescent="0.2">
      <c r="A616" s="17" t="s">
        <v>55</v>
      </c>
      <c r="B616" s="18">
        <v>70.105999999999995</v>
      </c>
      <c r="C616" s="19" t="s">
        <v>7798</v>
      </c>
      <c r="D616" s="20" t="s">
        <v>2135</v>
      </c>
      <c r="E616" s="426"/>
      <c r="F616" s="468">
        <v>1567</v>
      </c>
      <c r="G616" s="68" t="s">
        <v>2136</v>
      </c>
      <c r="H616" s="68" t="s">
        <v>2137</v>
      </c>
      <c r="I616" s="342"/>
      <c r="J616" s="469" t="s">
        <v>2138</v>
      </c>
      <c r="K616" s="289">
        <v>45535</v>
      </c>
      <c r="L616" s="22" t="s">
        <v>42</v>
      </c>
      <c r="M616" s="22" t="s">
        <v>16</v>
      </c>
      <c r="N616" s="26"/>
    </row>
    <row r="617" spans="1:14" ht="15" customHeight="1" x14ac:dyDescent="0.2">
      <c r="A617" s="17" t="s">
        <v>110</v>
      </c>
      <c r="B617" s="18">
        <v>45.106000000000002</v>
      </c>
      <c r="C617" s="17" t="s">
        <v>111</v>
      </c>
      <c r="D617" s="30" t="s">
        <v>2139</v>
      </c>
      <c r="E617" s="394"/>
      <c r="F617" s="35">
        <v>1494</v>
      </c>
      <c r="G617" s="22" t="s">
        <v>1184</v>
      </c>
      <c r="H617" s="22" t="s">
        <v>2140</v>
      </c>
      <c r="I617" s="22"/>
      <c r="J617" s="470" t="s">
        <v>2141</v>
      </c>
      <c r="K617" s="32">
        <v>44439</v>
      </c>
      <c r="L617" s="68" t="s">
        <v>16</v>
      </c>
      <c r="M617" s="22" t="s">
        <v>16</v>
      </c>
      <c r="N617" s="26"/>
    </row>
    <row r="618" spans="1:14" ht="15" customHeight="1" x14ac:dyDescent="0.2">
      <c r="A618" s="39" t="s">
        <v>17</v>
      </c>
      <c r="B618" s="40">
        <v>25.13</v>
      </c>
      <c r="C618" s="39" t="s">
        <v>1238</v>
      </c>
      <c r="D618" s="94" t="s">
        <v>2142</v>
      </c>
      <c r="E618" s="376"/>
      <c r="F618" s="95">
        <v>1393</v>
      </c>
      <c r="G618" s="43" t="s">
        <v>2143</v>
      </c>
      <c r="H618" s="43" t="s">
        <v>2144</v>
      </c>
      <c r="I618" s="43" t="s">
        <v>2145</v>
      </c>
      <c r="J618" s="476" t="s">
        <v>2146</v>
      </c>
      <c r="K618" s="97">
        <v>44259</v>
      </c>
      <c r="L618" s="346"/>
      <c r="M618" s="43"/>
      <c r="N618" s="107"/>
    </row>
    <row r="619" spans="1:14" ht="15" customHeight="1" x14ac:dyDescent="0.2">
      <c r="A619" s="17" t="s">
        <v>17</v>
      </c>
      <c r="B619" s="18">
        <v>25.132000000000001</v>
      </c>
      <c r="C619" s="17" t="s">
        <v>124</v>
      </c>
      <c r="D619" s="30" t="s">
        <v>2147</v>
      </c>
      <c r="E619" s="394"/>
      <c r="F619" s="22">
        <v>1499</v>
      </c>
      <c r="G619" s="22" t="s">
        <v>2148</v>
      </c>
      <c r="H619" s="22" t="s">
        <v>2144</v>
      </c>
      <c r="I619" s="26" t="s">
        <v>2145</v>
      </c>
      <c r="J619" s="470" t="s">
        <v>2149</v>
      </c>
      <c r="K619" s="32">
        <v>45018</v>
      </c>
      <c r="L619" s="22" t="s">
        <v>24</v>
      </c>
      <c r="M619" s="22" t="s">
        <v>25</v>
      </c>
      <c r="N619" s="26"/>
    </row>
    <row r="620" spans="1:14" ht="15" customHeight="1" x14ac:dyDescent="0.2">
      <c r="A620" s="17" t="s">
        <v>55</v>
      </c>
      <c r="B620" s="46">
        <v>70.123000000000104</v>
      </c>
      <c r="C620" s="69" t="s">
        <v>2150</v>
      </c>
      <c r="D620" s="30" t="s">
        <v>2151</v>
      </c>
      <c r="E620" s="394" t="s">
        <v>2152</v>
      </c>
      <c r="F620" s="35" t="s">
        <v>2153</v>
      </c>
      <c r="G620" s="22" t="s">
        <v>2154</v>
      </c>
      <c r="H620" s="22" t="s">
        <v>2155</v>
      </c>
      <c r="I620" s="22" t="s">
        <v>2156</v>
      </c>
      <c r="J620" s="470" t="s">
        <v>2157</v>
      </c>
      <c r="K620" s="32">
        <v>44530</v>
      </c>
      <c r="L620" s="22" t="s">
        <v>25</v>
      </c>
      <c r="M620" s="22"/>
      <c r="N620" s="26"/>
    </row>
    <row r="621" spans="1:14" ht="15" customHeight="1" x14ac:dyDescent="0.2">
      <c r="A621" s="17" t="s">
        <v>55</v>
      </c>
      <c r="B621" s="18">
        <v>70.105999999999995</v>
      </c>
      <c r="C621" s="24" t="s">
        <v>8242</v>
      </c>
      <c r="D621" s="321" t="s">
        <v>2159</v>
      </c>
      <c r="E621" s="426" t="s">
        <v>2160</v>
      </c>
      <c r="F621" s="468">
        <v>1444</v>
      </c>
      <c r="G621" s="342" t="s">
        <v>2161</v>
      </c>
      <c r="H621" s="342" t="s">
        <v>2162</v>
      </c>
      <c r="I621" s="342"/>
      <c r="J621" s="470" t="s">
        <v>2163</v>
      </c>
      <c r="K621" s="289">
        <v>44439</v>
      </c>
      <c r="L621" s="342" t="s">
        <v>25</v>
      </c>
      <c r="M621" s="22"/>
      <c r="N621" s="26"/>
    </row>
    <row r="622" spans="1:14" ht="15" customHeight="1" x14ac:dyDescent="0.2">
      <c r="A622" s="17" t="s">
        <v>17</v>
      </c>
      <c r="B622" s="18">
        <v>25.113</v>
      </c>
      <c r="C622" s="17" t="s">
        <v>169</v>
      </c>
      <c r="D622" s="321" t="s">
        <v>2164</v>
      </c>
      <c r="E622" s="426"/>
      <c r="F622" s="468">
        <v>1580</v>
      </c>
      <c r="G622" s="342" t="s">
        <v>2165</v>
      </c>
      <c r="H622" s="342" t="s">
        <v>2166</v>
      </c>
      <c r="I622" s="342" t="s">
        <v>2167</v>
      </c>
      <c r="J622" s="470" t="s">
        <v>2168</v>
      </c>
      <c r="K622" s="289">
        <v>45269</v>
      </c>
      <c r="L622" s="22" t="s">
        <v>25</v>
      </c>
      <c r="M622" s="22" t="s">
        <v>16</v>
      </c>
      <c r="N622" s="26"/>
    </row>
    <row r="623" spans="1:14" x14ac:dyDescent="0.2">
      <c r="A623" s="17" t="s">
        <v>55</v>
      </c>
      <c r="B623" s="18">
        <v>70.105999999999995</v>
      </c>
      <c r="C623" s="24" t="s">
        <v>7800</v>
      </c>
      <c r="D623" s="19" t="s">
        <v>2169</v>
      </c>
      <c r="E623" s="394"/>
      <c r="F623" s="22">
        <v>1475</v>
      </c>
      <c r="G623" s="68" t="s">
        <v>2169</v>
      </c>
      <c r="H623" s="68" t="s">
        <v>2170</v>
      </c>
      <c r="I623" s="65"/>
      <c r="J623" s="469" t="s">
        <v>2171</v>
      </c>
      <c r="K623" s="32">
        <v>44804</v>
      </c>
      <c r="L623" s="22" t="s">
        <v>16</v>
      </c>
      <c r="M623" s="22" t="s">
        <v>16</v>
      </c>
      <c r="N623" s="26"/>
    </row>
    <row r="624" spans="1:14" ht="15" customHeight="1" x14ac:dyDescent="0.2">
      <c r="A624" s="17" t="s">
        <v>55</v>
      </c>
      <c r="B624" s="18">
        <v>47.107999999999997</v>
      </c>
      <c r="C624" s="17" t="s">
        <v>2172</v>
      </c>
      <c r="D624" s="30" t="s">
        <v>2173</v>
      </c>
      <c r="E624" s="394"/>
      <c r="F624" s="22" t="s">
        <v>2174</v>
      </c>
      <c r="G624" s="22" t="s">
        <v>2175</v>
      </c>
      <c r="H624" s="22" t="s">
        <v>2176</v>
      </c>
      <c r="I624" s="22"/>
      <c r="J624" s="470"/>
      <c r="K624" s="32"/>
      <c r="L624" s="22"/>
      <c r="M624" s="22"/>
      <c r="N624" s="26"/>
    </row>
    <row r="625" spans="1:14" ht="15" customHeight="1" x14ac:dyDescent="0.2">
      <c r="A625" s="17" t="s">
        <v>55</v>
      </c>
      <c r="B625" s="18">
        <v>60.103000000000002</v>
      </c>
      <c r="C625" s="24" t="s">
        <v>56</v>
      </c>
      <c r="D625" s="30" t="s">
        <v>2177</v>
      </c>
      <c r="E625" s="394"/>
      <c r="F625" s="35" t="s">
        <v>2178</v>
      </c>
      <c r="G625" s="22" t="s">
        <v>2179</v>
      </c>
      <c r="H625" s="22" t="s">
        <v>2180</v>
      </c>
      <c r="I625" s="22"/>
      <c r="J625" s="470" t="s">
        <v>2181</v>
      </c>
      <c r="K625" s="32">
        <v>44561</v>
      </c>
      <c r="L625" s="22" t="s">
        <v>25</v>
      </c>
      <c r="M625" s="22"/>
      <c r="N625" s="26"/>
    </row>
    <row r="626" spans="1:14" ht="15" customHeight="1" x14ac:dyDescent="0.2">
      <c r="A626" s="17" t="s">
        <v>110</v>
      </c>
      <c r="B626" s="46">
        <v>45.112000000000002</v>
      </c>
      <c r="C626" s="24" t="s">
        <v>578</v>
      </c>
      <c r="D626" s="33" t="s">
        <v>2182</v>
      </c>
      <c r="E626" s="406"/>
      <c r="F626" s="26">
        <v>1605</v>
      </c>
      <c r="G626" s="68" t="s">
        <v>2183</v>
      </c>
      <c r="H626" s="71" t="s">
        <v>2184</v>
      </c>
      <c r="I626" s="24"/>
      <c r="J626" s="469" t="s">
        <v>2185</v>
      </c>
      <c r="K626" s="34">
        <v>45107</v>
      </c>
      <c r="L626" s="22" t="s">
        <v>25</v>
      </c>
      <c r="M626" s="22" t="s">
        <v>16</v>
      </c>
      <c r="N626" s="26"/>
    </row>
    <row r="627" spans="1:14" ht="15" customHeight="1" x14ac:dyDescent="0.2">
      <c r="A627" s="17" t="s">
        <v>110</v>
      </c>
      <c r="B627" s="18">
        <v>45.113999999999997</v>
      </c>
      <c r="C627" s="24" t="s">
        <v>120</v>
      </c>
      <c r="D627" s="50" t="s">
        <v>2186</v>
      </c>
      <c r="E627" s="394"/>
      <c r="F627" s="22" t="s">
        <v>2187</v>
      </c>
      <c r="G627" s="68" t="s">
        <v>2188</v>
      </c>
      <c r="H627" s="68" t="s">
        <v>2189</v>
      </c>
      <c r="I627" s="22" t="s">
        <v>2190</v>
      </c>
      <c r="J627" s="469" t="s">
        <v>2191</v>
      </c>
      <c r="K627" s="32">
        <v>44804</v>
      </c>
      <c r="L627" s="22" t="s">
        <v>16</v>
      </c>
      <c r="M627" s="22" t="s">
        <v>16</v>
      </c>
      <c r="N627" s="26"/>
    </row>
    <row r="628" spans="1:14" ht="15" customHeight="1" x14ac:dyDescent="0.2">
      <c r="A628" s="17" t="s">
        <v>55</v>
      </c>
      <c r="B628" s="18">
        <v>70.105999999999995</v>
      </c>
      <c r="C628" s="24" t="s">
        <v>7800</v>
      </c>
      <c r="D628" s="19" t="s">
        <v>2192</v>
      </c>
      <c r="E628" s="394"/>
      <c r="F628" s="22">
        <v>1475</v>
      </c>
      <c r="G628" s="68" t="s">
        <v>2192</v>
      </c>
      <c r="H628" s="68" t="s">
        <v>2193</v>
      </c>
      <c r="I628" s="65"/>
      <c r="J628" s="469" t="s">
        <v>2194</v>
      </c>
      <c r="K628" s="32">
        <v>44804</v>
      </c>
      <c r="L628" s="22" t="s">
        <v>16</v>
      </c>
      <c r="M628" s="342" t="s">
        <v>25</v>
      </c>
      <c r="N628" s="26"/>
    </row>
    <row r="629" spans="1:14" ht="15" customHeight="1" x14ac:dyDescent="0.2">
      <c r="A629" s="17" t="s">
        <v>17</v>
      </c>
      <c r="B629" s="18">
        <v>25.109000000000002</v>
      </c>
      <c r="C629" s="17" t="s">
        <v>357</v>
      </c>
      <c r="D629" s="321" t="s">
        <v>2195</v>
      </c>
      <c r="E629" s="426"/>
      <c r="F629" s="468" t="s">
        <v>282</v>
      </c>
      <c r="G629" s="342" t="s">
        <v>2196</v>
      </c>
      <c r="H629" s="342" t="s">
        <v>2197</v>
      </c>
      <c r="I629" s="342" t="s">
        <v>2198</v>
      </c>
      <c r="J629" s="470"/>
      <c r="K629" s="289" t="s">
        <v>97</v>
      </c>
      <c r="L629" s="342"/>
      <c r="M629" s="22"/>
      <c r="N629" s="26"/>
    </row>
    <row r="630" spans="1:14" ht="15" customHeight="1" x14ac:dyDescent="0.2">
      <c r="A630" s="56" t="s">
        <v>55</v>
      </c>
      <c r="B630" s="275">
        <v>70.11</v>
      </c>
      <c r="C630" s="24" t="s">
        <v>320</v>
      </c>
      <c r="D630" s="262" t="s">
        <v>8162</v>
      </c>
      <c r="E630" s="388"/>
      <c r="F630" s="26" t="s">
        <v>8126</v>
      </c>
      <c r="G630" s="263" t="s">
        <v>8163</v>
      </c>
      <c r="H630" s="263" t="s">
        <v>8164</v>
      </c>
      <c r="I630" s="26"/>
      <c r="J630" s="491" t="s">
        <v>8165</v>
      </c>
      <c r="K630" s="27">
        <v>46203</v>
      </c>
      <c r="L630" s="26" t="s">
        <v>25</v>
      </c>
      <c r="M630" s="263" t="s">
        <v>16</v>
      </c>
      <c r="N630" s="263" t="s">
        <v>16</v>
      </c>
    </row>
    <row r="631" spans="1:14" ht="15" customHeight="1" x14ac:dyDescent="0.2">
      <c r="A631" s="17" t="s">
        <v>110</v>
      </c>
      <c r="B631" s="18">
        <v>45.113999999999997</v>
      </c>
      <c r="C631" s="24" t="s">
        <v>120</v>
      </c>
      <c r="D631" s="30" t="s">
        <v>2199</v>
      </c>
      <c r="E631" s="394"/>
      <c r="F631" s="35" t="s">
        <v>2200</v>
      </c>
      <c r="G631" s="22" t="s">
        <v>2201</v>
      </c>
      <c r="H631" s="22" t="s">
        <v>2202</v>
      </c>
      <c r="I631" s="36"/>
      <c r="J631" s="470" t="s">
        <v>2203</v>
      </c>
      <c r="K631" s="32">
        <v>45138</v>
      </c>
      <c r="L631" s="22" t="s">
        <v>16</v>
      </c>
      <c r="M631" s="22" t="s">
        <v>16</v>
      </c>
      <c r="N631" s="26"/>
    </row>
    <row r="632" spans="1:14" ht="15" customHeight="1" x14ac:dyDescent="0.2">
      <c r="A632" s="69" t="s">
        <v>110</v>
      </c>
      <c r="B632" s="18">
        <v>45.113999999999997</v>
      </c>
      <c r="C632" s="30" t="s">
        <v>120</v>
      </c>
      <c r="D632" s="33" t="s">
        <v>2204</v>
      </c>
      <c r="E632" s="30"/>
      <c r="F632" s="22" t="s">
        <v>8321</v>
      </c>
      <c r="G632" s="68" t="s">
        <v>8491</v>
      </c>
      <c r="H632" s="71" t="s">
        <v>8492</v>
      </c>
      <c r="I632" s="69"/>
      <c r="J632" s="474" t="s">
        <v>2203</v>
      </c>
      <c r="K632" s="64">
        <v>46203</v>
      </c>
      <c r="L632" s="22" t="s">
        <v>16</v>
      </c>
      <c r="M632" s="22" t="s">
        <v>16</v>
      </c>
      <c r="N632" s="22" t="s">
        <v>25</v>
      </c>
    </row>
    <row r="633" spans="1:14" x14ac:dyDescent="0.2">
      <c r="A633" s="17" t="s">
        <v>110</v>
      </c>
      <c r="B633" s="18">
        <v>45.113999999999997</v>
      </c>
      <c r="C633" s="24" t="s">
        <v>120</v>
      </c>
      <c r="D633" s="30" t="s">
        <v>2204</v>
      </c>
      <c r="E633" s="394"/>
      <c r="F633" s="45" t="s">
        <v>942</v>
      </c>
      <c r="G633" s="22" t="s">
        <v>2205</v>
      </c>
      <c r="H633" s="22" t="s">
        <v>2202</v>
      </c>
      <c r="I633" s="22"/>
      <c r="J633" s="470" t="s">
        <v>2206</v>
      </c>
      <c r="K633" s="32">
        <v>44649</v>
      </c>
      <c r="L633" s="22" t="s">
        <v>16</v>
      </c>
      <c r="M633" s="22" t="s">
        <v>16</v>
      </c>
      <c r="N633" s="26"/>
    </row>
    <row r="634" spans="1:14" ht="15" customHeight="1" x14ac:dyDescent="0.2">
      <c r="A634" s="39" t="s">
        <v>110</v>
      </c>
      <c r="B634" s="40">
        <v>45.113999999999997</v>
      </c>
      <c r="C634" s="92" t="s">
        <v>120</v>
      </c>
      <c r="D634" s="60" t="s">
        <v>2207</v>
      </c>
      <c r="E634" s="376" t="s">
        <v>2208</v>
      </c>
      <c r="F634" s="114" t="s">
        <v>2209</v>
      </c>
      <c r="G634" s="43" t="s">
        <v>2210</v>
      </c>
      <c r="H634" s="43" t="s">
        <v>2211</v>
      </c>
      <c r="I634" s="43" t="s">
        <v>2212</v>
      </c>
      <c r="J634" s="476" t="s">
        <v>2213</v>
      </c>
      <c r="K634" s="61">
        <v>44377</v>
      </c>
      <c r="L634" s="43" t="s">
        <v>16</v>
      </c>
      <c r="M634" s="43" t="s">
        <v>16</v>
      </c>
      <c r="N634" s="107"/>
    </row>
    <row r="635" spans="1:14" ht="15" customHeight="1" x14ac:dyDescent="0.2">
      <c r="A635" s="17" t="s">
        <v>17</v>
      </c>
      <c r="B635" s="18">
        <v>25.106000000000002</v>
      </c>
      <c r="C635" s="30" t="s">
        <v>795</v>
      </c>
      <c r="D635" s="321" t="s">
        <v>2214</v>
      </c>
      <c r="E635" s="426" t="s">
        <v>2215</v>
      </c>
      <c r="F635" s="468">
        <v>1573</v>
      </c>
      <c r="G635" s="22" t="s">
        <v>2216</v>
      </c>
      <c r="H635" s="22" t="s">
        <v>2217</v>
      </c>
      <c r="I635" s="22" t="s">
        <v>2218</v>
      </c>
      <c r="J635" s="470" t="s">
        <v>2219</v>
      </c>
      <c r="K635" s="32">
        <v>45207</v>
      </c>
      <c r="L635" s="22" t="s">
        <v>25</v>
      </c>
      <c r="M635" s="22" t="s">
        <v>16</v>
      </c>
      <c r="N635" s="26"/>
    </row>
    <row r="636" spans="1:14" ht="15" customHeight="1" x14ac:dyDescent="0.2">
      <c r="A636" s="17" t="s">
        <v>17</v>
      </c>
      <c r="B636" s="18">
        <v>25.116</v>
      </c>
      <c r="C636" s="17" t="s">
        <v>26</v>
      </c>
      <c r="D636" s="25" t="s">
        <v>2220</v>
      </c>
      <c r="E636" s="388"/>
      <c r="F636" s="26">
        <v>1560</v>
      </c>
      <c r="G636" s="22" t="s">
        <v>2221</v>
      </c>
      <c r="H636" s="22" t="s">
        <v>2222</v>
      </c>
      <c r="I636" s="26" t="s">
        <v>2223</v>
      </c>
      <c r="J636" s="471" t="s">
        <v>2224</v>
      </c>
      <c r="K636" s="34">
        <v>44722</v>
      </c>
      <c r="L636" s="26" t="s">
        <v>25</v>
      </c>
      <c r="M636" s="26"/>
      <c r="N636" s="26"/>
    </row>
    <row r="637" spans="1:14" ht="15" customHeight="1" x14ac:dyDescent="0.2">
      <c r="A637" s="294" t="s">
        <v>55</v>
      </c>
      <c r="B637" s="296">
        <v>70.105999999999995</v>
      </c>
      <c r="C637" s="456" t="s">
        <v>8942</v>
      </c>
      <c r="D637" s="288" t="s">
        <v>8894</v>
      </c>
      <c r="E637" s="24"/>
      <c r="F637" s="26">
        <v>1618</v>
      </c>
      <c r="G637" s="66" t="s">
        <v>8895</v>
      </c>
      <c r="H637" s="66" t="s">
        <v>8896</v>
      </c>
      <c r="I637" s="24"/>
      <c r="J637" s="472" t="s">
        <v>8897</v>
      </c>
      <c r="K637" s="32">
        <v>45900</v>
      </c>
      <c r="L637" s="26" t="s">
        <v>16</v>
      </c>
      <c r="M637" s="26" t="s">
        <v>16</v>
      </c>
      <c r="N637" s="66" t="s">
        <v>25</v>
      </c>
    </row>
    <row r="638" spans="1:14" ht="15" customHeight="1" x14ac:dyDescent="0.2">
      <c r="A638" s="69" t="s">
        <v>110</v>
      </c>
      <c r="B638" s="18">
        <v>45.113999999999997</v>
      </c>
      <c r="C638" s="30" t="s">
        <v>120</v>
      </c>
      <c r="D638" s="33" t="s">
        <v>8493</v>
      </c>
      <c r="E638" s="30"/>
      <c r="F638" s="22" t="s">
        <v>8321</v>
      </c>
      <c r="G638" s="68" t="s">
        <v>8494</v>
      </c>
      <c r="H638" s="71" t="s">
        <v>8495</v>
      </c>
      <c r="I638" s="69"/>
      <c r="J638" s="474" t="s">
        <v>8496</v>
      </c>
      <c r="K638" s="64">
        <v>46203</v>
      </c>
      <c r="L638" s="22" t="s">
        <v>16</v>
      </c>
      <c r="M638" s="22" t="s">
        <v>16</v>
      </c>
      <c r="N638" s="22" t="s">
        <v>25</v>
      </c>
    </row>
    <row r="639" spans="1:14" ht="15" customHeight="1" x14ac:dyDescent="0.2">
      <c r="A639" s="17" t="s">
        <v>110</v>
      </c>
      <c r="B639" s="46">
        <v>45.112000000000002</v>
      </c>
      <c r="C639" s="24" t="s">
        <v>578</v>
      </c>
      <c r="D639" s="33" t="s">
        <v>2225</v>
      </c>
      <c r="E639" s="406"/>
      <c r="F639" s="26">
        <v>1605</v>
      </c>
      <c r="G639" s="68" t="s">
        <v>2226</v>
      </c>
      <c r="H639" s="71" t="s">
        <v>2227</v>
      </c>
      <c r="I639" s="24"/>
      <c r="J639" s="469" t="s">
        <v>2228</v>
      </c>
      <c r="K639" s="34">
        <v>45107</v>
      </c>
      <c r="L639" s="22" t="s">
        <v>16</v>
      </c>
      <c r="M639" s="22" t="s">
        <v>16</v>
      </c>
      <c r="N639" s="26"/>
    </row>
    <row r="640" spans="1:14" ht="15" customHeight="1" x14ac:dyDescent="0.2">
      <c r="A640" s="69" t="s">
        <v>110</v>
      </c>
      <c r="B640" s="18">
        <v>45.113999999999997</v>
      </c>
      <c r="C640" s="30" t="s">
        <v>120</v>
      </c>
      <c r="D640" s="33" t="s">
        <v>8497</v>
      </c>
      <c r="E640" s="33"/>
      <c r="F640" s="22" t="s">
        <v>8321</v>
      </c>
      <c r="G640" s="68" t="s">
        <v>8498</v>
      </c>
      <c r="H640" s="71" t="s">
        <v>2227</v>
      </c>
      <c r="I640" s="69"/>
      <c r="J640" s="474" t="s">
        <v>2228</v>
      </c>
      <c r="K640" s="64">
        <v>46203</v>
      </c>
      <c r="L640" s="22" t="s">
        <v>16</v>
      </c>
      <c r="M640" s="22" t="s">
        <v>16</v>
      </c>
      <c r="N640" s="22" t="s">
        <v>25</v>
      </c>
    </row>
    <row r="641" spans="1:14" s="283" customFormat="1" ht="15" customHeight="1" x14ac:dyDescent="0.2">
      <c r="A641" s="17" t="s">
        <v>110</v>
      </c>
      <c r="B641" s="46">
        <v>45.107999999999997</v>
      </c>
      <c r="C641" s="24" t="s">
        <v>7416</v>
      </c>
      <c r="D641" s="262" t="s">
        <v>2229</v>
      </c>
      <c r="E641" s="389" t="s">
        <v>3482</v>
      </c>
      <c r="F641" s="26" t="s">
        <v>7418</v>
      </c>
      <c r="G641" s="68" t="s">
        <v>97</v>
      </c>
      <c r="H641" s="68" t="s">
        <v>2231</v>
      </c>
      <c r="I641" s="24"/>
      <c r="J641" s="473" t="s">
        <v>2232</v>
      </c>
      <c r="K641" s="27">
        <v>45322</v>
      </c>
      <c r="L641" s="22" t="s">
        <v>16</v>
      </c>
      <c r="M641" s="22" t="s">
        <v>16</v>
      </c>
      <c r="N641" s="26"/>
    </row>
    <row r="642" spans="1:14" ht="15" customHeight="1" x14ac:dyDescent="0.2">
      <c r="A642" s="24" t="s">
        <v>110</v>
      </c>
      <c r="B642" s="46">
        <v>45.107999999999997</v>
      </c>
      <c r="C642" s="24" t="s">
        <v>7416</v>
      </c>
      <c r="D642" s="262" t="s">
        <v>7463</v>
      </c>
      <c r="E642" s="389"/>
      <c r="F642" s="26" t="s">
        <v>7418</v>
      </c>
      <c r="G642" s="68" t="s">
        <v>7464</v>
      </c>
      <c r="H642" s="68" t="s">
        <v>7465</v>
      </c>
      <c r="I642" s="24"/>
      <c r="J642" s="513" t="s">
        <v>7593</v>
      </c>
      <c r="K642" s="27">
        <v>45322</v>
      </c>
      <c r="L642" s="22" t="s">
        <v>16</v>
      </c>
      <c r="M642" s="22" t="s">
        <v>16</v>
      </c>
      <c r="N642" s="26"/>
    </row>
    <row r="643" spans="1:14" x14ac:dyDescent="0.2">
      <c r="A643" s="69" t="s">
        <v>110</v>
      </c>
      <c r="B643" s="18">
        <v>45.113999999999997</v>
      </c>
      <c r="C643" s="30" t="s">
        <v>120</v>
      </c>
      <c r="D643" s="33" t="s">
        <v>2233</v>
      </c>
      <c r="E643" s="33" t="s">
        <v>2233</v>
      </c>
      <c r="F643" s="22" t="s">
        <v>8321</v>
      </c>
      <c r="G643" s="68" t="s">
        <v>2234</v>
      </c>
      <c r="H643" s="71" t="s">
        <v>2235</v>
      </c>
      <c r="I643" s="69"/>
      <c r="J643" s="474" t="s">
        <v>2236</v>
      </c>
      <c r="K643" s="64">
        <v>46203</v>
      </c>
      <c r="L643" s="22" t="s">
        <v>16</v>
      </c>
      <c r="M643" s="22" t="s">
        <v>16</v>
      </c>
      <c r="N643" s="22" t="s">
        <v>25</v>
      </c>
    </row>
    <row r="644" spans="1:14" x14ac:dyDescent="0.2">
      <c r="A644" s="17" t="s">
        <v>55</v>
      </c>
      <c r="B644" s="18">
        <v>70.122000000000099</v>
      </c>
      <c r="C644" s="321" t="s">
        <v>37</v>
      </c>
      <c r="D644" s="28" t="s">
        <v>2237</v>
      </c>
      <c r="E644" s="28" t="s">
        <v>2238</v>
      </c>
      <c r="F644" s="468">
        <v>1576</v>
      </c>
      <c r="G644" s="68" t="s">
        <v>2239</v>
      </c>
      <c r="H644" s="68" t="s">
        <v>2240</v>
      </c>
      <c r="I644" s="342"/>
      <c r="J644" s="469" t="s">
        <v>2241</v>
      </c>
      <c r="K644" s="289">
        <v>44530</v>
      </c>
      <c r="L644" s="22" t="s">
        <v>42</v>
      </c>
      <c r="M644" s="22" t="s">
        <v>16</v>
      </c>
      <c r="N644" s="26"/>
    </row>
    <row r="645" spans="1:14" ht="15" customHeight="1" x14ac:dyDescent="0.2">
      <c r="A645" s="17" t="s">
        <v>17</v>
      </c>
      <c r="B645" s="18">
        <v>25.122</v>
      </c>
      <c r="C645" s="482" t="s">
        <v>346</v>
      </c>
      <c r="D645" s="30" t="s">
        <v>2242</v>
      </c>
      <c r="E645" s="394"/>
      <c r="F645" s="22">
        <v>1499</v>
      </c>
      <c r="G645" s="22" t="s">
        <v>2243</v>
      </c>
      <c r="H645" s="22" t="s">
        <v>2244</v>
      </c>
      <c r="I645" s="22" t="s">
        <v>2245</v>
      </c>
      <c r="J645" s="470" t="s">
        <v>2246</v>
      </c>
      <c r="K645" s="32">
        <v>45018</v>
      </c>
      <c r="L645" s="64" t="s">
        <v>24</v>
      </c>
      <c r="M645" s="22" t="s">
        <v>25</v>
      </c>
      <c r="N645" s="26"/>
    </row>
    <row r="646" spans="1:14" ht="15" customHeight="1" x14ac:dyDescent="0.2">
      <c r="A646" s="56" t="s">
        <v>55</v>
      </c>
      <c r="B646" s="46">
        <v>12.199</v>
      </c>
      <c r="C646" s="17" t="s">
        <v>142</v>
      </c>
      <c r="D646" s="33" t="s">
        <v>7945</v>
      </c>
      <c r="E646" s="399"/>
      <c r="F646" s="58" t="s">
        <v>7909</v>
      </c>
      <c r="G646" s="271" t="s">
        <v>7946</v>
      </c>
      <c r="H646" s="271" t="s">
        <v>7947</v>
      </c>
      <c r="I646" s="56"/>
      <c r="J646" s="477" t="s">
        <v>7948</v>
      </c>
      <c r="K646" s="59">
        <v>45383</v>
      </c>
      <c r="L646" s="36" t="s">
        <v>16</v>
      </c>
      <c r="M646" s="36" t="s">
        <v>16</v>
      </c>
      <c r="N646" s="36" t="s">
        <v>25</v>
      </c>
    </row>
    <row r="647" spans="1:14" ht="15" customHeight="1" x14ac:dyDescent="0.2">
      <c r="A647" s="274" t="s">
        <v>17</v>
      </c>
      <c r="B647" s="275" t="s">
        <v>168</v>
      </c>
      <c r="C647" s="274" t="s">
        <v>169</v>
      </c>
      <c r="D647" s="279" t="s">
        <v>2247</v>
      </c>
      <c r="E647" s="401"/>
      <c r="F647" s="287" t="s">
        <v>1261</v>
      </c>
      <c r="G647" s="267" t="s">
        <v>2248</v>
      </c>
      <c r="H647" s="267" t="s">
        <v>2249</v>
      </c>
      <c r="I647" s="267" t="s">
        <v>2250</v>
      </c>
      <c r="J647" s="470" t="s">
        <v>2251</v>
      </c>
      <c r="K647" s="282">
        <v>44530</v>
      </c>
      <c r="L647" s="267" t="s">
        <v>16</v>
      </c>
      <c r="M647" s="267" t="s">
        <v>25</v>
      </c>
      <c r="N647" s="267" t="s">
        <v>25</v>
      </c>
    </row>
    <row r="648" spans="1:14" ht="15" customHeight="1" x14ac:dyDescent="0.2">
      <c r="A648" s="17" t="s">
        <v>55</v>
      </c>
      <c r="B648" s="18">
        <v>70.105999999999995</v>
      </c>
      <c r="C648" s="24" t="s">
        <v>7801</v>
      </c>
      <c r="D648" s="29" t="s">
        <v>2252</v>
      </c>
      <c r="E648" s="411" t="s">
        <v>2253</v>
      </c>
      <c r="F648" s="31">
        <v>1522</v>
      </c>
      <c r="G648" s="22" t="s">
        <v>2252</v>
      </c>
      <c r="H648" s="22" t="s">
        <v>2254</v>
      </c>
      <c r="I648" s="26"/>
      <c r="J648" s="470" t="s">
        <v>2255</v>
      </c>
      <c r="K648" s="32">
        <v>44804</v>
      </c>
      <c r="L648" s="22" t="s">
        <v>16</v>
      </c>
      <c r="M648" s="22" t="s">
        <v>16</v>
      </c>
      <c r="N648" s="26"/>
    </row>
    <row r="649" spans="1:14" ht="15" customHeight="1" x14ac:dyDescent="0.2">
      <c r="A649" s="17" t="s">
        <v>55</v>
      </c>
      <c r="B649" s="18">
        <v>32.100999999999999</v>
      </c>
      <c r="C649" s="17" t="s">
        <v>61</v>
      </c>
      <c r="D649" s="33" t="s">
        <v>2256</v>
      </c>
      <c r="E649" s="388"/>
      <c r="F649" s="26">
        <v>1606</v>
      </c>
      <c r="G649" s="22" t="s">
        <v>2257</v>
      </c>
      <c r="H649" s="22" t="s">
        <v>2258</v>
      </c>
      <c r="I649" s="24"/>
      <c r="J649" s="470" t="s">
        <v>2259</v>
      </c>
      <c r="K649" s="34">
        <v>45089</v>
      </c>
      <c r="L649" s="26" t="s">
        <v>16</v>
      </c>
      <c r="M649" s="26" t="s">
        <v>16</v>
      </c>
      <c r="N649" s="26"/>
    </row>
    <row r="650" spans="1:14" x14ac:dyDescent="0.2">
      <c r="A650" s="17" t="s">
        <v>17</v>
      </c>
      <c r="B650" s="18">
        <v>25.113</v>
      </c>
      <c r="C650" s="17" t="s">
        <v>169</v>
      </c>
      <c r="D650" s="321" t="s">
        <v>2260</v>
      </c>
      <c r="E650" s="426"/>
      <c r="F650" s="468" t="s">
        <v>2261</v>
      </c>
      <c r="G650" s="342" t="s">
        <v>2262</v>
      </c>
      <c r="H650" s="342" t="s">
        <v>2263</v>
      </c>
      <c r="I650" s="342" t="s">
        <v>2264</v>
      </c>
      <c r="J650" s="470" t="s">
        <v>2265</v>
      </c>
      <c r="K650" s="289">
        <v>45016</v>
      </c>
      <c r="L650" s="22" t="s">
        <v>16</v>
      </c>
      <c r="M650" s="22"/>
      <c r="N650" s="26"/>
    </row>
    <row r="651" spans="1:14" ht="15" customHeight="1" x14ac:dyDescent="0.2">
      <c r="A651" s="17" t="s">
        <v>17</v>
      </c>
      <c r="B651" s="18">
        <v>25.131</v>
      </c>
      <c r="C651" s="17" t="s">
        <v>779</v>
      </c>
      <c r="D651" s="30" t="s">
        <v>2266</v>
      </c>
      <c r="E651" s="394" t="s">
        <v>2267</v>
      </c>
      <c r="F651" s="22">
        <v>1499</v>
      </c>
      <c r="G651" s="22" t="s">
        <v>2268</v>
      </c>
      <c r="H651" s="22" t="s">
        <v>8047</v>
      </c>
      <c r="I651" s="22" t="s">
        <v>2269</v>
      </c>
      <c r="J651" s="470" t="s">
        <v>2270</v>
      </c>
      <c r="K651" s="32">
        <v>45018</v>
      </c>
      <c r="L651" s="22" t="s">
        <v>25</v>
      </c>
      <c r="M651" s="22" t="s">
        <v>25</v>
      </c>
      <c r="N651" s="26"/>
    </row>
    <row r="652" spans="1:14" ht="15" customHeight="1" x14ac:dyDescent="0.2">
      <c r="A652" s="17" t="s">
        <v>55</v>
      </c>
      <c r="B652" s="63">
        <v>70.114000000000004</v>
      </c>
      <c r="C652" s="291" t="s">
        <v>7670</v>
      </c>
      <c r="D652" s="20" t="s">
        <v>2271</v>
      </c>
      <c r="E652" s="20" t="s">
        <v>2272</v>
      </c>
      <c r="F652" s="22">
        <v>1625</v>
      </c>
      <c r="G652" s="68" t="s">
        <v>2268</v>
      </c>
      <c r="H652" s="22" t="s">
        <v>8047</v>
      </c>
      <c r="I652" s="74"/>
      <c r="J652" s="469" t="s">
        <v>2270</v>
      </c>
      <c r="K652" s="32">
        <v>45232</v>
      </c>
      <c r="L652" s="22" t="s">
        <v>16</v>
      </c>
      <c r="M652" s="22" t="s">
        <v>16</v>
      </c>
      <c r="N652" s="26"/>
    </row>
    <row r="653" spans="1:14" ht="15" customHeight="1" x14ac:dyDescent="0.2">
      <c r="A653" s="17" t="s">
        <v>55</v>
      </c>
      <c r="B653" s="63">
        <v>70.114000000000004</v>
      </c>
      <c r="C653" s="291" t="s">
        <v>7670</v>
      </c>
      <c r="D653" s="20" t="s">
        <v>2273</v>
      </c>
      <c r="E653" s="20"/>
      <c r="F653" s="22">
        <v>1625</v>
      </c>
      <c r="G653" s="68" t="s">
        <v>2274</v>
      </c>
      <c r="H653" s="68" t="s">
        <v>2275</v>
      </c>
      <c r="I653" s="74"/>
      <c r="J653" s="469" t="s">
        <v>2276</v>
      </c>
      <c r="K653" s="32">
        <v>45232</v>
      </c>
      <c r="L653" s="22" t="s">
        <v>16</v>
      </c>
      <c r="M653" s="22" t="s">
        <v>16</v>
      </c>
      <c r="N653" s="26"/>
    </row>
    <row r="654" spans="1:14" ht="15" customHeight="1" x14ac:dyDescent="0.2">
      <c r="A654" s="17" t="s">
        <v>110</v>
      </c>
      <c r="B654" s="18">
        <v>45.100999999999999</v>
      </c>
      <c r="C654" s="24" t="s">
        <v>397</v>
      </c>
      <c r="D654" s="484" t="s">
        <v>2277</v>
      </c>
      <c r="E654" s="485"/>
      <c r="F654" s="468">
        <v>1571</v>
      </c>
      <c r="G654" s="68" t="s">
        <v>2278</v>
      </c>
      <c r="H654" s="68" t="s">
        <v>2279</v>
      </c>
      <c r="I654" s="68" t="s">
        <v>2279</v>
      </c>
      <c r="J654" s="469" t="s">
        <v>2280</v>
      </c>
      <c r="K654" s="289">
        <v>44809</v>
      </c>
      <c r="L654" s="62" t="s">
        <v>16</v>
      </c>
      <c r="M654" s="22" t="s">
        <v>25</v>
      </c>
      <c r="N654" s="26"/>
    </row>
    <row r="655" spans="1:14" ht="15" customHeight="1" x14ac:dyDescent="0.2">
      <c r="A655" s="69" t="s">
        <v>110</v>
      </c>
      <c r="B655" s="18">
        <v>45.113999999999997</v>
      </c>
      <c r="C655" s="30" t="s">
        <v>120</v>
      </c>
      <c r="D655" s="33" t="s">
        <v>8499</v>
      </c>
      <c r="E655" s="33" t="s">
        <v>2277</v>
      </c>
      <c r="F655" s="22" t="s">
        <v>8321</v>
      </c>
      <c r="G655" s="68" t="s">
        <v>8500</v>
      </c>
      <c r="H655" s="71" t="s">
        <v>2279</v>
      </c>
      <c r="I655" s="69"/>
      <c r="J655" s="474" t="s">
        <v>2280</v>
      </c>
      <c r="K655" s="64">
        <v>46203</v>
      </c>
      <c r="L655" s="22" t="s">
        <v>16</v>
      </c>
      <c r="M655" s="22" t="s">
        <v>16</v>
      </c>
      <c r="N655" s="22" t="s">
        <v>25</v>
      </c>
    </row>
    <row r="656" spans="1:14" ht="15" customHeight="1" x14ac:dyDescent="0.2">
      <c r="A656" s="39" t="s">
        <v>110</v>
      </c>
      <c r="B656" s="40">
        <v>45.113999999999997</v>
      </c>
      <c r="C656" s="92" t="s">
        <v>120</v>
      </c>
      <c r="D656" s="90" t="s">
        <v>2281</v>
      </c>
      <c r="E656" s="376"/>
      <c r="F656" s="114" t="s">
        <v>1570</v>
      </c>
      <c r="G656" s="43" t="s">
        <v>2282</v>
      </c>
      <c r="H656" s="43" t="s">
        <v>2283</v>
      </c>
      <c r="I656" s="75" t="s">
        <v>2284</v>
      </c>
      <c r="J656" s="476" t="s">
        <v>2285</v>
      </c>
      <c r="K656" s="61">
        <v>44377</v>
      </c>
      <c r="L656" s="43" t="s">
        <v>25</v>
      </c>
      <c r="M656" s="43" t="s">
        <v>16</v>
      </c>
      <c r="N656" s="107"/>
    </row>
    <row r="657" spans="1:14" ht="15" customHeight="1" x14ac:dyDescent="0.2">
      <c r="A657" s="274" t="s">
        <v>31</v>
      </c>
      <c r="B657" s="275">
        <v>20.103999999999999</v>
      </c>
      <c r="C657" s="24" t="s">
        <v>1464</v>
      </c>
      <c r="D657" s="506" t="s">
        <v>8246</v>
      </c>
      <c r="E657" s="506" t="s">
        <v>8247</v>
      </c>
      <c r="F657" s="26">
        <v>21.125</v>
      </c>
      <c r="G657" s="507" t="s">
        <v>8248</v>
      </c>
      <c r="H657" s="507" t="s">
        <v>8249</v>
      </c>
      <c r="I657" s="26"/>
      <c r="J657" s="508" t="s">
        <v>8250</v>
      </c>
      <c r="K657" s="509">
        <v>44712</v>
      </c>
      <c r="L657" s="507" t="s">
        <v>16</v>
      </c>
      <c r="M657" s="507" t="s">
        <v>16</v>
      </c>
      <c r="N657" s="507" t="s">
        <v>25</v>
      </c>
    </row>
    <row r="658" spans="1:14" ht="15" customHeight="1" x14ac:dyDescent="0.2">
      <c r="A658" s="25" t="s">
        <v>4583</v>
      </c>
      <c r="B658" s="46">
        <v>45.107999999999997</v>
      </c>
      <c r="C658" s="24" t="s">
        <v>7416</v>
      </c>
      <c r="D658" s="262" t="s">
        <v>7466</v>
      </c>
      <c r="E658" s="389" t="s">
        <v>7467</v>
      </c>
      <c r="F658" s="26" t="s">
        <v>7418</v>
      </c>
      <c r="G658" s="68" t="s">
        <v>7468</v>
      </c>
      <c r="H658" s="68" t="s">
        <v>7469</v>
      </c>
      <c r="I658" s="24"/>
      <c r="J658" s="473" t="s">
        <v>7470</v>
      </c>
      <c r="K658" s="27">
        <v>45322</v>
      </c>
      <c r="L658" s="22" t="s">
        <v>16</v>
      </c>
      <c r="M658" s="22" t="s">
        <v>16</v>
      </c>
      <c r="N658" s="26"/>
    </row>
    <row r="659" spans="1:14" x14ac:dyDescent="0.2">
      <c r="A659" s="39" t="s">
        <v>110</v>
      </c>
      <c r="B659" s="40">
        <v>45.107999999999997</v>
      </c>
      <c r="C659" s="39" t="s">
        <v>117</v>
      </c>
      <c r="D659" s="90" t="s">
        <v>2286</v>
      </c>
      <c r="E659" s="376" t="s">
        <v>2287</v>
      </c>
      <c r="F659" s="43" t="s">
        <v>2288</v>
      </c>
      <c r="G659" s="43" t="s">
        <v>2289</v>
      </c>
      <c r="H659" s="43" t="s">
        <v>2290</v>
      </c>
      <c r="I659" s="75" t="s">
        <v>2291</v>
      </c>
      <c r="J659" s="476" t="s">
        <v>2292</v>
      </c>
      <c r="K659" s="61">
        <v>44377</v>
      </c>
      <c r="L659" s="43" t="s">
        <v>16</v>
      </c>
      <c r="M659" s="43" t="s">
        <v>16</v>
      </c>
      <c r="N659" s="107"/>
    </row>
    <row r="660" spans="1:14" ht="15" customHeight="1" x14ac:dyDescent="0.2">
      <c r="A660" s="56" t="s">
        <v>55</v>
      </c>
      <c r="B660" s="275">
        <v>70.11</v>
      </c>
      <c r="C660" s="24" t="s">
        <v>320</v>
      </c>
      <c r="D660" s="262" t="s">
        <v>8138</v>
      </c>
      <c r="E660" s="388"/>
      <c r="F660" s="26" t="s">
        <v>8126</v>
      </c>
      <c r="G660" s="263" t="s">
        <v>8139</v>
      </c>
      <c r="H660" s="263" t="s">
        <v>8140</v>
      </c>
      <c r="I660" s="26"/>
      <c r="J660" s="491" t="s">
        <v>8141</v>
      </c>
      <c r="K660" s="27">
        <v>46203</v>
      </c>
      <c r="L660" s="26" t="s">
        <v>25</v>
      </c>
      <c r="M660" s="263" t="s">
        <v>16</v>
      </c>
      <c r="N660" s="263" t="s">
        <v>25</v>
      </c>
    </row>
    <row r="661" spans="1:14" ht="15" customHeight="1" x14ac:dyDescent="0.2">
      <c r="A661" s="17" t="s">
        <v>55</v>
      </c>
      <c r="B661" s="18">
        <v>10.103999999999999</v>
      </c>
      <c r="C661" s="17" t="s">
        <v>1270</v>
      </c>
      <c r="D661" s="33" t="s">
        <v>2293</v>
      </c>
      <c r="E661" s="394"/>
      <c r="F661" s="22" t="s">
        <v>2294</v>
      </c>
      <c r="G661" s="22" t="s">
        <v>2295</v>
      </c>
      <c r="H661" s="22" t="s">
        <v>2296</v>
      </c>
      <c r="I661" s="36"/>
      <c r="J661" s="470" t="s">
        <v>2297</v>
      </c>
      <c r="K661" s="32">
        <v>45925</v>
      </c>
      <c r="L661" s="22" t="s">
        <v>16</v>
      </c>
      <c r="M661" s="22" t="s">
        <v>16</v>
      </c>
      <c r="N661" s="26"/>
    </row>
    <row r="662" spans="1:14" ht="15" customHeight="1" x14ac:dyDescent="0.2">
      <c r="A662" s="17" t="s">
        <v>55</v>
      </c>
      <c r="B662" s="18">
        <v>30.100999999999999</v>
      </c>
      <c r="C662" s="17" t="s">
        <v>911</v>
      </c>
      <c r="D662" s="33" t="s">
        <v>2293</v>
      </c>
      <c r="E662" s="394"/>
      <c r="F662" s="22" t="s">
        <v>2294</v>
      </c>
      <c r="G662" s="22" t="s">
        <v>2295</v>
      </c>
      <c r="H662" s="22" t="s">
        <v>2296</v>
      </c>
      <c r="I662" s="36"/>
      <c r="J662" s="470" t="s">
        <v>2297</v>
      </c>
      <c r="K662" s="32">
        <v>45925</v>
      </c>
      <c r="L662" s="22" t="s">
        <v>16</v>
      </c>
      <c r="M662" s="22" t="s">
        <v>16</v>
      </c>
      <c r="N662" s="26"/>
    </row>
    <row r="663" spans="1:14" x14ac:dyDescent="0.2">
      <c r="A663" s="17" t="s">
        <v>55</v>
      </c>
      <c r="B663" s="18">
        <v>60.103000000000002</v>
      </c>
      <c r="C663" s="24" t="s">
        <v>56</v>
      </c>
      <c r="D663" s="321" t="s">
        <v>2298</v>
      </c>
      <c r="E663" s="426" t="s">
        <v>2299</v>
      </c>
      <c r="F663" s="468" t="s">
        <v>2300</v>
      </c>
      <c r="G663" s="22" t="s">
        <v>2299</v>
      </c>
      <c r="H663" s="22" t="s">
        <v>2301</v>
      </c>
      <c r="I663" s="26" t="s">
        <v>2301</v>
      </c>
      <c r="J663" s="470" t="s">
        <v>2302</v>
      </c>
      <c r="K663" s="289">
        <v>44804</v>
      </c>
      <c r="L663" s="22" t="s">
        <v>16</v>
      </c>
      <c r="M663" s="22"/>
      <c r="N663" s="26"/>
    </row>
    <row r="664" spans="1:14" ht="15" customHeight="1" x14ac:dyDescent="0.2">
      <c r="A664" s="25" t="s">
        <v>4583</v>
      </c>
      <c r="B664" s="46">
        <v>45.107999999999997</v>
      </c>
      <c r="C664" s="24" t="s">
        <v>7416</v>
      </c>
      <c r="D664" s="262" t="s">
        <v>7471</v>
      </c>
      <c r="E664" s="389"/>
      <c r="F664" s="26" t="s">
        <v>7418</v>
      </c>
      <c r="G664" s="68" t="s">
        <v>7472</v>
      </c>
      <c r="H664" s="68" t="s">
        <v>7472</v>
      </c>
      <c r="I664" s="24"/>
      <c r="J664" s="276"/>
      <c r="K664" s="27">
        <v>45322</v>
      </c>
      <c r="L664" s="22" t="s">
        <v>16</v>
      </c>
      <c r="M664" s="22" t="s">
        <v>16</v>
      </c>
      <c r="N664" s="26"/>
    </row>
    <row r="665" spans="1:14" ht="25.5" x14ac:dyDescent="0.2">
      <c r="A665" s="69" t="s">
        <v>110</v>
      </c>
      <c r="B665" s="18">
        <v>45.113999999999997</v>
      </c>
      <c r="C665" s="30" t="s">
        <v>120</v>
      </c>
      <c r="D665" s="33" t="s">
        <v>8501</v>
      </c>
      <c r="E665" s="30"/>
      <c r="F665" s="22" t="s">
        <v>8321</v>
      </c>
      <c r="G665" s="68" t="s">
        <v>8502</v>
      </c>
      <c r="H665" s="71" t="s">
        <v>8503</v>
      </c>
      <c r="I665" s="69"/>
      <c r="J665" s="28" t="s">
        <v>8504</v>
      </c>
      <c r="K665" s="64">
        <v>46203</v>
      </c>
      <c r="L665" s="22" t="s">
        <v>16</v>
      </c>
      <c r="M665" s="22" t="s">
        <v>16</v>
      </c>
      <c r="N665" s="22" t="s">
        <v>25</v>
      </c>
    </row>
    <row r="666" spans="1:14" ht="15" customHeight="1" x14ac:dyDescent="0.2">
      <c r="A666" s="25" t="s">
        <v>31</v>
      </c>
      <c r="B666" s="46">
        <v>50.103999999999999</v>
      </c>
      <c r="C666" s="25" t="s">
        <v>316</v>
      </c>
      <c r="D666" s="55" t="s">
        <v>2303</v>
      </c>
      <c r="E666" s="403"/>
      <c r="F666" s="26">
        <v>1619</v>
      </c>
      <c r="G666" s="341" t="s">
        <v>113</v>
      </c>
      <c r="H666" s="341" t="s">
        <v>2304</v>
      </c>
      <c r="I666" s="26"/>
      <c r="J666" s="470" t="s">
        <v>2305</v>
      </c>
      <c r="K666" s="34">
        <v>44418</v>
      </c>
      <c r="L666" s="22" t="s">
        <v>16</v>
      </c>
      <c r="M666" s="26" t="s">
        <v>25</v>
      </c>
      <c r="N666" s="26"/>
    </row>
    <row r="667" spans="1:14" ht="15" customHeight="1" x14ac:dyDescent="0.2">
      <c r="A667" s="56" t="s">
        <v>55</v>
      </c>
      <c r="B667" s="46">
        <v>12.199</v>
      </c>
      <c r="C667" s="17" t="s">
        <v>142</v>
      </c>
      <c r="D667" s="25" t="s">
        <v>2306</v>
      </c>
      <c r="E667" s="388" t="s">
        <v>2307</v>
      </c>
      <c r="F667" s="58" t="s">
        <v>7909</v>
      </c>
      <c r="G667" s="271" t="s">
        <v>113</v>
      </c>
      <c r="H667" s="271" t="s">
        <v>2304</v>
      </c>
      <c r="I667" s="56"/>
      <c r="J667" s="477" t="s">
        <v>7949</v>
      </c>
      <c r="K667" s="59">
        <v>45383</v>
      </c>
      <c r="L667" s="36" t="s">
        <v>16</v>
      </c>
      <c r="M667" s="36" t="s">
        <v>25</v>
      </c>
      <c r="N667" s="36" t="s">
        <v>25</v>
      </c>
    </row>
    <row r="668" spans="1:14" s="283" customFormat="1" ht="15" customHeight="1" x14ac:dyDescent="0.2">
      <c r="A668" s="69" t="s">
        <v>110</v>
      </c>
      <c r="B668" s="18">
        <v>45.113999999999997</v>
      </c>
      <c r="C668" s="30" t="s">
        <v>120</v>
      </c>
      <c r="D668" s="33" t="s">
        <v>8505</v>
      </c>
      <c r="E668" s="30"/>
      <c r="F668" s="22" t="s">
        <v>8321</v>
      </c>
      <c r="G668" s="68" t="s">
        <v>113</v>
      </c>
      <c r="H668" s="71" t="s">
        <v>2304</v>
      </c>
      <c r="I668" s="69"/>
      <c r="J668" s="474" t="s">
        <v>2305</v>
      </c>
      <c r="K668" s="64">
        <v>46203</v>
      </c>
      <c r="L668" s="22" t="s">
        <v>16</v>
      </c>
      <c r="M668" s="22" t="s">
        <v>25</v>
      </c>
      <c r="N668" s="22" t="s">
        <v>25</v>
      </c>
    </row>
    <row r="669" spans="1:14" ht="15" customHeight="1" x14ac:dyDescent="0.2">
      <c r="A669" s="39" t="s">
        <v>110</v>
      </c>
      <c r="B669" s="40">
        <v>45.113999999999997</v>
      </c>
      <c r="C669" s="92" t="s">
        <v>120</v>
      </c>
      <c r="D669" s="94" t="s">
        <v>2308</v>
      </c>
      <c r="E669" s="395"/>
      <c r="F669" s="95" t="s">
        <v>2309</v>
      </c>
      <c r="G669" s="43" t="s">
        <v>2310</v>
      </c>
      <c r="H669" s="43" t="s">
        <v>2311</v>
      </c>
      <c r="I669" s="43" t="s">
        <v>2312</v>
      </c>
      <c r="J669" s="476" t="s">
        <v>2313</v>
      </c>
      <c r="K669" s="97">
        <v>44183</v>
      </c>
      <c r="L669" s="43" t="s">
        <v>16</v>
      </c>
      <c r="M669" s="43" t="s">
        <v>16</v>
      </c>
      <c r="N669" s="107"/>
    </row>
    <row r="670" spans="1:14" ht="15" customHeight="1" x14ac:dyDescent="0.2">
      <c r="A670" s="17" t="s">
        <v>55</v>
      </c>
      <c r="B670" s="18">
        <v>10.101000000000001</v>
      </c>
      <c r="C670" s="17" t="s">
        <v>104</v>
      </c>
      <c r="D670" s="30" t="s">
        <v>2314</v>
      </c>
      <c r="E670" s="394"/>
      <c r="F670" s="35" t="s">
        <v>236</v>
      </c>
      <c r="G670" s="22" t="s">
        <v>2315</v>
      </c>
      <c r="H670" s="22" t="s">
        <v>2316</v>
      </c>
      <c r="I670" s="22" t="s">
        <v>2317</v>
      </c>
      <c r="J670" s="470" t="s">
        <v>2318</v>
      </c>
      <c r="K670" s="32">
        <v>44651</v>
      </c>
      <c r="L670" s="22" t="s">
        <v>16</v>
      </c>
      <c r="M670" s="22"/>
      <c r="N670" s="26"/>
    </row>
    <row r="671" spans="1:14" x14ac:dyDescent="0.2">
      <c r="A671" s="17" t="s">
        <v>55</v>
      </c>
      <c r="B671" s="18">
        <v>10.103999999999999</v>
      </c>
      <c r="C671" s="17" t="s">
        <v>1270</v>
      </c>
      <c r="D671" s="33" t="s">
        <v>2319</v>
      </c>
      <c r="E671" s="394" t="s">
        <v>7698</v>
      </c>
      <c r="F671" s="68" t="s">
        <v>7699</v>
      </c>
      <c r="G671" s="68" t="s">
        <v>2321</v>
      </c>
      <c r="H671" s="68" t="s">
        <v>7700</v>
      </c>
      <c r="I671" s="56"/>
      <c r="J671" s="472" t="s">
        <v>2323</v>
      </c>
      <c r="K671" s="59">
        <v>45327</v>
      </c>
      <c r="L671" s="58" t="s">
        <v>16</v>
      </c>
      <c r="M671" s="58" t="s">
        <v>16</v>
      </c>
      <c r="N671" s="26"/>
    </row>
    <row r="672" spans="1:14" ht="15" customHeight="1" x14ac:dyDescent="0.2">
      <c r="A672" s="17" t="s">
        <v>55</v>
      </c>
      <c r="B672" s="18">
        <v>30.102</v>
      </c>
      <c r="C672" s="17" t="s">
        <v>7816</v>
      </c>
      <c r="D672" s="321" t="s">
        <v>2319</v>
      </c>
      <c r="E672" s="426" t="s">
        <v>2320</v>
      </c>
      <c r="F672" s="468" t="s">
        <v>300</v>
      </c>
      <c r="G672" s="22" t="s">
        <v>2321</v>
      </c>
      <c r="H672" s="342" t="s">
        <v>2322</v>
      </c>
      <c r="I672" s="342"/>
      <c r="J672" s="470" t="s">
        <v>2323</v>
      </c>
      <c r="K672" s="289">
        <v>45218</v>
      </c>
      <c r="L672" s="22" t="s">
        <v>16</v>
      </c>
      <c r="M672" s="22"/>
      <c r="N672" s="26"/>
    </row>
    <row r="673" spans="1:14" ht="15" customHeight="1" x14ac:dyDescent="0.2">
      <c r="A673" s="69" t="s">
        <v>110</v>
      </c>
      <c r="B673" s="18">
        <v>45.113999999999997</v>
      </c>
      <c r="C673" s="30" t="s">
        <v>120</v>
      </c>
      <c r="D673" s="33" t="s">
        <v>2324</v>
      </c>
      <c r="E673" s="30"/>
      <c r="F673" s="22" t="s">
        <v>8321</v>
      </c>
      <c r="G673" s="68" t="s">
        <v>597</v>
      </c>
      <c r="H673" s="71" t="s">
        <v>2325</v>
      </c>
      <c r="I673" s="69"/>
      <c r="J673" s="474" t="s">
        <v>8506</v>
      </c>
      <c r="K673" s="64">
        <v>46203</v>
      </c>
      <c r="L673" s="22" t="s">
        <v>16</v>
      </c>
      <c r="M673" s="22" t="s">
        <v>16</v>
      </c>
      <c r="N673" s="22" t="s">
        <v>25</v>
      </c>
    </row>
    <row r="674" spans="1:14" ht="15" customHeight="1" x14ac:dyDescent="0.2">
      <c r="A674" s="17" t="s">
        <v>110</v>
      </c>
      <c r="B674" s="18">
        <v>45.113999999999997</v>
      </c>
      <c r="C674" s="24" t="s">
        <v>120</v>
      </c>
      <c r="D674" s="44" t="s">
        <v>2326</v>
      </c>
      <c r="E674" s="405"/>
      <c r="F674" s="45" t="s">
        <v>411</v>
      </c>
      <c r="G674" s="22" t="s">
        <v>2327</v>
      </c>
      <c r="H674" s="22" t="s">
        <v>2328</v>
      </c>
      <c r="I674" s="36" t="s">
        <v>2329</v>
      </c>
      <c r="J674" s="470" t="s">
        <v>2330</v>
      </c>
      <c r="K674" s="32">
        <v>44804</v>
      </c>
      <c r="L674" s="22" t="s">
        <v>16</v>
      </c>
      <c r="M674" s="22" t="s">
        <v>16</v>
      </c>
      <c r="N674" s="26"/>
    </row>
    <row r="675" spans="1:14" ht="15" customHeight="1" x14ac:dyDescent="0.2">
      <c r="A675" s="274" t="s">
        <v>17</v>
      </c>
      <c r="B675" s="275">
        <v>25.111999999999998</v>
      </c>
      <c r="C675" s="274" t="s">
        <v>2331</v>
      </c>
      <c r="D675" s="279" t="s">
        <v>2332</v>
      </c>
      <c r="E675" s="401" t="s">
        <v>77</v>
      </c>
      <c r="F675" s="287">
        <v>1396</v>
      </c>
      <c r="G675" s="267" t="s">
        <v>2333</v>
      </c>
      <c r="H675" s="267" t="s">
        <v>2334</v>
      </c>
      <c r="I675" s="267" t="s">
        <v>2335</v>
      </c>
      <c r="J675" s="470" t="s">
        <v>2336</v>
      </c>
      <c r="K675" s="282">
        <v>44443</v>
      </c>
      <c r="L675" s="267" t="s">
        <v>25</v>
      </c>
      <c r="M675" s="267" t="s">
        <v>16</v>
      </c>
      <c r="N675" s="267" t="s">
        <v>25</v>
      </c>
    </row>
    <row r="676" spans="1:14" ht="15" customHeight="1" x14ac:dyDescent="0.2">
      <c r="A676" s="17" t="s">
        <v>55</v>
      </c>
      <c r="B676" s="18">
        <v>10.103999999999999</v>
      </c>
      <c r="C676" s="17" t="s">
        <v>1270</v>
      </c>
      <c r="D676" s="33" t="s">
        <v>7705</v>
      </c>
      <c r="E676" s="394"/>
      <c r="F676" s="68" t="s">
        <v>7699</v>
      </c>
      <c r="G676" s="68" t="s">
        <v>2337</v>
      </c>
      <c r="H676" s="68" t="s">
        <v>7706</v>
      </c>
      <c r="I676" s="56"/>
      <c r="J676" s="472" t="s">
        <v>7707</v>
      </c>
      <c r="K676" s="59">
        <v>45327</v>
      </c>
      <c r="L676" s="58" t="s">
        <v>16</v>
      </c>
      <c r="M676" s="58" t="s">
        <v>16</v>
      </c>
      <c r="N676" s="26"/>
    </row>
    <row r="677" spans="1:14" ht="15" customHeight="1" x14ac:dyDescent="0.2">
      <c r="A677" s="17" t="s">
        <v>17</v>
      </c>
      <c r="B677" s="18">
        <v>25.132000000000001</v>
      </c>
      <c r="C677" s="17" t="s">
        <v>124</v>
      </c>
      <c r="D677" s="30" t="s">
        <v>2338</v>
      </c>
      <c r="E677" s="394"/>
      <c r="F677" s="22">
        <v>1499</v>
      </c>
      <c r="G677" s="22" t="s">
        <v>2339</v>
      </c>
      <c r="H677" s="22" t="s">
        <v>2340</v>
      </c>
      <c r="I677" s="22" t="s">
        <v>77</v>
      </c>
      <c r="J677" s="470" t="s">
        <v>2341</v>
      </c>
      <c r="K677" s="32">
        <v>45018</v>
      </c>
      <c r="L677" s="22" t="s">
        <v>25</v>
      </c>
      <c r="M677" s="22" t="s">
        <v>25</v>
      </c>
      <c r="N677" s="26"/>
    </row>
    <row r="678" spans="1:14" ht="15" customHeight="1" x14ac:dyDescent="0.2">
      <c r="A678" s="17" t="s">
        <v>17</v>
      </c>
      <c r="B678" s="18">
        <v>25.128</v>
      </c>
      <c r="C678" s="24" t="s">
        <v>519</v>
      </c>
      <c r="D678" s="30" t="s">
        <v>2342</v>
      </c>
      <c r="E678" s="394"/>
      <c r="F678" s="22">
        <v>1495</v>
      </c>
      <c r="G678" s="22" t="s">
        <v>2343</v>
      </c>
      <c r="H678" s="22" t="s">
        <v>2344</v>
      </c>
      <c r="I678" s="22" t="s">
        <v>2345</v>
      </c>
      <c r="J678" s="470" t="s">
        <v>2346</v>
      </c>
      <c r="K678" s="32">
        <v>44990</v>
      </c>
      <c r="L678" s="22" t="s">
        <v>25</v>
      </c>
      <c r="M678" s="22" t="s">
        <v>25</v>
      </c>
      <c r="N678" s="26"/>
    </row>
    <row r="679" spans="1:14" ht="15" customHeight="1" x14ac:dyDescent="0.2">
      <c r="A679" s="56" t="s">
        <v>55</v>
      </c>
      <c r="B679" s="57">
        <v>50.103000000000002</v>
      </c>
      <c r="C679" s="56" t="s">
        <v>318</v>
      </c>
      <c r="D679" s="33" t="s">
        <v>2347</v>
      </c>
      <c r="E679" s="399"/>
      <c r="F679" s="58">
        <v>1629</v>
      </c>
      <c r="G679" s="345" t="s">
        <v>2348</v>
      </c>
      <c r="H679" s="345" t="s">
        <v>2349</v>
      </c>
      <c r="I679" s="58"/>
      <c r="J679" s="480" t="s">
        <v>2350</v>
      </c>
      <c r="K679" s="59">
        <v>45236</v>
      </c>
      <c r="L679" s="58" t="s">
        <v>16</v>
      </c>
      <c r="M679" s="58" t="s">
        <v>16</v>
      </c>
      <c r="N679" s="26"/>
    </row>
    <row r="680" spans="1:14" ht="15" customHeight="1" x14ac:dyDescent="0.2">
      <c r="A680" s="17" t="s">
        <v>110</v>
      </c>
      <c r="B680" s="18">
        <v>45.115000000000002</v>
      </c>
      <c r="C680" s="17" t="s">
        <v>2351</v>
      </c>
      <c r="D680" s="29" t="s">
        <v>2352</v>
      </c>
      <c r="E680" s="394"/>
      <c r="F680" s="31" t="s">
        <v>457</v>
      </c>
      <c r="G680" s="22" t="s">
        <v>2353</v>
      </c>
      <c r="H680" s="22" t="s">
        <v>2354</v>
      </c>
      <c r="I680" s="26"/>
      <c r="J680" s="312" t="s">
        <v>2355</v>
      </c>
      <c r="K680" s="32">
        <v>45091</v>
      </c>
      <c r="L680" s="22" t="s">
        <v>16</v>
      </c>
      <c r="M680" s="22" t="s">
        <v>16</v>
      </c>
      <c r="N680" s="26"/>
    </row>
    <row r="681" spans="1:14" ht="15" customHeight="1" x14ac:dyDescent="0.2">
      <c r="A681" s="17" t="s">
        <v>110</v>
      </c>
      <c r="B681" s="18">
        <v>45.106000000000002</v>
      </c>
      <c r="C681" s="17" t="s">
        <v>111</v>
      </c>
      <c r="D681" s="30" t="s">
        <v>2356</v>
      </c>
      <c r="E681" s="28"/>
      <c r="F681" s="35">
        <v>1494</v>
      </c>
      <c r="G681" s="22" t="s">
        <v>2357</v>
      </c>
      <c r="H681" s="22" t="s">
        <v>2358</v>
      </c>
      <c r="I681" s="22" t="s">
        <v>2359</v>
      </c>
      <c r="J681" s="470" t="s">
        <v>2360</v>
      </c>
      <c r="K681" s="32">
        <v>44439</v>
      </c>
      <c r="L681" s="22" t="s">
        <v>16</v>
      </c>
      <c r="M681" s="22" t="s">
        <v>16</v>
      </c>
      <c r="N681" s="26"/>
    </row>
    <row r="682" spans="1:14" ht="15" customHeight="1" x14ac:dyDescent="0.2">
      <c r="A682" s="17" t="s">
        <v>55</v>
      </c>
      <c r="B682" s="18">
        <v>60.103000000000002</v>
      </c>
      <c r="C682" s="24" t="s">
        <v>56</v>
      </c>
      <c r="D682" s="30" t="s">
        <v>2361</v>
      </c>
      <c r="E682" s="394"/>
      <c r="F682" s="22">
        <v>1553</v>
      </c>
      <c r="G682" s="22" t="s">
        <v>2362</v>
      </c>
      <c r="H682" s="22" t="s">
        <v>2363</v>
      </c>
      <c r="I682" s="22"/>
      <c r="J682" s="470" t="s">
        <v>2364</v>
      </c>
      <c r="K682" s="32">
        <v>44718</v>
      </c>
      <c r="L682" s="48" t="s">
        <v>16</v>
      </c>
      <c r="M682" s="48" t="s">
        <v>16</v>
      </c>
      <c r="N682" s="26"/>
    </row>
    <row r="683" spans="1:14" ht="15" customHeight="1" x14ac:dyDescent="0.2">
      <c r="A683" s="17" t="s">
        <v>110</v>
      </c>
      <c r="B683" s="46">
        <v>45.112000000000002</v>
      </c>
      <c r="C683" s="24" t="s">
        <v>578</v>
      </c>
      <c r="D683" s="33" t="s">
        <v>2361</v>
      </c>
      <c r="E683" s="406"/>
      <c r="F683" s="26">
        <v>1605</v>
      </c>
      <c r="G683" s="68" t="s">
        <v>2367</v>
      </c>
      <c r="H683" s="71" t="s">
        <v>2365</v>
      </c>
      <c r="I683" s="24"/>
      <c r="J683" s="469" t="s">
        <v>2366</v>
      </c>
      <c r="K683" s="34">
        <v>45107</v>
      </c>
      <c r="L683" s="48" t="s">
        <v>16</v>
      </c>
      <c r="M683" s="48" t="s">
        <v>25</v>
      </c>
      <c r="N683" s="26"/>
    </row>
    <row r="684" spans="1:14" ht="15" customHeight="1" x14ac:dyDescent="0.2">
      <c r="A684" s="17" t="s">
        <v>55</v>
      </c>
      <c r="B684" s="18">
        <v>32.100999999999999</v>
      </c>
      <c r="C684" s="17" t="s">
        <v>61</v>
      </c>
      <c r="D684" s="33" t="s">
        <v>2361</v>
      </c>
      <c r="E684" s="388"/>
      <c r="F684" s="26">
        <v>1606</v>
      </c>
      <c r="G684" s="22" t="s">
        <v>2368</v>
      </c>
      <c r="H684" s="22" t="s">
        <v>2369</v>
      </c>
      <c r="I684" s="24"/>
      <c r="J684" s="470" t="s">
        <v>2370</v>
      </c>
      <c r="K684" s="34">
        <v>45089</v>
      </c>
      <c r="L684" s="26" t="s">
        <v>16</v>
      </c>
      <c r="M684" s="26" t="s">
        <v>16</v>
      </c>
      <c r="N684" s="26"/>
    </row>
    <row r="685" spans="1:14" ht="15" customHeight="1" x14ac:dyDescent="0.2">
      <c r="A685" s="25" t="s">
        <v>4583</v>
      </c>
      <c r="B685" s="46">
        <v>45.107999999999997</v>
      </c>
      <c r="C685" s="24" t="s">
        <v>7416</v>
      </c>
      <c r="D685" s="262" t="s">
        <v>2361</v>
      </c>
      <c r="E685" s="389"/>
      <c r="F685" s="26" t="s">
        <v>7418</v>
      </c>
      <c r="G685" s="68" t="s">
        <v>7473</v>
      </c>
      <c r="H685" s="68" t="s">
        <v>7474</v>
      </c>
      <c r="I685" s="24"/>
      <c r="J685" s="473" t="s">
        <v>7475</v>
      </c>
      <c r="K685" s="27">
        <v>45322</v>
      </c>
      <c r="L685" s="26" t="s">
        <v>16</v>
      </c>
      <c r="M685" s="26" t="s">
        <v>16</v>
      </c>
      <c r="N685" s="26"/>
    </row>
    <row r="686" spans="1:14" ht="15" customHeight="1" x14ac:dyDescent="0.2">
      <c r="A686" s="56" t="s">
        <v>55</v>
      </c>
      <c r="B686" s="46">
        <v>12.199</v>
      </c>
      <c r="C686" s="17" t="s">
        <v>142</v>
      </c>
      <c r="D686" s="33" t="s">
        <v>2361</v>
      </c>
      <c r="E686" s="399"/>
      <c r="F686" s="58" t="s">
        <v>7909</v>
      </c>
      <c r="G686" s="271" t="s">
        <v>2362</v>
      </c>
      <c r="H686" s="271" t="s">
        <v>2365</v>
      </c>
      <c r="I686" s="56"/>
      <c r="J686" s="477" t="s">
        <v>7950</v>
      </c>
      <c r="K686" s="59">
        <v>45383</v>
      </c>
      <c r="L686" s="36" t="s">
        <v>16</v>
      </c>
      <c r="M686" s="36" t="s">
        <v>16</v>
      </c>
      <c r="N686" s="36" t="s">
        <v>25</v>
      </c>
    </row>
    <row r="687" spans="1:14" x14ac:dyDescent="0.2">
      <c r="A687" s="69" t="s">
        <v>110</v>
      </c>
      <c r="B687" s="18">
        <v>45.113999999999997</v>
      </c>
      <c r="C687" s="30" t="s">
        <v>120</v>
      </c>
      <c r="D687" s="33" t="s">
        <v>2361</v>
      </c>
      <c r="E687" s="33"/>
      <c r="F687" s="22" t="s">
        <v>8321</v>
      </c>
      <c r="G687" s="68" t="s">
        <v>113</v>
      </c>
      <c r="H687" s="71" t="s">
        <v>8507</v>
      </c>
      <c r="I687" s="69"/>
      <c r="J687" s="474" t="s">
        <v>8508</v>
      </c>
      <c r="K687" s="64">
        <v>46203</v>
      </c>
      <c r="L687" s="22" t="s">
        <v>16</v>
      </c>
      <c r="M687" s="22" t="s">
        <v>16</v>
      </c>
      <c r="N687" s="22" t="s">
        <v>25</v>
      </c>
    </row>
    <row r="688" spans="1:14" ht="15" customHeight="1" x14ac:dyDescent="0.2">
      <c r="A688" s="25" t="s">
        <v>4583</v>
      </c>
      <c r="B688" s="46">
        <v>45.107999999999997</v>
      </c>
      <c r="C688" s="24" t="s">
        <v>7416</v>
      </c>
      <c r="D688" s="262" t="s">
        <v>7666</v>
      </c>
      <c r="E688" s="389"/>
      <c r="F688" s="26" t="s">
        <v>7667</v>
      </c>
      <c r="G688" s="68" t="s">
        <v>1105</v>
      </c>
      <c r="H688" s="68" t="s">
        <v>7668</v>
      </c>
      <c r="I688" s="24"/>
      <c r="J688" s="513" t="s">
        <v>7669</v>
      </c>
      <c r="K688" s="27">
        <v>44545</v>
      </c>
      <c r="L688" s="48" t="s">
        <v>16</v>
      </c>
      <c r="M688" s="48" t="s">
        <v>25</v>
      </c>
      <c r="N688" s="26"/>
    </row>
    <row r="689" spans="1:14" ht="15" customHeight="1" x14ac:dyDescent="0.2">
      <c r="A689" s="69" t="s">
        <v>110</v>
      </c>
      <c r="B689" s="18">
        <v>45.113999999999997</v>
      </c>
      <c r="C689" s="30" t="s">
        <v>120</v>
      </c>
      <c r="D689" s="33" t="s">
        <v>2371</v>
      </c>
      <c r="E689" s="30"/>
      <c r="F689" s="22" t="s">
        <v>8321</v>
      </c>
      <c r="G689" s="68" t="s">
        <v>1039</v>
      </c>
      <c r="H689" s="71" t="s">
        <v>1040</v>
      </c>
      <c r="I689" s="69"/>
      <c r="J689" s="474" t="s">
        <v>1042</v>
      </c>
      <c r="K689" s="64">
        <v>46203</v>
      </c>
      <c r="L689" s="22" t="s">
        <v>16</v>
      </c>
      <c r="M689" s="22" t="s">
        <v>16</v>
      </c>
      <c r="N689" s="22" t="s">
        <v>25</v>
      </c>
    </row>
    <row r="690" spans="1:14" ht="15" customHeight="1" x14ac:dyDescent="0.2">
      <c r="A690" s="39" t="s">
        <v>31</v>
      </c>
      <c r="B690" s="40">
        <v>15.102</v>
      </c>
      <c r="C690" s="39" t="s">
        <v>1502</v>
      </c>
      <c r="D690" s="363" t="s">
        <v>2372</v>
      </c>
      <c r="E690" s="419" t="s">
        <v>2373</v>
      </c>
      <c r="F690" s="364" t="s">
        <v>2374</v>
      </c>
      <c r="G690" s="364" t="s">
        <v>2372</v>
      </c>
      <c r="H690" s="364" t="s">
        <v>2375</v>
      </c>
      <c r="I690" s="364"/>
      <c r="J690" s="489"/>
      <c r="K690" s="61">
        <v>44347</v>
      </c>
      <c r="L690" s="75" t="s">
        <v>97</v>
      </c>
      <c r="M690" s="75" t="s">
        <v>97</v>
      </c>
      <c r="N690" s="107"/>
    </row>
    <row r="691" spans="1:14" ht="15" customHeight="1" x14ac:dyDescent="0.2">
      <c r="A691" s="25" t="s">
        <v>31</v>
      </c>
      <c r="B691" s="46">
        <v>50.103999999999999</v>
      </c>
      <c r="C691" s="25" t="s">
        <v>316</v>
      </c>
      <c r="D691" s="55" t="s">
        <v>2376</v>
      </c>
      <c r="E691" s="403" t="s">
        <v>2377</v>
      </c>
      <c r="F691" s="26">
        <v>1619</v>
      </c>
      <c r="G691" s="341" t="s">
        <v>2378</v>
      </c>
      <c r="H691" s="341" t="s">
        <v>2379</v>
      </c>
      <c r="I691" s="26"/>
      <c r="J691" s="470" t="s">
        <v>2380</v>
      </c>
      <c r="K691" s="34">
        <v>44418</v>
      </c>
      <c r="L691" s="36" t="s">
        <v>16</v>
      </c>
      <c r="M691" s="36" t="s">
        <v>16</v>
      </c>
      <c r="N691" s="26"/>
    </row>
    <row r="692" spans="1:14" x14ac:dyDescent="0.2">
      <c r="A692" s="17" t="s">
        <v>17</v>
      </c>
      <c r="B692" s="18">
        <v>25.116</v>
      </c>
      <c r="C692" s="17" t="s">
        <v>26</v>
      </c>
      <c r="D692" s="30" t="s">
        <v>2381</v>
      </c>
      <c r="E692" s="394"/>
      <c r="F692" s="22">
        <v>1513</v>
      </c>
      <c r="G692" s="22" t="s">
        <v>2382</v>
      </c>
      <c r="H692" s="22" t="s">
        <v>2383</v>
      </c>
      <c r="I692" s="22" t="s">
        <v>2384</v>
      </c>
      <c r="J692" s="470" t="s">
        <v>2385</v>
      </c>
      <c r="K692" s="32">
        <v>44688</v>
      </c>
      <c r="L692" s="22" t="s">
        <v>25</v>
      </c>
      <c r="M692" s="22" t="s">
        <v>16</v>
      </c>
      <c r="N692" s="26"/>
    </row>
    <row r="693" spans="1:14" ht="15" customHeight="1" x14ac:dyDescent="0.2">
      <c r="A693" s="274" t="s">
        <v>5450</v>
      </c>
      <c r="B693" s="275">
        <v>70.103999999999999</v>
      </c>
      <c r="C693" s="274" t="s">
        <v>130</v>
      </c>
      <c r="D693" s="30" t="s">
        <v>8075</v>
      </c>
      <c r="E693" s="394" t="s">
        <v>8076</v>
      </c>
      <c r="F693" s="22">
        <v>1554</v>
      </c>
      <c r="G693" s="22" t="s">
        <v>2386</v>
      </c>
      <c r="H693" s="22" t="s">
        <v>2387</v>
      </c>
      <c r="I693" s="22" t="s">
        <v>134</v>
      </c>
      <c r="J693" s="488" t="s">
        <v>2388</v>
      </c>
      <c r="K693" s="38">
        <v>44742</v>
      </c>
      <c r="L693" s="22" t="s">
        <v>16</v>
      </c>
      <c r="M693" s="22" t="s">
        <v>16</v>
      </c>
      <c r="N693" s="26"/>
    </row>
    <row r="694" spans="1:14" ht="15" customHeight="1" x14ac:dyDescent="0.2">
      <c r="A694" s="17" t="s">
        <v>55</v>
      </c>
      <c r="B694" s="46">
        <v>30.103999999999999</v>
      </c>
      <c r="C694" s="24" t="s">
        <v>7811</v>
      </c>
      <c r="D694" s="486" t="s">
        <v>2389</v>
      </c>
      <c r="E694" s="479"/>
      <c r="F694" s="468" t="s">
        <v>374</v>
      </c>
      <c r="G694" s="342" t="s">
        <v>2390</v>
      </c>
      <c r="H694" s="342" t="s">
        <v>2391</v>
      </c>
      <c r="I694" s="342" t="s">
        <v>2392</v>
      </c>
      <c r="J694" s="470" t="s">
        <v>2393</v>
      </c>
      <c r="K694" s="289">
        <v>44712</v>
      </c>
      <c r="L694" s="22" t="s">
        <v>16</v>
      </c>
      <c r="M694" s="22"/>
      <c r="N694" s="26"/>
    </row>
    <row r="695" spans="1:14" x14ac:dyDescent="0.2">
      <c r="A695" s="17" t="s">
        <v>17</v>
      </c>
      <c r="B695" s="18" t="s">
        <v>226</v>
      </c>
      <c r="C695" s="17" t="s">
        <v>227</v>
      </c>
      <c r="D695" s="30" t="s">
        <v>2394</v>
      </c>
      <c r="E695" s="394"/>
      <c r="F695" s="22">
        <v>1499</v>
      </c>
      <c r="G695" s="22" t="s">
        <v>2395</v>
      </c>
      <c r="H695" s="22" t="s">
        <v>2396</v>
      </c>
      <c r="I695" s="22" t="s">
        <v>2397</v>
      </c>
      <c r="J695" s="470" t="s">
        <v>2398</v>
      </c>
      <c r="K695" s="32">
        <v>45018</v>
      </c>
      <c r="L695" s="22" t="s">
        <v>24</v>
      </c>
      <c r="M695" s="22" t="s">
        <v>25</v>
      </c>
      <c r="N695" s="26"/>
    </row>
    <row r="696" spans="1:14" x14ac:dyDescent="0.2">
      <c r="A696" s="69" t="s">
        <v>110</v>
      </c>
      <c r="B696" s="18">
        <v>45.113999999999997</v>
      </c>
      <c r="C696" s="30" t="s">
        <v>120</v>
      </c>
      <c r="D696" s="33" t="s">
        <v>8509</v>
      </c>
      <c r="E696" s="30"/>
      <c r="F696" s="22" t="s">
        <v>8321</v>
      </c>
      <c r="G696" s="68" t="s">
        <v>8510</v>
      </c>
      <c r="H696" s="71" t="s">
        <v>8511</v>
      </c>
      <c r="I696" s="69"/>
      <c r="J696" s="474" t="s">
        <v>8512</v>
      </c>
      <c r="K696" s="64">
        <v>46203</v>
      </c>
      <c r="L696" s="22" t="s">
        <v>16</v>
      </c>
      <c r="M696" s="22" t="s">
        <v>16</v>
      </c>
      <c r="N696" s="22" t="s">
        <v>25</v>
      </c>
    </row>
    <row r="697" spans="1:14" x14ac:dyDescent="0.2">
      <c r="A697" s="17" t="s">
        <v>55</v>
      </c>
      <c r="B697" s="18">
        <v>32.100999999999999</v>
      </c>
      <c r="C697" s="17" t="s">
        <v>61</v>
      </c>
      <c r="D697" s="33" t="s">
        <v>2399</v>
      </c>
      <c r="E697" s="388"/>
      <c r="F697" s="26">
        <v>1606</v>
      </c>
      <c r="G697" s="22" t="s">
        <v>2400</v>
      </c>
      <c r="H697" s="22" t="s">
        <v>2401</v>
      </c>
      <c r="I697" s="24"/>
      <c r="J697" s="470" t="s">
        <v>2402</v>
      </c>
      <c r="K697" s="34">
        <v>45089</v>
      </c>
      <c r="L697" s="26" t="s">
        <v>16</v>
      </c>
      <c r="M697" s="26" t="s">
        <v>16</v>
      </c>
      <c r="N697" s="26"/>
    </row>
    <row r="698" spans="1:14" x14ac:dyDescent="0.2">
      <c r="A698" s="69" t="s">
        <v>110</v>
      </c>
      <c r="B698" s="18">
        <v>45.113999999999997</v>
      </c>
      <c r="C698" s="30" t="s">
        <v>120</v>
      </c>
      <c r="D698" s="33" t="s">
        <v>2403</v>
      </c>
      <c r="E698" s="30"/>
      <c r="F698" s="22" t="s">
        <v>8321</v>
      </c>
      <c r="G698" s="68" t="s">
        <v>8513</v>
      </c>
      <c r="H698" s="71" t="s">
        <v>2404</v>
      </c>
      <c r="I698" s="69"/>
      <c r="J698" s="474" t="s">
        <v>2405</v>
      </c>
      <c r="K698" s="64">
        <v>46203</v>
      </c>
      <c r="L698" s="22" t="s">
        <v>16</v>
      </c>
      <c r="M698" s="22" t="s">
        <v>16</v>
      </c>
      <c r="N698" s="22" t="s">
        <v>25</v>
      </c>
    </row>
    <row r="699" spans="1:14" ht="15" customHeight="1" x14ac:dyDescent="0.2">
      <c r="A699" s="69" t="s">
        <v>110</v>
      </c>
      <c r="B699" s="18">
        <v>45.113999999999997</v>
      </c>
      <c r="C699" s="30" t="s">
        <v>120</v>
      </c>
      <c r="D699" s="33" t="s">
        <v>8514</v>
      </c>
      <c r="E699" s="30"/>
      <c r="F699" s="22" t="s">
        <v>8321</v>
      </c>
      <c r="G699" s="68" t="s">
        <v>8515</v>
      </c>
      <c r="H699" s="71" t="s">
        <v>2407</v>
      </c>
      <c r="I699" s="69"/>
      <c r="J699" s="474" t="s">
        <v>8516</v>
      </c>
      <c r="K699" s="64">
        <v>46203</v>
      </c>
      <c r="L699" s="22" t="s">
        <v>16</v>
      </c>
      <c r="M699" s="22" t="s">
        <v>16</v>
      </c>
      <c r="N699" s="22" t="s">
        <v>25</v>
      </c>
    </row>
    <row r="700" spans="1:14" ht="15" customHeight="1" x14ac:dyDescent="0.2">
      <c r="A700" s="17" t="s">
        <v>55</v>
      </c>
      <c r="B700" s="18">
        <v>70.105999999999995</v>
      </c>
      <c r="C700" s="24" t="s">
        <v>8242</v>
      </c>
      <c r="D700" s="321" t="s">
        <v>2406</v>
      </c>
      <c r="E700" s="426"/>
      <c r="F700" s="468">
        <v>1444</v>
      </c>
      <c r="G700" s="342" t="s">
        <v>2409</v>
      </c>
      <c r="H700" s="342" t="s">
        <v>2410</v>
      </c>
      <c r="I700" s="342"/>
      <c r="J700" s="470" t="s">
        <v>2411</v>
      </c>
      <c r="K700" s="289">
        <v>44439</v>
      </c>
      <c r="L700" s="342" t="s">
        <v>25</v>
      </c>
      <c r="M700" s="22"/>
      <c r="N700" s="26"/>
    </row>
    <row r="701" spans="1:14" ht="15" customHeight="1" x14ac:dyDescent="0.2">
      <c r="A701" s="17" t="s">
        <v>55</v>
      </c>
      <c r="B701" s="46">
        <v>70.105999999999995</v>
      </c>
      <c r="C701" s="20" t="s">
        <v>7798</v>
      </c>
      <c r="D701" s="20" t="s">
        <v>2412</v>
      </c>
      <c r="E701" s="388"/>
      <c r="F701" s="21">
        <v>1567</v>
      </c>
      <c r="G701" s="68" t="s">
        <v>2413</v>
      </c>
      <c r="H701" s="68" t="s">
        <v>2408</v>
      </c>
      <c r="I701" s="24"/>
      <c r="J701" s="469" t="s">
        <v>2414</v>
      </c>
      <c r="K701" s="79">
        <v>45535</v>
      </c>
      <c r="L701" s="22" t="s">
        <v>16</v>
      </c>
      <c r="M701" s="22" t="s">
        <v>16</v>
      </c>
      <c r="N701" s="26"/>
    </row>
    <row r="702" spans="1:14" ht="15" customHeight="1" x14ac:dyDescent="0.2">
      <c r="A702" s="17" t="s">
        <v>55</v>
      </c>
      <c r="B702" s="46">
        <v>70.105999999999995</v>
      </c>
      <c r="C702" s="20" t="s">
        <v>7798</v>
      </c>
      <c r="D702" s="24" t="s">
        <v>2412</v>
      </c>
      <c r="E702" s="396"/>
      <c r="F702" s="26">
        <v>1567</v>
      </c>
      <c r="G702" s="22" t="s">
        <v>2413</v>
      </c>
      <c r="H702" s="22" t="s">
        <v>2408</v>
      </c>
      <c r="I702" s="74"/>
      <c r="J702" s="470" t="s">
        <v>2414</v>
      </c>
      <c r="K702" s="34">
        <v>45535</v>
      </c>
      <c r="L702" s="22" t="s">
        <v>16</v>
      </c>
      <c r="M702" s="22" t="s">
        <v>16</v>
      </c>
      <c r="N702" s="26"/>
    </row>
    <row r="703" spans="1:14" ht="15" customHeight="1" x14ac:dyDescent="0.2">
      <c r="A703" s="17" t="s">
        <v>55</v>
      </c>
      <c r="B703" s="46">
        <v>30.103999999999999</v>
      </c>
      <c r="C703" s="24" t="s">
        <v>7811</v>
      </c>
      <c r="D703" s="321" t="s">
        <v>2415</v>
      </c>
      <c r="E703" s="426"/>
      <c r="F703" s="468" t="s">
        <v>374</v>
      </c>
      <c r="G703" s="342" t="s">
        <v>2416</v>
      </c>
      <c r="H703" s="342" t="s">
        <v>2417</v>
      </c>
      <c r="I703" s="342" t="s">
        <v>2418</v>
      </c>
      <c r="J703" s="470" t="s">
        <v>2419</v>
      </c>
      <c r="K703" s="289">
        <v>44712</v>
      </c>
      <c r="L703" s="22" t="s">
        <v>16</v>
      </c>
      <c r="M703" s="22"/>
      <c r="N703" s="26"/>
    </row>
    <row r="704" spans="1:14" ht="15" customHeight="1" x14ac:dyDescent="0.2">
      <c r="A704" s="17" t="s">
        <v>55</v>
      </c>
      <c r="B704" s="18">
        <v>70.105999999999995</v>
      </c>
      <c r="C704" s="24" t="s">
        <v>7800</v>
      </c>
      <c r="D704" s="19" t="s">
        <v>2420</v>
      </c>
      <c r="E704" s="394"/>
      <c r="F704" s="22">
        <v>1475</v>
      </c>
      <c r="G704" s="68" t="s">
        <v>2421</v>
      </c>
      <c r="H704" s="68" t="s">
        <v>2422</v>
      </c>
      <c r="I704" s="65"/>
      <c r="J704" s="469" t="s">
        <v>2423</v>
      </c>
      <c r="K704" s="32">
        <v>44804</v>
      </c>
      <c r="L704" s="22" t="s">
        <v>16</v>
      </c>
      <c r="M704" s="22" t="s">
        <v>16</v>
      </c>
      <c r="N704" s="26"/>
    </row>
    <row r="705" spans="1:14" ht="15" customHeight="1" x14ac:dyDescent="0.2">
      <c r="A705" s="17" t="s">
        <v>55</v>
      </c>
      <c r="B705" s="18">
        <v>60.103000000000002</v>
      </c>
      <c r="C705" s="24" t="s">
        <v>56</v>
      </c>
      <c r="D705" s="19" t="s">
        <v>2424</v>
      </c>
      <c r="E705" s="394"/>
      <c r="F705" s="22" t="s">
        <v>2425</v>
      </c>
      <c r="G705" s="68" t="s">
        <v>2426</v>
      </c>
      <c r="H705" s="68" t="s">
        <v>2427</v>
      </c>
      <c r="I705" s="65"/>
      <c r="J705" s="469" t="s">
        <v>2428</v>
      </c>
      <c r="K705" s="32">
        <v>45900</v>
      </c>
      <c r="L705" s="22" t="s">
        <v>25</v>
      </c>
      <c r="M705" s="22"/>
      <c r="N705" s="26"/>
    </row>
    <row r="706" spans="1:14" ht="15" customHeight="1" x14ac:dyDescent="0.2">
      <c r="A706" s="17" t="s">
        <v>17</v>
      </c>
      <c r="B706" s="18">
        <v>25.113</v>
      </c>
      <c r="C706" s="17" t="s">
        <v>169</v>
      </c>
      <c r="D706" s="104" t="s">
        <v>2429</v>
      </c>
      <c r="E706" s="388" t="s">
        <v>77</v>
      </c>
      <c r="F706" s="31">
        <v>1538</v>
      </c>
      <c r="G706" s="22" t="s">
        <v>2430</v>
      </c>
      <c r="H706" s="22" t="s">
        <v>2431</v>
      </c>
      <c r="I706" s="26" t="s">
        <v>2432</v>
      </c>
      <c r="J706" s="470" t="s">
        <v>2433</v>
      </c>
      <c r="K706" s="32">
        <v>44575</v>
      </c>
      <c r="L706" s="22" t="s">
        <v>25</v>
      </c>
      <c r="M706" s="22" t="s">
        <v>16</v>
      </c>
      <c r="N706" s="26"/>
    </row>
    <row r="707" spans="1:14" ht="15" customHeight="1" x14ac:dyDescent="0.2">
      <c r="A707" s="17" t="s">
        <v>5450</v>
      </c>
      <c r="B707" s="18">
        <v>70.103999999999999</v>
      </c>
      <c r="C707" s="17" t="s">
        <v>130</v>
      </c>
      <c r="D707" s="30" t="s">
        <v>2434</v>
      </c>
      <c r="E707" s="394" t="s">
        <v>2435</v>
      </c>
      <c r="F707" s="22">
        <v>1554</v>
      </c>
      <c r="G707" s="22" t="s">
        <v>2436</v>
      </c>
      <c r="H707" s="22" t="s">
        <v>2437</v>
      </c>
      <c r="I707" s="22" t="s">
        <v>134</v>
      </c>
      <c r="J707" s="471" t="s">
        <v>2438</v>
      </c>
      <c r="K707" s="38">
        <v>44742</v>
      </c>
      <c r="L707" s="22" t="s">
        <v>16</v>
      </c>
      <c r="M707" s="22" t="s">
        <v>16</v>
      </c>
      <c r="N707" s="26"/>
    </row>
    <row r="708" spans="1:14" ht="15" customHeight="1" x14ac:dyDescent="0.2">
      <c r="A708" s="17" t="s">
        <v>17</v>
      </c>
      <c r="B708" s="18">
        <v>25.116</v>
      </c>
      <c r="C708" s="17" t="s">
        <v>26</v>
      </c>
      <c r="D708" s="25" t="s">
        <v>2439</v>
      </c>
      <c r="E708" s="388"/>
      <c r="F708" s="26">
        <v>1560</v>
      </c>
      <c r="G708" s="22" t="s">
        <v>2440</v>
      </c>
      <c r="H708" s="22" t="s">
        <v>2441</v>
      </c>
      <c r="I708" s="26" t="s">
        <v>2442</v>
      </c>
      <c r="J708" s="471" t="s">
        <v>2443</v>
      </c>
      <c r="K708" s="34">
        <v>44722</v>
      </c>
      <c r="L708" s="26" t="s">
        <v>25</v>
      </c>
      <c r="M708" s="26"/>
      <c r="N708" s="26"/>
    </row>
    <row r="709" spans="1:14" ht="15" customHeight="1" x14ac:dyDescent="0.2">
      <c r="A709" s="17" t="s">
        <v>55</v>
      </c>
      <c r="B709" s="18">
        <v>60.103000000000002</v>
      </c>
      <c r="C709" s="24" t="s">
        <v>56</v>
      </c>
      <c r="D709" s="30" t="s">
        <v>2444</v>
      </c>
      <c r="E709" s="388" t="s">
        <v>2445</v>
      </c>
      <c r="F709" s="22">
        <v>1553</v>
      </c>
      <c r="G709" s="22" t="s">
        <v>2446</v>
      </c>
      <c r="H709" s="22" t="s">
        <v>2447</v>
      </c>
      <c r="I709" s="22"/>
      <c r="J709" s="470" t="s">
        <v>2448</v>
      </c>
      <c r="K709" s="32">
        <v>44718</v>
      </c>
      <c r="L709" s="22" t="s">
        <v>16</v>
      </c>
      <c r="M709" s="22" t="s">
        <v>16</v>
      </c>
      <c r="N709" s="26"/>
    </row>
    <row r="710" spans="1:14" ht="15" customHeight="1" x14ac:dyDescent="0.2">
      <c r="A710" s="17" t="s">
        <v>55</v>
      </c>
      <c r="B710" s="18">
        <v>60.103000000000002</v>
      </c>
      <c r="C710" s="24" t="s">
        <v>56</v>
      </c>
      <c r="D710" s="33" t="s">
        <v>2449</v>
      </c>
      <c r="E710" s="394"/>
      <c r="F710" s="35" t="s">
        <v>2450</v>
      </c>
      <c r="G710" s="22" t="s">
        <v>2451</v>
      </c>
      <c r="H710" s="22" t="s">
        <v>2452</v>
      </c>
      <c r="I710" s="22"/>
      <c r="J710" s="470" t="s">
        <v>2453</v>
      </c>
      <c r="K710" s="32">
        <v>45202</v>
      </c>
      <c r="L710" s="22" t="s">
        <v>16</v>
      </c>
      <c r="M710" s="22"/>
      <c r="N710" s="26"/>
    </row>
    <row r="711" spans="1:14" ht="15" customHeight="1" x14ac:dyDescent="0.2">
      <c r="A711" s="17" t="s">
        <v>110</v>
      </c>
      <c r="B711" s="18">
        <v>45.106000000000002</v>
      </c>
      <c r="C711" s="17" t="s">
        <v>111</v>
      </c>
      <c r="D711" s="33" t="s">
        <v>2454</v>
      </c>
      <c r="E711" s="394" t="s">
        <v>2457</v>
      </c>
      <c r="F711" s="35">
        <v>1494</v>
      </c>
      <c r="G711" s="22" t="s">
        <v>1184</v>
      </c>
      <c r="H711" s="22" t="s">
        <v>2455</v>
      </c>
      <c r="I711" s="22"/>
      <c r="J711" s="470" t="s">
        <v>2456</v>
      </c>
      <c r="K711" s="32">
        <v>44439</v>
      </c>
      <c r="L711" s="22" t="s">
        <v>16</v>
      </c>
      <c r="M711" s="22" t="s">
        <v>16</v>
      </c>
      <c r="N711" s="26"/>
    </row>
    <row r="712" spans="1:14" ht="15" customHeight="1" x14ac:dyDescent="0.2">
      <c r="A712" s="17" t="s">
        <v>17</v>
      </c>
      <c r="B712" s="18">
        <v>25.113</v>
      </c>
      <c r="C712" s="482" t="s">
        <v>169</v>
      </c>
      <c r="D712" s="321" t="s">
        <v>2458</v>
      </c>
      <c r="E712" s="426"/>
      <c r="F712" s="468">
        <v>1580</v>
      </c>
      <c r="G712" s="342"/>
      <c r="H712" s="342"/>
      <c r="I712" s="342"/>
      <c r="J712" s="470"/>
      <c r="K712" s="289">
        <v>45269</v>
      </c>
      <c r="L712" s="22"/>
      <c r="M712" s="22"/>
      <c r="N712" s="26"/>
    </row>
    <row r="713" spans="1:14" ht="15" customHeight="1" x14ac:dyDescent="0.2">
      <c r="A713" s="17" t="s">
        <v>17</v>
      </c>
      <c r="B713" s="18">
        <v>25.199000000000002</v>
      </c>
      <c r="C713" s="17" t="s">
        <v>7803</v>
      </c>
      <c r="D713" s="30" t="s">
        <v>2459</v>
      </c>
      <c r="E713" s="394"/>
      <c r="F713" s="22">
        <v>1499</v>
      </c>
      <c r="G713" s="22" t="s">
        <v>2460</v>
      </c>
      <c r="H713" s="22" t="s">
        <v>2461</v>
      </c>
      <c r="I713" s="22" t="s">
        <v>2462</v>
      </c>
      <c r="J713" s="470" t="s">
        <v>2463</v>
      </c>
      <c r="K713" s="32">
        <v>45018</v>
      </c>
      <c r="L713" s="22" t="s">
        <v>25</v>
      </c>
      <c r="M713" s="22" t="s">
        <v>25</v>
      </c>
      <c r="N713" s="26"/>
    </row>
    <row r="714" spans="1:14" ht="15" customHeight="1" x14ac:dyDescent="0.2">
      <c r="A714" s="17" t="s">
        <v>17</v>
      </c>
      <c r="B714" s="18">
        <v>25.11</v>
      </c>
      <c r="C714" s="17" t="s">
        <v>2464</v>
      </c>
      <c r="D714" s="30" t="s">
        <v>2465</v>
      </c>
      <c r="E714" s="394" t="s">
        <v>2466</v>
      </c>
      <c r="F714" s="22">
        <v>1499</v>
      </c>
      <c r="G714" s="22" t="s">
        <v>2467</v>
      </c>
      <c r="H714" s="22" t="s">
        <v>2468</v>
      </c>
      <c r="I714" s="22" t="s">
        <v>2469</v>
      </c>
      <c r="J714" s="470" t="s">
        <v>2470</v>
      </c>
      <c r="K714" s="32">
        <v>45018</v>
      </c>
      <c r="L714" s="22" t="s">
        <v>25</v>
      </c>
      <c r="M714" s="22" t="s">
        <v>25</v>
      </c>
      <c r="N714" s="26"/>
    </row>
    <row r="715" spans="1:14" ht="15" customHeight="1" x14ac:dyDescent="0.2">
      <c r="A715" s="17" t="s">
        <v>55</v>
      </c>
      <c r="B715" s="18">
        <v>70.105999999999995</v>
      </c>
      <c r="C715" s="24" t="s">
        <v>7800</v>
      </c>
      <c r="D715" s="19" t="s">
        <v>2471</v>
      </c>
      <c r="E715" s="20"/>
      <c r="F715" s="22">
        <v>1475</v>
      </c>
      <c r="G715" s="68" t="s">
        <v>2471</v>
      </c>
      <c r="H715" s="68" t="s">
        <v>2472</v>
      </c>
      <c r="I715" s="22"/>
      <c r="J715" s="469" t="s">
        <v>2473</v>
      </c>
      <c r="K715" s="289">
        <v>44804</v>
      </c>
      <c r="L715" s="22" t="s">
        <v>16</v>
      </c>
      <c r="M715" s="22" t="s">
        <v>16</v>
      </c>
      <c r="N715" s="26"/>
    </row>
    <row r="716" spans="1:14" ht="15" customHeight="1" x14ac:dyDescent="0.2">
      <c r="A716" s="17" t="s">
        <v>55</v>
      </c>
      <c r="B716" s="18">
        <v>10.103999999999999</v>
      </c>
      <c r="C716" s="17" t="s">
        <v>1270</v>
      </c>
      <c r="D716" s="33" t="s">
        <v>2474</v>
      </c>
      <c r="E716" s="394"/>
      <c r="F716" s="68" t="s">
        <v>7699</v>
      </c>
      <c r="G716" s="68" t="s">
        <v>2475</v>
      </c>
      <c r="H716" s="68" t="s">
        <v>2476</v>
      </c>
      <c r="I716" s="56"/>
      <c r="J716" s="472" t="s">
        <v>2477</v>
      </c>
      <c r="K716" s="59">
        <v>45327</v>
      </c>
      <c r="L716" s="58" t="s">
        <v>16</v>
      </c>
      <c r="M716" s="58" t="s">
        <v>16</v>
      </c>
      <c r="N716" s="26"/>
    </row>
    <row r="717" spans="1:14" ht="15" customHeight="1" x14ac:dyDescent="0.2">
      <c r="A717" s="17" t="s">
        <v>110</v>
      </c>
      <c r="B717" s="18">
        <v>45.113999999999997</v>
      </c>
      <c r="C717" s="24" t="s">
        <v>120</v>
      </c>
      <c r="D717" s="33" t="s">
        <v>2478</v>
      </c>
      <c r="E717" s="394"/>
      <c r="F717" s="35" t="s">
        <v>2479</v>
      </c>
      <c r="G717" s="22" t="s">
        <v>2480</v>
      </c>
      <c r="H717" s="22" t="s">
        <v>2481</v>
      </c>
      <c r="I717" s="22"/>
      <c r="J717" s="470" t="str">
        <f>HYPERLINK("mailto:patsy@stepupteks.com","patsy@stepupteks.com")</f>
        <v>patsy@stepupteks.com</v>
      </c>
      <c r="K717" s="32" t="s">
        <v>2482</v>
      </c>
      <c r="L717" s="22" t="s">
        <v>25</v>
      </c>
      <c r="M717" s="22"/>
      <c r="N717" s="26"/>
    </row>
    <row r="718" spans="1:14" ht="15" customHeight="1" x14ac:dyDescent="0.2">
      <c r="A718" s="69" t="s">
        <v>110</v>
      </c>
      <c r="B718" s="18">
        <v>45.113999999999997</v>
      </c>
      <c r="C718" s="30" t="s">
        <v>120</v>
      </c>
      <c r="D718" s="33" t="s">
        <v>8517</v>
      </c>
      <c r="E718" s="30"/>
      <c r="F718" s="22" t="s">
        <v>8321</v>
      </c>
      <c r="G718" s="68" t="s">
        <v>2480</v>
      </c>
      <c r="H718" s="71" t="s">
        <v>8518</v>
      </c>
      <c r="I718" s="69"/>
      <c r="J718" s="474" t="s">
        <v>8519</v>
      </c>
      <c r="K718" s="64">
        <v>46203</v>
      </c>
      <c r="L718" s="22" t="s">
        <v>16</v>
      </c>
      <c r="M718" s="22" t="s">
        <v>16</v>
      </c>
      <c r="N718" s="22" t="s">
        <v>25</v>
      </c>
    </row>
    <row r="719" spans="1:14" ht="15" customHeight="1" x14ac:dyDescent="0.2">
      <c r="A719" s="17" t="s">
        <v>55</v>
      </c>
      <c r="B719" s="18">
        <v>60.103000000000002</v>
      </c>
      <c r="C719" s="24" t="s">
        <v>56</v>
      </c>
      <c r="D719" s="30" t="s">
        <v>2483</v>
      </c>
      <c r="E719" s="394" t="s">
        <v>2484</v>
      </c>
      <c r="F719" s="22">
        <v>1553</v>
      </c>
      <c r="G719" s="22" t="s">
        <v>2484</v>
      </c>
      <c r="H719" s="22" t="s">
        <v>2485</v>
      </c>
      <c r="I719" s="22"/>
      <c r="J719" s="504" t="s">
        <v>2486</v>
      </c>
      <c r="K719" s="32">
        <v>44718</v>
      </c>
      <c r="L719" s="36" t="s">
        <v>16</v>
      </c>
      <c r="M719" s="36" t="s">
        <v>16</v>
      </c>
      <c r="N719" s="26"/>
    </row>
    <row r="720" spans="1:14" ht="15" customHeight="1" x14ac:dyDescent="0.2">
      <c r="A720" s="39" t="s">
        <v>17</v>
      </c>
      <c r="B720" s="40">
        <v>80.106999999999999</v>
      </c>
      <c r="C720" s="370" t="s">
        <v>1632</v>
      </c>
      <c r="D720" s="60" t="s">
        <v>2487</v>
      </c>
      <c r="E720" s="376"/>
      <c r="F720" s="43" t="s">
        <v>2488</v>
      </c>
      <c r="G720" s="43" t="s">
        <v>2489</v>
      </c>
      <c r="H720" s="43" t="s">
        <v>2490</v>
      </c>
      <c r="I720" s="43"/>
      <c r="J720" s="476" t="s">
        <v>2491</v>
      </c>
      <c r="K720" s="61">
        <v>44348</v>
      </c>
      <c r="L720" s="43" t="s">
        <v>25</v>
      </c>
      <c r="M720" s="43"/>
      <c r="N720" s="105"/>
    </row>
    <row r="721" spans="1:14" ht="15" customHeight="1" x14ac:dyDescent="0.2">
      <c r="A721" s="17" t="s">
        <v>55</v>
      </c>
      <c r="B721" s="18">
        <v>10.101000000000001</v>
      </c>
      <c r="C721" s="17" t="s">
        <v>104</v>
      </c>
      <c r="D721" s="28" t="s">
        <v>2492</v>
      </c>
      <c r="E721" s="28" t="s">
        <v>2493</v>
      </c>
      <c r="F721" s="36">
        <v>1599</v>
      </c>
      <c r="G721" s="22" t="s">
        <v>2230</v>
      </c>
      <c r="H721" s="22" t="s">
        <v>2494</v>
      </c>
      <c r="I721" s="37"/>
      <c r="J721" s="470" t="s">
        <v>2495</v>
      </c>
      <c r="K721" s="38">
        <v>45082</v>
      </c>
      <c r="L721" s="36" t="s">
        <v>16</v>
      </c>
      <c r="M721" s="36" t="s">
        <v>16</v>
      </c>
      <c r="N721" s="26"/>
    </row>
    <row r="722" spans="1:14" ht="15" customHeight="1" x14ac:dyDescent="0.2">
      <c r="A722" s="119" t="s">
        <v>110</v>
      </c>
      <c r="B722" s="120">
        <v>45.107999999999997</v>
      </c>
      <c r="C722" s="17" t="s">
        <v>117</v>
      </c>
      <c r="D722" s="121" t="s">
        <v>2496</v>
      </c>
      <c r="E722" s="420"/>
      <c r="F722" s="122" t="s">
        <v>2497</v>
      </c>
      <c r="G722" s="181" t="s">
        <v>113</v>
      </c>
      <c r="H722" s="181" t="s">
        <v>2498</v>
      </c>
      <c r="I722" s="122"/>
      <c r="J722" s="469" t="s">
        <v>2499</v>
      </c>
      <c r="K722" s="123">
        <v>45279</v>
      </c>
      <c r="L722" s="84" t="s">
        <v>16</v>
      </c>
      <c r="M722" s="84" t="s">
        <v>16</v>
      </c>
      <c r="N722" s="26"/>
    </row>
    <row r="723" spans="1:14" ht="15" customHeight="1" x14ac:dyDescent="0.2">
      <c r="A723" s="17" t="s">
        <v>55</v>
      </c>
      <c r="B723" s="18">
        <v>12.199</v>
      </c>
      <c r="C723" s="17" t="s">
        <v>142</v>
      </c>
      <c r="D723" s="30" t="s">
        <v>7604</v>
      </c>
      <c r="E723" s="421"/>
      <c r="F723" s="116" t="s">
        <v>854</v>
      </c>
      <c r="G723" s="22" t="s">
        <v>7605</v>
      </c>
      <c r="H723" s="22" t="s">
        <v>7606</v>
      </c>
      <c r="I723" s="22" t="s">
        <v>7607</v>
      </c>
      <c r="J723" s="470" t="s">
        <v>7608</v>
      </c>
      <c r="K723" s="32">
        <v>1082823</v>
      </c>
      <c r="L723" s="22" t="s">
        <v>25</v>
      </c>
      <c r="M723" s="22" t="s">
        <v>25</v>
      </c>
      <c r="N723" s="26"/>
    </row>
    <row r="724" spans="1:14" ht="15" customHeight="1" x14ac:dyDescent="0.2">
      <c r="A724" s="17" t="s">
        <v>110</v>
      </c>
      <c r="B724" s="18">
        <v>45.104999999999997</v>
      </c>
      <c r="C724" s="17" t="s">
        <v>259</v>
      </c>
      <c r="D724" s="30" t="s">
        <v>2501</v>
      </c>
      <c r="E724" s="421"/>
      <c r="F724" s="116" t="s">
        <v>2502</v>
      </c>
      <c r="G724" s="22" t="s">
        <v>2503</v>
      </c>
      <c r="H724" s="22" t="s">
        <v>2504</v>
      </c>
      <c r="I724" s="22" t="s">
        <v>2505</v>
      </c>
      <c r="J724" s="470" t="str">
        <f>HYPERLINK("mailto:michele@glendale.com","michele@glendale.com")</f>
        <v>michele@glendale.com</v>
      </c>
      <c r="K724" s="32">
        <v>45357</v>
      </c>
      <c r="L724" s="22" t="s">
        <v>42</v>
      </c>
      <c r="M724" s="22" t="s">
        <v>42</v>
      </c>
      <c r="N724" s="26"/>
    </row>
    <row r="725" spans="1:14" ht="15" customHeight="1" x14ac:dyDescent="0.2">
      <c r="A725" s="39" t="s">
        <v>17</v>
      </c>
      <c r="B725" s="40">
        <v>25.100999999999999</v>
      </c>
      <c r="C725" s="39" t="s">
        <v>1527</v>
      </c>
      <c r="D725" s="93" t="s">
        <v>2506</v>
      </c>
      <c r="E725" s="395"/>
      <c r="F725" s="105">
        <v>1493</v>
      </c>
      <c r="G725" s="43" t="s">
        <v>2507</v>
      </c>
      <c r="H725" s="43" t="s">
        <v>2508</v>
      </c>
      <c r="I725" s="43"/>
      <c r="J725" s="476" t="s">
        <v>2509</v>
      </c>
      <c r="K725" s="97">
        <v>44290</v>
      </c>
      <c r="L725" s="43" t="s">
        <v>25</v>
      </c>
      <c r="M725" s="43" t="s">
        <v>25</v>
      </c>
      <c r="N725" s="107"/>
    </row>
    <row r="726" spans="1:14" ht="15" customHeight="1" x14ac:dyDescent="0.2">
      <c r="A726" s="17" t="s">
        <v>17</v>
      </c>
      <c r="B726" s="18">
        <v>25.113</v>
      </c>
      <c r="C726" s="17" t="s">
        <v>169</v>
      </c>
      <c r="D726" s="321" t="s">
        <v>2510</v>
      </c>
      <c r="E726" s="426"/>
      <c r="F726" s="468">
        <v>1580</v>
      </c>
      <c r="G726" s="342" t="s">
        <v>2511</v>
      </c>
      <c r="H726" s="342" t="s">
        <v>2512</v>
      </c>
      <c r="I726" s="342" t="s">
        <v>2513</v>
      </c>
      <c r="J726" s="470" t="s">
        <v>2514</v>
      </c>
      <c r="K726" s="289">
        <v>45269</v>
      </c>
      <c r="L726" s="22" t="s">
        <v>25</v>
      </c>
      <c r="M726" s="22" t="s">
        <v>16</v>
      </c>
      <c r="N726" s="26"/>
    </row>
    <row r="727" spans="1:14" ht="15" customHeight="1" x14ac:dyDescent="0.2">
      <c r="A727" s="274" t="s">
        <v>110</v>
      </c>
      <c r="B727" s="275">
        <v>45.113999999999997</v>
      </c>
      <c r="C727" s="24" t="s">
        <v>120</v>
      </c>
      <c r="D727" s="25" t="s">
        <v>7774</v>
      </c>
      <c r="E727" s="388"/>
      <c r="F727" s="31" t="s">
        <v>7775</v>
      </c>
      <c r="G727" s="22" t="s">
        <v>7776</v>
      </c>
      <c r="H727" s="22" t="s">
        <v>7777</v>
      </c>
      <c r="I727" s="26"/>
      <c r="J727" s="470" t="s">
        <v>7778</v>
      </c>
      <c r="K727" s="32" t="s">
        <v>7779</v>
      </c>
      <c r="L727" s="22" t="s">
        <v>16</v>
      </c>
      <c r="M727" s="22" t="s">
        <v>16</v>
      </c>
      <c r="N727" s="26"/>
    </row>
    <row r="728" spans="1:14" ht="15" customHeight="1" x14ac:dyDescent="0.2">
      <c r="A728" s="17" t="s">
        <v>5450</v>
      </c>
      <c r="B728" s="18">
        <v>70.103999999999999</v>
      </c>
      <c r="C728" s="17" t="s">
        <v>130</v>
      </c>
      <c r="D728" s="30" t="s">
        <v>2515</v>
      </c>
      <c r="E728" s="394" t="s">
        <v>2516</v>
      </c>
      <c r="F728" s="22">
        <v>1554</v>
      </c>
      <c r="G728" s="22" t="s">
        <v>2517</v>
      </c>
      <c r="H728" s="22" t="s">
        <v>2518</v>
      </c>
      <c r="I728" s="22" t="s">
        <v>134</v>
      </c>
      <c r="J728" s="471" t="s">
        <v>2519</v>
      </c>
      <c r="K728" s="38">
        <v>44742</v>
      </c>
      <c r="L728" s="22" t="s">
        <v>16</v>
      </c>
      <c r="M728" s="22" t="s">
        <v>16</v>
      </c>
      <c r="N728" s="26"/>
    </row>
    <row r="729" spans="1:14" ht="15" customHeight="1" x14ac:dyDescent="0.2">
      <c r="A729" s="366" t="s">
        <v>17</v>
      </c>
      <c r="B729" s="365">
        <v>25.111999999999998</v>
      </c>
      <c r="C729" s="366" t="s">
        <v>2331</v>
      </c>
      <c r="D729" s="41" t="s">
        <v>2520</v>
      </c>
      <c r="E729" s="404" t="s">
        <v>77</v>
      </c>
      <c r="F729" s="108" t="s">
        <v>4291</v>
      </c>
      <c r="G729" s="43" t="s">
        <v>2521</v>
      </c>
      <c r="H729" s="43" t="s">
        <v>2522</v>
      </c>
      <c r="I729" s="107" t="s">
        <v>2523</v>
      </c>
      <c r="J729" s="498" t="s">
        <v>2524</v>
      </c>
      <c r="K729" s="61">
        <v>44347</v>
      </c>
      <c r="L729" s="43" t="s">
        <v>16</v>
      </c>
      <c r="M729" s="43" t="s">
        <v>77</v>
      </c>
      <c r="N729" s="107"/>
    </row>
    <row r="730" spans="1:14" x14ac:dyDescent="0.2">
      <c r="A730" s="56" t="s">
        <v>55</v>
      </c>
      <c r="B730" s="46">
        <v>12.199</v>
      </c>
      <c r="C730" s="17" t="s">
        <v>142</v>
      </c>
      <c r="D730" s="33" t="s">
        <v>2525</v>
      </c>
      <c r="E730" s="399"/>
      <c r="F730" s="58" t="s">
        <v>7909</v>
      </c>
      <c r="G730" s="271" t="s">
        <v>7951</v>
      </c>
      <c r="H730" s="271" t="s">
        <v>7952</v>
      </c>
      <c r="I730" s="56"/>
      <c r="J730" s="477" t="s">
        <v>7953</v>
      </c>
      <c r="K730" s="59">
        <v>45383</v>
      </c>
      <c r="L730" s="36" t="s">
        <v>16</v>
      </c>
      <c r="M730" s="36" t="s">
        <v>16</v>
      </c>
      <c r="N730" s="36" t="s">
        <v>25</v>
      </c>
    </row>
    <row r="731" spans="1:14" x14ac:dyDescent="0.2">
      <c r="A731" s="17" t="s">
        <v>17</v>
      </c>
      <c r="B731" s="18" t="s">
        <v>429</v>
      </c>
      <c r="C731" s="17" t="s">
        <v>430</v>
      </c>
      <c r="D731" s="321" t="s">
        <v>2526</v>
      </c>
      <c r="E731" s="426" t="s">
        <v>2527</v>
      </c>
      <c r="F731" s="468">
        <v>1580</v>
      </c>
      <c r="G731" s="342" t="s">
        <v>2528</v>
      </c>
      <c r="H731" s="342" t="s">
        <v>2529</v>
      </c>
      <c r="I731" s="342"/>
      <c r="J731" s="470" t="s">
        <v>2530</v>
      </c>
      <c r="K731" s="289">
        <v>45269</v>
      </c>
      <c r="L731" s="22" t="s">
        <v>25</v>
      </c>
      <c r="M731" s="22" t="s">
        <v>16</v>
      </c>
      <c r="N731" s="26"/>
    </row>
    <row r="732" spans="1:14" x14ac:dyDescent="0.2">
      <c r="A732" s="17" t="s">
        <v>17</v>
      </c>
      <c r="B732" s="18" t="s">
        <v>429</v>
      </c>
      <c r="C732" s="17" t="s">
        <v>430</v>
      </c>
      <c r="D732" s="29" t="s">
        <v>2531</v>
      </c>
      <c r="E732" s="394"/>
      <c r="F732" s="35" t="s">
        <v>2532</v>
      </c>
      <c r="G732" s="22" t="s">
        <v>2533</v>
      </c>
      <c r="H732" s="22" t="s">
        <v>2534</v>
      </c>
      <c r="I732" s="26" t="s">
        <v>2535</v>
      </c>
      <c r="J732" s="467" t="s">
        <v>2536</v>
      </c>
      <c r="K732" s="32">
        <v>45107</v>
      </c>
      <c r="L732" s="22" t="s">
        <v>16</v>
      </c>
      <c r="M732" s="22" t="s">
        <v>25</v>
      </c>
      <c r="N732" s="26"/>
    </row>
    <row r="733" spans="1:14" ht="15" customHeight="1" x14ac:dyDescent="0.2">
      <c r="A733" s="25" t="s">
        <v>4583</v>
      </c>
      <c r="B733" s="46">
        <v>45.107999999999997</v>
      </c>
      <c r="C733" s="24" t="s">
        <v>7416</v>
      </c>
      <c r="D733" s="262" t="s">
        <v>7476</v>
      </c>
      <c r="E733" s="389"/>
      <c r="F733" s="26" t="s">
        <v>7418</v>
      </c>
      <c r="G733" s="68" t="s">
        <v>7477</v>
      </c>
      <c r="H733" s="68" t="s">
        <v>7478</v>
      </c>
      <c r="I733" s="24"/>
      <c r="J733" s="473" t="s">
        <v>7479</v>
      </c>
      <c r="K733" s="27">
        <v>45322</v>
      </c>
      <c r="L733" s="22" t="s">
        <v>16</v>
      </c>
      <c r="M733" s="264" t="s">
        <v>16</v>
      </c>
      <c r="N733" s="26"/>
    </row>
    <row r="734" spans="1:14" ht="15" customHeight="1" x14ac:dyDescent="0.2">
      <c r="A734" s="17" t="s">
        <v>55</v>
      </c>
      <c r="B734" s="18">
        <v>10.101000000000001</v>
      </c>
      <c r="C734" s="17" t="s">
        <v>104</v>
      </c>
      <c r="D734" s="28" t="s">
        <v>2537</v>
      </c>
      <c r="E734" s="394" t="s">
        <v>2538</v>
      </c>
      <c r="F734" s="36">
        <v>1599</v>
      </c>
      <c r="G734" s="22" t="s">
        <v>2539</v>
      </c>
      <c r="H734" s="22" t="s">
        <v>2540</v>
      </c>
      <c r="I734" s="37"/>
      <c r="J734" s="470" t="s">
        <v>2541</v>
      </c>
      <c r="K734" s="38">
        <v>45082</v>
      </c>
      <c r="L734" s="36" t="s">
        <v>16</v>
      </c>
      <c r="M734" s="36" t="s">
        <v>16</v>
      </c>
      <c r="N734" s="26"/>
    </row>
    <row r="735" spans="1:14" ht="15" customHeight="1" x14ac:dyDescent="0.2">
      <c r="A735" s="25" t="s">
        <v>31</v>
      </c>
      <c r="B735" s="46">
        <v>50.103999999999999</v>
      </c>
      <c r="C735" s="25" t="s">
        <v>316</v>
      </c>
      <c r="D735" s="55" t="s">
        <v>2542</v>
      </c>
      <c r="E735" s="403" t="s">
        <v>2543</v>
      </c>
      <c r="F735" s="26">
        <v>1619</v>
      </c>
      <c r="G735" s="341" t="s">
        <v>2544</v>
      </c>
      <c r="H735" s="341" t="s">
        <v>2545</v>
      </c>
      <c r="I735" s="26"/>
      <c r="J735" s="470" t="s">
        <v>2546</v>
      </c>
      <c r="K735" s="34">
        <v>44418</v>
      </c>
      <c r="L735" s="36" t="s">
        <v>16</v>
      </c>
      <c r="M735" s="36" t="s">
        <v>16</v>
      </c>
      <c r="N735" s="26"/>
    </row>
    <row r="736" spans="1:14" s="283" customFormat="1" x14ac:dyDescent="0.2">
      <c r="A736" s="17" t="s">
        <v>31</v>
      </c>
      <c r="B736" s="18">
        <v>15.109</v>
      </c>
      <c r="C736" s="24" t="s">
        <v>32</v>
      </c>
      <c r="D736" s="25" t="s">
        <v>7866</v>
      </c>
      <c r="E736" s="388" t="s">
        <v>7867</v>
      </c>
      <c r="F736" s="26">
        <v>1594</v>
      </c>
      <c r="G736" s="22" t="s">
        <v>7868</v>
      </c>
      <c r="H736" s="22" t="s">
        <v>7869</v>
      </c>
      <c r="I736" s="26"/>
      <c r="J736" s="515" t="s">
        <v>7870</v>
      </c>
      <c r="K736" s="27">
        <v>44629</v>
      </c>
      <c r="L736" s="26" t="s">
        <v>16</v>
      </c>
      <c r="M736" s="26" t="s">
        <v>16</v>
      </c>
      <c r="N736" s="74"/>
    </row>
    <row r="737" spans="1:14" ht="15" customHeight="1" x14ac:dyDescent="0.2">
      <c r="A737" s="17" t="s">
        <v>55</v>
      </c>
      <c r="B737" s="63">
        <v>70.114000000000004</v>
      </c>
      <c r="C737" s="291" t="s">
        <v>7670</v>
      </c>
      <c r="D737" s="20" t="s">
        <v>2547</v>
      </c>
      <c r="E737" s="20"/>
      <c r="F737" s="22">
        <v>1625</v>
      </c>
      <c r="G737" s="68" t="s">
        <v>2548</v>
      </c>
      <c r="H737" s="68" t="s">
        <v>2549</v>
      </c>
      <c r="I737" s="74"/>
      <c r="J737" s="469" t="s">
        <v>2550</v>
      </c>
      <c r="K737" s="32">
        <v>45232</v>
      </c>
      <c r="L737" s="36" t="s">
        <v>16</v>
      </c>
      <c r="M737" s="36" t="s">
        <v>16</v>
      </c>
      <c r="N737" s="26"/>
    </row>
    <row r="738" spans="1:14" ht="15" customHeight="1" x14ac:dyDescent="0.2">
      <c r="A738" s="17" t="s">
        <v>55</v>
      </c>
      <c r="B738" s="18">
        <v>10.101000000000001</v>
      </c>
      <c r="C738" s="17" t="s">
        <v>104</v>
      </c>
      <c r="D738" s="28" t="s">
        <v>2551</v>
      </c>
      <c r="E738" s="28"/>
      <c r="F738" s="36">
        <v>1599</v>
      </c>
      <c r="G738" s="22" t="s">
        <v>2552</v>
      </c>
      <c r="H738" s="22" t="s">
        <v>2553</v>
      </c>
      <c r="I738" s="37"/>
      <c r="J738" s="470" t="s">
        <v>2554</v>
      </c>
      <c r="K738" s="38">
        <v>45082</v>
      </c>
      <c r="L738" s="36" t="s">
        <v>16</v>
      </c>
      <c r="M738" s="36" t="s">
        <v>16</v>
      </c>
      <c r="N738" s="26"/>
    </row>
    <row r="739" spans="1:14" ht="15" customHeight="1" x14ac:dyDescent="0.2">
      <c r="A739" s="17" t="s">
        <v>55</v>
      </c>
      <c r="B739" s="18">
        <v>60.103000000000002</v>
      </c>
      <c r="C739" s="24" t="s">
        <v>56</v>
      </c>
      <c r="D739" s="30" t="s">
        <v>2555</v>
      </c>
      <c r="E739" s="394"/>
      <c r="F739" s="22">
        <v>1553</v>
      </c>
      <c r="G739" s="22" t="s">
        <v>2552</v>
      </c>
      <c r="H739" s="22" t="s">
        <v>2553</v>
      </c>
      <c r="I739" s="22"/>
      <c r="J739" s="470" t="s">
        <v>2554</v>
      </c>
      <c r="K739" s="32">
        <v>44718</v>
      </c>
      <c r="L739" s="22" t="s">
        <v>16</v>
      </c>
      <c r="M739" s="22" t="s">
        <v>16</v>
      </c>
      <c r="N739" s="26"/>
    </row>
    <row r="740" spans="1:14" ht="15" customHeight="1" x14ac:dyDescent="0.2">
      <c r="A740" s="17" t="s">
        <v>55</v>
      </c>
      <c r="B740" s="18">
        <v>60.103000000000002</v>
      </c>
      <c r="C740" s="24" t="s">
        <v>56</v>
      </c>
      <c r="D740" s="30" t="s">
        <v>2556</v>
      </c>
      <c r="E740" s="394"/>
      <c r="F740" s="22">
        <v>1553</v>
      </c>
      <c r="G740" s="22" t="s">
        <v>2557</v>
      </c>
      <c r="H740" s="22" t="s">
        <v>2558</v>
      </c>
      <c r="I740" s="22"/>
      <c r="J740" s="470"/>
      <c r="K740" s="32">
        <v>44718</v>
      </c>
      <c r="L740" s="36" t="s">
        <v>16</v>
      </c>
      <c r="M740" s="36" t="s">
        <v>16</v>
      </c>
      <c r="N740" s="26"/>
    </row>
    <row r="741" spans="1:14" ht="15" customHeight="1" x14ac:dyDescent="0.2">
      <c r="A741" s="30" t="s">
        <v>17</v>
      </c>
      <c r="B741" s="63" t="s">
        <v>2559</v>
      </c>
      <c r="C741" s="30" t="s">
        <v>795</v>
      </c>
      <c r="D741" s="73" t="s">
        <v>2560</v>
      </c>
      <c r="E741" s="396"/>
      <c r="F741" s="22" t="s">
        <v>2561</v>
      </c>
      <c r="G741" s="341" t="s">
        <v>2562</v>
      </c>
      <c r="H741" s="341" t="s">
        <v>2563</v>
      </c>
      <c r="I741" s="22" t="s">
        <v>2564</v>
      </c>
      <c r="J741" s="470" t="s">
        <v>2565</v>
      </c>
      <c r="K741" s="32">
        <v>44957</v>
      </c>
      <c r="L741" s="22" t="s">
        <v>16</v>
      </c>
      <c r="M741" s="22" t="s">
        <v>25</v>
      </c>
      <c r="N741" s="26"/>
    </row>
    <row r="742" spans="1:14" s="283" customFormat="1" ht="15" customHeight="1" x14ac:dyDescent="0.2">
      <c r="A742" s="461" t="s">
        <v>55</v>
      </c>
      <c r="B742" s="275">
        <v>70.105999999999995</v>
      </c>
      <c r="C742" s="456" t="s">
        <v>8942</v>
      </c>
      <c r="D742" s="462" t="s">
        <v>8195</v>
      </c>
      <c r="E742" s="25" t="s">
        <v>8944</v>
      </c>
      <c r="F742" s="296">
        <v>1618</v>
      </c>
      <c r="G742" s="463" t="s">
        <v>8196</v>
      </c>
      <c r="H742" s="464" t="s">
        <v>8197</v>
      </c>
      <c r="I742" s="296"/>
      <c r="J742" s="470" t="s">
        <v>8198</v>
      </c>
      <c r="K742" s="297">
        <v>45900</v>
      </c>
      <c r="L742" s="296" t="s">
        <v>16</v>
      </c>
      <c r="M742" s="457" t="s">
        <v>16</v>
      </c>
      <c r="N742" s="465"/>
    </row>
    <row r="743" spans="1:14" ht="15" customHeight="1" x14ac:dyDescent="0.2">
      <c r="A743" s="274" t="s">
        <v>110</v>
      </c>
      <c r="B743" s="275">
        <v>45.106000000000002</v>
      </c>
      <c r="C743" s="274" t="s">
        <v>111</v>
      </c>
      <c r="D743" s="279" t="s">
        <v>2566</v>
      </c>
      <c r="E743" s="401"/>
      <c r="F743" s="287">
        <v>1494</v>
      </c>
      <c r="G743" s="267" t="s">
        <v>1184</v>
      </c>
      <c r="H743" s="267" t="s">
        <v>2567</v>
      </c>
      <c r="I743" s="267"/>
      <c r="J743" s="470" t="s">
        <v>8228</v>
      </c>
      <c r="K743" s="282">
        <v>44439</v>
      </c>
      <c r="L743" s="267" t="s">
        <v>16</v>
      </c>
      <c r="M743" s="267" t="s">
        <v>16</v>
      </c>
      <c r="N743" s="296"/>
    </row>
    <row r="744" spans="1:14" ht="15" customHeight="1" x14ac:dyDescent="0.2">
      <c r="A744" s="17" t="s">
        <v>55</v>
      </c>
      <c r="B744" s="63">
        <v>70.114000000000004</v>
      </c>
      <c r="C744" s="291" t="s">
        <v>7670</v>
      </c>
      <c r="D744" s="20" t="s">
        <v>2570</v>
      </c>
      <c r="E744" s="20"/>
      <c r="F744" s="22">
        <v>1625</v>
      </c>
      <c r="G744" s="68" t="s">
        <v>2571</v>
      </c>
      <c r="H744" s="68" t="s">
        <v>2572</v>
      </c>
      <c r="I744" s="74"/>
      <c r="J744" s="469" t="s">
        <v>2573</v>
      </c>
      <c r="K744" s="32">
        <v>45232</v>
      </c>
      <c r="L744" s="36" t="s">
        <v>16</v>
      </c>
      <c r="M744" s="36" t="s">
        <v>16</v>
      </c>
      <c r="N744" s="26"/>
    </row>
    <row r="745" spans="1:14" ht="15" customHeight="1" x14ac:dyDescent="0.2">
      <c r="A745" s="17" t="s">
        <v>55</v>
      </c>
      <c r="B745" s="18">
        <v>60.103000000000002</v>
      </c>
      <c r="C745" s="24" t="s">
        <v>56</v>
      </c>
      <c r="D745" s="30" t="s">
        <v>2574</v>
      </c>
      <c r="E745" s="394"/>
      <c r="F745" s="22">
        <v>1553</v>
      </c>
      <c r="G745" s="22" t="s">
        <v>2575</v>
      </c>
      <c r="H745" s="22" t="s">
        <v>2576</v>
      </c>
      <c r="I745" s="22"/>
      <c r="J745" s="470" t="s">
        <v>2577</v>
      </c>
      <c r="K745" s="32">
        <v>44718</v>
      </c>
      <c r="L745" s="22" t="s">
        <v>16</v>
      </c>
      <c r="M745" s="22" t="s">
        <v>16</v>
      </c>
      <c r="N745" s="26"/>
    </row>
    <row r="746" spans="1:14" ht="15" customHeight="1" x14ac:dyDescent="0.2">
      <c r="A746" s="17" t="s">
        <v>55</v>
      </c>
      <c r="B746" s="18">
        <v>30.199000000000002</v>
      </c>
      <c r="C746" s="24" t="s">
        <v>8278</v>
      </c>
      <c r="D746" s="30" t="s">
        <v>8041</v>
      </c>
      <c r="E746" s="394" t="s">
        <v>8042</v>
      </c>
      <c r="F746" s="22" t="s">
        <v>8043</v>
      </c>
      <c r="G746" s="22" t="s">
        <v>8044</v>
      </c>
      <c r="H746" s="22" t="s">
        <v>8045</v>
      </c>
      <c r="I746" s="22"/>
      <c r="J746" s="470" t="s">
        <v>8046</v>
      </c>
      <c r="K746" s="32">
        <v>45925</v>
      </c>
      <c r="L746" s="22" t="s">
        <v>16</v>
      </c>
      <c r="M746" s="22"/>
      <c r="N746" s="26" t="s">
        <v>25</v>
      </c>
    </row>
    <row r="747" spans="1:14" ht="15" customHeight="1" x14ac:dyDescent="0.2">
      <c r="A747" s="17" t="s">
        <v>17</v>
      </c>
      <c r="B747" s="18">
        <v>25.105</v>
      </c>
      <c r="C747" s="17" t="s">
        <v>49</v>
      </c>
      <c r="D747" s="29" t="s">
        <v>2578</v>
      </c>
      <c r="E747" s="394"/>
      <c r="F747" s="31" t="s">
        <v>2579</v>
      </c>
      <c r="G747" s="22" t="s">
        <v>2580</v>
      </c>
      <c r="H747" s="22" t="s">
        <v>2581</v>
      </c>
      <c r="I747" s="26"/>
      <c r="J747" s="470" t="s">
        <v>2582</v>
      </c>
      <c r="K747" s="32">
        <v>44416</v>
      </c>
      <c r="L747" s="22" t="s">
        <v>25</v>
      </c>
      <c r="M747" s="22" t="s">
        <v>16</v>
      </c>
      <c r="N747" s="26"/>
    </row>
    <row r="748" spans="1:14" x14ac:dyDescent="0.2">
      <c r="A748" s="17" t="s">
        <v>55</v>
      </c>
      <c r="B748" s="46">
        <v>12.199</v>
      </c>
      <c r="C748" s="17" t="s">
        <v>142</v>
      </c>
      <c r="D748" s="19" t="s">
        <v>2583</v>
      </c>
      <c r="E748" s="20" t="s">
        <v>2584</v>
      </c>
      <c r="F748" s="22" t="s">
        <v>854</v>
      </c>
      <c r="G748" s="22" t="s">
        <v>2585</v>
      </c>
      <c r="H748" s="22" t="s">
        <v>2586</v>
      </c>
      <c r="I748" s="22" t="s">
        <v>2587</v>
      </c>
      <c r="J748" s="470" t="s">
        <v>2588</v>
      </c>
      <c r="K748" s="289">
        <v>44624</v>
      </c>
      <c r="L748" s="22"/>
      <c r="M748" s="22" t="s">
        <v>25</v>
      </c>
      <c r="N748" s="26"/>
    </row>
    <row r="749" spans="1:14" ht="15" customHeight="1" x14ac:dyDescent="0.2">
      <c r="A749" s="17" t="s">
        <v>55</v>
      </c>
      <c r="B749" s="18">
        <v>30.102</v>
      </c>
      <c r="C749" s="17" t="s">
        <v>7816</v>
      </c>
      <c r="D749" s="109" t="s">
        <v>2591</v>
      </c>
      <c r="E749" s="485"/>
      <c r="F749" s="35" t="s">
        <v>2592</v>
      </c>
      <c r="G749" s="53" t="s">
        <v>2593</v>
      </c>
      <c r="H749" s="53" t="s">
        <v>2594</v>
      </c>
      <c r="I749" s="53" t="s">
        <v>2595</v>
      </c>
      <c r="J749" s="470" t="s">
        <v>2596</v>
      </c>
      <c r="K749" s="32">
        <v>45168</v>
      </c>
      <c r="L749" s="62" t="s">
        <v>16</v>
      </c>
      <c r="M749" s="342"/>
      <c r="N749" s="26"/>
    </row>
    <row r="750" spans="1:14" s="283" customFormat="1" ht="15" customHeight="1" x14ac:dyDescent="0.2">
      <c r="A750" s="17" t="s">
        <v>17</v>
      </c>
      <c r="B750" s="18">
        <v>25.132000000000001</v>
      </c>
      <c r="C750" s="17" t="s">
        <v>124</v>
      </c>
      <c r="D750" s="30" t="s">
        <v>2597</v>
      </c>
      <c r="E750" s="394"/>
      <c r="F750" s="22">
        <v>1499</v>
      </c>
      <c r="G750" s="22" t="s">
        <v>2598</v>
      </c>
      <c r="H750" s="22" t="s">
        <v>2599</v>
      </c>
      <c r="I750" s="22" t="s">
        <v>2600</v>
      </c>
      <c r="J750" s="470" t="s">
        <v>2601</v>
      </c>
      <c r="K750" s="32">
        <v>45018</v>
      </c>
      <c r="L750" s="22" t="s">
        <v>24</v>
      </c>
      <c r="M750" s="22" t="s">
        <v>25</v>
      </c>
      <c r="N750" s="26"/>
    </row>
    <row r="751" spans="1:14" ht="15" customHeight="1" x14ac:dyDescent="0.2">
      <c r="A751" s="17" t="s">
        <v>110</v>
      </c>
      <c r="B751" s="18">
        <v>45.106000000000002</v>
      </c>
      <c r="C751" s="17" t="s">
        <v>111</v>
      </c>
      <c r="D751" s="30" t="s">
        <v>1220</v>
      </c>
      <c r="E751" s="394" t="s">
        <v>1219</v>
      </c>
      <c r="F751" s="35">
        <v>1494</v>
      </c>
      <c r="G751" s="22" t="s">
        <v>2602</v>
      </c>
      <c r="H751" s="22" t="s">
        <v>1222</v>
      </c>
      <c r="I751" s="22"/>
      <c r="J751" s="470" t="s">
        <v>1224</v>
      </c>
      <c r="K751" s="32">
        <v>44439</v>
      </c>
      <c r="L751" s="22" t="s">
        <v>16</v>
      </c>
      <c r="M751" s="22" t="s">
        <v>16</v>
      </c>
      <c r="N751" s="26"/>
    </row>
    <row r="752" spans="1:14" ht="15" customHeight="1" x14ac:dyDescent="0.2">
      <c r="A752" s="69" t="s">
        <v>110</v>
      </c>
      <c r="B752" s="18">
        <v>45.113999999999997</v>
      </c>
      <c r="C752" s="30" t="s">
        <v>120</v>
      </c>
      <c r="D752" s="33" t="s">
        <v>1220</v>
      </c>
      <c r="E752" s="33" t="s">
        <v>8520</v>
      </c>
      <c r="F752" s="22" t="s">
        <v>8321</v>
      </c>
      <c r="G752" s="68" t="s">
        <v>8521</v>
      </c>
      <c r="H752" s="71" t="s">
        <v>1222</v>
      </c>
      <c r="I752" s="69"/>
      <c r="J752" s="474" t="s">
        <v>1224</v>
      </c>
      <c r="K752" s="64">
        <v>46203</v>
      </c>
      <c r="L752" s="22" t="s">
        <v>16</v>
      </c>
      <c r="M752" s="22" t="s">
        <v>16</v>
      </c>
      <c r="N752" s="22" t="s">
        <v>25</v>
      </c>
    </row>
    <row r="753" spans="1:14" ht="15" customHeight="1" x14ac:dyDescent="0.2">
      <c r="A753" s="17" t="s">
        <v>55</v>
      </c>
      <c r="B753" s="268">
        <v>70.105999999999995</v>
      </c>
      <c r="C753" s="292" t="s">
        <v>7799</v>
      </c>
      <c r="D753" s="293" t="s">
        <v>7681</v>
      </c>
      <c r="E753" s="412"/>
      <c r="F753" s="267">
        <v>1618</v>
      </c>
      <c r="G753" s="271" t="s">
        <v>7682</v>
      </c>
      <c r="H753" s="271" t="s">
        <v>7683</v>
      </c>
      <c r="I753" s="281"/>
      <c r="J753" s="502" t="s">
        <v>7684</v>
      </c>
      <c r="K753" s="282">
        <v>45900</v>
      </c>
      <c r="L753" s="267" t="s">
        <v>16</v>
      </c>
      <c r="M753" s="267" t="s">
        <v>16</v>
      </c>
      <c r="N753" s="26"/>
    </row>
    <row r="754" spans="1:14" x14ac:dyDescent="0.2">
      <c r="A754" s="17" t="s">
        <v>17</v>
      </c>
      <c r="B754" s="18">
        <v>25.125</v>
      </c>
      <c r="C754" s="25" t="s">
        <v>1259</v>
      </c>
      <c r="D754" s="24" t="s">
        <v>2603</v>
      </c>
      <c r="E754" s="388"/>
      <c r="F754" s="26">
        <v>1568</v>
      </c>
      <c r="G754" s="22" t="s">
        <v>2604</v>
      </c>
      <c r="H754" s="22" t="s">
        <v>2605</v>
      </c>
      <c r="I754" s="26" t="s">
        <v>2606</v>
      </c>
      <c r="J754" s="471" t="s">
        <v>2607</v>
      </c>
      <c r="K754" s="34">
        <v>45516</v>
      </c>
      <c r="L754" s="26"/>
      <c r="M754" s="26"/>
      <c r="N754" s="26"/>
    </row>
    <row r="755" spans="1:14" ht="15" customHeight="1" x14ac:dyDescent="0.2">
      <c r="A755" s="17" t="s">
        <v>55</v>
      </c>
      <c r="B755" s="18">
        <v>30.102</v>
      </c>
      <c r="C755" s="17" t="s">
        <v>7816</v>
      </c>
      <c r="D755" s="30" t="s">
        <v>7627</v>
      </c>
      <c r="E755" s="394" t="s">
        <v>7628</v>
      </c>
      <c r="F755" s="468" t="s">
        <v>7623</v>
      </c>
      <c r="G755" s="22" t="s">
        <v>7652</v>
      </c>
      <c r="H755" s="22" t="s">
        <v>7653</v>
      </c>
      <c r="I755" s="22"/>
      <c r="J755" s="470" t="s">
        <v>7654</v>
      </c>
      <c r="K755" s="289">
        <v>45218</v>
      </c>
      <c r="L755" s="22" t="s">
        <v>16</v>
      </c>
      <c r="M755" s="22"/>
      <c r="N755" s="26"/>
    </row>
    <row r="756" spans="1:14" ht="15" customHeight="1" x14ac:dyDescent="0.2">
      <c r="A756" s="274" t="s">
        <v>17</v>
      </c>
      <c r="B756" s="275" t="s">
        <v>8219</v>
      </c>
      <c r="C756" s="294" t="s">
        <v>8093</v>
      </c>
      <c r="D756" s="295" t="s">
        <v>2608</v>
      </c>
      <c r="E756" s="393"/>
      <c r="F756" s="296" t="s">
        <v>8226</v>
      </c>
      <c r="G756" s="296" t="s">
        <v>2609</v>
      </c>
      <c r="H756" s="296" t="s">
        <v>2610</v>
      </c>
      <c r="I756" s="296" t="s">
        <v>2611</v>
      </c>
      <c r="J756" s="470" t="s">
        <v>2612</v>
      </c>
      <c r="K756" s="297">
        <v>44651</v>
      </c>
      <c r="L756" s="296" t="s">
        <v>16</v>
      </c>
      <c r="M756" s="296" t="s">
        <v>25</v>
      </c>
      <c r="N756" s="296" t="s">
        <v>25</v>
      </c>
    </row>
    <row r="757" spans="1:14" x14ac:dyDescent="0.2">
      <c r="A757" s="17" t="s">
        <v>55</v>
      </c>
      <c r="B757" s="18">
        <v>70.105999999999995</v>
      </c>
      <c r="C757" s="24" t="s">
        <v>7801</v>
      </c>
      <c r="D757" s="20" t="s">
        <v>2613</v>
      </c>
      <c r="E757" s="411"/>
      <c r="F757" s="31">
        <v>1522</v>
      </c>
      <c r="G757" s="68" t="s">
        <v>2614</v>
      </c>
      <c r="H757" s="68" t="s">
        <v>2615</v>
      </c>
      <c r="I757" s="26"/>
      <c r="J757" s="469" t="s">
        <v>2616</v>
      </c>
      <c r="K757" s="32">
        <v>44804</v>
      </c>
      <c r="L757" s="22" t="s">
        <v>16</v>
      </c>
      <c r="M757" s="22" t="s">
        <v>16</v>
      </c>
      <c r="N757" s="26"/>
    </row>
    <row r="758" spans="1:14" x14ac:dyDescent="0.2">
      <c r="A758" s="69" t="s">
        <v>110</v>
      </c>
      <c r="B758" s="18">
        <v>45.113999999999997</v>
      </c>
      <c r="C758" s="30" t="s">
        <v>120</v>
      </c>
      <c r="D758" s="33" t="s">
        <v>8522</v>
      </c>
      <c r="E758" s="33" t="s">
        <v>8522</v>
      </c>
      <c r="F758" s="22" t="s">
        <v>8321</v>
      </c>
      <c r="G758" s="68" t="s">
        <v>8523</v>
      </c>
      <c r="H758" s="71" t="s">
        <v>8524</v>
      </c>
      <c r="I758" s="69"/>
      <c r="J758" s="474" t="s">
        <v>8525</v>
      </c>
      <c r="K758" s="64">
        <v>46203</v>
      </c>
      <c r="L758" s="22" t="s">
        <v>16</v>
      </c>
      <c r="M758" s="22" t="s">
        <v>16</v>
      </c>
      <c r="N758" s="22" t="s">
        <v>25</v>
      </c>
    </row>
    <row r="759" spans="1:14" ht="15" customHeight="1" x14ac:dyDescent="0.2">
      <c r="A759" s="56" t="s">
        <v>55</v>
      </c>
      <c r="B759" s="275">
        <v>70.105999999999995</v>
      </c>
      <c r="C759" s="456" t="s">
        <v>8942</v>
      </c>
      <c r="D759" s="379" t="s">
        <v>8191</v>
      </c>
      <c r="E759" s="314"/>
      <c r="F759" s="26">
        <v>1618</v>
      </c>
      <c r="G759" s="380" t="s">
        <v>8192</v>
      </c>
      <c r="H759" s="380" t="s">
        <v>8193</v>
      </c>
      <c r="I759" s="26"/>
      <c r="J759" s="516" t="s">
        <v>8194</v>
      </c>
      <c r="K759" s="27">
        <v>45900</v>
      </c>
      <c r="L759" s="26" t="s">
        <v>16</v>
      </c>
      <c r="M759" s="66" t="s">
        <v>16</v>
      </c>
      <c r="N759" s="263"/>
    </row>
    <row r="760" spans="1:14" ht="15" customHeight="1" x14ac:dyDescent="0.2">
      <c r="A760" s="17" t="s">
        <v>55</v>
      </c>
      <c r="B760" s="18">
        <v>60.198999999999998</v>
      </c>
      <c r="C760" s="24" t="s">
        <v>56</v>
      </c>
      <c r="D760" s="25" t="s">
        <v>8054</v>
      </c>
      <c r="E760" s="388"/>
      <c r="F760" s="31" t="s">
        <v>3280</v>
      </c>
      <c r="G760" s="22" t="s">
        <v>8053</v>
      </c>
      <c r="H760" s="22" t="s">
        <v>8052</v>
      </c>
      <c r="I760" s="26"/>
      <c r="J760" s="470" t="s">
        <v>8051</v>
      </c>
      <c r="K760" s="32">
        <v>45927</v>
      </c>
      <c r="L760" s="22" t="s">
        <v>25</v>
      </c>
      <c r="M760" s="22"/>
      <c r="N760" s="26" t="s">
        <v>25</v>
      </c>
    </row>
    <row r="761" spans="1:14" ht="15" customHeight="1" x14ac:dyDescent="0.2">
      <c r="A761" s="69" t="s">
        <v>110</v>
      </c>
      <c r="B761" s="18">
        <v>45.113999999999997</v>
      </c>
      <c r="C761" s="30" t="s">
        <v>120</v>
      </c>
      <c r="D761" s="33" t="s">
        <v>8526</v>
      </c>
      <c r="E761" s="30"/>
      <c r="F761" s="22" t="s">
        <v>8321</v>
      </c>
      <c r="G761" s="68" t="s">
        <v>113</v>
      </c>
      <c r="H761" s="71" t="s">
        <v>8527</v>
      </c>
      <c r="I761" s="69"/>
      <c r="J761" s="28" t="s">
        <v>8528</v>
      </c>
      <c r="K761" s="64">
        <v>46203</v>
      </c>
      <c r="L761" s="22" t="s">
        <v>16</v>
      </c>
      <c r="M761" s="22" t="s">
        <v>16</v>
      </c>
      <c r="N761" s="22" t="s">
        <v>25</v>
      </c>
    </row>
    <row r="762" spans="1:14" ht="15" customHeight="1" x14ac:dyDescent="0.2">
      <c r="A762" s="25" t="s">
        <v>31</v>
      </c>
      <c r="B762" s="46">
        <v>50.103999999999999</v>
      </c>
      <c r="C762" s="25" t="s">
        <v>316</v>
      </c>
      <c r="D762" s="55" t="s">
        <v>2617</v>
      </c>
      <c r="E762" s="403"/>
      <c r="F762" s="26">
        <v>1619</v>
      </c>
      <c r="G762" s="341" t="s">
        <v>2618</v>
      </c>
      <c r="H762" s="341" t="s">
        <v>2619</v>
      </c>
      <c r="I762" s="26"/>
      <c r="J762" s="470" t="s">
        <v>2620</v>
      </c>
      <c r="K762" s="34">
        <v>44418</v>
      </c>
      <c r="L762" s="36" t="s">
        <v>16</v>
      </c>
      <c r="M762" s="36" t="s">
        <v>16</v>
      </c>
      <c r="N762" s="26"/>
    </row>
    <row r="763" spans="1:14" ht="15" customHeight="1" x14ac:dyDescent="0.2">
      <c r="A763" s="17" t="s">
        <v>55</v>
      </c>
      <c r="B763" s="18">
        <v>70.105999999999995</v>
      </c>
      <c r="C763" s="24" t="s">
        <v>7800</v>
      </c>
      <c r="D763" s="30" t="s">
        <v>2622</v>
      </c>
      <c r="E763" s="394"/>
      <c r="F763" s="31">
        <v>1475</v>
      </c>
      <c r="G763" s="35" t="s">
        <v>2623</v>
      </c>
      <c r="H763" s="35" t="s">
        <v>2624</v>
      </c>
      <c r="I763" s="31"/>
      <c r="J763" s="481" t="s">
        <v>2625</v>
      </c>
      <c r="K763" s="34">
        <v>44804</v>
      </c>
      <c r="L763" s="22" t="s">
        <v>16</v>
      </c>
      <c r="M763" s="22" t="s">
        <v>16</v>
      </c>
      <c r="N763" s="26"/>
    </row>
    <row r="764" spans="1:14" ht="15" customHeight="1" x14ac:dyDescent="0.2">
      <c r="A764" s="274" t="s">
        <v>110</v>
      </c>
      <c r="B764" s="275">
        <v>45.113999999999997</v>
      </c>
      <c r="C764" s="24" t="s">
        <v>120</v>
      </c>
      <c r="D764" s="30" t="s">
        <v>2626</v>
      </c>
      <c r="E764" s="394"/>
      <c r="F764" s="35" t="s">
        <v>2627</v>
      </c>
      <c r="G764" s="22" t="s">
        <v>113</v>
      </c>
      <c r="H764" s="22" t="s">
        <v>2628</v>
      </c>
      <c r="I764" s="22" t="s">
        <v>2629</v>
      </c>
      <c r="J764" s="501" t="s">
        <v>2630</v>
      </c>
      <c r="K764" s="32">
        <v>44439</v>
      </c>
      <c r="L764" s="22" t="s">
        <v>16</v>
      </c>
      <c r="M764" s="22"/>
      <c r="N764" s="26"/>
    </row>
    <row r="765" spans="1:14" ht="15" customHeight="1" x14ac:dyDescent="0.2">
      <c r="A765" s="17" t="s">
        <v>55</v>
      </c>
      <c r="B765" s="18">
        <v>70.105999999999995</v>
      </c>
      <c r="C765" s="24" t="s">
        <v>7801</v>
      </c>
      <c r="D765" s="29" t="s">
        <v>2631</v>
      </c>
      <c r="E765" s="394"/>
      <c r="F765" s="31">
        <v>1522</v>
      </c>
      <c r="G765" s="22" t="s">
        <v>2631</v>
      </c>
      <c r="H765" s="22" t="s">
        <v>2632</v>
      </c>
      <c r="I765" s="26"/>
      <c r="J765" s="470" t="s">
        <v>2633</v>
      </c>
      <c r="K765" s="32">
        <v>44804</v>
      </c>
      <c r="L765" s="22" t="s">
        <v>16</v>
      </c>
      <c r="M765" s="22" t="s">
        <v>16</v>
      </c>
      <c r="N765" s="26"/>
    </row>
    <row r="766" spans="1:14" x14ac:dyDescent="0.2">
      <c r="A766" s="56" t="s">
        <v>55</v>
      </c>
      <c r="B766" s="57">
        <v>50.103000000000002</v>
      </c>
      <c r="C766" s="56" t="s">
        <v>318</v>
      </c>
      <c r="D766" s="33" t="s">
        <v>2634</v>
      </c>
      <c r="E766" s="399"/>
      <c r="F766" s="58">
        <v>1629</v>
      </c>
      <c r="G766" s="345" t="s">
        <v>2635</v>
      </c>
      <c r="H766" s="345" t="s">
        <v>2636</v>
      </c>
      <c r="I766" s="58" t="s">
        <v>2637</v>
      </c>
      <c r="J766" s="480" t="s">
        <v>2638</v>
      </c>
      <c r="K766" s="59">
        <v>45236</v>
      </c>
      <c r="L766" s="58" t="s">
        <v>16</v>
      </c>
      <c r="M766" s="58" t="s">
        <v>16</v>
      </c>
      <c r="N766" s="26"/>
    </row>
    <row r="767" spans="1:14" ht="15" customHeight="1" x14ac:dyDescent="0.2">
      <c r="A767" s="17" t="s">
        <v>55</v>
      </c>
      <c r="B767" s="18">
        <v>10.101000000000001</v>
      </c>
      <c r="C767" s="17" t="s">
        <v>104</v>
      </c>
      <c r="D767" s="29" t="s">
        <v>2639</v>
      </c>
      <c r="E767" s="394"/>
      <c r="F767" s="31" t="s">
        <v>236</v>
      </c>
      <c r="G767" s="22" t="s">
        <v>2640</v>
      </c>
      <c r="H767" s="22" t="s">
        <v>2641</v>
      </c>
      <c r="I767" s="26"/>
      <c r="J767" s="470" t="s">
        <v>2642</v>
      </c>
      <c r="K767" s="32">
        <v>44651</v>
      </c>
      <c r="L767" s="22" t="s">
        <v>16</v>
      </c>
      <c r="M767" s="22"/>
      <c r="N767" s="26"/>
    </row>
    <row r="768" spans="1:14" ht="15" customHeight="1" x14ac:dyDescent="0.2">
      <c r="A768" s="17" t="s">
        <v>252</v>
      </c>
      <c r="B768" s="18" t="s">
        <v>1959</v>
      </c>
      <c r="C768" s="24" t="s">
        <v>1960</v>
      </c>
      <c r="D768" s="24" t="s">
        <v>2643</v>
      </c>
      <c r="E768" s="388"/>
      <c r="F768" s="26" t="s">
        <v>190</v>
      </c>
      <c r="G768" s="22" t="s">
        <v>2644</v>
      </c>
      <c r="H768" s="22" t="s">
        <v>2645</v>
      </c>
      <c r="I768" s="26" t="s">
        <v>77</v>
      </c>
      <c r="J768" s="470" t="s">
        <v>2646</v>
      </c>
      <c r="K768" s="34">
        <v>44895</v>
      </c>
      <c r="L768" s="26" t="s">
        <v>16</v>
      </c>
      <c r="M768" s="26"/>
      <c r="N768" s="26"/>
    </row>
    <row r="769" spans="1:14" ht="15" customHeight="1" x14ac:dyDescent="0.2">
      <c r="A769" s="30" t="s">
        <v>252</v>
      </c>
      <c r="B769" s="63">
        <v>75.114000000000004</v>
      </c>
      <c r="C769" s="24" t="s">
        <v>1960</v>
      </c>
      <c r="D769" s="73" t="s">
        <v>2643</v>
      </c>
      <c r="E769" s="396" t="s">
        <v>2647</v>
      </c>
      <c r="F769" s="22" t="s">
        <v>2648</v>
      </c>
      <c r="G769" s="341" t="s">
        <v>2649</v>
      </c>
      <c r="H769" s="341" t="s">
        <v>2650</v>
      </c>
      <c r="I769" s="74"/>
      <c r="J769" s="470" t="s">
        <v>2651</v>
      </c>
      <c r="K769" s="32">
        <v>44517</v>
      </c>
      <c r="L769" s="22" t="s">
        <v>16</v>
      </c>
      <c r="M769" s="22"/>
      <c r="N769" s="26"/>
    </row>
    <row r="770" spans="1:14" ht="15" customHeight="1" x14ac:dyDescent="0.2">
      <c r="A770" s="30" t="s">
        <v>252</v>
      </c>
      <c r="B770" s="63">
        <v>75.114000000000004</v>
      </c>
      <c r="C770" s="24" t="s">
        <v>1960</v>
      </c>
      <c r="D770" s="73" t="s">
        <v>2643</v>
      </c>
      <c r="E770" s="396" t="s">
        <v>2647</v>
      </c>
      <c r="F770" s="22" t="s">
        <v>2652</v>
      </c>
      <c r="G770" s="341" t="s">
        <v>2653</v>
      </c>
      <c r="H770" s="341" t="s">
        <v>2654</v>
      </c>
      <c r="I770" s="74"/>
      <c r="J770" s="470" t="s">
        <v>2655</v>
      </c>
      <c r="K770" s="32">
        <v>44530</v>
      </c>
      <c r="L770" s="22" t="s">
        <v>16</v>
      </c>
      <c r="M770" s="22"/>
      <c r="N770" s="26"/>
    </row>
    <row r="771" spans="1:14" ht="15" customHeight="1" x14ac:dyDescent="0.2">
      <c r="A771" s="17" t="s">
        <v>17</v>
      </c>
      <c r="B771" s="18">
        <v>25.199000000000002</v>
      </c>
      <c r="C771" s="17" t="s">
        <v>7803</v>
      </c>
      <c r="D771" s="29" t="s">
        <v>2656</v>
      </c>
      <c r="E771" s="394" t="s">
        <v>77</v>
      </c>
      <c r="F771" s="35" t="s">
        <v>2657</v>
      </c>
      <c r="G771" s="22" t="s">
        <v>2658</v>
      </c>
      <c r="H771" s="22" t="s">
        <v>2659</v>
      </c>
      <c r="I771" s="26" t="s">
        <v>2660</v>
      </c>
      <c r="J771" s="470" t="s">
        <v>2661</v>
      </c>
      <c r="K771" s="32">
        <v>44439</v>
      </c>
      <c r="L771" s="22" t="s">
        <v>25</v>
      </c>
      <c r="M771" s="22" t="s">
        <v>25</v>
      </c>
      <c r="N771" s="26"/>
    </row>
    <row r="772" spans="1:14" ht="15" customHeight="1" x14ac:dyDescent="0.2">
      <c r="A772" s="294" t="s">
        <v>55</v>
      </c>
      <c r="B772" s="296">
        <v>70.105999999999995</v>
      </c>
      <c r="C772" s="456" t="s">
        <v>8942</v>
      </c>
      <c r="D772" s="288" t="s">
        <v>8902</v>
      </c>
      <c r="E772" s="24"/>
      <c r="F772" s="26">
        <v>1618</v>
      </c>
      <c r="G772" s="66" t="s">
        <v>8902</v>
      </c>
      <c r="H772" s="68" t="s">
        <v>8904</v>
      </c>
      <c r="I772" s="545"/>
      <c r="J772" s="472" t="s">
        <v>8903</v>
      </c>
      <c r="K772" s="32">
        <v>45900</v>
      </c>
      <c r="L772" s="26" t="s">
        <v>16</v>
      </c>
      <c r="M772" s="26" t="s">
        <v>25</v>
      </c>
      <c r="N772" s="66" t="s">
        <v>25</v>
      </c>
    </row>
    <row r="773" spans="1:14" ht="15" customHeight="1" x14ac:dyDescent="0.2">
      <c r="A773" s="17" t="s">
        <v>55</v>
      </c>
      <c r="B773" s="63">
        <v>70.114000000000004</v>
      </c>
      <c r="C773" s="291" t="s">
        <v>7670</v>
      </c>
      <c r="D773" s="20" t="s">
        <v>2662</v>
      </c>
      <c r="E773" s="20"/>
      <c r="F773" s="22">
        <v>1625</v>
      </c>
      <c r="G773" s="68" t="s">
        <v>2663</v>
      </c>
      <c r="H773" s="68" t="s">
        <v>2664</v>
      </c>
      <c r="I773" s="74"/>
      <c r="J773" s="469" t="s">
        <v>2665</v>
      </c>
      <c r="K773" s="32">
        <v>45232</v>
      </c>
      <c r="L773" s="36" t="s">
        <v>16</v>
      </c>
      <c r="M773" s="36" t="s">
        <v>16</v>
      </c>
      <c r="N773" s="26"/>
    </row>
    <row r="774" spans="1:14" ht="15" customHeight="1" x14ac:dyDescent="0.2">
      <c r="A774" s="69" t="s">
        <v>110</v>
      </c>
      <c r="B774" s="18">
        <v>45.113999999999997</v>
      </c>
      <c r="C774" s="30" t="s">
        <v>120</v>
      </c>
      <c r="D774" s="33" t="s">
        <v>2568</v>
      </c>
      <c r="E774" s="33" t="s">
        <v>8529</v>
      </c>
      <c r="F774" s="22" t="s">
        <v>8321</v>
      </c>
      <c r="G774" s="68" t="s">
        <v>113</v>
      </c>
      <c r="H774" s="71" t="s">
        <v>8530</v>
      </c>
      <c r="I774" s="69"/>
      <c r="J774" s="474" t="s">
        <v>2569</v>
      </c>
      <c r="K774" s="64">
        <v>46203</v>
      </c>
      <c r="L774" s="22" t="s">
        <v>16</v>
      </c>
      <c r="M774" s="22" t="s">
        <v>16</v>
      </c>
      <c r="N774" s="22" t="s">
        <v>25</v>
      </c>
    </row>
    <row r="775" spans="1:14" ht="15" customHeight="1" x14ac:dyDescent="0.2">
      <c r="A775" s="17" t="s">
        <v>17</v>
      </c>
      <c r="B775" s="18">
        <v>25.116</v>
      </c>
      <c r="C775" s="112" t="s">
        <v>26</v>
      </c>
      <c r="D775" s="321" t="s">
        <v>2666</v>
      </c>
      <c r="E775" s="426"/>
      <c r="F775" s="468" t="s">
        <v>2667</v>
      </c>
      <c r="G775" s="342" t="s">
        <v>2668</v>
      </c>
      <c r="H775" s="342" t="s">
        <v>2669</v>
      </c>
      <c r="I775" s="342" t="s">
        <v>2670</v>
      </c>
      <c r="J775" s="470" t="s">
        <v>2671</v>
      </c>
      <c r="K775" s="289">
        <v>44780</v>
      </c>
      <c r="L775" s="342" t="s">
        <v>25</v>
      </c>
      <c r="M775" s="22" t="s">
        <v>25</v>
      </c>
      <c r="N775" s="26"/>
    </row>
    <row r="776" spans="1:14" ht="15" customHeight="1" x14ac:dyDescent="0.2">
      <c r="A776" s="17" t="s">
        <v>55</v>
      </c>
      <c r="B776" s="18">
        <v>10.101000000000001</v>
      </c>
      <c r="C776" s="17" t="s">
        <v>104</v>
      </c>
      <c r="D776" s="321" t="s">
        <v>2672</v>
      </c>
      <c r="E776" s="426"/>
      <c r="F776" s="468" t="s">
        <v>854</v>
      </c>
      <c r="G776" s="342" t="s">
        <v>2673</v>
      </c>
      <c r="H776" s="342" t="s">
        <v>2674</v>
      </c>
      <c r="I776" s="342" t="s">
        <v>2675</v>
      </c>
      <c r="J776" s="470" t="s">
        <v>2676</v>
      </c>
      <c r="K776" s="289">
        <v>45405</v>
      </c>
      <c r="L776" s="342" t="s">
        <v>25</v>
      </c>
      <c r="M776" s="22" t="s">
        <v>25</v>
      </c>
      <c r="N776" s="26"/>
    </row>
    <row r="777" spans="1:14" ht="15" customHeight="1" x14ac:dyDescent="0.2">
      <c r="A777" s="17" t="s">
        <v>55</v>
      </c>
      <c r="B777" s="18">
        <v>10.101000000000001</v>
      </c>
      <c r="C777" s="17" t="s">
        <v>104</v>
      </c>
      <c r="D777" s="28" t="s">
        <v>2677</v>
      </c>
      <c r="E777" s="28"/>
      <c r="F777" s="36">
        <v>1599</v>
      </c>
      <c r="G777" s="22" t="s">
        <v>2678</v>
      </c>
      <c r="H777" s="22" t="s">
        <v>2679</v>
      </c>
      <c r="I777" s="37"/>
      <c r="J777" s="470" t="s">
        <v>2680</v>
      </c>
      <c r="K777" s="38">
        <v>45082</v>
      </c>
      <c r="L777" s="36" t="s">
        <v>16</v>
      </c>
      <c r="M777" s="36" t="s">
        <v>16</v>
      </c>
      <c r="N777" s="26"/>
    </row>
    <row r="778" spans="1:14" ht="15" customHeight="1" x14ac:dyDescent="0.2">
      <c r="A778" s="25" t="s">
        <v>31</v>
      </c>
      <c r="B778" s="46">
        <v>50.103999999999999</v>
      </c>
      <c r="C778" s="25" t="s">
        <v>316</v>
      </c>
      <c r="D778" s="55" t="s">
        <v>2677</v>
      </c>
      <c r="E778" s="403"/>
      <c r="F778" s="26">
        <v>1619</v>
      </c>
      <c r="G778" s="341" t="s">
        <v>2678</v>
      </c>
      <c r="H778" s="341" t="s">
        <v>2679</v>
      </c>
      <c r="I778" s="26"/>
      <c r="J778" s="470" t="s">
        <v>2680</v>
      </c>
      <c r="K778" s="34">
        <v>44418</v>
      </c>
      <c r="L778" s="36" t="s">
        <v>16</v>
      </c>
      <c r="M778" s="36" t="s">
        <v>16</v>
      </c>
      <c r="N778" s="26"/>
    </row>
    <row r="779" spans="1:14" ht="15" customHeight="1" x14ac:dyDescent="0.2">
      <c r="A779" s="56" t="s">
        <v>55</v>
      </c>
      <c r="B779" s="57">
        <v>50.103000000000002</v>
      </c>
      <c r="C779" s="56" t="s">
        <v>318</v>
      </c>
      <c r="D779" s="33" t="s">
        <v>2677</v>
      </c>
      <c r="E779" s="399"/>
      <c r="F779" s="58">
        <v>1629</v>
      </c>
      <c r="G779" s="345" t="s">
        <v>2681</v>
      </c>
      <c r="H779" s="345" t="s">
        <v>2682</v>
      </c>
      <c r="I779" s="58" t="s">
        <v>2683</v>
      </c>
      <c r="J779" s="480" t="s">
        <v>2680</v>
      </c>
      <c r="K779" s="59">
        <v>45236</v>
      </c>
      <c r="L779" s="58" t="s">
        <v>16</v>
      </c>
      <c r="M779" s="58" t="s">
        <v>16</v>
      </c>
      <c r="N779" s="26"/>
    </row>
    <row r="780" spans="1:14" ht="15" customHeight="1" x14ac:dyDescent="0.2">
      <c r="A780" s="274" t="s">
        <v>17</v>
      </c>
      <c r="B780" s="275">
        <v>25.119</v>
      </c>
      <c r="C780" s="274" t="s">
        <v>726</v>
      </c>
      <c r="D780" s="30" t="s">
        <v>2684</v>
      </c>
      <c r="E780" s="394"/>
      <c r="F780" s="22" t="s">
        <v>8101</v>
      </c>
      <c r="G780" s="22" t="s">
        <v>2685</v>
      </c>
      <c r="H780" s="22" t="s">
        <v>2686</v>
      </c>
      <c r="I780" s="22" t="s">
        <v>2687</v>
      </c>
      <c r="J780" s="501" t="s">
        <v>2688</v>
      </c>
      <c r="K780" s="32">
        <v>45107</v>
      </c>
      <c r="L780" s="22" t="s">
        <v>16</v>
      </c>
      <c r="M780" s="22" t="s">
        <v>25</v>
      </c>
      <c r="N780" s="26"/>
    </row>
    <row r="781" spans="1:14" ht="15" customHeight="1" x14ac:dyDescent="0.2">
      <c r="A781" s="69" t="s">
        <v>110</v>
      </c>
      <c r="B781" s="18">
        <v>45.113999999999997</v>
      </c>
      <c r="C781" s="30" t="s">
        <v>120</v>
      </c>
      <c r="D781" s="33" t="s">
        <v>8531</v>
      </c>
      <c r="E781" s="33" t="s">
        <v>8532</v>
      </c>
      <c r="F781" s="22" t="s">
        <v>8321</v>
      </c>
      <c r="G781" s="68" t="s">
        <v>8533</v>
      </c>
      <c r="H781" s="71" t="s">
        <v>2691</v>
      </c>
      <c r="I781" s="69"/>
      <c r="J781" s="474" t="s">
        <v>8534</v>
      </c>
      <c r="K781" s="64">
        <v>46203</v>
      </c>
      <c r="L781" s="22" t="s">
        <v>16</v>
      </c>
      <c r="M781" s="22" t="s">
        <v>16</v>
      </c>
      <c r="N781" s="22" t="s">
        <v>25</v>
      </c>
    </row>
    <row r="782" spans="1:14" ht="15" customHeight="1" x14ac:dyDescent="0.2">
      <c r="A782" s="17" t="s">
        <v>110</v>
      </c>
      <c r="B782" s="18">
        <v>45.106000000000002</v>
      </c>
      <c r="C782" s="17" t="s">
        <v>111</v>
      </c>
      <c r="D782" s="30" t="s">
        <v>2689</v>
      </c>
      <c r="E782" s="394" t="s">
        <v>2690</v>
      </c>
      <c r="F782" s="22">
        <v>1494</v>
      </c>
      <c r="G782" s="22"/>
      <c r="H782" s="22" t="s">
        <v>2691</v>
      </c>
      <c r="I782" s="36" t="s">
        <v>2692</v>
      </c>
      <c r="J782" s="470" t="s">
        <v>2693</v>
      </c>
      <c r="K782" s="32">
        <v>44439</v>
      </c>
      <c r="L782" s="22" t="s">
        <v>16</v>
      </c>
      <c r="M782" s="22" t="s">
        <v>16</v>
      </c>
      <c r="N782" s="26"/>
    </row>
    <row r="783" spans="1:14" ht="15" customHeight="1" x14ac:dyDescent="0.2">
      <c r="A783" s="17" t="s">
        <v>55</v>
      </c>
      <c r="B783" s="46">
        <v>70.105999999999995</v>
      </c>
      <c r="C783" s="20" t="s">
        <v>7798</v>
      </c>
      <c r="D783" s="20" t="s">
        <v>2694</v>
      </c>
      <c r="E783" s="20"/>
      <c r="F783" s="21">
        <v>1567</v>
      </c>
      <c r="G783" s="68" t="s">
        <v>2695</v>
      </c>
      <c r="H783" s="68" t="s">
        <v>2696</v>
      </c>
      <c r="I783" s="21"/>
      <c r="J783" s="469" t="s">
        <v>2697</v>
      </c>
      <c r="K783" s="79">
        <v>45535</v>
      </c>
      <c r="L783" s="22" t="s">
        <v>16</v>
      </c>
      <c r="M783" s="22" t="s">
        <v>16</v>
      </c>
      <c r="N783" s="26"/>
    </row>
    <row r="784" spans="1:14" ht="15" customHeight="1" x14ac:dyDescent="0.2">
      <c r="A784" s="17" t="s">
        <v>55</v>
      </c>
      <c r="B784" s="46">
        <v>70.105999999999995</v>
      </c>
      <c r="C784" s="24" t="s">
        <v>7799</v>
      </c>
      <c r="D784" s="20" t="s">
        <v>2694</v>
      </c>
      <c r="E784" s="20"/>
      <c r="F784" s="22">
        <v>1618</v>
      </c>
      <c r="G784" s="68" t="s">
        <v>2695</v>
      </c>
      <c r="H784" s="68" t="s">
        <v>2696</v>
      </c>
      <c r="I784" s="74"/>
      <c r="J784" s="469" t="s">
        <v>2697</v>
      </c>
      <c r="K784" s="34">
        <v>45900</v>
      </c>
      <c r="L784" s="22" t="s">
        <v>16</v>
      </c>
      <c r="M784" s="22" t="s">
        <v>16</v>
      </c>
      <c r="N784" s="26"/>
    </row>
    <row r="785" spans="1:14" ht="15" customHeight="1" x14ac:dyDescent="0.2">
      <c r="A785" s="17" t="s">
        <v>17</v>
      </c>
      <c r="B785" s="18">
        <v>25.131</v>
      </c>
      <c r="C785" s="17" t="s">
        <v>779</v>
      </c>
      <c r="D785" s="30" t="s">
        <v>2698</v>
      </c>
      <c r="E785" s="394" t="s">
        <v>2699</v>
      </c>
      <c r="F785" s="22">
        <v>1499</v>
      </c>
      <c r="G785" s="22" t="s">
        <v>2700</v>
      </c>
      <c r="H785" s="22" t="s">
        <v>2701</v>
      </c>
      <c r="I785" s="22" t="s">
        <v>2702</v>
      </c>
      <c r="J785" s="470" t="s">
        <v>2703</v>
      </c>
      <c r="K785" s="32">
        <v>45018</v>
      </c>
      <c r="L785" s="22" t="s">
        <v>24</v>
      </c>
      <c r="M785" s="22" t="s">
        <v>25</v>
      </c>
      <c r="N785" s="26"/>
    </row>
    <row r="786" spans="1:14" ht="15" customHeight="1" x14ac:dyDescent="0.2">
      <c r="A786" s="20" t="s">
        <v>17</v>
      </c>
      <c r="B786" s="77">
        <v>25.105</v>
      </c>
      <c r="C786" s="20" t="s">
        <v>684</v>
      </c>
      <c r="D786" s="20" t="s">
        <v>2704</v>
      </c>
      <c r="E786" s="20"/>
      <c r="F786" s="21">
        <v>1623</v>
      </c>
      <c r="G786" s="68" t="s">
        <v>2705</v>
      </c>
      <c r="H786" s="68" t="s">
        <v>2706</v>
      </c>
      <c r="I786" s="21"/>
      <c r="J786" s="469" t="s">
        <v>2707</v>
      </c>
      <c r="K786" s="79">
        <v>44447</v>
      </c>
      <c r="L786" s="21" t="s">
        <v>25</v>
      </c>
      <c r="M786" s="21" t="s">
        <v>25</v>
      </c>
      <c r="N786" s="26"/>
    </row>
    <row r="787" spans="1:14" ht="15" customHeight="1" x14ac:dyDescent="0.2">
      <c r="A787" s="69" t="s">
        <v>110</v>
      </c>
      <c r="B787" s="18">
        <v>45.113999999999997</v>
      </c>
      <c r="C787" s="30" t="s">
        <v>120</v>
      </c>
      <c r="D787" s="33" t="s">
        <v>8535</v>
      </c>
      <c r="E787" s="30"/>
      <c r="F787" s="22" t="s">
        <v>8321</v>
      </c>
      <c r="G787" s="68" t="s">
        <v>8536</v>
      </c>
      <c r="H787" s="71" t="s">
        <v>8537</v>
      </c>
      <c r="I787" s="69"/>
      <c r="J787" s="474" t="s">
        <v>8538</v>
      </c>
      <c r="K787" s="64">
        <v>46203</v>
      </c>
      <c r="L787" s="22" t="s">
        <v>16</v>
      </c>
      <c r="M787" s="22" t="s">
        <v>16</v>
      </c>
      <c r="N787" s="22" t="s">
        <v>25</v>
      </c>
    </row>
    <row r="788" spans="1:14" ht="15" customHeight="1" x14ac:dyDescent="0.2">
      <c r="A788" s="39" t="s">
        <v>17</v>
      </c>
      <c r="B788" s="40">
        <v>25.100999999999999</v>
      </c>
      <c r="C788" s="39" t="s">
        <v>1527</v>
      </c>
      <c r="D788" s="94" t="s">
        <v>2708</v>
      </c>
      <c r="E788" s="395"/>
      <c r="F788" s="378">
        <v>1401</v>
      </c>
      <c r="G788" s="43" t="s">
        <v>2709</v>
      </c>
      <c r="H788" s="43" t="s">
        <v>2710</v>
      </c>
      <c r="I788" s="43" t="s">
        <v>2711</v>
      </c>
      <c r="J788" s="476" t="s">
        <v>2712</v>
      </c>
      <c r="K788" s="97">
        <v>44290</v>
      </c>
      <c r="L788" s="43" t="s">
        <v>25</v>
      </c>
      <c r="M788" s="43"/>
      <c r="N788" s="107"/>
    </row>
    <row r="789" spans="1:14" ht="15" customHeight="1" x14ac:dyDescent="0.2">
      <c r="A789" s="17" t="s">
        <v>17</v>
      </c>
      <c r="B789" s="18">
        <v>25.119</v>
      </c>
      <c r="C789" s="17" t="s">
        <v>726</v>
      </c>
      <c r="D789" s="30" t="s">
        <v>2713</v>
      </c>
      <c r="E789" s="394" t="s">
        <v>2714</v>
      </c>
      <c r="F789" s="22">
        <v>1499</v>
      </c>
      <c r="G789" s="22" t="s">
        <v>2715</v>
      </c>
      <c r="H789" s="22" t="s">
        <v>2716</v>
      </c>
      <c r="I789" s="22" t="s">
        <v>2717</v>
      </c>
      <c r="J789" s="470" t="s">
        <v>2718</v>
      </c>
      <c r="K789" s="32">
        <v>45018</v>
      </c>
      <c r="L789" s="22" t="s">
        <v>25</v>
      </c>
      <c r="M789" s="22" t="s">
        <v>25</v>
      </c>
      <c r="N789" s="26"/>
    </row>
    <row r="790" spans="1:14" ht="15" customHeight="1" x14ac:dyDescent="0.2">
      <c r="A790" s="30" t="s">
        <v>31</v>
      </c>
      <c r="B790" s="63">
        <v>65.100999999999999</v>
      </c>
      <c r="C790" s="30" t="s">
        <v>7802</v>
      </c>
      <c r="D790" s="73" t="s">
        <v>2719</v>
      </c>
      <c r="E790" s="396" t="s">
        <v>2720</v>
      </c>
      <c r="F790" s="22">
        <v>1614</v>
      </c>
      <c r="G790" s="341" t="s">
        <v>2721</v>
      </c>
      <c r="H790" s="341" t="s">
        <v>2722</v>
      </c>
      <c r="I790" s="74"/>
      <c r="J790" s="470" t="s">
        <v>2723</v>
      </c>
      <c r="K790" s="32">
        <v>45838</v>
      </c>
      <c r="L790" s="22" t="s">
        <v>16</v>
      </c>
      <c r="M790" s="22" t="s">
        <v>16</v>
      </c>
      <c r="N790" s="26"/>
    </row>
    <row r="791" spans="1:14" ht="15" customHeight="1" x14ac:dyDescent="0.2">
      <c r="A791" s="17" t="s">
        <v>55</v>
      </c>
      <c r="B791" s="18">
        <v>70.105999999999995</v>
      </c>
      <c r="C791" s="24" t="s">
        <v>7800</v>
      </c>
      <c r="D791" s="30" t="s">
        <v>2724</v>
      </c>
      <c r="E791" s="394"/>
      <c r="F791" s="31">
        <v>1475</v>
      </c>
      <c r="G791" s="35" t="s">
        <v>2725</v>
      </c>
      <c r="H791" s="35" t="s">
        <v>2726</v>
      </c>
      <c r="I791" s="31"/>
      <c r="J791" s="481" t="s">
        <v>2727</v>
      </c>
      <c r="K791" s="34">
        <v>44804</v>
      </c>
      <c r="L791" s="22" t="s">
        <v>16</v>
      </c>
      <c r="M791" s="22" t="s">
        <v>16</v>
      </c>
      <c r="N791" s="26"/>
    </row>
    <row r="792" spans="1:14" ht="15" customHeight="1" x14ac:dyDescent="0.2">
      <c r="A792" s="17" t="s">
        <v>55</v>
      </c>
      <c r="B792" s="18">
        <v>60.103000000000002</v>
      </c>
      <c r="C792" s="24" t="s">
        <v>56</v>
      </c>
      <c r="D792" s="30" t="s">
        <v>2728</v>
      </c>
      <c r="E792" s="394"/>
      <c r="F792" s="22">
        <v>1553</v>
      </c>
      <c r="G792" s="22" t="s">
        <v>113</v>
      </c>
      <c r="H792" s="22" t="s">
        <v>2729</v>
      </c>
      <c r="I792" s="22"/>
      <c r="J792" s="470" t="s">
        <v>2730</v>
      </c>
      <c r="K792" s="32">
        <v>44718</v>
      </c>
      <c r="L792" s="22" t="s">
        <v>16</v>
      </c>
      <c r="M792" s="22" t="s">
        <v>16</v>
      </c>
      <c r="N792" s="26"/>
    </row>
    <row r="793" spans="1:14" ht="15" customHeight="1" x14ac:dyDescent="0.2">
      <c r="A793" s="17" t="s">
        <v>17</v>
      </c>
      <c r="B793" s="18" t="s">
        <v>2731</v>
      </c>
      <c r="C793" s="17" t="s">
        <v>7806</v>
      </c>
      <c r="D793" s="29" t="s">
        <v>2732</v>
      </c>
      <c r="E793" s="394" t="s">
        <v>2733</v>
      </c>
      <c r="F793" s="31">
        <v>1538</v>
      </c>
      <c r="G793" s="22" t="s">
        <v>2734</v>
      </c>
      <c r="H793" s="22" t="s">
        <v>2735</v>
      </c>
      <c r="I793" s="26" t="s">
        <v>2736</v>
      </c>
      <c r="J793" s="470" t="s">
        <v>2737</v>
      </c>
      <c r="K793" s="32">
        <v>44575</v>
      </c>
      <c r="L793" s="22" t="s">
        <v>25</v>
      </c>
      <c r="M793" s="22" t="s">
        <v>16</v>
      </c>
      <c r="N793" s="26"/>
    </row>
    <row r="794" spans="1:14" ht="15" customHeight="1" x14ac:dyDescent="0.2">
      <c r="A794" s="17" t="s">
        <v>17</v>
      </c>
      <c r="B794" s="18">
        <v>25.199000000000002</v>
      </c>
      <c r="C794" s="17" t="s">
        <v>7809</v>
      </c>
      <c r="D794" s="30" t="s">
        <v>2738</v>
      </c>
      <c r="E794" s="394" t="s">
        <v>2739</v>
      </c>
      <c r="F794" s="22" t="s">
        <v>2740</v>
      </c>
      <c r="G794" s="22" t="s">
        <v>2741</v>
      </c>
      <c r="H794" s="22" t="s">
        <v>2742</v>
      </c>
      <c r="I794" s="22" t="s">
        <v>2743</v>
      </c>
      <c r="J794" s="470" t="s">
        <v>2744</v>
      </c>
      <c r="K794" s="32">
        <v>45059</v>
      </c>
      <c r="L794" s="22" t="s">
        <v>16</v>
      </c>
      <c r="M794" s="22" t="s">
        <v>25</v>
      </c>
      <c r="N794" s="26"/>
    </row>
    <row r="795" spans="1:14" ht="15" customHeight="1" x14ac:dyDescent="0.2">
      <c r="A795" s="17" t="s">
        <v>17</v>
      </c>
      <c r="B795" s="18">
        <v>25.113</v>
      </c>
      <c r="C795" s="17" t="s">
        <v>169</v>
      </c>
      <c r="D795" s="321" t="s">
        <v>2745</v>
      </c>
      <c r="E795" s="426"/>
      <c r="F795" s="468" t="s">
        <v>2746</v>
      </c>
      <c r="G795" s="342" t="s">
        <v>2747</v>
      </c>
      <c r="H795" s="342" t="s">
        <v>2748</v>
      </c>
      <c r="I795" s="342" t="s">
        <v>2749</v>
      </c>
      <c r="J795" s="470"/>
      <c r="K795" s="289">
        <v>44561</v>
      </c>
      <c r="L795" s="342" t="s">
        <v>25</v>
      </c>
      <c r="M795" s="22"/>
      <c r="N795" s="26"/>
    </row>
    <row r="796" spans="1:14" ht="15" customHeight="1" x14ac:dyDescent="0.2">
      <c r="A796" s="30" t="s">
        <v>17</v>
      </c>
      <c r="B796" s="63" t="s">
        <v>168</v>
      </c>
      <c r="C796" s="30" t="s">
        <v>169</v>
      </c>
      <c r="D796" s="73" t="s">
        <v>2750</v>
      </c>
      <c r="E796" s="396"/>
      <c r="F796" s="22" t="s">
        <v>2751</v>
      </c>
      <c r="G796" s="341" t="s">
        <v>2747</v>
      </c>
      <c r="H796" s="341" t="s">
        <v>2752</v>
      </c>
      <c r="I796" s="74"/>
      <c r="J796" s="470"/>
      <c r="K796" s="32">
        <v>44561</v>
      </c>
      <c r="L796" s="22" t="s">
        <v>25</v>
      </c>
      <c r="M796" s="22" t="s">
        <v>25</v>
      </c>
      <c r="N796" s="26"/>
    </row>
    <row r="797" spans="1:14" ht="15" customHeight="1" x14ac:dyDescent="0.2">
      <c r="A797" s="17" t="s">
        <v>17</v>
      </c>
      <c r="B797" s="18">
        <v>25.113</v>
      </c>
      <c r="C797" s="17" t="s">
        <v>169</v>
      </c>
      <c r="D797" s="321" t="s">
        <v>2753</v>
      </c>
      <c r="E797" s="426"/>
      <c r="F797" s="468" t="s">
        <v>2746</v>
      </c>
      <c r="G797" s="342" t="s">
        <v>2754</v>
      </c>
      <c r="H797" s="342" t="s">
        <v>2755</v>
      </c>
      <c r="I797" s="342" t="s">
        <v>2756</v>
      </c>
      <c r="J797" s="470" t="s">
        <v>2757</v>
      </c>
      <c r="K797" s="289">
        <v>44561</v>
      </c>
      <c r="L797" s="342" t="s">
        <v>25</v>
      </c>
      <c r="M797" s="22"/>
      <c r="N797" s="26"/>
    </row>
    <row r="798" spans="1:14" ht="15" customHeight="1" x14ac:dyDescent="0.2">
      <c r="A798" s="17" t="s">
        <v>17</v>
      </c>
      <c r="B798" s="18">
        <v>25.113</v>
      </c>
      <c r="C798" s="17" t="s">
        <v>169</v>
      </c>
      <c r="D798" s="321" t="s">
        <v>2758</v>
      </c>
      <c r="E798" s="426"/>
      <c r="F798" s="468" t="s">
        <v>2746</v>
      </c>
      <c r="G798" s="342" t="s">
        <v>2759</v>
      </c>
      <c r="H798" s="342" t="s">
        <v>2760</v>
      </c>
      <c r="I798" s="342" t="s">
        <v>2761</v>
      </c>
      <c r="J798" s="470"/>
      <c r="K798" s="289">
        <v>44561</v>
      </c>
      <c r="L798" s="342" t="s">
        <v>25</v>
      </c>
      <c r="M798" s="22"/>
      <c r="N798" s="26"/>
    </row>
    <row r="799" spans="1:14" ht="15" customHeight="1" x14ac:dyDescent="0.2">
      <c r="A799" s="17" t="s">
        <v>17</v>
      </c>
      <c r="B799" s="18">
        <v>25.113</v>
      </c>
      <c r="C799" s="17" t="s">
        <v>169</v>
      </c>
      <c r="D799" s="321" t="s">
        <v>2762</v>
      </c>
      <c r="E799" s="426"/>
      <c r="F799" s="468" t="s">
        <v>2746</v>
      </c>
      <c r="G799" s="342" t="s">
        <v>2747</v>
      </c>
      <c r="H799" s="342" t="s">
        <v>2763</v>
      </c>
      <c r="I799" s="342" t="s">
        <v>2764</v>
      </c>
      <c r="J799" s="470"/>
      <c r="K799" s="289">
        <v>44561</v>
      </c>
      <c r="L799" s="342" t="s">
        <v>25</v>
      </c>
      <c r="M799" s="22"/>
      <c r="N799" s="26"/>
    </row>
    <row r="800" spans="1:14" ht="15" customHeight="1" x14ac:dyDescent="0.2">
      <c r="A800" s="17" t="s">
        <v>17</v>
      </c>
      <c r="B800" s="18">
        <v>25.113</v>
      </c>
      <c r="C800" s="17" t="s">
        <v>169</v>
      </c>
      <c r="D800" s="321" t="s">
        <v>2765</v>
      </c>
      <c r="E800" s="426"/>
      <c r="F800" s="468" t="s">
        <v>2746</v>
      </c>
      <c r="G800" s="342" t="s">
        <v>2747</v>
      </c>
      <c r="H800" s="342" t="s">
        <v>2766</v>
      </c>
      <c r="I800" s="342" t="s">
        <v>2767</v>
      </c>
      <c r="J800" s="470"/>
      <c r="K800" s="289">
        <v>44561</v>
      </c>
      <c r="L800" s="342" t="s">
        <v>25</v>
      </c>
      <c r="M800" s="22"/>
      <c r="N800" s="26"/>
    </row>
    <row r="801" spans="1:14" ht="15" customHeight="1" x14ac:dyDescent="0.2">
      <c r="A801" s="17" t="s">
        <v>17</v>
      </c>
      <c r="B801" s="18">
        <v>25.113</v>
      </c>
      <c r="C801" s="17" t="s">
        <v>169</v>
      </c>
      <c r="D801" s="321" t="s">
        <v>2768</v>
      </c>
      <c r="E801" s="426"/>
      <c r="F801" s="468" t="s">
        <v>2746</v>
      </c>
      <c r="G801" s="342" t="s">
        <v>2747</v>
      </c>
      <c r="H801" s="342" t="s">
        <v>2769</v>
      </c>
      <c r="I801" s="342"/>
      <c r="J801" s="470"/>
      <c r="K801" s="289">
        <v>44561</v>
      </c>
      <c r="L801" s="342" t="s">
        <v>25</v>
      </c>
      <c r="M801" s="22"/>
      <c r="N801" s="26"/>
    </row>
    <row r="802" spans="1:14" ht="15" customHeight="1" x14ac:dyDescent="0.2">
      <c r="A802" s="25" t="s">
        <v>31</v>
      </c>
      <c r="B802" s="46">
        <v>50.103999999999999</v>
      </c>
      <c r="C802" s="25" t="s">
        <v>316</v>
      </c>
      <c r="D802" s="55" t="s">
        <v>2770</v>
      </c>
      <c r="E802" s="403" t="s">
        <v>2771</v>
      </c>
      <c r="F802" s="26">
        <v>1619</v>
      </c>
      <c r="G802" s="341" t="s">
        <v>2772</v>
      </c>
      <c r="H802" s="341" t="s">
        <v>2773</v>
      </c>
      <c r="I802" s="26"/>
      <c r="J802" s="470" t="s">
        <v>2774</v>
      </c>
      <c r="K802" s="34">
        <v>44418</v>
      </c>
      <c r="L802" s="22" t="s">
        <v>16</v>
      </c>
      <c r="M802" s="22" t="s">
        <v>16</v>
      </c>
      <c r="N802" s="26"/>
    </row>
    <row r="803" spans="1:14" ht="15" customHeight="1" x14ac:dyDescent="0.2">
      <c r="A803" s="295" t="s">
        <v>31</v>
      </c>
      <c r="B803" s="304">
        <v>20.102</v>
      </c>
      <c r="C803" s="274" t="s">
        <v>1473</v>
      </c>
      <c r="D803" s="337" t="s">
        <v>2770</v>
      </c>
      <c r="E803" s="413" t="s">
        <v>7896</v>
      </c>
      <c r="F803" s="338" t="s">
        <v>7893</v>
      </c>
      <c r="G803" s="271" t="s">
        <v>2772</v>
      </c>
      <c r="H803" s="271" t="s">
        <v>7897</v>
      </c>
      <c r="I803" s="338"/>
      <c r="J803" s="505" t="s">
        <v>2774</v>
      </c>
      <c r="K803" s="339">
        <v>44681</v>
      </c>
      <c r="L803" s="338" t="s">
        <v>16</v>
      </c>
      <c r="M803" s="338" t="s">
        <v>16</v>
      </c>
      <c r="N803" s="338" t="s">
        <v>25</v>
      </c>
    </row>
    <row r="804" spans="1:14" ht="15" customHeight="1" x14ac:dyDescent="0.2">
      <c r="A804" s="274" t="s">
        <v>17</v>
      </c>
      <c r="B804" s="275">
        <v>25.119</v>
      </c>
      <c r="C804" s="274" t="s">
        <v>7573</v>
      </c>
      <c r="D804" s="30" t="s">
        <v>2775</v>
      </c>
      <c r="E804" s="394" t="s">
        <v>2776</v>
      </c>
      <c r="F804" s="35" t="s">
        <v>7574</v>
      </c>
      <c r="G804" s="22" t="s">
        <v>2777</v>
      </c>
      <c r="H804" s="22" t="s">
        <v>2778</v>
      </c>
      <c r="I804" s="26" t="s">
        <v>77</v>
      </c>
      <c r="J804" s="470" t="s">
        <v>2779</v>
      </c>
      <c r="K804" s="32">
        <v>45303</v>
      </c>
      <c r="L804" s="64" t="s">
        <v>25</v>
      </c>
      <c r="M804" s="22" t="s">
        <v>16</v>
      </c>
      <c r="N804" s="26"/>
    </row>
    <row r="805" spans="1:14" ht="15" customHeight="1" x14ac:dyDescent="0.2">
      <c r="A805" s="17" t="s">
        <v>17</v>
      </c>
      <c r="B805" s="18">
        <v>25.102</v>
      </c>
      <c r="C805" s="17" t="s">
        <v>18</v>
      </c>
      <c r="D805" s="321" t="s">
        <v>2780</v>
      </c>
      <c r="E805" s="426"/>
      <c r="F805" s="468">
        <v>1528</v>
      </c>
      <c r="G805" s="342" t="s">
        <v>2781</v>
      </c>
      <c r="H805" s="342" t="s">
        <v>2782</v>
      </c>
      <c r="I805" s="342" t="s">
        <v>2783</v>
      </c>
      <c r="J805" s="470" t="s">
        <v>2784</v>
      </c>
      <c r="K805" s="289">
        <v>45235</v>
      </c>
      <c r="L805" s="342" t="s">
        <v>24</v>
      </c>
      <c r="M805" s="22" t="s">
        <v>25</v>
      </c>
      <c r="N805" s="26"/>
    </row>
    <row r="806" spans="1:14" ht="15" customHeight="1" x14ac:dyDescent="0.2">
      <c r="A806" s="17" t="s">
        <v>17</v>
      </c>
      <c r="B806" s="18">
        <v>25.113</v>
      </c>
      <c r="C806" s="24" t="s">
        <v>169</v>
      </c>
      <c r="D806" s="321" t="s">
        <v>2785</v>
      </c>
      <c r="E806" s="426"/>
      <c r="F806" s="468" t="s">
        <v>72</v>
      </c>
      <c r="G806" s="342" t="s">
        <v>2786</v>
      </c>
      <c r="H806" s="342" t="s">
        <v>2787</v>
      </c>
      <c r="I806" s="342" t="s">
        <v>2788</v>
      </c>
      <c r="J806" s="470" t="s">
        <v>2789</v>
      </c>
      <c r="K806" s="289">
        <v>45998</v>
      </c>
      <c r="L806" s="342"/>
      <c r="M806" s="22" t="s">
        <v>16</v>
      </c>
      <c r="N806" s="26"/>
    </row>
    <row r="807" spans="1:14" ht="15" customHeight="1" x14ac:dyDescent="0.2">
      <c r="A807" s="17" t="s">
        <v>17</v>
      </c>
      <c r="B807" s="18">
        <v>25.116</v>
      </c>
      <c r="C807" s="17" t="s">
        <v>26</v>
      </c>
      <c r="D807" s="30" t="s">
        <v>2790</v>
      </c>
      <c r="E807" s="394" t="s">
        <v>2791</v>
      </c>
      <c r="F807" s="22">
        <v>1513</v>
      </c>
      <c r="G807" s="22" t="s">
        <v>2792</v>
      </c>
      <c r="H807" s="22" t="s">
        <v>2793</v>
      </c>
      <c r="I807" s="22" t="s">
        <v>2794</v>
      </c>
      <c r="J807" s="470" t="s">
        <v>2795</v>
      </c>
      <c r="K807" s="32">
        <v>44688</v>
      </c>
      <c r="L807" s="22" t="s">
        <v>25</v>
      </c>
      <c r="M807" s="22" t="s">
        <v>16</v>
      </c>
      <c r="N807" s="26"/>
    </row>
    <row r="808" spans="1:14" x14ac:dyDescent="0.2">
      <c r="A808" s="17" t="s">
        <v>55</v>
      </c>
      <c r="B808" s="18">
        <v>30.102</v>
      </c>
      <c r="C808" s="17" t="s">
        <v>7816</v>
      </c>
      <c r="D808" s="30" t="s">
        <v>7631</v>
      </c>
      <c r="E808" s="394" t="s">
        <v>7632</v>
      </c>
      <c r="F808" s="468" t="s">
        <v>7623</v>
      </c>
      <c r="G808" s="22" t="s">
        <v>7647</v>
      </c>
      <c r="H808" s="22" t="s">
        <v>7648</v>
      </c>
      <c r="I808" s="22"/>
      <c r="J808" s="470" t="s">
        <v>7649</v>
      </c>
      <c r="K808" s="289">
        <v>45218</v>
      </c>
      <c r="L808" s="22" t="s">
        <v>16</v>
      </c>
      <c r="M808" s="22"/>
      <c r="N808" s="26"/>
    </row>
    <row r="809" spans="1:14" ht="15" customHeight="1" x14ac:dyDescent="0.2">
      <c r="A809" s="17" t="s">
        <v>55</v>
      </c>
      <c r="B809" s="18">
        <v>30.102</v>
      </c>
      <c r="C809" s="17" t="s">
        <v>7816</v>
      </c>
      <c r="D809" s="30" t="s">
        <v>7629</v>
      </c>
      <c r="E809" s="394" t="s">
        <v>7630</v>
      </c>
      <c r="F809" s="468" t="s">
        <v>7623</v>
      </c>
      <c r="G809" s="22" t="s">
        <v>7650</v>
      </c>
      <c r="H809" s="22" t="s">
        <v>7648</v>
      </c>
      <c r="I809" s="22"/>
      <c r="J809" s="470" t="s">
        <v>7651</v>
      </c>
      <c r="K809" s="289">
        <v>45218</v>
      </c>
      <c r="L809" s="22" t="s">
        <v>16</v>
      </c>
      <c r="M809" s="22"/>
      <c r="N809" s="26"/>
    </row>
    <row r="810" spans="1:14" ht="15" customHeight="1" x14ac:dyDescent="0.2">
      <c r="A810" s="56" t="s">
        <v>55</v>
      </c>
      <c r="B810" s="275">
        <v>70.105999999999995</v>
      </c>
      <c r="C810" s="24" t="s">
        <v>7799</v>
      </c>
      <c r="D810" s="379" t="s">
        <v>8166</v>
      </c>
      <c r="E810" s="314" t="s">
        <v>8167</v>
      </c>
      <c r="F810" s="26">
        <v>1618</v>
      </c>
      <c r="G810" s="380" t="s">
        <v>2796</v>
      </c>
      <c r="H810" s="380" t="s">
        <v>8168</v>
      </c>
      <c r="I810" s="26"/>
      <c r="J810" s="516" t="s">
        <v>8169</v>
      </c>
      <c r="K810" s="27">
        <v>45900</v>
      </c>
      <c r="L810" s="26" t="s">
        <v>16</v>
      </c>
      <c r="M810" s="263" t="s">
        <v>16</v>
      </c>
      <c r="N810" s="263"/>
    </row>
    <row r="811" spans="1:14" ht="15" customHeight="1" x14ac:dyDescent="0.2">
      <c r="A811" s="69" t="s">
        <v>110</v>
      </c>
      <c r="B811" s="18">
        <v>45.113999999999997</v>
      </c>
      <c r="C811" s="30" t="s">
        <v>120</v>
      </c>
      <c r="D811" s="33" t="s">
        <v>8166</v>
      </c>
      <c r="E811" s="30"/>
      <c r="F811" s="22" t="s">
        <v>8321</v>
      </c>
      <c r="G811" s="68" t="s">
        <v>2796</v>
      </c>
      <c r="H811" s="71" t="s">
        <v>2797</v>
      </c>
      <c r="I811" s="69"/>
      <c r="J811" s="474" t="s">
        <v>8169</v>
      </c>
      <c r="K811" s="64">
        <v>46203</v>
      </c>
      <c r="L811" s="22" t="s">
        <v>16</v>
      </c>
      <c r="M811" s="22" t="s">
        <v>16</v>
      </c>
      <c r="N811" s="22" t="s">
        <v>25</v>
      </c>
    </row>
    <row r="812" spans="1:14" ht="15" customHeight="1" x14ac:dyDescent="0.2">
      <c r="A812" s="69" t="s">
        <v>110</v>
      </c>
      <c r="B812" s="18">
        <v>45.113999999999997</v>
      </c>
      <c r="C812" s="30" t="s">
        <v>120</v>
      </c>
      <c r="D812" s="33" t="s">
        <v>8539</v>
      </c>
      <c r="E812" s="30"/>
      <c r="F812" s="22" t="s">
        <v>8321</v>
      </c>
      <c r="G812" s="68" t="s">
        <v>8540</v>
      </c>
      <c r="H812" s="71" t="s">
        <v>8541</v>
      </c>
      <c r="I812" s="69"/>
      <c r="J812" s="474" t="s">
        <v>8542</v>
      </c>
      <c r="K812" s="64">
        <v>46203</v>
      </c>
      <c r="L812" s="22" t="s">
        <v>16</v>
      </c>
      <c r="M812" s="22" t="s">
        <v>16</v>
      </c>
      <c r="N812" s="22" t="s">
        <v>25</v>
      </c>
    </row>
    <row r="813" spans="1:14" ht="15" customHeight="1" x14ac:dyDescent="0.2">
      <c r="A813" s="17" t="s">
        <v>55</v>
      </c>
      <c r="B813" s="18">
        <v>70.105999999999995</v>
      </c>
      <c r="C813" s="19" t="s">
        <v>7798</v>
      </c>
      <c r="D813" s="20" t="s">
        <v>2798</v>
      </c>
      <c r="E813" s="426"/>
      <c r="F813" s="468">
        <v>1567</v>
      </c>
      <c r="G813" s="68" t="s">
        <v>2799</v>
      </c>
      <c r="H813" s="68" t="s">
        <v>2800</v>
      </c>
      <c r="I813" s="342"/>
      <c r="J813" s="469" t="s">
        <v>2801</v>
      </c>
      <c r="K813" s="289">
        <v>45535</v>
      </c>
      <c r="L813" s="22" t="s">
        <v>42</v>
      </c>
      <c r="M813" s="22" t="s">
        <v>16</v>
      </c>
      <c r="N813" s="26"/>
    </row>
    <row r="814" spans="1:14" ht="15" customHeight="1" x14ac:dyDescent="0.2">
      <c r="A814" s="17" t="s">
        <v>17</v>
      </c>
      <c r="B814" s="18">
        <v>25.102</v>
      </c>
      <c r="C814" s="17" t="s">
        <v>18</v>
      </c>
      <c r="D814" s="321" t="s">
        <v>2802</v>
      </c>
      <c r="E814" s="426" t="s">
        <v>2803</v>
      </c>
      <c r="F814" s="468">
        <v>1528</v>
      </c>
      <c r="G814" s="342" t="s">
        <v>2804</v>
      </c>
      <c r="H814" s="342" t="s">
        <v>2805</v>
      </c>
      <c r="I814" s="342" t="s">
        <v>2806</v>
      </c>
      <c r="J814" s="470" t="s">
        <v>2807</v>
      </c>
      <c r="K814" s="289">
        <v>45235</v>
      </c>
      <c r="L814" s="342" t="s">
        <v>24</v>
      </c>
      <c r="M814" s="22" t="s">
        <v>25</v>
      </c>
      <c r="N814" s="26"/>
    </row>
    <row r="815" spans="1:14" ht="15" customHeight="1" x14ac:dyDescent="0.2">
      <c r="A815" s="17" t="s">
        <v>31</v>
      </c>
      <c r="B815" s="18">
        <v>15.108000000000001</v>
      </c>
      <c r="C815" s="17" t="s">
        <v>188</v>
      </c>
      <c r="D815" s="24" t="s">
        <v>2808</v>
      </c>
      <c r="E815" s="388"/>
      <c r="F815" s="26" t="s">
        <v>190</v>
      </c>
      <c r="G815" s="22" t="s">
        <v>2809</v>
      </c>
      <c r="H815" s="22" t="s">
        <v>2810</v>
      </c>
      <c r="I815" s="26" t="s">
        <v>77</v>
      </c>
      <c r="J815" s="470" t="s">
        <v>2811</v>
      </c>
      <c r="K815" s="34">
        <v>44895</v>
      </c>
      <c r="L815" s="26" t="s">
        <v>16</v>
      </c>
      <c r="M815" s="26"/>
      <c r="N815" s="26"/>
    </row>
    <row r="816" spans="1:14" ht="15" customHeight="1" x14ac:dyDescent="0.2">
      <c r="A816" s="17" t="s">
        <v>55</v>
      </c>
      <c r="B816" s="18" t="s">
        <v>638</v>
      </c>
      <c r="C816" s="24" t="s">
        <v>2812</v>
      </c>
      <c r="D816" s="24" t="s">
        <v>2813</v>
      </c>
      <c r="E816" s="400"/>
      <c r="F816" s="26">
        <v>1579</v>
      </c>
      <c r="G816" s="22" t="s">
        <v>2814</v>
      </c>
      <c r="H816" s="22" t="s">
        <v>2815</v>
      </c>
      <c r="I816" s="26" t="s">
        <v>793</v>
      </c>
      <c r="J816" s="470" t="s">
        <v>2816</v>
      </c>
      <c r="K816" s="34">
        <v>44957</v>
      </c>
      <c r="L816" s="22" t="s">
        <v>16</v>
      </c>
      <c r="M816" s="22" t="s">
        <v>16</v>
      </c>
      <c r="N816" s="26"/>
    </row>
    <row r="817" spans="1:14" ht="15" customHeight="1" x14ac:dyDescent="0.2">
      <c r="A817" s="69" t="s">
        <v>110</v>
      </c>
      <c r="B817" s="18">
        <v>45.113999999999997</v>
      </c>
      <c r="C817" s="30" t="s">
        <v>120</v>
      </c>
      <c r="D817" s="33" t="s">
        <v>8543</v>
      </c>
      <c r="E817" s="30"/>
      <c r="F817" s="22" t="s">
        <v>8321</v>
      </c>
      <c r="G817" s="68" t="s">
        <v>8544</v>
      </c>
      <c r="H817" s="71" t="s">
        <v>8545</v>
      </c>
      <c r="I817" s="69"/>
      <c r="J817" s="517" t="s">
        <v>8546</v>
      </c>
      <c r="K817" s="64">
        <v>46203</v>
      </c>
      <c r="L817" s="22" t="s">
        <v>16</v>
      </c>
      <c r="M817" s="22" t="s">
        <v>16</v>
      </c>
      <c r="N817" s="22" t="s">
        <v>25</v>
      </c>
    </row>
    <row r="818" spans="1:14" ht="15" customHeight="1" x14ac:dyDescent="0.2">
      <c r="A818" s="39" t="s">
        <v>110</v>
      </c>
      <c r="B818" s="40">
        <v>45.113999999999997</v>
      </c>
      <c r="C818" s="92" t="s">
        <v>120</v>
      </c>
      <c r="D818" s="60" t="s">
        <v>2817</v>
      </c>
      <c r="E818" s="376"/>
      <c r="F818" s="114" t="s">
        <v>1570</v>
      </c>
      <c r="G818" s="43" t="s">
        <v>2818</v>
      </c>
      <c r="H818" s="43" t="s">
        <v>2819</v>
      </c>
      <c r="I818" s="43" t="s">
        <v>2820</v>
      </c>
      <c r="J818" s="518" t="s">
        <v>2821</v>
      </c>
      <c r="K818" s="61">
        <v>44377</v>
      </c>
      <c r="L818" s="43" t="s">
        <v>25</v>
      </c>
      <c r="M818" s="43" t="s">
        <v>16</v>
      </c>
      <c r="N818" s="107"/>
    </row>
    <row r="819" spans="1:14" ht="15" customHeight="1" x14ac:dyDescent="0.2">
      <c r="A819" s="17" t="s">
        <v>110</v>
      </c>
      <c r="B819" s="18">
        <v>45.113999999999997</v>
      </c>
      <c r="C819" s="24" t="s">
        <v>120</v>
      </c>
      <c r="D819" s="30" t="s">
        <v>2822</v>
      </c>
      <c r="E819" s="394" t="s">
        <v>2823</v>
      </c>
      <c r="F819" s="45" t="s">
        <v>2824</v>
      </c>
      <c r="G819" s="22" t="s">
        <v>2823</v>
      </c>
      <c r="H819" s="22" t="s">
        <v>2825</v>
      </c>
      <c r="I819" s="22"/>
      <c r="J819" s="470" t="s">
        <v>2826</v>
      </c>
      <c r="K819" s="32">
        <v>44742</v>
      </c>
      <c r="L819" s="22" t="s">
        <v>16</v>
      </c>
      <c r="M819" s="22" t="s">
        <v>16</v>
      </c>
      <c r="N819" s="26"/>
    </row>
    <row r="820" spans="1:14" ht="15" customHeight="1" x14ac:dyDescent="0.2">
      <c r="A820" s="17" t="s">
        <v>17</v>
      </c>
      <c r="B820" s="18">
        <v>25.125</v>
      </c>
      <c r="C820" s="25" t="s">
        <v>1259</v>
      </c>
      <c r="D820" s="321" t="s">
        <v>2827</v>
      </c>
      <c r="E820" s="426"/>
      <c r="F820" s="468">
        <v>1568</v>
      </c>
      <c r="G820" s="342" t="s">
        <v>2828</v>
      </c>
      <c r="H820" s="342" t="s">
        <v>2829</v>
      </c>
      <c r="I820" s="342" t="s">
        <v>2830</v>
      </c>
      <c r="J820" s="470" t="s">
        <v>2831</v>
      </c>
      <c r="K820" s="289">
        <v>45516</v>
      </c>
      <c r="L820" s="342"/>
      <c r="M820" s="22"/>
      <c r="N820" s="26"/>
    </row>
    <row r="821" spans="1:14" ht="15" customHeight="1" x14ac:dyDescent="0.2">
      <c r="A821" s="17" t="s">
        <v>5450</v>
      </c>
      <c r="B821" s="18">
        <v>70.103999999999999</v>
      </c>
      <c r="C821" s="17" t="s">
        <v>130</v>
      </c>
      <c r="D821" s="30" t="s">
        <v>2832</v>
      </c>
      <c r="E821" s="394" t="s">
        <v>2833</v>
      </c>
      <c r="F821" s="22">
        <v>1554</v>
      </c>
      <c r="G821" s="22" t="s">
        <v>2834</v>
      </c>
      <c r="H821" s="22" t="s">
        <v>2835</v>
      </c>
      <c r="I821" s="22" t="s">
        <v>134</v>
      </c>
      <c r="J821" s="471" t="s">
        <v>2836</v>
      </c>
      <c r="K821" s="38">
        <v>44742</v>
      </c>
      <c r="L821" s="22" t="s">
        <v>16</v>
      </c>
      <c r="M821" s="22" t="s">
        <v>16</v>
      </c>
      <c r="N821" s="26"/>
    </row>
    <row r="822" spans="1:14" ht="15" customHeight="1" x14ac:dyDescent="0.2">
      <c r="A822" s="17" t="s">
        <v>252</v>
      </c>
      <c r="B822" s="18">
        <v>75.116000000000099</v>
      </c>
      <c r="C822" s="24" t="s">
        <v>2837</v>
      </c>
      <c r="D822" s="55" t="s">
        <v>2838</v>
      </c>
      <c r="E822" s="422"/>
      <c r="F822" s="48">
        <v>1523</v>
      </c>
      <c r="G822" s="48" t="s">
        <v>2839</v>
      </c>
      <c r="H822" s="48" t="s">
        <v>2840</v>
      </c>
      <c r="I822" s="48" t="s">
        <v>2841</v>
      </c>
      <c r="J822" s="469" t="s">
        <v>2842</v>
      </c>
      <c r="K822" s="124">
        <v>44469</v>
      </c>
      <c r="L822" s="36" t="s">
        <v>16</v>
      </c>
      <c r="M822" s="36" t="s">
        <v>16</v>
      </c>
      <c r="N822" s="26"/>
    </row>
    <row r="823" spans="1:14" x14ac:dyDescent="0.2">
      <c r="A823" s="17" t="s">
        <v>55</v>
      </c>
      <c r="B823" s="18">
        <v>70.105999999999995</v>
      </c>
      <c r="C823" s="24" t="s">
        <v>7800</v>
      </c>
      <c r="D823" s="19" t="s">
        <v>2843</v>
      </c>
      <c r="E823" s="20" t="s">
        <v>2844</v>
      </c>
      <c r="F823" s="22">
        <v>1475</v>
      </c>
      <c r="G823" s="68" t="s">
        <v>2844</v>
      </c>
      <c r="H823" s="68" t="s">
        <v>2845</v>
      </c>
      <c r="I823" s="22"/>
      <c r="J823" s="469" t="s">
        <v>2846</v>
      </c>
      <c r="K823" s="289">
        <v>44804</v>
      </c>
      <c r="L823" s="22" t="s">
        <v>16</v>
      </c>
      <c r="M823" s="22" t="s">
        <v>16</v>
      </c>
      <c r="N823" s="26"/>
    </row>
    <row r="824" spans="1:14" s="283" customFormat="1" ht="15" customHeight="1" x14ac:dyDescent="0.2">
      <c r="A824" s="294" t="s">
        <v>55</v>
      </c>
      <c r="B824" s="296">
        <v>70.105999999999995</v>
      </c>
      <c r="C824" s="456" t="s">
        <v>8942</v>
      </c>
      <c r="D824" s="288" t="s">
        <v>8866</v>
      </c>
      <c r="E824" s="294"/>
      <c r="F824" s="296">
        <v>1618</v>
      </c>
      <c r="G824" s="457" t="s">
        <v>8867</v>
      </c>
      <c r="H824" s="457" t="s">
        <v>8868</v>
      </c>
      <c r="I824" s="294"/>
      <c r="J824" s="477" t="s">
        <v>8869</v>
      </c>
      <c r="K824" s="282">
        <v>45900</v>
      </c>
      <c r="L824" s="296" t="s">
        <v>16</v>
      </c>
      <c r="M824" s="296" t="s">
        <v>16</v>
      </c>
      <c r="N824" s="457" t="s">
        <v>16</v>
      </c>
    </row>
    <row r="825" spans="1:14" ht="15" customHeight="1" x14ac:dyDescent="0.2">
      <c r="A825" s="17" t="s">
        <v>110</v>
      </c>
      <c r="B825" s="18">
        <v>40.103000000000002</v>
      </c>
      <c r="C825" s="25" t="s">
        <v>1390</v>
      </c>
      <c r="D825" s="30" t="s">
        <v>2847</v>
      </c>
      <c r="E825" s="394"/>
      <c r="F825" s="116" t="s">
        <v>2848</v>
      </c>
      <c r="G825" s="22" t="s">
        <v>2849</v>
      </c>
      <c r="H825" s="22" t="s">
        <v>2850</v>
      </c>
      <c r="I825" s="22" t="s">
        <v>2851</v>
      </c>
      <c r="J825" s="470" t="s">
        <v>2852</v>
      </c>
      <c r="K825" s="32">
        <v>44561</v>
      </c>
      <c r="L825" s="22" t="s">
        <v>16</v>
      </c>
      <c r="M825" s="22"/>
      <c r="N825" s="26"/>
    </row>
    <row r="826" spans="1:14" ht="15" customHeight="1" x14ac:dyDescent="0.2">
      <c r="A826" s="17" t="s">
        <v>110</v>
      </c>
      <c r="B826" s="18">
        <v>40.103000000000002</v>
      </c>
      <c r="C826" s="25" t="s">
        <v>1390</v>
      </c>
      <c r="D826" s="24" t="s">
        <v>2847</v>
      </c>
      <c r="E826" s="388"/>
      <c r="F826" s="26" t="s">
        <v>190</v>
      </c>
      <c r="G826" s="22" t="s">
        <v>2853</v>
      </c>
      <c r="H826" s="22" t="s">
        <v>2854</v>
      </c>
      <c r="I826" s="26"/>
      <c r="J826" s="470" t="s">
        <v>2855</v>
      </c>
      <c r="K826" s="34">
        <v>44895</v>
      </c>
      <c r="L826" s="26" t="s">
        <v>16</v>
      </c>
      <c r="M826" s="26"/>
      <c r="N826" s="26"/>
    </row>
    <row r="827" spans="1:14" x14ac:dyDescent="0.2">
      <c r="A827" s="17" t="s">
        <v>17</v>
      </c>
      <c r="B827" s="18">
        <v>25.113</v>
      </c>
      <c r="C827" s="17" t="s">
        <v>169</v>
      </c>
      <c r="D827" s="321" t="s">
        <v>2856</v>
      </c>
      <c r="E827" s="426"/>
      <c r="F827" s="468">
        <v>1580</v>
      </c>
      <c r="G827" s="342" t="s">
        <v>2857</v>
      </c>
      <c r="H827" s="342" t="s">
        <v>2858</v>
      </c>
      <c r="I827" s="342" t="s">
        <v>2859</v>
      </c>
      <c r="J827" s="470" t="s">
        <v>2860</v>
      </c>
      <c r="K827" s="289">
        <v>45269</v>
      </c>
      <c r="L827" s="22" t="s">
        <v>24</v>
      </c>
      <c r="M827" s="22" t="s">
        <v>16</v>
      </c>
      <c r="N827" s="26"/>
    </row>
    <row r="828" spans="1:14" x14ac:dyDescent="0.2">
      <c r="A828" s="17" t="s">
        <v>55</v>
      </c>
      <c r="B828" s="46">
        <v>12.199</v>
      </c>
      <c r="C828" s="17" t="s">
        <v>142</v>
      </c>
      <c r="D828" s="321" t="s">
        <v>2861</v>
      </c>
      <c r="E828" s="426"/>
      <c r="F828" s="468" t="s">
        <v>854</v>
      </c>
      <c r="G828" s="342" t="s">
        <v>2862</v>
      </c>
      <c r="H828" s="342" t="s">
        <v>2863</v>
      </c>
      <c r="I828" s="342" t="s">
        <v>2864</v>
      </c>
      <c r="J828" s="470" t="s">
        <v>2865</v>
      </c>
      <c r="K828" s="289">
        <v>44474</v>
      </c>
      <c r="L828" s="22" t="s">
        <v>25</v>
      </c>
      <c r="M828" s="22" t="s">
        <v>25</v>
      </c>
      <c r="N828" s="26"/>
    </row>
    <row r="829" spans="1:14" ht="15" customHeight="1" x14ac:dyDescent="0.2">
      <c r="A829" s="25" t="s">
        <v>4583</v>
      </c>
      <c r="B829" s="46">
        <v>45.107999999999997</v>
      </c>
      <c r="C829" s="24" t="s">
        <v>7416</v>
      </c>
      <c r="D829" s="262" t="s">
        <v>7480</v>
      </c>
      <c r="E829" s="389"/>
      <c r="F829" s="26" t="s">
        <v>7418</v>
      </c>
      <c r="G829" s="68" t="s">
        <v>7481</v>
      </c>
      <c r="H829" s="68">
        <v>6039134720</v>
      </c>
      <c r="I829" s="24"/>
      <c r="J829" s="473" t="s">
        <v>7482</v>
      </c>
      <c r="K829" s="27">
        <v>45322</v>
      </c>
      <c r="L829" s="36" t="s">
        <v>16</v>
      </c>
      <c r="M829" s="36" t="s">
        <v>16</v>
      </c>
      <c r="N829" s="26"/>
    </row>
    <row r="830" spans="1:14" ht="15" customHeight="1" x14ac:dyDescent="0.2">
      <c r="A830" s="69" t="s">
        <v>110</v>
      </c>
      <c r="B830" s="18">
        <v>45.113999999999997</v>
      </c>
      <c r="C830" s="30" t="s">
        <v>120</v>
      </c>
      <c r="D830" s="33" t="s">
        <v>8547</v>
      </c>
      <c r="E830" s="30"/>
      <c r="F830" s="22" t="s">
        <v>8321</v>
      </c>
      <c r="G830" s="68" t="s">
        <v>8548</v>
      </c>
      <c r="H830" s="71">
        <v>7705999447</v>
      </c>
      <c r="I830" s="69"/>
      <c r="J830" s="474" t="s">
        <v>8549</v>
      </c>
      <c r="K830" s="64">
        <v>46203</v>
      </c>
      <c r="L830" s="22" t="s">
        <v>16</v>
      </c>
      <c r="M830" s="22" t="s">
        <v>16</v>
      </c>
      <c r="N830" s="22" t="s">
        <v>25</v>
      </c>
    </row>
    <row r="831" spans="1:14" ht="15" customHeight="1" x14ac:dyDescent="0.2">
      <c r="A831" s="25" t="s">
        <v>4583</v>
      </c>
      <c r="B831" s="46">
        <v>45.107999999999997</v>
      </c>
      <c r="C831" s="24" t="s">
        <v>7416</v>
      </c>
      <c r="D831" s="262" t="s">
        <v>2867</v>
      </c>
      <c r="E831" s="389"/>
      <c r="F831" s="26" t="s">
        <v>7418</v>
      </c>
      <c r="G831" s="68" t="s">
        <v>7483</v>
      </c>
      <c r="H831" s="68" t="s">
        <v>7484</v>
      </c>
      <c r="I831" s="24"/>
      <c r="J831" s="473" t="s">
        <v>7485</v>
      </c>
      <c r="K831" s="27">
        <v>45322</v>
      </c>
      <c r="L831" s="36" t="s">
        <v>16</v>
      </c>
      <c r="M831" s="36" t="s">
        <v>16</v>
      </c>
      <c r="N831" s="26"/>
    </row>
    <row r="832" spans="1:14" ht="15" customHeight="1" x14ac:dyDescent="0.2">
      <c r="A832" s="17" t="s">
        <v>17</v>
      </c>
      <c r="B832" s="18">
        <v>25.102</v>
      </c>
      <c r="C832" s="17" t="s">
        <v>18</v>
      </c>
      <c r="D832" s="19" t="s">
        <v>2868</v>
      </c>
      <c r="E832" s="394" t="s">
        <v>2869</v>
      </c>
      <c r="F832" s="35">
        <v>1528</v>
      </c>
      <c r="G832" s="22" t="s">
        <v>2870</v>
      </c>
      <c r="H832" s="22" t="s">
        <v>2871</v>
      </c>
      <c r="I832" s="22" t="s">
        <v>2872</v>
      </c>
      <c r="J832" s="470" t="s">
        <v>2873</v>
      </c>
      <c r="K832" s="32">
        <v>45235</v>
      </c>
      <c r="L832" s="22" t="s">
        <v>24</v>
      </c>
      <c r="M832" s="22" t="s">
        <v>25</v>
      </c>
      <c r="N832" s="26"/>
    </row>
    <row r="833" spans="1:14" ht="15" customHeight="1" x14ac:dyDescent="0.2">
      <c r="A833" s="17" t="s">
        <v>55</v>
      </c>
      <c r="B833" s="63">
        <v>70.114000000000004</v>
      </c>
      <c r="C833" s="291" t="s">
        <v>7670</v>
      </c>
      <c r="D833" s="20" t="s">
        <v>2874</v>
      </c>
      <c r="E833" s="20"/>
      <c r="F833" s="22">
        <v>1625</v>
      </c>
      <c r="G833" s="68" t="s">
        <v>2875</v>
      </c>
      <c r="H833" s="68" t="s">
        <v>2876</v>
      </c>
      <c r="I833" s="74"/>
      <c r="J833" s="469" t="s">
        <v>2877</v>
      </c>
      <c r="K833" s="32">
        <v>45232</v>
      </c>
      <c r="L833" s="36" t="s">
        <v>16</v>
      </c>
      <c r="M833" s="36" t="s">
        <v>16</v>
      </c>
      <c r="N833" s="26"/>
    </row>
    <row r="834" spans="1:14" ht="15" customHeight="1" x14ac:dyDescent="0.2">
      <c r="A834" s="17" t="s">
        <v>55</v>
      </c>
      <c r="B834" s="18">
        <v>60.103000000000002</v>
      </c>
      <c r="C834" s="24" t="s">
        <v>56</v>
      </c>
      <c r="D834" s="30" t="s">
        <v>2878</v>
      </c>
      <c r="E834" s="394"/>
      <c r="F834" s="22">
        <v>1553</v>
      </c>
      <c r="G834" s="22" t="s">
        <v>2879</v>
      </c>
      <c r="H834" s="22" t="s">
        <v>2880</v>
      </c>
      <c r="I834" s="22"/>
      <c r="J834" s="470" t="s">
        <v>2881</v>
      </c>
      <c r="K834" s="32">
        <v>44718</v>
      </c>
      <c r="L834" s="22" t="s">
        <v>16</v>
      </c>
      <c r="M834" s="22" t="s">
        <v>16</v>
      </c>
      <c r="N834" s="26" t="s">
        <v>16</v>
      </c>
    </row>
    <row r="835" spans="1:14" s="67" customFormat="1" ht="15" customHeight="1" x14ac:dyDescent="0.2">
      <c r="A835" s="17" t="s">
        <v>110</v>
      </c>
      <c r="B835" s="18">
        <v>35.103000000000002</v>
      </c>
      <c r="C835" s="17" t="s">
        <v>7813</v>
      </c>
      <c r="D835" s="30" t="s">
        <v>2882</v>
      </c>
      <c r="E835" s="394"/>
      <c r="F835" s="35" t="s">
        <v>1772</v>
      </c>
      <c r="G835" s="22" t="s">
        <v>2883</v>
      </c>
      <c r="H835" s="22" t="s">
        <v>2884</v>
      </c>
      <c r="I835" s="22" t="s">
        <v>2885</v>
      </c>
      <c r="J835" s="470" t="s">
        <v>2886</v>
      </c>
      <c r="K835" s="32">
        <v>44651</v>
      </c>
      <c r="L835" s="22" t="s">
        <v>16</v>
      </c>
      <c r="M835" s="22"/>
      <c r="N835" s="26"/>
    </row>
    <row r="836" spans="1:14" ht="15" customHeight="1" x14ac:dyDescent="0.2">
      <c r="A836" s="17" t="s">
        <v>110</v>
      </c>
      <c r="B836" s="18">
        <v>35.198999999999998</v>
      </c>
      <c r="C836" s="17" t="s">
        <v>7814</v>
      </c>
      <c r="D836" s="30" t="s">
        <v>2882</v>
      </c>
      <c r="E836" s="394"/>
      <c r="F836" s="35" t="s">
        <v>1772</v>
      </c>
      <c r="G836" s="22" t="s">
        <v>2883</v>
      </c>
      <c r="H836" s="22" t="s">
        <v>2884</v>
      </c>
      <c r="I836" s="22" t="s">
        <v>2885</v>
      </c>
      <c r="J836" s="470" t="s">
        <v>2886</v>
      </c>
      <c r="K836" s="32">
        <v>44651</v>
      </c>
      <c r="L836" s="22" t="s">
        <v>16</v>
      </c>
      <c r="M836" s="22"/>
      <c r="N836" s="26"/>
    </row>
    <row r="837" spans="1:14" ht="15" customHeight="1" x14ac:dyDescent="0.2">
      <c r="A837" s="17" t="s">
        <v>110</v>
      </c>
      <c r="B837" s="18">
        <v>35.106000000000002</v>
      </c>
      <c r="C837" s="17" t="s">
        <v>7815</v>
      </c>
      <c r="D837" s="30" t="s">
        <v>2882</v>
      </c>
      <c r="E837" s="394"/>
      <c r="F837" s="35" t="s">
        <v>1772</v>
      </c>
      <c r="G837" s="22" t="s">
        <v>2883</v>
      </c>
      <c r="H837" s="22" t="s">
        <v>2884</v>
      </c>
      <c r="I837" s="22" t="s">
        <v>2885</v>
      </c>
      <c r="J837" s="470" t="s">
        <v>2886</v>
      </c>
      <c r="K837" s="32">
        <v>44651</v>
      </c>
      <c r="L837" s="22" t="s">
        <v>16</v>
      </c>
      <c r="M837" s="22"/>
      <c r="N837" s="26"/>
    </row>
    <row r="838" spans="1:14" ht="15" customHeight="1" x14ac:dyDescent="0.2">
      <c r="A838" s="69" t="s">
        <v>110</v>
      </c>
      <c r="B838" s="18">
        <v>45.113999999999997</v>
      </c>
      <c r="C838" s="30" t="s">
        <v>120</v>
      </c>
      <c r="D838" s="33" t="s">
        <v>8550</v>
      </c>
      <c r="E838" s="30"/>
      <c r="F838" s="22" t="s">
        <v>8321</v>
      </c>
      <c r="G838" s="68" t="s">
        <v>8551</v>
      </c>
      <c r="H838" s="71" t="s">
        <v>8552</v>
      </c>
      <c r="I838" s="69"/>
      <c r="J838" s="474" t="s">
        <v>2887</v>
      </c>
      <c r="K838" s="64">
        <v>46203</v>
      </c>
      <c r="L838" s="22" t="s">
        <v>16</v>
      </c>
      <c r="M838" s="22" t="s">
        <v>16</v>
      </c>
      <c r="N838" s="22" t="s">
        <v>25</v>
      </c>
    </row>
    <row r="839" spans="1:14" ht="15" customHeight="1" x14ac:dyDescent="0.2">
      <c r="A839" s="17" t="s">
        <v>17</v>
      </c>
      <c r="B839" s="18">
        <v>25.199000000000002</v>
      </c>
      <c r="C839" s="17" t="s">
        <v>7803</v>
      </c>
      <c r="D839" s="30" t="s">
        <v>2888</v>
      </c>
      <c r="E839" s="407"/>
      <c r="F839" s="35" t="s">
        <v>2889</v>
      </c>
      <c r="G839" s="22" t="s">
        <v>2890</v>
      </c>
      <c r="H839" s="22" t="s">
        <v>2891</v>
      </c>
      <c r="I839" s="22" t="s">
        <v>2892</v>
      </c>
      <c r="J839" s="470" t="s">
        <v>2893</v>
      </c>
      <c r="K839" s="32">
        <v>44895</v>
      </c>
      <c r="L839" s="22" t="s">
        <v>25</v>
      </c>
      <c r="M839" s="22"/>
      <c r="N839" s="26"/>
    </row>
    <row r="840" spans="1:14" ht="15" customHeight="1" x14ac:dyDescent="0.2">
      <c r="A840" s="274" t="s">
        <v>17</v>
      </c>
      <c r="B840" s="275">
        <v>25.199000000000002</v>
      </c>
      <c r="C840" s="274" t="s">
        <v>7803</v>
      </c>
      <c r="D840" s="30" t="s">
        <v>7881</v>
      </c>
      <c r="E840" s="394"/>
      <c r="F840" s="22">
        <v>1622</v>
      </c>
      <c r="G840" s="22" t="s">
        <v>2894</v>
      </c>
      <c r="H840" s="22" t="s">
        <v>2895</v>
      </c>
      <c r="I840" s="22" t="s">
        <v>2896</v>
      </c>
      <c r="J840" s="334" t="s">
        <v>2897</v>
      </c>
      <c r="K840" s="32">
        <v>45148</v>
      </c>
      <c r="L840" s="22" t="s">
        <v>25</v>
      </c>
      <c r="M840" s="22" t="s">
        <v>16</v>
      </c>
      <c r="N840" s="26"/>
    </row>
    <row r="841" spans="1:14" ht="15" customHeight="1" x14ac:dyDescent="0.2">
      <c r="A841" s="17" t="s">
        <v>55</v>
      </c>
      <c r="B841" s="18">
        <v>70.105999999999995</v>
      </c>
      <c r="C841" s="24" t="s">
        <v>7801</v>
      </c>
      <c r="D841" s="29" t="s">
        <v>2898</v>
      </c>
      <c r="E841" s="394"/>
      <c r="F841" s="31">
        <v>1522</v>
      </c>
      <c r="G841" s="22" t="s">
        <v>2899</v>
      </c>
      <c r="H841" s="22" t="s">
        <v>2900</v>
      </c>
      <c r="I841" s="26"/>
      <c r="J841" s="470" t="s">
        <v>2901</v>
      </c>
      <c r="K841" s="32">
        <v>44804</v>
      </c>
      <c r="L841" s="22" t="s">
        <v>16</v>
      </c>
      <c r="M841" s="22" t="s">
        <v>16</v>
      </c>
      <c r="N841" s="26"/>
    </row>
    <row r="842" spans="1:14" ht="15" customHeight="1" x14ac:dyDescent="0.2">
      <c r="A842" s="17" t="s">
        <v>17</v>
      </c>
      <c r="B842" s="18">
        <v>25.132000000000001</v>
      </c>
      <c r="C842" s="17" t="s">
        <v>124</v>
      </c>
      <c r="D842" s="30" t="s">
        <v>2902</v>
      </c>
      <c r="E842" s="394"/>
      <c r="F842" s="22">
        <v>1499</v>
      </c>
      <c r="G842" s="22" t="s">
        <v>2903</v>
      </c>
      <c r="H842" s="22" t="s">
        <v>2904</v>
      </c>
      <c r="I842" s="22" t="s">
        <v>2905</v>
      </c>
      <c r="J842" s="470" t="s">
        <v>2906</v>
      </c>
      <c r="K842" s="32">
        <v>45018</v>
      </c>
      <c r="L842" s="22" t="s">
        <v>25</v>
      </c>
      <c r="M842" s="22" t="s">
        <v>25</v>
      </c>
      <c r="N842" s="26"/>
    </row>
    <row r="843" spans="1:14" ht="15" customHeight="1" x14ac:dyDescent="0.2">
      <c r="A843" s="69" t="s">
        <v>110</v>
      </c>
      <c r="B843" s="18">
        <v>45.113999999999997</v>
      </c>
      <c r="C843" s="30" t="s">
        <v>120</v>
      </c>
      <c r="D843" s="33" t="s">
        <v>8553</v>
      </c>
      <c r="E843" s="30"/>
      <c r="F843" s="22" t="s">
        <v>8321</v>
      </c>
      <c r="G843" s="68" t="s">
        <v>8554</v>
      </c>
      <c r="H843" s="71" t="s">
        <v>7489</v>
      </c>
      <c r="I843" s="69"/>
      <c r="J843" s="474" t="s">
        <v>7490</v>
      </c>
      <c r="K843" s="64">
        <v>46203</v>
      </c>
      <c r="L843" s="22" t="s">
        <v>16</v>
      </c>
      <c r="M843" s="22" t="s">
        <v>16</v>
      </c>
      <c r="N843" s="22" t="s">
        <v>25</v>
      </c>
    </row>
    <row r="844" spans="1:14" ht="15" customHeight="1" x14ac:dyDescent="0.2">
      <c r="A844" s="25" t="s">
        <v>4583</v>
      </c>
      <c r="B844" s="46">
        <v>45.107999999999997</v>
      </c>
      <c r="C844" s="24" t="s">
        <v>7416</v>
      </c>
      <c r="D844" s="262" t="s">
        <v>7486</v>
      </c>
      <c r="E844" s="389" t="s">
        <v>7487</v>
      </c>
      <c r="F844" s="26" t="s">
        <v>7418</v>
      </c>
      <c r="G844" s="68" t="s">
        <v>7488</v>
      </c>
      <c r="H844" s="68" t="s">
        <v>7489</v>
      </c>
      <c r="I844" s="24"/>
      <c r="J844" s="473" t="s">
        <v>7490</v>
      </c>
      <c r="K844" s="27">
        <v>45322</v>
      </c>
      <c r="L844" s="36" t="s">
        <v>16</v>
      </c>
      <c r="M844" s="36" t="s">
        <v>16</v>
      </c>
      <c r="N844" s="26"/>
    </row>
    <row r="845" spans="1:14" ht="15" customHeight="1" x14ac:dyDescent="0.2">
      <c r="A845" s="25" t="s">
        <v>4583</v>
      </c>
      <c r="B845" s="46">
        <v>45.107999999999997</v>
      </c>
      <c r="C845" s="24" t="s">
        <v>7416</v>
      </c>
      <c r="D845" s="262" t="s">
        <v>7491</v>
      </c>
      <c r="E845" s="389" t="s">
        <v>7794</v>
      </c>
      <c r="F845" s="26" t="s">
        <v>7418</v>
      </c>
      <c r="G845" s="68" t="s">
        <v>7492</v>
      </c>
      <c r="H845" s="68">
        <v>4077965206</v>
      </c>
      <c r="I845" s="24"/>
      <c r="J845" s="519" t="s">
        <v>7493</v>
      </c>
      <c r="K845" s="27">
        <v>45322</v>
      </c>
      <c r="L845" s="22" t="s">
        <v>16</v>
      </c>
      <c r="M845" s="22" t="s">
        <v>16</v>
      </c>
      <c r="N845" s="26"/>
    </row>
    <row r="846" spans="1:14" ht="15" customHeight="1" x14ac:dyDescent="0.2">
      <c r="A846" s="25" t="s">
        <v>17</v>
      </c>
      <c r="B846" s="46" t="s">
        <v>2907</v>
      </c>
      <c r="C846" s="17" t="s">
        <v>227</v>
      </c>
      <c r="D846" s="25" t="s">
        <v>2908</v>
      </c>
      <c r="E846" s="388"/>
      <c r="F846" s="26" t="s">
        <v>2909</v>
      </c>
      <c r="G846" s="22" t="s">
        <v>2910</v>
      </c>
      <c r="H846" s="22" t="s">
        <v>2911</v>
      </c>
      <c r="I846" s="26" t="s">
        <v>2912</v>
      </c>
      <c r="J846" s="470" t="s">
        <v>2913</v>
      </c>
      <c r="K846" s="34">
        <v>44799</v>
      </c>
      <c r="L846" s="22" t="s">
        <v>16</v>
      </c>
      <c r="M846" s="22" t="s">
        <v>16</v>
      </c>
      <c r="N846" s="26"/>
    </row>
    <row r="847" spans="1:14" ht="15" customHeight="1" x14ac:dyDescent="0.2">
      <c r="A847" s="17" t="s">
        <v>55</v>
      </c>
      <c r="B847" s="18">
        <v>60.103000000000002</v>
      </c>
      <c r="C847" s="24" t="s">
        <v>56</v>
      </c>
      <c r="D847" s="30" t="s">
        <v>2914</v>
      </c>
      <c r="E847" s="394"/>
      <c r="F847" s="22">
        <v>1553</v>
      </c>
      <c r="G847" s="22" t="s">
        <v>2915</v>
      </c>
      <c r="H847" s="22" t="s">
        <v>2916</v>
      </c>
      <c r="I847" s="22"/>
      <c r="J847" s="470" t="s">
        <v>2917</v>
      </c>
      <c r="K847" s="32">
        <v>44718</v>
      </c>
      <c r="L847" s="22" t="s">
        <v>16</v>
      </c>
      <c r="M847" s="22" t="s">
        <v>16</v>
      </c>
      <c r="N847" s="26"/>
    </row>
    <row r="848" spans="1:14" ht="15" customHeight="1" x14ac:dyDescent="0.2">
      <c r="A848" s="17" t="s">
        <v>55</v>
      </c>
      <c r="B848" s="18">
        <v>10.103999999999999</v>
      </c>
      <c r="C848" s="17" t="s">
        <v>1270</v>
      </c>
      <c r="D848" s="33" t="s">
        <v>2914</v>
      </c>
      <c r="E848" s="394"/>
      <c r="F848" s="68" t="s">
        <v>7699</v>
      </c>
      <c r="G848" s="68" t="s">
        <v>2915</v>
      </c>
      <c r="H848" s="68" t="s">
        <v>7708</v>
      </c>
      <c r="I848" s="56"/>
      <c r="J848" s="472" t="s">
        <v>2917</v>
      </c>
      <c r="K848" s="59">
        <v>45327</v>
      </c>
      <c r="L848" s="58" t="s">
        <v>16</v>
      </c>
      <c r="M848" s="58" t="s">
        <v>16</v>
      </c>
      <c r="N848" s="26"/>
    </row>
    <row r="849" spans="1:14" ht="15" customHeight="1" x14ac:dyDescent="0.2">
      <c r="A849" s="56" t="s">
        <v>55</v>
      </c>
      <c r="B849" s="57">
        <v>50.103000000000002</v>
      </c>
      <c r="C849" s="56" t="s">
        <v>318</v>
      </c>
      <c r="D849" s="33" t="s">
        <v>2918</v>
      </c>
      <c r="E849" s="399"/>
      <c r="F849" s="58">
        <v>1629</v>
      </c>
      <c r="G849" s="345" t="s">
        <v>2919</v>
      </c>
      <c r="H849" s="345" t="s">
        <v>2920</v>
      </c>
      <c r="I849" s="58" t="s">
        <v>2921</v>
      </c>
      <c r="J849" s="480" t="s">
        <v>2922</v>
      </c>
      <c r="K849" s="59">
        <v>45236</v>
      </c>
      <c r="L849" s="58" t="s">
        <v>16</v>
      </c>
      <c r="M849" s="58" t="s">
        <v>16</v>
      </c>
      <c r="N849" s="26"/>
    </row>
    <row r="850" spans="1:14" ht="15" customHeight="1" x14ac:dyDescent="0.2">
      <c r="A850" s="69" t="s">
        <v>110</v>
      </c>
      <c r="B850" s="18">
        <v>45.113999999999997</v>
      </c>
      <c r="C850" s="30" t="s">
        <v>120</v>
      </c>
      <c r="D850" s="33" t="s">
        <v>8555</v>
      </c>
      <c r="E850" s="30"/>
      <c r="F850" s="22" t="s">
        <v>8321</v>
      </c>
      <c r="G850" s="68" t="s">
        <v>8556</v>
      </c>
      <c r="H850" s="71" t="s">
        <v>8557</v>
      </c>
      <c r="I850" s="69"/>
      <c r="J850" s="474" t="s">
        <v>8558</v>
      </c>
      <c r="K850" s="64">
        <v>46203</v>
      </c>
      <c r="L850" s="22" t="s">
        <v>16</v>
      </c>
      <c r="M850" s="22" t="s">
        <v>16</v>
      </c>
      <c r="N850" s="22" t="s">
        <v>25</v>
      </c>
    </row>
    <row r="851" spans="1:14" ht="15" customHeight="1" x14ac:dyDescent="0.2">
      <c r="A851" s="17" t="s">
        <v>110</v>
      </c>
      <c r="B851" s="18">
        <v>45.113999999999997</v>
      </c>
      <c r="C851" s="24" t="s">
        <v>120</v>
      </c>
      <c r="D851" s="30" t="s">
        <v>2923</v>
      </c>
      <c r="E851" s="394"/>
      <c r="F851" s="35" t="s">
        <v>2924</v>
      </c>
      <c r="G851" s="22" t="s">
        <v>2925</v>
      </c>
      <c r="H851" s="22" t="s">
        <v>2926</v>
      </c>
      <c r="I851" s="22" t="s">
        <v>2927</v>
      </c>
      <c r="J851" s="470" t="s">
        <v>2928</v>
      </c>
      <c r="K851" s="32">
        <v>44804</v>
      </c>
      <c r="L851" s="22" t="s">
        <v>16</v>
      </c>
      <c r="M851" s="22" t="s">
        <v>16</v>
      </c>
      <c r="N851" s="26"/>
    </row>
    <row r="852" spans="1:14" x14ac:dyDescent="0.2">
      <c r="A852" s="17" t="s">
        <v>55</v>
      </c>
      <c r="B852" s="18">
        <v>70.105000000000004</v>
      </c>
      <c r="C852" s="17" t="s">
        <v>291</v>
      </c>
      <c r="D852" s="29" t="s">
        <v>2929</v>
      </c>
      <c r="E852" s="394"/>
      <c r="F852" s="31" t="s">
        <v>2930</v>
      </c>
      <c r="G852" s="22" t="s">
        <v>2931</v>
      </c>
      <c r="H852" s="22" t="s">
        <v>2932</v>
      </c>
      <c r="I852" s="26" t="s">
        <v>2122</v>
      </c>
      <c r="J852" s="470" t="s">
        <v>2933</v>
      </c>
      <c r="K852" s="32">
        <v>44743</v>
      </c>
      <c r="L852" s="22" t="s">
        <v>16</v>
      </c>
      <c r="M852" s="22" t="s">
        <v>16</v>
      </c>
      <c r="N852" s="26"/>
    </row>
    <row r="853" spans="1:14" ht="15" customHeight="1" x14ac:dyDescent="0.2">
      <c r="A853" s="69" t="s">
        <v>110</v>
      </c>
      <c r="B853" s="18">
        <v>45.113999999999997</v>
      </c>
      <c r="C853" s="30" t="s">
        <v>120</v>
      </c>
      <c r="D853" s="33" t="s">
        <v>2934</v>
      </c>
      <c r="E853" s="30"/>
      <c r="F853" s="22" t="s">
        <v>8321</v>
      </c>
      <c r="G853" s="68" t="s">
        <v>2935</v>
      </c>
      <c r="H853" s="71" t="s">
        <v>2936</v>
      </c>
      <c r="I853" s="69"/>
      <c r="J853" s="474" t="s">
        <v>2938</v>
      </c>
      <c r="K853" s="64">
        <v>46203</v>
      </c>
      <c r="L853" s="22" t="s">
        <v>16</v>
      </c>
      <c r="M853" s="22" t="s">
        <v>16</v>
      </c>
      <c r="N853" s="22" t="s">
        <v>16</v>
      </c>
    </row>
    <row r="854" spans="1:14" ht="15" customHeight="1" x14ac:dyDescent="0.2">
      <c r="A854" s="17" t="s">
        <v>110</v>
      </c>
      <c r="B854" s="18">
        <v>45.113999999999997</v>
      </c>
      <c r="C854" s="24" t="s">
        <v>120</v>
      </c>
      <c r="D854" s="30" t="s">
        <v>2934</v>
      </c>
      <c r="E854" s="394"/>
      <c r="F854" s="45" t="s">
        <v>411</v>
      </c>
      <c r="G854" s="22" t="s">
        <v>2935</v>
      </c>
      <c r="H854" s="22" t="s">
        <v>2936</v>
      </c>
      <c r="I854" s="22" t="s">
        <v>2937</v>
      </c>
      <c r="J854" s="470" t="s">
        <v>2938</v>
      </c>
      <c r="K854" s="32">
        <v>44804</v>
      </c>
      <c r="L854" s="22" t="s">
        <v>16</v>
      </c>
      <c r="M854" s="22" t="s">
        <v>16</v>
      </c>
      <c r="N854" s="26"/>
    </row>
    <row r="855" spans="1:14" ht="15" customHeight="1" x14ac:dyDescent="0.2">
      <c r="A855" s="17" t="s">
        <v>17</v>
      </c>
      <c r="B855" s="18">
        <v>25.102</v>
      </c>
      <c r="C855" s="17" t="s">
        <v>18</v>
      </c>
      <c r="D855" s="33" t="s">
        <v>2939</v>
      </c>
      <c r="E855" s="28"/>
      <c r="F855" s="35">
        <v>1528</v>
      </c>
      <c r="G855" s="22" t="s">
        <v>2940</v>
      </c>
      <c r="H855" s="22" t="s">
        <v>2941</v>
      </c>
      <c r="I855" s="22" t="s">
        <v>2942</v>
      </c>
      <c r="J855" s="470" t="s">
        <v>2943</v>
      </c>
      <c r="K855" s="32">
        <v>45235</v>
      </c>
      <c r="L855" s="22" t="s">
        <v>24</v>
      </c>
      <c r="M855" s="22" t="s">
        <v>25</v>
      </c>
      <c r="N855" s="26"/>
    </row>
    <row r="856" spans="1:14" ht="15" customHeight="1" x14ac:dyDescent="0.2">
      <c r="A856" s="30" t="s">
        <v>17</v>
      </c>
      <c r="B856" s="63" t="s">
        <v>2944</v>
      </c>
      <c r="C856" s="30" t="s">
        <v>2945</v>
      </c>
      <c r="D856" s="73" t="s">
        <v>2946</v>
      </c>
      <c r="E856" s="396" t="s">
        <v>2947</v>
      </c>
      <c r="F856" s="22" t="s">
        <v>2948</v>
      </c>
      <c r="G856" s="341" t="s">
        <v>2949</v>
      </c>
      <c r="H856" s="341" t="s">
        <v>2950</v>
      </c>
      <c r="I856" s="74" t="s">
        <v>2951</v>
      </c>
      <c r="J856" s="470" t="s">
        <v>2952</v>
      </c>
      <c r="K856" s="32">
        <v>45210</v>
      </c>
      <c r="L856" s="22" t="s">
        <v>25</v>
      </c>
      <c r="M856" s="22" t="s">
        <v>25</v>
      </c>
      <c r="N856" s="26"/>
    </row>
    <row r="857" spans="1:14" x14ac:dyDescent="0.2">
      <c r="A857" s="69" t="s">
        <v>110</v>
      </c>
      <c r="B857" s="18">
        <v>45.113999999999997</v>
      </c>
      <c r="C857" s="30" t="s">
        <v>120</v>
      </c>
      <c r="D857" s="33" t="s">
        <v>8559</v>
      </c>
      <c r="E857" s="30"/>
      <c r="F857" s="22" t="s">
        <v>8321</v>
      </c>
      <c r="G857" s="68" t="s">
        <v>4157</v>
      </c>
      <c r="H857" s="71" t="s">
        <v>4158</v>
      </c>
      <c r="I857" s="69"/>
      <c r="J857" s="474" t="s">
        <v>4159</v>
      </c>
      <c r="K857" s="64">
        <v>46203</v>
      </c>
      <c r="L857" s="22" t="s">
        <v>16</v>
      </c>
      <c r="M857" s="22" t="s">
        <v>16</v>
      </c>
      <c r="N857" s="22" t="s">
        <v>16</v>
      </c>
    </row>
    <row r="858" spans="1:14" ht="15" customHeight="1" x14ac:dyDescent="0.2">
      <c r="A858" s="17" t="s">
        <v>17</v>
      </c>
      <c r="B858" s="18">
        <v>25.116</v>
      </c>
      <c r="C858" s="17" t="s">
        <v>26</v>
      </c>
      <c r="D858" s="30" t="s">
        <v>2953</v>
      </c>
      <c r="E858" s="394"/>
      <c r="F858" s="22" t="s">
        <v>2954</v>
      </c>
      <c r="G858" s="22" t="s">
        <v>2955</v>
      </c>
      <c r="H858" s="22" t="s">
        <v>2956</v>
      </c>
      <c r="I858" s="22" t="s">
        <v>2957</v>
      </c>
      <c r="J858" s="470" t="s">
        <v>2958</v>
      </c>
      <c r="K858" s="32">
        <v>45077</v>
      </c>
      <c r="L858" s="22" t="s">
        <v>16</v>
      </c>
      <c r="M858" s="22" t="s">
        <v>25</v>
      </c>
      <c r="N858" s="26"/>
    </row>
    <row r="859" spans="1:14" ht="15" customHeight="1" x14ac:dyDescent="0.2">
      <c r="A859" s="17" t="s">
        <v>31</v>
      </c>
      <c r="B859" s="46">
        <v>20.103000000000002</v>
      </c>
      <c r="C859" s="17" t="s">
        <v>2959</v>
      </c>
      <c r="D859" s="29" t="s">
        <v>2960</v>
      </c>
      <c r="E859" s="394" t="s">
        <v>2961</v>
      </c>
      <c r="F859" s="36" t="s">
        <v>2962</v>
      </c>
      <c r="G859" s="22" t="s">
        <v>2963</v>
      </c>
      <c r="H859" s="22" t="s">
        <v>2964</v>
      </c>
      <c r="I859" s="26"/>
      <c r="J859" s="470" t="s">
        <v>2965</v>
      </c>
      <c r="K859" s="32">
        <v>44804</v>
      </c>
      <c r="L859" s="26" t="s">
        <v>16</v>
      </c>
      <c r="M859" s="26" t="s">
        <v>16</v>
      </c>
      <c r="N859" s="26"/>
    </row>
    <row r="860" spans="1:14" x14ac:dyDescent="0.2">
      <c r="A860" s="17" t="s">
        <v>17</v>
      </c>
      <c r="B860" s="63" t="s">
        <v>417</v>
      </c>
      <c r="C860" s="17" t="s">
        <v>2966</v>
      </c>
      <c r="D860" s="321" t="s">
        <v>2967</v>
      </c>
      <c r="E860" s="426"/>
      <c r="F860" s="468" t="s">
        <v>2968</v>
      </c>
      <c r="G860" s="342" t="s">
        <v>2969</v>
      </c>
      <c r="H860" s="342" t="s">
        <v>2970</v>
      </c>
      <c r="I860" s="342"/>
      <c r="J860" s="470" t="s">
        <v>2971</v>
      </c>
      <c r="K860" s="289">
        <v>44834</v>
      </c>
      <c r="L860" s="22" t="s">
        <v>25</v>
      </c>
      <c r="M860" s="22" t="s">
        <v>25</v>
      </c>
      <c r="N860" s="26"/>
    </row>
    <row r="861" spans="1:14" x14ac:dyDescent="0.2">
      <c r="A861" s="17" t="s">
        <v>55</v>
      </c>
      <c r="B861" s="18">
        <v>70.105999999999995</v>
      </c>
      <c r="C861" s="24" t="s">
        <v>7801</v>
      </c>
      <c r="D861" s="29" t="s">
        <v>2972</v>
      </c>
      <c r="E861" s="394"/>
      <c r="F861" s="31">
        <v>1522</v>
      </c>
      <c r="G861" s="22" t="s">
        <v>2973</v>
      </c>
      <c r="H861" s="22" t="s">
        <v>2974</v>
      </c>
      <c r="I861" s="26"/>
      <c r="J861" s="470" t="s">
        <v>2975</v>
      </c>
      <c r="K861" s="32">
        <v>44804</v>
      </c>
      <c r="L861" s="22" t="s">
        <v>16</v>
      </c>
      <c r="M861" s="22" t="s">
        <v>16</v>
      </c>
      <c r="N861" s="26"/>
    </row>
    <row r="862" spans="1:14" x14ac:dyDescent="0.2">
      <c r="A862" s="56" t="s">
        <v>55</v>
      </c>
      <c r="B862" s="46">
        <v>12.199</v>
      </c>
      <c r="C862" s="17" t="s">
        <v>142</v>
      </c>
      <c r="D862" s="33" t="s">
        <v>7954</v>
      </c>
      <c r="E862" s="399"/>
      <c r="F862" s="58" t="s">
        <v>7909</v>
      </c>
      <c r="G862" s="271" t="s">
        <v>7955</v>
      </c>
      <c r="H862" s="271" t="s">
        <v>7956</v>
      </c>
      <c r="I862" s="56"/>
      <c r="J862" s="477" t="s">
        <v>7957</v>
      </c>
      <c r="K862" s="59">
        <v>45383</v>
      </c>
      <c r="L862" s="36" t="s">
        <v>16</v>
      </c>
      <c r="M862" s="36" t="s">
        <v>16</v>
      </c>
      <c r="N862" s="36" t="s">
        <v>25</v>
      </c>
    </row>
    <row r="863" spans="1:14" ht="15" customHeight="1" x14ac:dyDescent="0.2">
      <c r="A863" s="56" t="s">
        <v>55</v>
      </c>
      <c r="B863" s="57">
        <v>50.103000000000002</v>
      </c>
      <c r="C863" s="56" t="s">
        <v>318</v>
      </c>
      <c r="D863" s="33" t="s">
        <v>2976</v>
      </c>
      <c r="E863" s="399"/>
      <c r="F863" s="58">
        <v>1629</v>
      </c>
      <c r="G863" s="345" t="s">
        <v>2977</v>
      </c>
      <c r="H863" s="345" t="s">
        <v>2978</v>
      </c>
      <c r="I863" s="58"/>
      <c r="J863" s="480" t="s">
        <v>2979</v>
      </c>
      <c r="K863" s="59">
        <v>45236</v>
      </c>
      <c r="L863" s="58" t="s">
        <v>16</v>
      </c>
      <c r="M863" s="58" t="s">
        <v>16</v>
      </c>
      <c r="N863" s="26"/>
    </row>
    <row r="864" spans="1:14" ht="15" customHeight="1" x14ac:dyDescent="0.2">
      <c r="A864" s="69" t="s">
        <v>110</v>
      </c>
      <c r="B864" s="18">
        <v>45.113999999999997</v>
      </c>
      <c r="C864" s="30" t="s">
        <v>120</v>
      </c>
      <c r="D864" s="33" t="s">
        <v>2866</v>
      </c>
      <c r="E864" s="33" t="s">
        <v>2866</v>
      </c>
      <c r="F864" s="22" t="s">
        <v>8321</v>
      </c>
      <c r="G864" s="68" t="s">
        <v>8560</v>
      </c>
      <c r="H864" s="71" t="s">
        <v>8561</v>
      </c>
      <c r="I864" s="69"/>
      <c r="J864" s="474" t="s">
        <v>8562</v>
      </c>
      <c r="K864" s="64">
        <v>46203</v>
      </c>
      <c r="L864" s="22" t="s">
        <v>16</v>
      </c>
      <c r="M864" s="22" t="s">
        <v>16</v>
      </c>
      <c r="N864" s="22" t="s">
        <v>25</v>
      </c>
    </row>
    <row r="865" spans="1:14" ht="15" customHeight="1" x14ac:dyDescent="0.2">
      <c r="A865" s="17" t="s">
        <v>55</v>
      </c>
      <c r="B865" s="18">
        <v>10.101000000000001</v>
      </c>
      <c r="C865" s="17" t="s">
        <v>104</v>
      </c>
      <c r="D865" s="28" t="s">
        <v>2980</v>
      </c>
      <c r="E865" s="28"/>
      <c r="F865" s="36">
        <v>1599</v>
      </c>
      <c r="G865" s="22" t="s">
        <v>2981</v>
      </c>
      <c r="H865" s="22" t="s">
        <v>2982</v>
      </c>
      <c r="I865" s="37"/>
      <c r="J865" s="470" t="s">
        <v>2983</v>
      </c>
      <c r="K865" s="38">
        <v>45082</v>
      </c>
      <c r="L865" s="36" t="s">
        <v>16</v>
      </c>
      <c r="M865" s="36" t="s">
        <v>16</v>
      </c>
      <c r="N865" s="26"/>
    </row>
    <row r="866" spans="1:14" x14ac:dyDescent="0.2">
      <c r="A866" s="17" t="s">
        <v>55</v>
      </c>
      <c r="B866" s="18">
        <v>10.103999999999999</v>
      </c>
      <c r="C866" s="17" t="s">
        <v>1270</v>
      </c>
      <c r="D866" s="33" t="s">
        <v>2980</v>
      </c>
      <c r="E866" s="394"/>
      <c r="F866" s="68" t="s">
        <v>7699</v>
      </c>
      <c r="G866" s="68" t="s">
        <v>7709</v>
      </c>
      <c r="H866" s="68" t="s">
        <v>7710</v>
      </c>
      <c r="I866" s="56"/>
      <c r="J866" s="472" t="s">
        <v>2983</v>
      </c>
      <c r="K866" s="59">
        <v>45327</v>
      </c>
      <c r="L866" s="58" t="s">
        <v>16</v>
      </c>
      <c r="M866" s="58" t="s">
        <v>16</v>
      </c>
      <c r="N866" s="26"/>
    </row>
    <row r="867" spans="1:14" x14ac:dyDescent="0.2">
      <c r="A867" s="17" t="s">
        <v>55</v>
      </c>
      <c r="B867" s="18">
        <v>70.105999999999995</v>
      </c>
      <c r="C867" s="24" t="s">
        <v>7800</v>
      </c>
      <c r="D867" s="30" t="s">
        <v>2984</v>
      </c>
      <c r="E867" s="394"/>
      <c r="F867" s="22">
        <v>1475</v>
      </c>
      <c r="G867" s="22" t="s">
        <v>2984</v>
      </c>
      <c r="H867" s="22" t="s">
        <v>2985</v>
      </c>
      <c r="I867" s="65"/>
      <c r="J867" s="469" t="s">
        <v>2986</v>
      </c>
      <c r="K867" s="32">
        <v>44804</v>
      </c>
      <c r="L867" s="22" t="s">
        <v>16</v>
      </c>
      <c r="M867" s="22" t="s">
        <v>16</v>
      </c>
      <c r="N867" s="26"/>
    </row>
    <row r="868" spans="1:14" ht="15" customHeight="1" x14ac:dyDescent="0.2">
      <c r="A868" s="25" t="s">
        <v>4583</v>
      </c>
      <c r="B868" s="46">
        <v>45.107999999999997</v>
      </c>
      <c r="C868" s="24" t="s">
        <v>7416</v>
      </c>
      <c r="D868" s="262" t="s">
        <v>2987</v>
      </c>
      <c r="E868" s="389"/>
      <c r="F868" s="26" t="s">
        <v>7418</v>
      </c>
      <c r="G868" s="68" t="s">
        <v>7494</v>
      </c>
      <c r="H868" s="68" t="s">
        <v>7495</v>
      </c>
      <c r="I868" s="24"/>
      <c r="J868" s="473" t="s">
        <v>7496</v>
      </c>
      <c r="K868" s="27">
        <v>45322</v>
      </c>
      <c r="L868" s="36" t="s">
        <v>16</v>
      </c>
      <c r="M868" s="36" t="s">
        <v>16</v>
      </c>
      <c r="N868" s="26"/>
    </row>
    <row r="869" spans="1:14" ht="15" customHeight="1" x14ac:dyDescent="0.2">
      <c r="A869" s="69" t="s">
        <v>110</v>
      </c>
      <c r="B869" s="18">
        <v>45.113999999999997</v>
      </c>
      <c r="C869" s="30" t="s">
        <v>120</v>
      </c>
      <c r="D869" s="33" t="s">
        <v>2987</v>
      </c>
      <c r="E869" s="30"/>
      <c r="F869" s="22" t="s">
        <v>8321</v>
      </c>
      <c r="G869" s="68" t="s">
        <v>5060</v>
      </c>
      <c r="H869" s="71" t="s">
        <v>8563</v>
      </c>
      <c r="I869" s="69"/>
      <c r="J869" s="474" t="s">
        <v>8564</v>
      </c>
      <c r="K869" s="64">
        <v>46203</v>
      </c>
      <c r="L869" s="22" t="s">
        <v>16</v>
      </c>
      <c r="M869" s="22" t="s">
        <v>16</v>
      </c>
      <c r="N869" s="22" t="s">
        <v>25</v>
      </c>
    </row>
    <row r="870" spans="1:14" ht="15" customHeight="1" x14ac:dyDescent="0.2">
      <c r="A870" s="17" t="s">
        <v>110</v>
      </c>
      <c r="B870" s="18">
        <v>45.113999999999997</v>
      </c>
      <c r="C870" s="24" t="s">
        <v>120</v>
      </c>
      <c r="D870" s="30" t="s">
        <v>2990</v>
      </c>
      <c r="E870" s="28"/>
      <c r="F870" s="68" t="s">
        <v>2991</v>
      </c>
      <c r="G870" s="68" t="s">
        <v>2992</v>
      </c>
      <c r="H870" s="68" t="s">
        <v>2993</v>
      </c>
      <c r="I870" s="66" t="s">
        <v>2988</v>
      </c>
      <c r="J870" s="469" t="s">
        <v>2989</v>
      </c>
      <c r="K870" s="113">
        <v>44439</v>
      </c>
      <c r="L870" s="22" t="s">
        <v>16</v>
      </c>
      <c r="M870" s="22" t="s">
        <v>16</v>
      </c>
      <c r="N870" s="26"/>
    </row>
    <row r="871" spans="1:14" x14ac:dyDescent="0.2">
      <c r="A871" s="17" t="s">
        <v>17</v>
      </c>
      <c r="B871" s="18">
        <v>25.128</v>
      </c>
      <c r="C871" s="24" t="s">
        <v>519</v>
      </c>
      <c r="D871" s="30" t="s">
        <v>2994</v>
      </c>
      <c r="E871" s="394"/>
      <c r="F871" s="22">
        <v>1495</v>
      </c>
      <c r="G871" s="22" t="s">
        <v>2995</v>
      </c>
      <c r="H871" s="22" t="s">
        <v>2996</v>
      </c>
      <c r="I871" s="22" t="s">
        <v>2997</v>
      </c>
      <c r="J871" s="470" t="s">
        <v>2998</v>
      </c>
      <c r="K871" s="32">
        <v>44990</v>
      </c>
      <c r="L871" s="22" t="s">
        <v>25</v>
      </c>
      <c r="M871" s="22" t="s">
        <v>25</v>
      </c>
      <c r="N871" s="26"/>
    </row>
    <row r="872" spans="1:14" ht="15" customHeight="1" x14ac:dyDescent="0.2">
      <c r="A872" s="17" t="s">
        <v>55</v>
      </c>
      <c r="B872" s="46">
        <v>70.105999999999995</v>
      </c>
      <c r="C872" s="17" t="s">
        <v>7797</v>
      </c>
      <c r="D872" s="25" t="s">
        <v>2999</v>
      </c>
      <c r="E872" s="394"/>
      <c r="F872" s="31">
        <v>1434</v>
      </c>
      <c r="G872" s="22" t="s">
        <v>2999</v>
      </c>
      <c r="H872" s="22" t="s">
        <v>3000</v>
      </c>
      <c r="I872" s="26"/>
      <c r="J872" s="470" t="s">
        <v>3001</v>
      </c>
      <c r="K872" s="32">
        <v>44439</v>
      </c>
      <c r="L872" s="22" t="s">
        <v>16</v>
      </c>
      <c r="M872" s="22" t="s">
        <v>16</v>
      </c>
      <c r="N872" s="26"/>
    </row>
    <row r="873" spans="1:14" ht="15" customHeight="1" x14ac:dyDescent="0.2">
      <c r="A873" s="17" t="s">
        <v>55</v>
      </c>
      <c r="B873" s="18">
        <v>70.105999999999995</v>
      </c>
      <c r="C873" s="19" t="s">
        <v>7798</v>
      </c>
      <c r="D873" s="20" t="s">
        <v>3002</v>
      </c>
      <c r="E873" s="426"/>
      <c r="F873" s="468">
        <v>1567</v>
      </c>
      <c r="G873" s="68" t="s">
        <v>3003</v>
      </c>
      <c r="H873" s="68" t="s">
        <v>3004</v>
      </c>
      <c r="I873" s="342"/>
      <c r="J873" s="469" t="s">
        <v>3005</v>
      </c>
      <c r="K873" s="289">
        <v>45535</v>
      </c>
      <c r="L873" s="22" t="s">
        <v>42</v>
      </c>
      <c r="M873" s="22" t="s">
        <v>16</v>
      </c>
      <c r="N873" s="26"/>
    </row>
    <row r="874" spans="1:14" x14ac:dyDescent="0.2">
      <c r="A874" s="17" t="s">
        <v>110</v>
      </c>
      <c r="B874" s="18">
        <v>45.113999999999997</v>
      </c>
      <c r="C874" s="24" t="s">
        <v>120</v>
      </c>
      <c r="D874" s="50" t="s">
        <v>3002</v>
      </c>
      <c r="E874" s="28"/>
      <c r="F874" s="35" t="s">
        <v>1017</v>
      </c>
      <c r="G874" s="22" t="s">
        <v>3003</v>
      </c>
      <c r="H874" s="68" t="s">
        <v>3004</v>
      </c>
      <c r="I874" s="51" t="s">
        <v>3006</v>
      </c>
      <c r="J874" s="470" t="s">
        <v>3007</v>
      </c>
      <c r="K874" s="32">
        <v>44561</v>
      </c>
      <c r="L874" s="52" t="s">
        <v>16</v>
      </c>
      <c r="M874" s="22" t="s">
        <v>16</v>
      </c>
      <c r="N874" s="26"/>
    </row>
    <row r="875" spans="1:14" x14ac:dyDescent="0.2">
      <c r="A875" s="17" t="s">
        <v>55</v>
      </c>
      <c r="B875" s="18">
        <v>30.102</v>
      </c>
      <c r="C875" s="17" t="s">
        <v>7816</v>
      </c>
      <c r="D875" s="33" t="s">
        <v>8294</v>
      </c>
      <c r="E875" s="426"/>
      <c r="F875" s="468" t="s">
        <v>300</v>
      </c>
      <c r="G875" s="342" t="s">
        <v>3018</v>
      </c>
      <c r="H875" s="53" t="s">
        <v>3019</v>
      </c>
      <c r="I875" s="53"/>
      <c r="J875" s="470" t="s">
        <v>3020</v>
      </c>
      <c r="K875" s="289">
        <v>45218</v>
      </c>
      <c r="L875" s="22" t="s">
        <v>16</v>
      </c>
      <c r="M875" s="22"/>
      <c r="N875" s="26"/>
    </row>
    <row r="876" spans="1:14" x14ac:dyDescent="0.2">
      <c r="A876" s="17" t="s">
        <v>110</v>
      </c>
      <c r="B876" s="18">
        <v>45.106000000000002</v>
      </c>
      <c r="C876" s="17" t="s">
        <v>111</v>
      </c>
      <c r="D876" s="44" t="s">
        <v>3008</v>
      </c>
      <c r="E876" s="423" t="s">
        <v>3009</v>
      </c>
      <c r="F876" s="66">
        <v>1494</v>
      </c>
      <c r="G876" s="68" t="s">
        <v>3010</v>
      </c>
      <c r="H876" s="68" t="s">
        <v>3011</v>
      </c>
      <c r="I876" s="66"/>
      <c r="J876" s="469" t="s">
        <v>3012</v>
      </c>
      <c r="K876" s="32">
        <v>44439</v>
      </c>
      <c r="L876" s="22" t="s">
        <v>16</v>
      </c>
      <c r="M876" s="22" t="s">
        <v>16</v>
      </c>
      <c r="N876" s="26"/>
    </row>
    <row r="877" spans="1:14" ht="15" customHeight="1" x14ac:dyDescent="0.2">
      <c r="A877" s="17" t="s">
        <v>17</v>
      </c>
      <c r="B877" s="18" t="s">
        <v>2731</v>
      </c>
      <c r="C877" s="17" t="s">
        <v>7806</v>
      </c>
      <c r="D877" s="30" t="s">
        <v>3013</v>
      </c>
      <c r="E877" s="394"/>
      <c r="F877" s="22">
        <v>1538</v>
      </c>
      <c r="G877" s="22" t="s">
        <v>3014</v>
      </c>
      <c r="H877" s="22" t="s">
        <v>3015</v>
      </c>
      <c r="I877" s="22" t="s">
        <v>3016</v>
      </c>
      <c r="J877" s="470" t="s">
        <v>3017</v>
      </c>
      <c r="K877" s="32">
        <v>44575</v>
      </c>
      <c r="L877" s="22" t="s">
        <v>25</v>
      </c>
      <c r="M877" s="22" t="s">
        <v>16</v>
      </c>
      <c r="N877" s="26"/>
    </row>
    <row r="878" spans="1:14" ht="15" customHeight="1" x14ac:dyDescent="0.2">
      <c r="A878" s="69" t="s">
        <v>110</v>
      </c>
      <c r="B878" s="18">
        <v>45.113999999999997</v>
      </c>
      <c r="C878" s="30" t="s">
        <v>120</v>
      </c>
      <c r="D878" s="33" t="s">
        <v>8565</v>
      </c>
      <c r="E878" s="30"/>
      <c r="F878" s="22" t="s">
        <v>8321</v>
      </c>
      <c r="G878" s="68" t="s">
        <v>3018</v>
      </c>
      <c r="H878" s="71" t="s">
        <v>8566</v>
      </c>
      <c r="I878" s="69"/>
      <c r="J878" s="474" t="s">
        <v>3020</v>
      </c>
      <c r="K878" s="64">
        <v>46203</v>
      </c>
      <c r="L878" s="22" t="s">
        <v>16</v>
      </c>
      <c r="M878" s="22" t="s">
        <v>16</v>
      </c>
      <c r="N878" s="22" t="s">
        <v>25</v>
      </c>
    </row>
    <row r="879" spans="1:14" ht="15" customHeight="1" x14ac:dyDescent="0.2">
      <c r="A879" s="56" t="s">
        <v>55</v>
      </c>
      <c r="B879" s="46">
        <v>12.199</v>
      </c>
      <c r="C879" s="17" t="s">
        <v>142</v>
      </c>
      <c r="D879" s="33" t="s">
        <v>7958</v>
      </c>
      <c r="E879" s="399"/>
      <c r="F879" s="58" t="s">
        <v>7909</v>
      </c>
      <c r="G879" s="271" t="s">
        <v>7959</v>
      </c>
      <c r="H879" s="271" t="s">
        <v>7960</v>
      </c>
      <c r="I879" s="56"/>
      <c r="J879" s="340" t="s">
        <v>7961</v>
      </c>
      <c r="K879" s="59">
        <v>45383</v>
      </c>
      <c r="L879" s="36" t="s">
        <v>16</v>
      </c>
      <c r="M879" s="36" t="s">
        <v>16</v>
      </c>
      <c r="N879" s="36" t="s">
        <v>25</v>
      </c>
    </row>
    <row r="880" spans="1:14" x14ac:dyDescent="0.2">
      <c r="A880" s="17" t="s">
        <v>17</v>
      </c>
      <c r="B880" s="18" t="s">
        <v>2731</v>
      </c>
      <c r="C880" s="17" t="s">
        <v>7806</v>
      </c>
      <c r="D880" s="25" t="s">
        <v>3021</v>
      </c>
      <c r="E880" s="388" t="s">
        <v>77</v>
      </c>
      <c r="F880" s="26">
        <v>1538</v>
      </c>
      <c r="G880" s="22" t="s">
        <v>3022</v>
      </c>
      <c r="H880" s="22" t="s">
        <v>3023</v>
      </c>
      <c r="I880" s="26" t="s">
        <v>3024</v>
      </c>
      <c r="J880" s="470" t="s">
        <v>3025</v>
      </c>
      <c r="K880" s="32">
        <v>44575</v>
      </c>
      <c r="L880" s="22" t="s">
        <v>25</v>
      </c>
      <c r="M880" s="22" t="s">
        <v>16</v>
      </c>
      <c r="N880" s="26"/>
    </row>
    <row r="881" spans="1:14" ht="15" customHeight="1" x14ac:dyDescent="0.2">
      <c r="A881" s="20" t="s">
        <v>17</v>
      </c>
      <c r="B881" s="77" t="s">
        <v>3026</v>
      </c>
      <c r="C881" s="20" t="s">
        <v>684</v>
      </c>
      <c r="D881" s="20" t="s">
        <v>3027</v>
      </c>
      <c r="E881" s="20"/>
      <c r="F881" s="21">
        <v>1623</v>
      </c>
      <c r="G881" s="68" t="s">
        <v>3028</v>
      </c>
      <c r="H881" s="68" t="s">
        <v>3029</v>
      </c>
      <c r="I881" s="21" t="s">
        <v>3030</v>
      </c>
      <c r="J881" s="469" t="s">
        <v>3031</v>
      </c>
      <c r="K881" s="79">
        <v>44447</v>
      </c>
      <c r="L881" s="21" t="s">
        <v>25</v>
      </c>
      <c r="M881" s="21" t="s">
        <v>25</v>
      </c>
      <c r="N881" s="26"/>
    </row>
    <row r="882" spans="1:14" x14ac:dyDescent="0.2">
      <c r="A882" s="17" t="s">
        <v>110</v>
      </c>
      <c r="B882" s="18">
        <v>45.113999999999997</v>
      </c>
      <c r="C882" s="24" t="s">
        <v>120</v>
      </c>
      <c r="D882" s="30" t="s">
        <v>3032</v>
      </c>
      <c r="E882" s="394"/>
      <c r="F882" s="35" t="s">
        <v>3033</v>
      </c>
      <c r="G882" s="22" t="s">
        <v>3034</v>
      </c>
      <c r="H882" s="22" t="s">
        <v>3035</v>
      </c>
      <c r="I882" s="22" t="s">
        <v>3036</v>
      </c>
      <c r="J882" s="470" t="str">
        <f>HYPERLINK("mailto:daniel@jade-books.com","daniel@jade-books.com")</f>
        <v>daniel@jade-books.com</v>
      </c>
      <c r="K882" s="32">
        <v>44500</v>
      </c>
      <c r="L882" s="22" t="s">
        <v>16</v>
      </c>
      <c r="M882" s="22" t="s">
        <v>97</v>
      </c>
      <c r="N882" s="26"/>
    </row>
    <row r="883" spans="1:14" ht="15" customHeight="1" x14ac:dyDescent="0.2">
      <c r="A883" s="17" t="s">
        <v>55</v>
      </c>
      <c r="B883" s="46">
        <v>70.105999999999995</v>
      </c>
      <c r="C883" s="17" t="s">
        <v>7797</v>
      </c>
      <c r="D883" s="25" t="s">
        <v>3037</v>
      </c>
      <c r="E883" s="394"/>
      <c r="F883" s="31">
        <v>1434</v>
      </c>
      <c r="G883" s="22" t="s">
        <v>3037</v>
      </c>
      <c r="H883" s="22" t="s">
        <v>3038</v>
      </c>
      <c r="I883" s="22"/>
      <c r="J883" s="470" t="s">
        <v>3039</v>
      </c>
      <c r="K883" s="32">
        <v>44439</v>
      </c>
      <c r="L883" s="22" t="s">
        <v>16</v>
      </c>
      <c r="M883" s="22" t="s">
        <v>16</v>
      </c>
      <c r="N883" s="26"/>
    </row>
    <row r="884" spans="1:14" ht="15" customHeight="1" x14ac:dyDescent="0.2">
      <c r="A884" s="17" t="s">
        <v>55</v>
      </c>
      <c r="B884" s="18">
        <v>70.105999999999995</v>
      </c>
      <c r="C884" s="24" t="s">
        <v>7801</v>
      </c>
      <c r="D884" s="29" t="s">
        <v>3037</v>
      </c>
      <c r="E884" s="394"/>
      <c r="F884" s="31">
        <v>1522</v>
      </c>
      <c r="G884" s="22" t="s">
        <v>3037</v>
      </c>
      <c r="H884" s="22" t="s">
        <v>3038</v>
      </c>
      <c r="I884" s="26"/>
      <c r="J884" s="470"/>
      <c r="K884" s="32">
        <v>44804</v>
      </c>
      <c r="L884" s="22" t="s">
        <v>16</v>
      </c>
      <c r="M884" s="22" t="s">
        <v>16</v>
      </c>
      <c r="N884" s="26"/>
    </row>
    <row r="885" spans="1:14" ht="15" customHeight="1" x14ac:dyDescent="0.2">
      <c r="A885" s="56" t="s">
        <v>55</v>
      </c>
      <c r="B885" s="275">
        <v>70.105999999999995</v>
      </c>
      <c r="C885" s="24" t="s">
        <v>7799</v>
      </c>
      <c r="D885" s="379" t="s">
        <v>8188</v>
      </c>
      <c r="E885" s="314"/>
      <c r="F885" s="26">
        <v>1618</v>
      </c>
      <c r="G885" s="315" t="s">
        <v>8188</v>
      </c>
      <c r="H885" s="36" t="s">
        <v>8189</v>
      </c>
      <c r="I885" s="26"/>
      <c r="J885" s="470" t="s">
        <v>8190</v>
      </c>
      <c r="K885" s="27">
        <v>45900</v>
      </c>
      <c r="L885" s="26" t="s">
        <v>16</v>
      </c>
      <c r="M885" s="66" t="s">
        <v>16</v>
      </c>
      <c r="N885" s="263"/>
    </row>
    <row r="886" spans="1:14" ht="15" customHeight="1" x14ac:dyDescent="0.2">
      <c r="A886" s="39" t="s">
        <v>17</v>
      </c>
      <c r="B886" s="40" t="s">
        <v>2731</v>
      </c>
      <c r="C886" s="39" t="s">
        <v>7803</v>
      </c>
      <c r="D886" s="93" t="s">
        <v>3040</v>
      </c>
      <c r="E886" s="424"/>
      <c r="F886" s="95" t="s">
        <v>1939</v>
      </c>
      <c r="G886" s="43" t="s">
        <v>3041</v>
      </c>
      <c r="H886" s="43" t="s">
        <v>3042</v>
      </c>
      <c r="I886" s="75"/>
      <c r="J886" s="476" t="s">
        <v>3043</v>
      </c>
      <c r="K886" s="97">
        <v>44197</v>
      </c>
      <c r="L886" s="125" t="s">
        <v>25</v>
      </c>
      <c r="M886" s="43" t="s">
        <v>25</v>
      </c>
      <c r="N886" s="107"/>
    </row>
    <row r="887" spans="1:14" ht="15" customHeight="1" x14ac:dyDescent="0.2">
      <c r="A887" s="17" t="s">
        <v>55</v>
      </c>
      <c r="B887" s="18">
        <v>70.105999999999995</v>
      </c>
      <c r="C887" s="24" t="s">
        <v>8242</v>
      </c>
      <c r="D887" s="321" t="s">
        <v>3047</v>
      </c>
      <c r="E887" s="20"/>
      <c r="F887" s="468">
        <v>1444</v>
      </c>
      <c r="G887" s="342" t="s">
        <v>3047</v>
      </c>
      <c r="H887" s="342" t="s">
        <v>3048</v>
      </c>
      <c r="I887" s="342"/>
      <c r="J887" s="470" t="s">
        <v>3049</v>
      </c>
      <c r="K887" s="289">
        <v>44439</v>
      </c>
      <c r="L887" s="342" t="s">
        <v>25</v>
      </c>
      <c r="M887" s="22"/>
      <c r="N887" s="26"/>
    </row>
    <row r="888" spans="1:14" ht="15" customHeight="1" x14ac:dyDescent="0.2">
      <c r="A888" s="69" t="s">
        <v>110</v>
      </c>
      <c r="B888" s="18">
        <v>45.113999999999997</v>
      </c>
      <c r="C888" s="30" t="s">
        <v>120</v>
      </c>
      <c r="D888" s="33" t="s">
        <v>8567</v>
      </c>
      <c r="E888" s="30"/>
      <c r="F888" s="22" t="s">
        <v>8321</v>
      </c>
      <c r="G888" s="68" t="s">
        <v>8568</v>
      </c>
      <c r="H888" s="71" t="s">
        <v>8569</v>
      </c>
      <c r="I888" s="69"/>
      <c r="J888" s="474" t="s">
        <v>8570</v>
      </c>
      <c r="K888" s="64">
        <v>46203</v>
      </c>
      <c r="L888" s="22" t="s">
        <v>16</v>
      </c>
      <c r="M888" s="22" t="s">
        <v>16</v>
      </c>
      <c r="N888" s="22" t="s">
        <v>25</v>
      </c>
    </row>
    <row r="889" spans="1:14" ht="15" customHeight="1" x14ac:dyDescent="0.2">
      <c r="A889" s="17" t="s">
        <v>55</v>
      </c>
      <c r="B889" s="18">
        <v>70.105999999999995</v>
      </c>
      <c r="C889" s="24" t="s">
        <v>7801</v>
      </c>
      <c r="D889" s="29" t="s">
        <v>3050</v>
      </c>
      <c r="E889" s="394"/>
      <c r="F889" s="31">
        <v>1522</v>
      </c>
      <c r="G889" s="22" t="s">
        <v>3050</v>
      </c>
      <c r="H889" s="22" t="s">
        <v>3051</v>
      </c>
      <c r="I889" s="26"/>
      <c r="J889" s="470" t="s">
        <v>3052</v>
      </c>
      <c r="K889" s="32">
        <v>44804</v>
      </c>
      <c r="L889" s="22" t="s">
        <v>16</v>
      </c>
      <c r="M889" s="22" t="s">
        <v>16</v>
      </c>
      <c r="N889" s="26"/>
    </row>
    <row r="890" spans="1:14" ht="15" customHeight="1" x14ac:dyDescent="0.2">
      <c r="A890" s="17" t="s">
        <v>55</v>
      </c>
      <c r="B890" s="18">
        <v>70.122000000000099</v>
      </c>
      <c r="C890" s="321" t="s">
        <v>37</v>
      </c>
      <c r="D890" s="20" t="s">
        <v>3053</v>
      </c>
      <c r="E890" s="388"/>
      <c r="F890" s="26">
        <v>1576</v>
      </c>
      <c r="G890" s="22" t="s">
        <v>3053</v>
      </c>
      <c r="H890" s="22" t="s">
        <v>3054</v>
      </c>
      <c r="I890" s="26"/>
      <c r="J890" s="469" t="s">
        <v>3055</v>
      </c>
      <c r="K890" s="289">
        <v>44530</v>
      </c>
      <c r="L890" s="22" t="s">
        <v>16</v>
      </c>
      <c r="M890" s="22" t="s">
        <v>16</v>
      </c>
      <c r="N890" s="26"/>
    </row>
    <row r="891" spans="1:14" ht="15" customHeight="1" x14ac:dyDescent="0.2">
      <c r="A891" s="17" t="s">
        <v>110</v>
      </c>
      <c r="B891" s="18">
        <v>45.113999999999997</v>
      </c>
      <c r="C891" s="24" t="s">
        <v>120</v>
      </c>
      <c r="D891" s="30" t="s">
        <v>3056</v>
      </c>
      <c r="E891" s="394"/>
      <c r="F891" s="35" t="s">
        <v>514</v>
      </c>
      <c r="G891" s="22" t="s">
        <v>3057</v>
      </c>
      <c r="H891" s="22" t="s">
        <v>3058</v>
      </c>
      <c r="I891" s="36" t="s">
        <v>3059</v>
      </c>
      <c r="J891" s="470" t="s">
        <v>3060</v>
      </c>
      <c r="K891" s="32">
        <v>44500</v>
      </c>
      <c r="L891" s="22" t="s">
        <v>16</v>
      </c>
      <c r="M891" s="22" t="s">
        <v>16</v>
      </c>
      <c r="N891" s="26"/>
    </row>
    <row r="892" spans="1:14" ht="15" customHeight="1" x14ac:dyDescent="0.2">
      <c r="A892" s="69" t="s">
        <v>110</v>
      </c>
      <c r="B892" s="18">
        <v>45.113999999999997</v>
      </c>
      <c r="C892" s="30" t="s">
        <v>120</v>
      </c>
      <c r="D892" s="33" t="s">
        <v>8571</v>
      </c>
      <c r="E892" s="30"/>
      <c r="F892" s="22" t="s">
        <v>8321</v>
      </c>
      <c r="G892" s="68" t="s">
        <v>8572</v>
      </c>
      <c r="H892" s="71">
        <v>18008597679</v>
      </c>
      <c r="I892" s="69"/>
      <c r="J892" s="28" t="s">
        <v>8573</v>
      </c>
      <c r="K892" s="64">
        <v>46203</v>
      </c>
      <c r="L892" s="22" t="s">
        <v>16</v>
      </c>
      <c r="M892" s="22" t="s">
        <v>16</v>
      </c>
      <c r="N892" s="22" t="s">
        <v>25</v>
      </c>
    </row>
    <row r="893" spans="1:14" ht="15" customHeight="1" x14ac:dyDescent="0.2">
      <c r="A893" s="17" t="s">
        <v>55</v>
      </c>
      <c r="B893" s="18">
        <v>70.105999999999995</v>
      </c>
      <c r="C893" s="24" t="s">
        <v>7801</v>
      </c>
      <c r="D893" s="29" t="s">
        <v>3061</v>
      </c>
      <c r="E893" s="394"/>
      <c r="F893" s="31">
        <v>1522</v>
      </c>
      <c r="G893" s="22" t="s">
        <v>3061</v>
      </c>
      <c r="H893" s="22" t="s">
        <v>3062</v>
      </c>
      <c r="I893" s="26"/>
      <c r="J893" s="470" t="s">
        <v>3063</v>
      </c>
      <c r="K893" s="32">
        <v>44804</v>
      </c>
      <c r="L893" s="22" t="s">
        <v>16</v>
      </c>
      <c r="M893" s="22" t="s">
        <v>16</v>
      </c>
      <c r="N893" s="26"/>
    </row>
    <row r="894" spans="1:14" ht="15" customHeight="1" x14ac:dyDescent="0.2">
      <c r="A894" s="17" t="s">
        <v>5450</v>
      </c>
      <c r="B894" s="18">
        <v>70.103999999999999</v>
      </c>
      <c r="C894" s="17" t="s">
        <v>130</v>
      </c>
      <c r="D894" s="30" t="s">
        <v>3064</v>
      </c>
      <c r="E894" s="394" t="s">
        <v>3065</v>
      </c>
      <c r="F894" s="22">
        <v>1554</v>
      </c>
      <c r="G894" s="22" t="s">
        <v>3066</v>
      </c>
      <c r="H894" s="22" t="s">
        <v>3067</v>
      </c>
      <c r="I894" s="22" t="s">
        <v>3068</v>
      </c>
      <c r="J894" s="470" t="s">
        <v>3069</v>
      </c>
      <c r="K894" s="34">
        <v>44742</v>
      </c>
      <c r="L894" s="22" t="s">
        <v>16</v>
      </c>
      <c r="M894" s="54" t="s">
        <v>25</v>
      </c>
      <c r="N894" s="26"/>
    </row>
    <row r="895" spans="1:14" ht="15" customHeight="1" x14ac:dyDescent="0.2">
      <c r="A895" s="17" t="s">
        <v>5450</v>
      </c>
      <c r="B895" s="18">
        <v>70.103999999999999</v>
      </c>
      <c r="C895" s="17" t="s">
        <v>130</v>
      </c>
      <c r="D895" s="30" t="s">
        <v>3070</v>
      </c>
      <c r="E895" s="394" t="s">
        <v>3065</v>
      </c>
      <c r="F895" s="22">
        <v>1554</v>
      </c>
      <c r="G895" s="22" t="s">
        <v>3071</v>
      </c>
      <c r="H895" s="22" t="s">
        <v>3072</v>
      </c>
      <c r="I895" s="22" t="s">
        <v>3073</v>
      </c>
      <c r="J895" s="470" t="s">
        <v>3074</v>
      </c>
      <c r="K895" s="34">
        <v>44742</v>
      </c>
      <c r="L895" s="22" t="s">
        <v>16</v>
      </c>
      <c r="M895" s="54" t="s">
        <v>25</v>
      </c>
      <c r="N895" s="26"/>
    </row>
    <row r="896" spans="1:14" ht="15" customHeight="1" x14ac:dyDescent="0.2">
      <c r="A896" s="17" t="s">
        <v>5450</v>
      </c>
      <c r="B896" s="18">
        <v>70.103999999999999</v>
      </c>
      <c r="C896" s="17" t="s">
        <v>130</v>
      </c>
      <c r="D896" s="30" t="s">
        <v>3075</v>
      </c>
      <c r="E896" s="394" t="s">
        <v>3065</v>
      </c>
      <c r="F896" s="22">
        <v>1554</v>
      </c>
      <c r="G896" s="22" t="s">
        <v>3076</v>
      </c>
      <c r="H896" s="22" t="s">
        <v>3077</v>
      </c>
      <c r="I896" s="22" t="s">
        <v>3078</v>
      </c>
      <c r="J896" s="470" t="s">
        <v>3079</v>
      </c>
      <c r="K896" s="34">
        <v>44742</v>
      </c>
      <c r="L896" s="22" t="s">
        <v>16</v>
      </c>
      <c r="M896" s="54" t="s">
        <v>25</v>
      </c>
      <c r="N896" s="26"/>
    </row>
    <row r="897" spans="1:14" ht="15" customHeight="1" x14ac:dyDescent="0.2">
      <c r="A897" s="17" t="s">
        <v>5450</v>
      </c>
      <c r="B897" s="18">
        <v>70.103999999999999</v>
      </c>
      <c r="C897" s="17" t="s">
        <v>130</v>
      </c>
      <c r="D897" s="30" t="s">
        <v>3080</v>
      </c>
      <c r="E897" s="394" t="s">
        <v>3065</v>
      </c>
      <c r="F897" s="22">
        <v>1554</v>
      </c>
      <c r="G897" s="22" t="s">
        <v>3081</v>
      </c>
      <c r="H897" s="22" t="s">
        <v>3082</v>
      </c>
      <c r="I897" s="22" t="s">
        <v>3083</v>
      </c>
      <c r="J897" s="470" t="s">
        <v>3084</v>
      </c>
      <c r="K897" s="34">
        <v>44742</v>
      </c>
      <c r="L897" s="22" t="s">
        <v>16</v>
      </c>
      <c r="M897" s="54" t="s">
        <v>25</v>
      </c>
      <c r="N897" s="26"/>
    </row>
    <row r="898" spans="1:14" ht="15" customHeight="1" x14ac:dyDescent="0.2">
      <c r="A898" s="17" t="s">
        <v>55</v>
      </c>
      <c r="B898" s="18">
        <v>60.103000000000002</v>
      </c>
      <c r="C898" s="24" t="s">
        <v>56</v>
      </c>
      <c r="D898" s="30" t="s">
        <v>3085</v>
      </c>
      <c r="E898" s="394"/>
      <c r="F898" s="22" t="s">
        <v>2450</v>
      </c>
      <c r="G898" s="22" t="s">
        <v>3086</v>
      </c>
      <c r="H898" s="22" t="s">
        <v>3087</v>
      </c>
      <c r="I898" s="22"/>
      <c r="J898" s="470" t="s">
        <v>3088</v>
      </c>
      <c r="K898" s="38">
        <v>45200</v>
      </c>
      <c r="L898" s="54" t="s">
        <v>16</v>
      </c>
      <c r="M898" s="54"/>
      <c r="N898" s="26"/>
    </row>
    <row r="899" spans="1:14" ht="15" customHeight="1" x14ac:dyDescent="0.2">
      <c r="A899" s="20" t="s">
        <v>17</v>
      </c>
      <c r="B899" s="77" t="s">
        <v>3026</v>
      </c>
      <c r="C899" s="20" t="s">
        <v>684</v>
      </c>
      <c r="D899" s="20" t="s">
        <v>3089</v>
      </c>
      <c r="E899" s="20"/>
      <c r="F899" s="21">
        <v>1623</v>
      </c>
      <c r="G899" s="68" t="s">
        <v>3090</v>
      </c>
      <c r="H899" s="68" t="s">
        <v>3091</v>
      </c>
      <c r="I899" s="21"/>
      <c r="J899" s="469" t="s">
        <v>3092</v>
      </c>
      <c r="K899" s="79">
        <v>44447</v>
      </c>
      <c r="L899" s="21" t="s">
        <v>25</v>
      </c>
      <c r="M899" s="21" t="s">
        <v>25</v>
      </c>
      <c r="N899" s="26"/>
    </row>
    <row r="900" spans="1:14" ht="15" customHeight="1" x14ac:dyDescent="0.2">
      <c r="A900" s="17" t="s">
        <v>31</v>
      </c>
      <c r="B900" s="18">
        <v>15.108000000000001</v>
      </c>
      <c r="C900" s="17" t="s">
        <v>188</v>
      </c>
      <c r="D900" s="24" t="s">
        <v>3093</v>
      </c>
      <c r="E900" s="388" t="s">
        <v>3094</v>
      </c>
      <c r="F900" s="26" t="s">
        <v>190</v>
      </c>
      <c r="G900" s="22" t="s">
        <v>3095</v>
      </c>
      <c r="H900" s="22" t="s">
        <v>3096</v>
      </c>
      <c r="I900" s="26" t="s">
        <v>77</v>
      </c>
      <c r="J900" s="470" t="s">
        <v>3097</v>
      </c>
      <c r="K900" s="34">
        <v>44895</v>
      </c>
      <c r="L900" s="26" t="s">
        <v>16</v>
      </c>
      <c r="M900" s="26"/>
      <c r="N900" s="26"/>
    </row>
    <row r="901" spans="1:14" ht="15" customHeight="1" x14ac:dyDescent="0.2">
      <c r="A901" s="17" t="s">
        <v>17</v>
      </c>
      <c r="B901" s="18">
        <v>25.111999999999998</v>
      </c>
      <c r="C901" s="17" t="s">
        <v>2331</v>
      </c>
      <c r="D901" s="25" t="s">
        <v>3098</v>
      </c>
      <c r="E901" s="388"/>
      <c r="F901" s="26">
        <v>1561</v>
      </c>
      <c r="G901" s="22" t="s">
        <v>3099</v>
      </c>
      <c r="H901" s="22" t="s">
        <v>3100</v>
      </c>
      <c r="I901" s="26" t="s">
        <v>3101</v>
      </c>
      <c r="J901" s="471" t="s">
        <v>3102</v>
      </c>
      <c r="K901" s="34">
        <v>44722</v>
      </c>
      <c r="L901" s="26" t="s">
        <v>25</v>
      </c>
      <c r="M901" s="26"/>
      <c r="N901" s="26"/>
    </row>
    <row r="902" spans="1:14" ht="15" customHeight="1" x14ac:dyDescent="0.2">
      <c r="A902" s="17" t="s">
        <v>55</v>
      </c>
      <c r="B902" s="18">
        <v>70.122000000000099</v>
      </c>
      <c r="C902" s="321" t="s">
        <v>37</v>
      </c>
      <c r="D902" s="20" t="s">
        <v>3103</v>
      </c>
      <c r="E902" s="388"/>
      <c r="F902" s="26">
        <v>1576</v>
      </c>
      <c r="G902" s="22" t="s">
        <v>3103</v>
      </c>
      <c r="H902" s="22" t="s">
        <v>3104</v>
      </c>
      <c r="I902" s="26"/>
      <c r="J902" s="469" t="s">
        <v>3105</v>
      </c>
      <c r="K902" s="289">
        <v>44530</v>
      </c>
      <c r="L902" s="22" t="s">
        <v>16</v>
      </c>
      <c r="M902" s="22" t="s">
        <v>16</v>
      </c>
      <c r="N902" s="26"/>
    </row>
    <row r="903" spans="1:14" ht="15" customHeight="1" x14ac:dyDescent="0.2">
      <c r="A903" s="17" t="s">
        <v>55</v>
      </c>
      <c r="B903" s="18">
        <v>70.105999999999995</v>
      </c>
      <c r="C903" s="24" t="s">
        <v>8242</v>
      </c>
      <c r="D903" s="321" t="s">
        <v>3106</v>
      </c>
      <c r="E903" s="426"/>
      <c r="F903" s="468">
        <v>1444</v>
      </c>
      <c r="G903" s="342" t="s">
        <v>3106</v>
      </c>
      <c r="H903" s="342" t="s">
        <v>3107</v>
      </c>
      <c r="I903" s="342"/>
      <c r="J903" s="470" t="s">
        <v>3108</v>
      </c>
      <c r="K903" s="289">
        <v>44439</v>
      </c>
      <c r="L903" s="342" t="s">
        <v>25</v>
      </c>
      <c r="M903" s="22"/>
      <c r="N903" s="26"/>
    </row>
    <row r="904" spans="1:14" ht="15" customHeight="1" x14ac:dyDescent="0.2">
      <c r="A904" s="17" t="s">
        <v>5450</v>
      </c>
      <c r="B904" s="18">
        <v>70.103999999999999</v>
      </c>
      <c r="C904" s="17" t="s">
        <v>130</v>
      </c>
      <c r="D904" s="30" t="s">
        <v>3109</v>
      </c>
      <c r="E904" s="394" t="s">
        <v>3110</v>
      </c>
      <c r="F904" s="22">
        <v>1554</v>
      </c>
      <c r="G904" s="22" t="s">
        <v>3111</v>
      </c>
      <c r="H904" s="22" t="s">
        <v>3112</v>
      </c>
      <c r="I904" s="22" t="s">
        <v>3113</v>
      </c>
      <c r="J904" s="471" t="s">
        <v>3114</v>
      </c>
      <c r="K904" s="38">
        <v>44742</v>
      </c>
      <c r="L904" s="22" t="s">
        <v>16</v>
      </c>
      <c r="M904" s="22" t="s">
        <v>16</v>
      </c>
      <c r="N904" s="26"/>
    </row>
    <row r="905" spans="1:14" ht="15" customHeight="1" x14ac:dyDescent="0.2">
      <c r="A905" s="17" t="s">
        <v>55</v>
      </c>
      <c r="B905" s="18">
        <v>70.105999999999995</v>
      </c>
      <c r="C905" s="24" t="s">
        <v>8242</v>
      </c>
      <c r="D905" s="321" t="s">
        <v>3115</v>
      </c>
      <c r="E905" s="426"/>
      <c r="F905" s="468">
        <v>1444</v>
      </c>
      <c r="G905" s="342" t="s">
        <v>3115</v>
      </c>
      <c r="H905" s="342" t="s">
        <v>3116</v>
      </c>
      <c r="I905" s="342"/>
      <c r="J905" s="470" t="s">
        <v>3117</v>
      </c>
      <c r="K905" s="289">
        <v>44439</v>
      </c>
      <c r="L905" s="342" t="s">
        <v>25</v>
      </c>
      <c r="M905" s="22"/>
      <c r="N905" s="26"/>
    </row>
    <row r="906" spans="1:14" ht="15" customHeight="1" x14ac:dyDescent="0.2">
      <c r="A906" s="17" t="s">
        <v>55</v>
      </c>
      <c r="B906" s="18">
        <v>10.199</v>
      </c>
      <c r="C906" s="24" t="s">
        <v>7589</v>
      </c>
      <c r="D906" s="486" t="s">
        <v>3118</v>
      </c>
      <c r="E906" s="426"/>
      <c r="F906" s="468">
        <v>1503</v>
      </c>
      <c r="G906" s="342" t="s">
        <v>3119</v>
      </c>
      <c r="H906" s="342" t="s">
        <v>3120</v>
      </c>
      <c r="I906" s="342"/>
      <c r="J906" s="470" t="s">
        <v>3121</v>
      </c>
      <c r="K906" s="289">
        <v>45107</v>
      </c>
      <c r="L906" s="342"/>
      <c r="M906" s="22" t="s">
        <v>16</v>
      </c>
      <c r="N906" s="26"/>
    </row>
    <row r="907" spans="1:14" ht="15" customHeight="1" x14ac:dyDescent="0.2">
      <c r="A907" s="17" t="s">
        <v>55</v>
      </c>
      <c r="B907" s="18">
        <v>70.105999999999995</v>
      </c>
      <c r="C907" s="24" t="s">
        <v>7800</v>
      </c>
      <c r="D907" s="19" t="s">
        <v>3122</v>
      </c>
      <c r="E907" s="20" t="s">
        <v>3123</v>
      </c>
      <c r="F907" s="22">
        <v>1475</v>
      </c>
      <c r="G907" s="68" t="s">
        <v>3123</v>
      </c>
      <c r="H907" s="68" t="s">
        <v>3124</v>
      </c>
      <c r="I907" s="22"/>
      <c r="J907" s="469" t="s">
        <v>3125</v>
      </c>
      <c r="K907" s="289">
        <v>44804</v>
      </c>
      <c r="L907" s="22" t="s">
        <v>16</v>
      </c>
      <c r="M907" s="22" t="s">
        <v>16</v>
      </c>
      <c r="N907" s="26"/>
    </row>
    <row r="908" spans="1:14" ht="15" customHeight="1" x14ac:dyDescent="0.2">
      <c r="A908" s="17" t="s">
        <v>55</v>
      </c>
      <c r="B908" s="18">
        <v>70.105999999999995</v>
      </c>
      <c r="C908" s="24" t="s">
        <v>7800</v>
      </c>
      <c r="D908" s="19" t="s">
        <v>3126</v>
      </c>
      <c r="E908" s="394"/>
      <c r="F908" s="22">
        <v>1475</v>
      </c>
      <c r="G908" s="68" t="s">
        <v>3126</v>
      </c>
      <c r="H908" s="68" t="s">
        <v>3127</v>
      </c>
      <c r="I908" s="65"/>
      <c r="J908" s="469" t="s">
        <v>3128</v>
      </c>
      <c r="K908" s="32">
        <v>44804</v>
      </c>
      <c r="L908" s="22" t="s">
        <v>16</v>
      </c>
      <c r="M908" s="22" t="s">
        <v>16</v>
      </c>
      <c r="N908" s="26"/>
    </row>
    <row r="909" spans="1:14" ht="15" customHeight="1" x14ac:dyDescent="0.2">
      <c r="A909" s="17" t="s">
        <v>55</v>
      </c>
      <c r="B909" s="18">
        <v>70.105999999999995</v>
      </c>
      <c r="C909" s="24" t="s">
        <v>7801</v>
      </c>
      <c r="D909" s="20" t="s">
        <v>1172</v>
      </c>
      <c r="E909" s="20" t="s">
        <v>1171</v>
      </c>
      <c r="F909" s="31">
        <v>1522</v>
      </c>
      <c r="G909" s="68" t="s">
        <v>1172</v>
      </c>
      <c r="H909" s="68" t="s">
        <v>1173</v>
      </c>
      <c r="I909" s="26"/>
      <c r="J909" s="469" t="s">
        <v>1174</v>
      </c>
      <c r="K909" s="32">
        <v>44804</v>
      </c>
      <c r="L909" s="22" t="s">
        <v>16</v>
      </c>
      <c r="M909" s="22" t="s">
        <v>16</v>
      </c>
      <c r="N909" s="26"/>
    </row>
    <row r="910" spans="1:14" ht="15" customHeight="1" x14ac:dyDescent="0.2">
      <c r="A910" s="17" t="s">
        <v>5450</v>
      </c>
      <c r="B910" s="18">
        <v>70.103999999999999</v>
      </c>
      <c r="C910" s="17" t="s">
        <v>130</v>
      </c>
      <c r="D910" s="30" t="s">
        <v>3129</v>
      </c>
      <c r="E910" s="394" t="s">
        <v>3130</v>
      </c>
      <c r="F910" s="22">
        <v>1554</v>
      </c>
      <c r="G910" s="22" t="s">
        <v>3131</v>
      </c>
      <c r="H910" s="22" t="s">
        <v>3132</v>
      </c>
      <c r="I910" s="22" t="s">
        <v>134</v>
      </c>
      <c r="J910" s="471" t="s">
        <v>3133</v>
      </c>
      <c r="K910" s="38">
        <v>44742</v>
      </c>
      <c r="L910" s="22" t="s">
        <v>16</v>
      </c>
      <c r="M910" s="22" t="s">
        <v>16</v>
      </c>
      <c r="N910" s="26"/>
    </row>
    <row r="911" spans="1:14" ht="15" customHeight="1" x14ac:dyDescent="0.2">
      <c r="A911" s="17" t="s">
        <v>55</v>
      </c>
      <c r="B911" s="46">
        <v>70.105999999999995</v>
      </c>
      <c r="C911" s="17" t="s">
        <v>7797</v>
      </c>
      <c r="D911" s="25" t="s">
        <v>3134</v>
      </c>
      <c r="E911" s="394"/>
      <c r="F911" s="31">
        <v>1434</v>
      </c>
      <c r="G911" s="22" t="s">
        <v>3134</v>
      </c>
      <c r="H911" s="22" t="s">
        <v>3135</v>
      </c>
      <c r="I911" s="26"/>
      <c r="J911" s="470" t="s">
        <v>3136</v>
      </c>
      <c r="K911" s="32">
        <v>44439</v>
      </c>
      <c r="L911" s="22" t="s">
        <v>16</v>
      </c>
      <c r="M911" s="22" t="s">
        <v>16</v>
      </c>
      <c r="N911" s="26"/>
    </row>
    <row r="912" spans="1:14" ht="15" customHeight="1" x14ac:dyDescent="0.2">
      <c r="A912" s="17" t="s">
        <v>55</v>
      </c>
      <c r="B912" s="46">
        <v>70.105999999999995</v>
      </c>
      <c r="C912" s="17" t="s">
        <v>7797</v>
      </c>
      <c r="D912" s="25" t="s">
        <v>874</v>
      </c>
      <c r="E912" s="394"/>
      <c r="F912" s="31">
        <v>1434</v>
      </c>
      <c r="G912" s="22" t="s">
        <v>874</v>
      </c>
      <c r="H912" s="22" t="s">
        <v>3137</v>
      </c>
      <c r="I912" s="26"/>
      <c r="J912" s="470" t="s">
        <v>3138</v>
      </c>
      <c r="K912" s="32">
        <v>44439</v>
      </c>
      <c r="L912" s="22" t="s">
        <v>16</v>
      </c>
      <c r="M912" s="22" t="s">
        <v>16</v>
      </c>
      <c r="N912" s="26"/>
    </row>
    <row r="913" spans="1:14" ht="15" customHeight="1" x14ac:dyDescent="0.2">
      <c r="A913" s="17" t="s">
        <v>55</v>
      </c>
      <c r="B913" s="18">
        <v>70.105999999999995</v>
      </c>
      <c r="C913" s="24" t="s">
        <v>7801</v>
      </c>
      <c r="D913" s="29" t="s">
        <v>3139</v>
      </c>
      <c r="E913" s="394"/>
      <c r="F913" s="31">
        <v>1522</v>
      </c>
      <c r="G913" s="22" t="s">
        <v>3139</v>
      </c>
      <c r="H913" s="22" t="s">
        <v>3140</v>
      </c>
      <c r="I913" s="26"/>
      <c r="J913" s="470" t="s">
        <v>3141</v>
      </c>
      <c r="K913" s="32">
        <v>44804</v>
      </c>
      <c r="L913" s="22" t="s">
        <v>16</v>
      </c>
      <c r="M913" s="22" t="s">
        <v>16</v>
      </c>
      <c r="N913" s="26"/>
    </row>
    <row r="914" spans="1:14" ht="15" customHeight="1" x14ac:dyDescent="0.2">
      <c r="A914" s="17" t="s">
        <v>17</v>
      </c>
      <c r="B914" s="18">
        <v>25.109000000000002</v>
      </c>
      <c r="C914" s="17" t="s">
        <v>357</v>
      </c>
      <c r="D914" s="321" t="s">
        <v>3142</v>
      </c>
      <c r="E914" s="426"/>
      <c r="F914" s="468" t="s">
        <v>282</v>
      </c>
      <c r="G914" s="342" t="s">
        <v>3143</v>
      </c>
      <c r="H914" s="342" t="s">
        <v>3144</v>
      </c>
      <c r="I914" s="342" t="s">
        <v>3145</v>
      </c>
      <c r="J914" s="470"/>
      <c r="K914" s="289" t="s">
        <v>97</v>
      </c>
      <c r="L914" s="342"/>
      <c r="M914" s="22"/>
      <c r="N914" s="26"/>
    </row>
    <row r="915" spans="1:14" ht="15" customHeight="1" x14ac:dyDescent="0.2">
      <c r="A915" s="20" t="s">
        <v>17</v>
      </c>
      <c r="B915" s="77">
        <v>25.105</v>
      </c>
      <c r="C915" s="20" t="s">
        <v>684</v>
      </c>
      <c r="D915" s="20" t="s">
        <v>3146</v>
      </c>
      <c r="E915" s="20"/>
      <c r="F915" s="21">
        <v>1623</v>
      </c>
      <c r="G915" s="68" t="s">
        <v>3147</v>
      </c>
      <c r="H915" s="68" t="s">
        <v>3148</v>
      </c>
      <c r="I915" s="21"/>
      <c r="J915" s="469" t="s">
        <v>3149</v>
      </c>
      <c r="K915" s="79">
        <v>44447</v>
      </c>
      <c r="L915" s="21" t="s">
        <v>25</v>
      </c>
      <c r="M915" s="21" t="s">
        <v>25</v>
      </c>
      <c r="N915" s="26"/>
    </row>
    <row r="916" spans="1:14" ht="15" customHeight="1" x14ac:dyDescent="0.2">
      <c r="A916" s="56" t="s">
        <v>55</v>
      </c>
      <c r="B916" s="275">
        <v>70.105999999999995</v>
      </c>
      <c r="C916" s="24" t="s">
        <v>7799</v>
      </c>
      <c r="D916" s="381" t="s">
        <v>8170</v>
      </c>
      <c r="E916" s="382" t="s">
        <v>8171</v>
      </c>
      <c r="F916" s="26">
        <v>1618</v>
      </c>
      <c r="G916" s="383" t="s">
        <v>8172</v>
      </c>
      <c r="H916" s="383" t="s">
        <v>8173</v>
      </c>
      <c r="I916" s="26"/>
      <c r="J916" s="520" t="s">
        <v>8174</v>
      </c>
      <c r="K916" s="27">
        <v>45900</v>
      </c>
      <c r="L916" s="26" t="s">
        <v>16</v>
      </c>
      <c r="M916" s="66" t="s">
        <v>16</v>
      </c>
      <c r="N916" s="263"/>
    </row>
    <row r="917" spans="1:14" ht="15" customHeight="1" x14ac:dyDescent="0.2">
      <c r="A917" s="17" t="s">
        <v>110</v>
      </c>
      <c r="B917" s="18">
        <v>45.113999999999997</v>
      </c>
      <c r="C917" s="24" t="s">
        <v>120</v>
      </c>
      <c r="D917" s="30" t="s">
        <v>3150</v>
      </c>
      <c r="E917" s="394"/>
      <c r="F917" s="36" t="s">
        <v>3151</v>
      </c>
      <c r="G917" s="22" t="s">
        <v>3152</v>
      </c>
      <c r="H917" s="22" t="s">
        <v>3153</v>
      </c>
      <c r="I917" s="22" t="s">
        <v>3153</v>
      </c>
      <c r="J917" s="470" t="s">
        <v>3154</v>
      </c>
      <c r="K917" s="32">
        <v>44804</v>
      </c>
      <c r="L917" s="22" t="s">
        <v>16</v>
      </c>
      <c r="M917" s="22" t="s">
        <v>16</v>
      </c>
      <c r="N917" s="26"/>
    </row>
    <row r="918" spans="1:14" ht="15" customHeight="1" x14ac:dyDescent="0.2">
      <c r="A918" s="17" t="s">
        <v>17</v>
      </c>
      <c r="B918" s="18">
        <v>25.113</v>
      </c>
      <c r="C918" s="24" t="s">
        <v>169</v>
      </c>
      <c r="D918" s="321" t="s">
        <v>3155</v>
      </c>
      <c r="E918" s="426"/>
      <c r="F918" s="468" t="s">
        <v>72</v>
      </c>
      <c r="G918" s="342" t="s">
        <v>3156</v>
      </c>
      <c r="H918" s="342" t="s">
        <v>3157</v>
      </c>
      <c r="I918" s="342" t="s">
        <v>3158</v>
      </c>
      <c r="J918" s="470" t="s">
        <v>3159</v>
      </c>
      <c r="K918" s="289">
        <v>45998</v>
      </c>
      <c r="L918" s="342"/>
      <c r="M918" s="22" t="s">
        <v>16</v>
      </c>
      <c r="N918" s="26"/>
    </row>
    <row r="919" spans="1:14" ht="15" customHeight="1" x14ac:dyDescent="0.2">
      <c r="A919" s="17" t="s">
        <v>17</v>
      </c>
      <c r="B919" s="18" t="s">
        <v>168</v>
      </c>
      <c r="C919" s="24" t="s">
        <v>169</v>
      </c>
      <c r="D919" s="321" t="s">
        <v>3160</v>
      </c>
      <c r="E919" s="426"/>
      <c r="F919" s="468" t="s">
        <v>72</v>
      </c>
      <c r="G919" s="342" t="s">
        <v>3161</v>
      </c>
      <c r="H919" s="342" t="s">
        <v>3162</v>
      </c>
      <c r="I919" s="342" t="s">
        <v>3163</v>
      </c>
      <c r="J919" s="470" t="s">
        <v>3164</v>
      </c>
      <c r="K919" s="289">
        <v>45998</v>
      </c>
      <c r="L919" s="342"/>
      <c r="M919" s="22" t="s">
        <v>16</v>
      </c>
      <c r="N919" s="26"/>
    </row>
    <row r="920" spans="1:14" ht="15" customHeight="1" x14ac:dyDescent="0.2">
      <c r="A920" s="274" t="s">
        <v>31</v>
      </c>
      <c r="B920" s="46">
        <v>20.103000000000002</v>
      </c>
      <c r="C920" s="274" t="s">
        <v>2959</v>
      </c>
      <c r="D920" s="29" t="s">
        <v>3165</v>
      </c>
      <c r="E920" s="30"/>
      <c r="F920" s="22" t="s">
        <v>3166</v>
      </c>
      <c r="G920" s="22" t="s">
        <v>8291</v>
      </c>
      <c r="H920" s="22" t="s">
        <v>8292</v>
      </c>
      <c r="I920" s="22">
        <v>9728654429</v>
      </c>
      <c r="J920" s="501" t="s">
        <v>8293</v>
      </c>
      <c r="K920" s="32">
        <v>44440</v>
      </c>
      <c r="L920" s="22" t="s">
        <v>16</v>
      </c>
      <c r="M920" s="22" t="s">
        <v>16</v>
      </c>
      <c r="N920" s="26"/>
    </row>
    <row r="921" spans="1:14" ht="15" customHeight="1" x14ac:dyDescent="0.2">
      <c r="A921" s="25" t="s">
        <v>4583</v>
      </c>
      <c r="B921" s="46">
        <v>45.107999999999997</v>
      </c>
      <c r="C921" s="24" t="s">
        <v>7416</v>
      </c>
      <c r="D921" s="262" t="s">
        <v>3167</v>
      </c>
      <c r="E921" s="389"/>
      <c r="F921" s="26" t="s">
        <v>7418</v>
      </c>
      <c r="G921" s="68" t="s">
        <v>3169</v>
      </c>
      <c r="H921" s="68" t="s">
        <v>7497</v>
      </c>
      <c r="I921" s="24"/>
      <c r="J921" s="473" t="s">
        <v>7498</v>
      </c>
      <c r="K921" s="27">
        <v>45322</v>
      </c>
      <c r="L921" s="36" t="s">
        <v>16</v>
      </c>
      <c r="M921" s="36" t="s">
        <v>16</v>
      </c>
      <c r="N921" s="26"/>
    </row>
    <row r="922" spans="1:14" ht="15" customHeight="1" x14ac:dyDescent="0.2">
      <c r="A922" s="17" t="s">
        <v>55</v>
      </c>
      <c r="B922" s="46">
        <v>12.199</v>
      </c>
      <c r="C922" s="17" t="s">
        <v>142</v>
      </c>
      <c r="D922" s="321" t="s">
        <v>3167</v>
      </c>
      <c r="E922" s="426" t="s">
        <v>3168</v>
      </c>
      <c r="F922" s="468" t="s">
        <v>854</v>
      </c>
      <c r="G922" s="342" t="s">
        <v>3169</v>
      </c>
      <c r="H922" s="342" t="s">
        <v>3170</v>
      </c>
      <c r="I922" s="342"/>
      <c r="J922" s="470" t="s">
        <v>3171</v>
      </c>
      <c r="K922" s="289">
        <v>44818</v>
      </c>
      <c r="L922" s="22" t="s">
        <v>25</v>
      </c>
      <c r="M922" s="22" t="s">
        <v>25</v>
      </c>
      <c r="N922" s="26"/>
    </row>
    <row r="923" spans="1:14" ht="15" customHeight="1" x14ac:dyDescent="0.2">
      <c r="A923" s="17" t="s">
        <v>55</v>
      </c>
      <c r="B923" s="18">
        <v>60.103000000000002</v>
      </c>
      <c r="C923" s="24" t="s">
        <v>56</v>
      </c>
      <c r="D923" s="30" t="s">
        <v>3172</v>
      </c>
      <c r="E923" s="394" t="s">
        <v>3173</v>
      </c>
      <c r="F923" s="22">
        <v>1553</v>
      </c>
      <c r="G923" s="22" t="s">
        <v>3999</v>
      </c>
      <c r="H923" s="22" t="s">
        <v>3175</v>
      </c>
      <c r="I923" s="22"/>
      <c r="J923" s="470" t="s">
        <v>4000</v>
      </c>
      <c r="K923" s="32">
        <v>44718</v>
      </c>
      <c r="L923" s="22" t="s">
        <v>16</v>
      </c>
      <c r="M923" s="22" t="s">
        <v>16</v>
      </c>
      <c r="N923" s="26"/>
    </row>
    <row r="924" spans="1:14" ht="15" customHeight="1" x14ac:dyDescent="0.2">
      <c r="A924" s="17" t="s">
        <v>55</v>
      </c>
      <c r="B924" s="18">
        <v>10.101000000000001</v>
      </c>
      <c r="C924" s="17" t="s">
        <v>104</v>
      </c>
      <c r="D924" s="28" t="s">
        <v>3172</v>
      </c>
      <c r="E924" s="28" t="s">
        <v>3173</v>
      </c>
      <c r="F924" s="36">
        <v>1599</v>
      </c>
      <c r="G924" s="22" t="s">
        <v>3174</v>
      </c>
      <c r="H924" s="22" t="s">
        <v>3175</v>
      </c>
      <c r="I924" s="37"/>
      <c r="J924" s="470" t="s">
        <v>3176</v>
      </c>
      <c r="K924" s="38">
        <v>45082</v>
      </c>
      <c r="L924" s="36" t="s">
        <v>16</v>
      </c>
      <c r="M924" s="36" t="s">
        <v>25</v>
      </c>
      <c r="N924" s="26"/>
    </row>
    <row r="925" spans="1:14" ht="15" customHeight="1" x14ac:dyDescent="0.2">
      <c r="A925" s="17" t="s">
        <v>110</v>
      </c>
      <c r="B925" s="18">
        <v>45.113999999999997</v>
      </c>
      <c r="C925" s="24" t="s">
        <v>120</v>
      </c>
      <c r="D925" s="30" t="s">
        <v>3177</v>
      </c>
      <c r="E925" s="394"/>
      <c r="F925" s="35" t="s">
        <v>334</v>
      </c>
      <c r="G925" s="22" t="s">
        <v>3178</v>
      </c>
      <c r="H925" s="22" t="s">
        <v>3179</v>
      </c>
      <c r="I925" s="22" t="s">
        <v>3180</v>
      </c>
      <c r="J925" s="470" t="s">
        <v>3181</v>
      </c>
      <c r="K925" s="32">
        <v>44439</v>
      </c>
      <c r="L925" s="22" t="s">
        <v>16</v>
      </c>
      <c r="M925" s="22"/>
      <c r="N925" s="26"/>
    </row>
    <row r="926" spans="1:14" ht="15" customHeight="1" x14ac:dyDescent="0.2">
      <c r="A926" s="17" t="s">
        <v>55</v>
      </c>
      <c r="B926" s="18">
        <v>70.114000000000104</v>
      </c>
      <c r="C926" s="30" t="s">
        <v>613</v>
      </c>
      <c r="D926" s="25" t="s">
        <v>3182</v>
      </c>
      <c r="E926" s="388"/>
      <c r="F926" s="26">
        <v>1529</v>
      </c>
      <c r="G926" s="68" t="s">
        <v>3183</v>
      </c>
      <c r="H926" s="68" t="s">
        <v>3184</v>
      </c>
      <c r="I926" s="26" t="s">
        <v>3185</v>
      </c>
      <c r="J926" s="469" t="s">
        <v>3186</v>
      </c>
      <c r="K926" s="34">
        <v>44502</v>
      </c>
      <c r="L926" s="22" t="s">
        <v>16</v>
      </c>
      <c r="M926" s="22" t="s">
        <v>16</v>
      </c>
      <c r="N926" s="26"/>
    </row>
    <row r="927" spans="1:14" ht="15" customHeight="1" x14ac:dyDescent="0.2">
      <c r="A927" s="17" t="s">
        <v>55</v>
      </c>
      <c r="B927" s="18">
        <v>70.105999999999995</v>
      </c>
      <c r="C927" s="24" t="s">
        <v>8242</v>
      </c>
      <c r="D927" s="321" t="s">
        <v>3187</v>
      </c>
      <c r="E927" s="426"/>
      <c r="F927" s="468">
        <v>1444</v>
      </c>
      <c r="G927" s="342" t="s">
        <v>3188</v>
      </c>
      <c r="H927" s="342" t="s">
        <v>3189</v>
      </c>
      <c r="I927" s="342"/>
      <c r="J927" s="470" t="s">
        <v>3190</v>
      </c>
      <c r="K927" s="289">
        <v>44439</v>
      </c>
      <c r="L927" s="342" t="s">
        <v>25</v>
      </c>
      <c r="M927" s="22"/>
      <c r="N927" s="26"/>
    </row>
    <row r="928" spans="1:14" ht="15" customHeight="1" x14ac:dyDescent="0.2">
      <c r="A928" s="17" t="s">
        <v>110</v>
      </c>
      <c r="B928" s="18">
        <v>45.104999999999997</v>
      </c>
      <c r="C928" s="17" t="s">
        <v>259</v>
      </c>
      <c r="D928" s="24" t="s">
        <v>3191</v>
      </c>
      <c r="E928" s="388"/>
      <c r="F928" s="26" t="s">
        <v>3192</v>
      </c>
      <c r="G928" s="22" t="s">
        <v>3193</v>
      </c>
      <c r="H928" s="22" t="s">
        <v>3194</v>
      </c>
      <c r="I928" s="26" t="s">
        <v>3195</v>
      </c>
      <c r="J928" s="471" t="s">
        <v>3196</v>
      </c>
      <c r="K928" s="34">
        <v>44646</v>
      </c>
      <c r="L928" s="26" t="s">
        <v>16</v>
      </c>
      <c r="M928" s="26"/>
      <c r="N928" s="26"/>
    </row>
    <row r="929" spans="1:14" ht="15" customHeight="1" x14ac:dyDescent="0.2">
      <c r="A929" s="17" t="s">
        <v>55</v>
      </c>
      <c r="B929" s="18">
        <v>70.105999999999995</v>
      </c>
      <c r="C929" s="24" t="s">
        <v>7801</v>
      </c>
      <c r="D929" s="20" t="s">
        <v>3197</v>
      </c>
      <c r="E929" s="388" t="s">
        <v>3198</v>
      </c>
      <c r="F929" s="31">
        <v>1522</v>
      </c>
      <c r="G929" s="68" t="s">
        <v>3197</v>
      </c>
      <c r="H929" s="68" t="s">
        <v>3199</v>
      </c>
      <c r="I929" s="26"/>
      <c r="J929" s="469" t="s">
        <v>3200</v>
      </c>
      <c r="K929" s="32">
        <v>44804</v>
      </c>
      <c r="L929" s="22" t="s">
        <v>16</v>
      </c>
      <c r="M929" s="22" t="s">
        <v>16</v>
      </c>
      <c r="N929" s="26"/>
    </row>
    <row r="930" spans="1:14" ht="15" customHeight="1" x14ac:dyDescent="0.2">
      <c r="A930" s="17" t="s">
        <v>55</v>
      </c>
      <c r="B930" s="18">
        <v>70.102999999999994</v>
      </c>
      <c r="C930" s="24" t="s">
        <v>7823</v>
      </c>
      <c r="D930" s="30" t="s">
        <v>7847</v>
      </c>
      <c r="E930" s="394" t="s">
        <v>8040</v>
      </c>
      <c r="F930" s="31" t="s">
        <v>3554</v>
      </c>
      <c r="G930" s="35"/>
      <c r="H930" s="22" t="s">
        <v>7849</v>
      </c>
      <c r="I930" s="31"/>
      <c r="J930" s="521" t="s">
        <v>7848</v>
      </c>
      <c r="K930" s="34">
        <v>44469</v>
      </c>
      <c r="L930" s="62"/>
      <c r="M930" s="62"/>
      <c r="N930" s="26"/>
    </row>
    <row r="931" spans="1:14" ht="15" customHeight="1" x14ac:dyDescent="0.2">
      <c r="A931" s="56" t="s">
        <v>55</v>
      </c>
      <c r="B931" s="46">
        <v>12.199</v>
      </c>
      <c r="C931" s="17" t="s">
        <v>142</v>
      </c>
      <c r="D931" s="33" t="s">
        <v>3201</v>
      </c>
      <c r="E931" s="399" t="s">
        <v>3202</v>
      </c>
      <c r="F931" s="58" t="s">
        <v>7909</v>
      </c>
      <c r="G931" s="271" t="s">
        <v>3203</v>
      </c>
      <c r="H931" s="271" t="s">
        <v>7962</v>
      </c>
      <c r="I931" s="56"/>
      <c r="J931" s="477" t="s">
        <v>3204</v>
      </c>
      <c r="K931" s="59">
        <v>45383</v>
      </c>
      <c r="L931" s="36" t="s">
        <v>16</v>
      </c>
      <c r="M931" s="36" t="s">
        <v>16</v>
      </c>
      <c r="N931" s="36" t="s">
        <v>25</v>
      </c>
    </row>
    <row r="932" spans="1:14" ht="15" customHeight="1" x14ac:dyDescent="0.2">
      <c r="A932" s="17" t="s">
        <v>55</v>
      </c>
      <c r="B932" s="18">
        <v>70.105999999999995</v>
      </c>
      <c r="C932" s="24" t="s">
        <v>7800</v>
      </c>
      <c r="D932" s="30" t="s">
        <v>3205</v>
      </c>
      <c r="E932" s="394"/>
      <c r="F932" s="31">
        <v>1475</v>
      </c>
      <c r="G932" s="35" t="s">
        <v>3206</v>
      </c>
      <c r="H932" s="35" t="s">
        <v>3207</v>
      </c>
      <c r="I932" s="31"/>
      <c r="J932" s="481" t="s">
        <v>3208</v>
      </c>
      <c r="K932" s="34">
        <v>44804</v>
      </c>
      <c r="L932" s="48" t="s">
        <v>16</v>
      </c>
      <c r="M932" s="48" t="s">
        <v>16</v>
      </c>
      <c r="N932" s="26"/>
    </row>
    <row r="933" spans="1:14" ht="15" customHeight="1" x14ac:dyDescent="0.2">
      <c r="A933" s="17" t="s">
        <v>55</v>
      </c>
      <c r="B933" s="18">
        <v>70.105999999999995</v>
      </c>
      <c r="C933" s="24" t="s">
        <v>7800</v>
      </c>
      <c r="D933" s="30" t="s">
        <v>3209</v>
      </c>
      <c r="E933" s="394"/>
      <c r="F933" s="31">
        <v>1475</v>
      </c>
      <c r="G933" s="35" t="s">
        <v>3210</v>
      </c>
      <c r="H933" s="35" t="s">
        <v>3211</v>
      </c>
      <c r="I933" s="31"/>
      <c r="J933" s="481" t="s">
        <v>3212</v>
      </c>
      <c r="K933" s="34">
        <v>44804</v>
      </c>
      <c r="L933" s="48" t="s">
        <v>16</v>
      </c>
      <c r="M933" s="48" t="s">
        <v>16</v>
      </c>
      <c r="N933" s="26"/>
    </row>
    <row r="934" spans="1:14" ht="15" customHeight="1" x14ac:dyDescent="0.2">
      <c r="A934" s="17" t="s">
        <v>55</v>
      </c>
      <c r="B934" s="18">
        <v>70.105999999999995</v>
      </c>
      <c r="C934" s="24" t="s">
        <v>7801</v>
      </c>
      <c r="D934" s="29" t="s">
        <v>3213</v>
      </c>
      <c r="E934" s="394"/>
      <c r="F934" s="31">
        <v>1522</v>
      </c>
      <c r="G934" s="22" t="s">
        <v>3197</v>
      </c>
      <c r="H934" s="22" t="s">
        <v>3199</v>
      </c>
      <c r="I934" s="26"/>
      <c r="J934" s="470" t="s">
        <v>3214</v>
      </c>
      <c r="K934" s="32">
        <v>44804</v>
      </c>
      <c r="L934" s="48" t="s">
        <v>16</v>
      </c>
      <c r="M934" s="22" t="s">
        <v>25</v>
      </c>
      <c r="N934" s="26"/>
    </row>
    <row r="935" spans="1:14" ht="15" customHeight="1" x14ac:dyDescent="0.2">
      <c r="A935" s="17" t="s">
        <v>55</v>
      </c>
      <c r="B935" s="18">
        <v>70.105999999999995</v>
      </c>
      <c r="C935" s="24" t="s">
        <v>7801</v>
      </c>
      <c r="D935" s="29" t="s">
        <v>3198</v>
      </c>
      <c r="E935" s="416"/>
      <c r="F935" s="31">
        <v>1522</v>
      </c>
      <c r="G935" s="22" t="s">
        <v>3215</v>
      </c>
      <c r="H935" s="22" t="s">
        <v>3216</v>
      </c>
      <c r="I935" s="70" t="s">
        <v>3199</v>
      </c>
      <c r="J935" s="470" t="s">
        <v>3200</v>
      </c>
      <c r="K935" s="32">
        <v>44804</v>
      </c>
      <c r="L935" s="48" t="s">
        <v>16</v>
      </c>
      <c r="M935" s="48" t="s">
        <v>16</v>
      </c>
      <c r="N935" s="26"/>
    </row>
    <row r="936" spans="1:14" ht="15" customHeight="1" x14ac:dyDescent="0.2">
      <c r="A936" s="17" t="s">
        <v>17</v>
      </c>
      <c r="B936" s="18">
        <v>25.128</v>
      </c>
      <c r="C936" s="24" t="s">
        <v>519</v>
      </c>
      <c r="D936" s="29" t="s">
        <v>3217</v>
      </c>
      <c r="E936" s="394"/>
      <c r="F936" s="31">
        <v>1495</v>
      </c>
      <c r="G936" s="22" t="s">
        <v>3218</v>
      </c>
      <c r="H936" s="22" t="s">
        <v>3219</v>
      </c>
      <c r="I936" s="26" t="s">
        <v>3220</v>
      </c>
      <c r="J936" s="470" t="s">
        <v>3221</v>
      </c>
      <c r="K936" s="34">
        <v>44990</v>
      </c>
      <c r="L936" s="22" t="s">
        <v>25</v>
      </c>
      <c r="M936" s="22" t="s">
        <v>25</v>
      </c>
      <c r="N936" s="26"/>
    </row>
    <row r="937" spans="1:14" ht="15" customHeight="1" x14ac:dyDescent="0.2">
      <c r="A937" s="17" t="s">
        <v>55</v>
      </c>
      <c r="B937" s="46">
        <v>70.105999999999995</v>
      </c>
      <c r="C937" s="20" t="s">
        <v>7798</v>
      </c>
      <c r="D937" s="20" t="s">
        <v>3222</v>
      </c>
      <c r="E937" s="388"/>
      <c r="F937" s="21">
        <v>1567</v>
      </c>
      <c r="G937" s="68" t="s">
        <v>3223</v>
      </c>
      <c r="H937" s="68" t="s">
        <v>3224</v>
      </c>
      <c r="I937" s="24"/>
      <c r="J937" s="469" t="s">
        <v>3225</v>
      </c>
      <c r="K937" s="79">
        <v>45535</v>
      </c>
      <c r="L937" s="22" t="s">
        <v>16</v>
      </c>
      <c r="M937" s="22" t="s">
        <v>16</v>
      </c>
      <c r="N937" s="26"/>
    </row>
    <row r="938" spans="1:14" ht="15" customHeight="1" x14ac:dyDescent="0.2">
      <c r="A938" s="17" t="s">
        <v>55</v>
      </c>
      <c r="B938" s="46">
        <v>70.105999999999995</v>
      </c>
      <c r="C938" s="20" t="s">
        <v>7798</v>
      </c>
      <c r="D938" s="24" t="s">
        <v>3222</v>
      </c>
      <c r="E938" s="407"/>
      <c r="F938" s="26">
        <v>1567</v>
      </c>
      <c r="G938" s="22" t="s">
        <v>3223</v>
      </c>
      <c r="H938" s="22" t="s">
        <v>3224</v>
      </c>
      <c r="I938" s="74"/>
      <c r="J938" s="470" t="s">
        <v>3225</v>
      </c>
      <c r="K938" s="34">
        <v>45535</v>
      </c>
      <c r="L938" s="22" t="s">
        <v>16</v>
      </c>
      <c r="M938" s="22" t="s">
        <v>16</v>
      </c>
      <c r="N938" s="26"/>
    </row>
    <row r="939" spans="1:14" ht="15" customHeight="1" x14ac:dyDescent="0.2">
      <c r="A939" s="25" t="s">
        <v>4583</v>
      </c>
      <c r="B939" s="46">
        <v>45.107999999999997</v>
      </c>
      <c r="C939" s="24" t="s">
        <v>7416</v>
      </c>
      <c r="D939" s="262" t="s">
        <v>7785</v>
      </c>
      <c r="E939" s="389"/>
      <c r="F939" s="26" t="s">
        <v>7786</v>
      </c>
      <c r="G939" s="68" t="s">
        <v>7787</v>
      </c>
      <c r="H939" s="68" t="s">
        <v>7788</v>
      </c>
      <c r="I939" s="24"/>
      <c r="J939" s="513" t="s">
        <v>7789</v>
      </c>
      <c r="K939" s="27">
        <v>44439</v>
      </c>
      <c r="L939" s="263" t="s">
        <v>16</v>
      </c>
      <c r="M939" s="26" t="s">
        <v>16</v>
      </c>
      <c r="N939" s="26" t="s">
        <v>16</v>
      </c>
    </row>
    <row r="940" spans="1:14" ht="15" customHeight="1" x14ac:dyDescent="0.2">
      <c r="A940" s="69" t="s">
        <v>110</v>
      </c>
      <c r="B940" s="18">
        <v>45.113999999999997</v>
      </c>
      <c r="C940" s="30" t="s">
        <v>120</v>
      </c>
      <c r="D940" s="33" t="s">
        <v>8574</v>
      </c>
      <c r="E940" s="30"/>
      <c r="F940" s="22" t="s">
        <v>8321</v>
      </c>
      <c r="G940" s="68" t="s">
        <v>8575</v>
      </c>
      <c r="H940" s="71" t="s">
        <v>3226</v>
      </c>
      <c r="I940" s="69"/>
      <c r="J940" s="474" t="s">
        <v>3227</v>
      </c>
      <c r="K940" s="64">
        <v>46203</v>
      </c>
      <c r="L940" s="22" t="s">
        <v>16</v>
      </c>
      <c r="M940" s="22" t="s">
        <v>16</v>
      </c>
      <c r="N940" s="22" t="s">
        <v>25</v>
      </c>
    </row>
    <row r="941" spans="1:14" ht="15" customHeight="1" x14ac:dyDescent="0.2">
      <c r="A941" s="69" t="s">
        <v>110</v>
      </c>
      <c r="B941" s="18">
        <v>45.113999999999997</v>
      </c>
      <c r="C941" s="30" t="s">
        <v>120</v>
      </c>
      <c r="D941" s="33" t="s">
        <v>8576</v>
      </c>
      <c r="E941" s="33" t="s">
        <v>7993</v>
      </c>
      <c r="F941" s="22" t="s">
        <v>8321</v>
      </c>
      <c r="G941" s="68" t="s">
        <v>7994</v>
      </c>
      <c r="H941" s="71" t="s">
        <v>7995</v>
      </c>
      <c r="I941" s="69"/>
      <c r="J941" s="474" t="s">
        <v>7996</v>
      </c>
      <c r="K941" s="64">
        <v>46203</v>
      </c>
      <c r="L941" s="22" t="s">
        <v>16</v>
      </c>
      <c r="M941" s="22" t="s">
        <v>16</v>
      </c>
      <c r="N941" s="22" t="s">
        <v>25</v>
      </c>
    </row>
    <row r="942" spans="1:14" ht="15" customHeight="1" x14ac:dyDescent="0.2">
      <c r="A942" s="17" t="s">
        <v>55</v>
      </c>
      <c r="B942" s="18">
        <v>70.105999999999995</v>
      </c>
      <c r="C942" s="24" t="s">
        <v>7800</v>
      </c>
      <c r="D942" s="19" t="s">
        <v>3228</v>
      </c>
      <c r="E942" s="394"/>
      <c r="F942" s="22">
        <v>1475</v>
      </c>
      <c r="G942" s="68" t="s">
        <v>3229</v>
      </c>
      <c r="H942" s="126" t="s">
        <v>3230</v>
      </c>
      <c r="I942" s="65"/>
      <c r="J942" s="469" t="s">
        <v>3231</v>
      </c>
      <c r="K942" s="32">
        <v>44804</v>
      </c>
      <c r="L942" s="48" t="s">
        <v>16</v>
      </c>
      <c r="M942" s="48" t="s">
        <v>16</v>
      </c>
      <c r="N942" s="26" t="s">
        <v>16</v>
      </c>
    </row>
    <row r="943" spans="1:14" ht="15" customHeight="1" x14ac:dyDescent="0.2">
      <c r="A943" s="17" t="s">
        <v>110</v>
      </c>
      <c r="B943" s="46">
        <v>45.112000000000002</v>
      </c>
      <c r="C943" s="24" t="s">
        <v>578</v>
      </c>
      <c r="D943" s="33" t="s">
        <v>3228</v>
      </c>
      <c r="E943" s="406"/>
      <c r="F943" s="26">
        <v>1605</v>
      </c>
      <c r="G943" s="68" t="s">
        <v>3229</v>
      </c>
      <c r="H943" s="71" t="s">
        <v>3230</v>
      </c>
      <c r="I943" s="24"/>
      <c r="J943" s="469"/>
      <c r="K943" s="34">
        <v>45107</v>
      </c>
      <c r="L943" s="22" t="s">
        <v>16</v>
      </c>
      <c r="M943" s="22" t="s">
        <v>16</v>
      </c>
      <c r="N943" s="26"/>
    </row>
    <row r="944" spans="1:14" ht="15" customHeight="1" x14ac:dyDescent="0.2">
      <c r="A944" s="69" t="s">
        <v>110</v>
      </c>
      <c r="B944" s="18">
        <v>45.113999999999997</v>
      </c>
      <c r="C944" s="30" t="s">
        <v>120</v>
      </c>
      <c r="D944" s="33" t="s">
        <v>3228</v>
      </c>
      <c r="E944" s="30"/>
      <c r="F944" s="22" t="s">
        <v>8321</v>
      </c>
      <c r="G944" s="68" t="s">
        <v>3229</v>
      </c>
      <c r="H944" s="71" t="s">
        <v>3230</v>
      </c>
      <c r="I944" s="69"/>
      <c r="J944" s="474" t="s">
        <v>3231</v>
      </c>
      <c r="K944" s="64">
        <v>46203</v>
      </c>
      <c r="L944" s="22" t="s">
        <v>16</v>
      </c>
      <c r="M944" s="22" t="s">
        <v>16</v>
      </c>
      <c r="N944" s="22" t="s">
        <v>16</v>
      </c>
    </row>
    <row r="945" spans="1:14" ht="15" customHeight="1" x14ac:dyDescent="0.2">
      <c r="A945" s="39" t="s">
        <v>110</v>
      </c>
      <c r="B945" s="40">
        <v>45.106999999999999</v>
      </c>
      <c r="C945" s="39" t="s">
        <v>3232</v>
      </c>
      <c r="D945" s="360" t="s">
        <v>3233</v>
      </c>
      <c r="E945" s="376" t="s">
        <v>3234</v>
      </c>
      <c r="F945" s="522" t="s">
        <v>3235</v>
      </c>
      <c r="G945" s="91" t="s">
        <v>3236</v>
      </c>
      <c r="H945" s="91" t="s">
        <v>3237</v>
      </c>
      <c r="I945" s="91" t="s">
        <v>3238</v>
      </c>
      <c r="J945" s="476" t="s">
        <v>3239</v>
      </c>
      <c r="K945" s="356">
        <v>44377</v>
      </c>
      <c r="L945" s="346" t="s">
        <v>42</v>
      </c>
      <c r="M945" s="107" t="s">
        <v>16</v>
      </c>
      <c r="N945" s="107"/>
    </row>
    <row r="946" spans="1:14" ht="15" customHeight="1" x14ac:dyDescent="0.2">
      <c r="A946" s="69" t="s">
        <v>110</v>
      </c>
      <c r="B946" s="18">
        <v>45.113999999999997</v>
      </c>
      <c r="C946" s="30" t="s">
        <v>120</v>
      </c>
      <c r="D946" s="33" t="s">
        <v>3240</v>
      </c>
      <c r="E946" s="30"/>
      <c r="F946" s="22" t="s">
        <v>8321</v>
      </c>
      <c r="G946" s="68" t="s">
        <v>8577</v>
      </c>
      <c r="H946" s="71" t="s">
        <v>8578</v>
      </c>
      <c r="I946" s="69"/>
      <c r="J946" s="474" t="s">
        <v>8579</v>
      </c>
      <c r="K946" s="64">
        <v>46203</v>
      </c>
      <c r="L946" s="22" t="s">
        <v>16</v>
      </c>
      <c r="M946" s="22" t="s">
        <v>16</v>
      </c>
      <c r="N946" s="22" t="s">
        <v>25</v>
      </c>
    </row>
    <row r="947" spans="1:14" ht="15" customHeight="1" x14ac:dyDescent="0.2">
      <c r="A947" s="17" t="s">
        <v>55</v>
      </c>
      <c r="B947" s="18">
        <v>70.105999999999995</v>
      </c>
      <c r="C947" s="24" t="s">
        <v>7801</v>
      </c>
      <c r="D947" s="29" t="s">
        <v>3241</v>
      </c>
      <c r="E947" s="394"/>
      <c r="F947" s="31">
        <v>1522</v>
      </c>
      <c r="G947" s="22" t="s">
        <v>3241</v>
      </c>
      <c r="H947" s="22" t="s">
        <v>3242</v>
      </c>
      <c r="I947" s="26"/>
      <c r="J947" s="470" t="s">
        <v>3243</v>
      </c>
      <c r="K947" s="32">
        <v>44804</v>
      </c>
      <c r="L947" s="48" t="s">
        <v>16</v>
      </c>
      <c r="M947" s="48" t="s">
        <v>25</v>
      </c>
      <c r="N947" s="26"/>
    </row>
    <row r="948" spans="1:14" ht="15" customHeight="1" x14ac:dyDescent="0.2">
      <c r="A948" s="17" t="s">
        <v>55</v>
      </c>
      <c r="B948" s="18">
        <v>70.105999999999995</v>
      </c>
      <c r="C948" s="24" t="s">
        <v>7801</v>
      </c>
      <c r="D948" s="20" t="s">
        <v>3241</v>
      </c>
      <c r="E948" s="411"/>
      <c r="F948" s="31">
        <v>1522</v>
      </c>
      <c r="G948" s="68" t="s">
        <v>3241</v>
      </c>
      <c r="H948" s="68" t="s">
        <v>3242</v>
      </c>
      <c r="I948" s="26"/>
      <c r="J948" s="469" t="s">
        <v>3244</v>
      </c>
      <c r="K948" s="32">
        <v>44804</v>
      </c>
      <c r="L948" s="22" t="s">
        <v>16</v>
      </c>
      <c r="M948" s="22" t="s">
        <v>16</v>
      </c>
      <c r="N948" s="296"/>
    </row>
    <row r="949" spans="1:14" ht="15" customHeight="1" x14ac:dyDescent="0.2">
      <c r="A949" s="17" t="s">
        <v>55</v>
      </c>
      <c r="B949" s="18">
        <v>70.105999999999995</v>
      </c>
      <c r="C949" s="24" t="s">
        <v>7800</v>
      </c>
      <c r="D949" s="30" t="s">
        <v>3245</v>
      </c>
      <c r="E949" s="394"/>
      <c r="F949" s="31">
        <v>1475</v>
      </c>
      <c r="G949" s="35" t="s">
        <v>3246</v>
      </c>
      <c r="H949" s="35" t="s">
        <v>3247</v>
      </c>
      <c r="I949" s="31"/>
      <c r="J949" s="481" t="s">
        <v>3248</v>
      </c>
      <c r="K949" s="34">
        <v>44804</v>
      </c>
      <c r="L949" s="48" t="s">
        <v>16</v>
      </c>
      <c r="M949" s="48" t="s">
        <v>16</v>
      </c>
      <c r="N949" s="296"/>
    </row>
    <row r="950" spans="1:14" ht="15" customHeight="1" x14ac:dyDescent="0.2">
      <c r="A950" s="17" t="s">
        <v>5450</v>
      </c>
      <c r="B950" s="18">
        <v>70.103999999999999</v>
      </c>
      <c r="C950" s="17" t="s">
        <v>130</v>
      </c>
      <c r="D950" s="30" t="s">
        <v>3249</v>
      </c>
      <c r="E950" s="394" t="s">
        <v>3249</v>
      </c>
      <c r="F950" s="22">
        <v>1554</v>
      </c>
      <c r="G950" s="22" t="s">
        <v>3250</v>
      </c>
      <c r="H950" s="22" t="s">
        <v>3251</v>
      </c>
      <c r="I950" s="22" t="s">
        <v>134</v>
      </c>
      <c r="J950" s="471" t="s">
        <v>3252</v>
      </c>
      <c r="K950" s="38">
        <v>44742</v>
      </c>
      <c r="L950" s="48" t="s">
        <v>16</v>
      </c>
      <c r="M950" s="48" t="s">
        <v>16</v>
      </c>
      <c r="N950" s="296"/>
    </row>
    <row r="951" spans="1:14" ht="15" customHeight="1" x14ac:dyDescent="0.2">
      <c r="A951" s="17" t="s">
        <v>110</v>
      </c>
      <c r="B951" s="18">
        <v>45.113999999999997</v>
      </c>
      <c r="C951" s="24" t="s">
        <v>120</v>
      </c>
      <c r="D951" s="30" t="s">
        <v>3253</v>
      </c>
      <c r="E951" s="394"/>
      <c r="F951" s="116" t="s">
        <v>457</v>
      </c>
      <c r="G951" s="22" t="s">
        <v>113</v>
      </c>
      <c r="H951" s="22" t="s">
        <v>3254</v>
      </c>
      <c r="I951" s="22" t="s">
        <v>3255</v>
      </c>
      <c r="J951" s="470" t="s">
        <v>3256</v>
      </c>
      <c r="K951" s="32">
        <v>45091</v>
      </c>
      <c r="L951" s="22" t="s">
        <v>16</v>
      </c>
      <c r="M951" s="22" t="s">
        <v>16</v>
      </c>
      <c r="N951" s="26"/>
    </row>
    <row r="952" spans="1:14" ht="15" customHeight="1" x14ac:dyDescent="0.2">
      <c r="A952" s="56" t="s">
        <v>55</v>
      </c>
      <c r="B952" s="57">
        <v>50.103000000000002</v>
      </c>
      <c r="C952" s="56" t="s">
        <v>318</v>
      </c>
      <c r="D952" s="33" t="s">
        <v>3257</v>
      </c>
      <c r="E952" s="399"/>
      <c r="F952" s="58">
        <v>1629</v>
      </c>
      <c r="G952" s="345" t="s">
        <v>3258</v>
      </c>
      <c r="H952" s="345" t="s">
        <v>3259</v>
      </c>
      <c r="I952" s="58" t="s">
        <v>3260</v>
      </c>
      <c r="J952" s="480" t="s">
        <v>3261</v>
      </c>
      <c r="K952" s="59">
        <v>45236</v>
      </c>
      <c r="L952" s="58" t="s">
        <v>16</v>
      </c>
      <c r="M952" s="58" t="s">
        <v>25</v>
      </c>
      <c r="N952" s="26"/>
    </row>
    <row r="953" spans="1:14" ht="15" customHeight="1" x14ac:dyDescent="0.2">
      <c r="A953" s="69" t="s">
        <v>110</v>
      </c>
      <c r="B953" s="18">
        <v>45.113999999999997</v>
      </c>
      <c r="C953" s="30" t="s">
        <v>120</v>
      </c>
      <c r="D953" s="33" t="s">
        <v>8580</v>
      </c>
      <c r="E953" s="30"/>
      <c r="F953" s="22" t="s">
        <v>8321</v>
      </c>
      <c r="G953" s="68" t="s">
        <v>8581</v>
      </c>
      <c r="H953" s="71" t="s">
        <v>8582</v>
      </c>
      <c r="I953" s="69"/>
      <c r="J953" s="474" t="s">
        <v>8583</v>
      </c>
      <c r="K953" s="64">
        <v>46203</v>
      </c>
      <c r="L953" s="22" t="s">
        <v>16</v>
      </c>
      <c r="M953" s="22" t="s">
        <v>16</v>
      </c>
      <c r="N953" s="22" t="s">
        <v>25</v>
      </c>
    </row>
    <row r="954" spans="1:14" ht="15" customHeight="1" x14ac:dyDescent="0.2">
      <c r="A954" s="17" t="s">
        <v>110</v>
      </c>
      <c r="B954" s="18">
        <v>45.113999999999997</v>
      </c>
      <c r="C954" s="24" t="s">
        <v>120</v>
      </c>
      <c r="D954" s="30" t="s">
        <v>3262</v>
      </c>
      <c r="E954" s="394" t="s">
        <v>3263</v>
      </c>
      <c r="F954" s="22" t="s">
        <v>854</v>
      </c>
      <c r="G954" s="22" t="s">
        <v>3264</v>
      </c>
      <c r="H954" s="22" t="s">
        <v>3265</v>
      </c>
      <c r="I954" s="22" t="s">
        <v>3266</v>
      </c>
      <c r="J954" s="470" t="s">
        <v>3267</v>
      </c>
      <c r="K954" s="289"/>
      <c r="L954" s="22"/>
      <c r="M954" s="22"/>
      <c r="N954" s="26"/>
    </row>
    <row r="955" spans="1:14" ht="15" customHeight="1" x14ac:dyDescent="0.2">
      <c r="A955" s="69" t="s">
        <v>110</v>
      </c>
      <c r="B955" s="18">
        <v>45.113999999999997</v>
      </c>
      <c r="C955" s="30" t="s">
        <v>120</v>
      </c>
      <c r="D955" s="33" t="s">
        <v>8584</v>
      </c>
      <c r="E955" s="30"/>
      <c r="F955" s="22" t="s">
        <v>8321</v>
      </c>
      <c r="G955" s="68" t="s">
        <v>113</v>
      </c>
      <c r="H955" s="71" t="s">
        <v>8585</v>
      </c>
      <c r="I955" s="69"/>
      <c r="J955" s="474" t="s">
        <v>8586</v>
      </c>
      <c r="K955" s="64">
        <v>46203</v>
      </c>
      <c r="L955" s="22" t="s">
        <v>16</v>
      </c>
      <c r="M955" s="22" t="s">
        <v>16</v>
      </c>
      <c r="N955" s="311" t="s">
        <v>25</v>
      </c>
    </row>
    <row r="956" spans="1:14" ht="15" customHeight="1" x14ac:dyDescent="0.2">
      <c r="A956" s="17" t="s">
        <v>55</v>
      </c>
      <c r="B956" s="46">
        <v>70.105999999999995</v>
      </c>
      <c r="C956" s="24" t="s">
        <v>8942</v>
      </c>
      <c r="D956" s="20" t="s">
        <v>3268</v>
      </c>
      <c r="E956" s="20"/>
      <c r="F956" s="22">
        <v>1618</v>
      </c>
      <c r="G956" s="68" t="s">
        <v>3269</v>
      </c>
      <c r="H956" s="68" t="s">
        <v>3270</v>
      </c>
      <c r="I956" s="74"/>
      <c r="J956" s="469" t="s">
        <v>3271</v>
      </c>
      <c r="K956" s="34">
        <v>45900</v>
      </c>
      <c r="L956" s="22" t="s">
        <v>16</v>
      </c>
      <c r="M956" s="22" t="s">
        <v>16</v>
      </c>
      <c r="N956" s="26"/>
    </row>
    <row r="957" spans="1:14" ht="15" customHeight="1" x14ac:dyDescent="0.2">
      <c r="A957" s="17" t="s">
        <v>110</v>
      </c>
      <c r="B957" s="18">
        <v>35.103000000000002</v>
      </c>
      <c r="C957" s="17" t="s">
        <v>7813</v>
      </c>
      <c r="D957" s="30" t="s">
        <v>3272</v>
      </c>
      <c r="E957" s="394" t="s">
        <v>3273</v>
      </c>
      <c r="F957" s="35" t="s">
        <v>3274</v>
      </c>
      <c r="G957" s="22" t="s">
        <v>3275</v>
      </c>
      <c r="H957" s="22" t="s">
        <v>3276</v>
      </c>
      <c r="I957" s="36" t="s">
        <v>3277</v>
      </c>
      <c r="J957" s="470" t="s">
        <v>3278</v>
      </c>
      <c r="K957" s="32">
        <v>45046</v>
      </c>
      <c r="L957" s="22" t="s">
        <v>16</v>
      </c>
      <c r="M957" s="22"/>
      <c r="N957" s="26"/>
    </row>
    <row r="958" spans="1:14" s="283" customFormat="1" ht="15" customHeight="1" x14ac:dyDescent="0.2">
      <c r="A958" s="17" t="s">
        <v>110</v>
      </c>
      <c r="B958" s="18">
        <v>35.198999999999998</v>
      </c>
      <c r="C958" s="17" t="s">
        <v>7814</v>
      </c>
      <c r="D958" s="30" t="s">
        <v>3272</v>
      </c>
      <c r="E958" s="394" t="s">
        <v>3273</v>
      </c>
      <c r="F958" s="35" t="s">
        <v>3274</v>
      </c>
      <c r="G958" s="22" t="s">
        <v>3275</v>
      </c>
      <c r="H958" s="22" t="s">
        <v>3276</v>
      </c>
      <c r="I958" s="36" t="s">
        <v>3277</v>
      </c>
      <c r="J958" s="470" t="s">
        <v>3278</v>
      </c>
      <c r="K958" s="32">
        <v>45046</v>
      </c>
      <c r="L958" s="22" t="s">
        <v>16</v>
      </c>
      <c r="M958" s="22"/>
      <c r="N958" s="26"/>
    </row>
    <row r="959" spans="1:14" x14ac:dyDescent="0.2">
      <c r="A959" s="17" t="s">
        <v>110</v>
      </c>
      <c r="B959" s="18">
        <v>35.106000000000002</v>
      </c>
      <c r="C959" s="17" t="s">
        <v>7815</v>
      </c>
      <c r="D959" s="30" t="s">
        <v>3272</v>
      </c>
      <c r="E959" s="394" t="s">
        <v>3273</v>
      </c>
      <c r="F959" s="35" t="s">
        <v>3274</v>
      </c>
      <c r="G959" s="22" t="s">
        <v>3275</v>
      </c>
      <c r="H959" s="22" t="s">
        <v>3276</v>
      </c>
      <c r="I959" s="36" t="s">
        <v>3277</v>
      </c>
      <c r="J959" s="470" t="s">
        <v>3278</v>
      </c>
      <c r="K959" s="32">
        <v>45046</v>
      </c>
      <c r="L959" s="22" t="s">
        <v>16</v>
      </c>
      <c r="M959" s="22"/>
      <c r="N959" s="26"/>
    </row>
    <row r="960" spans="1:14" ht="15" customHeight="1" x14ac:dyDescent="0.2">
      <c r="A960" s="56" t="s">
        <v>55</v>
      </c>
      <c r="B960" s="275">
        <v>70.105999999999995</v>
      </c>
      <c r="C960" s="24" t="s">
        <v>7799</v>
      </c>
      <c r="D960" s="379" t="s">
        <v>8175</v>
      </c>
      <c r="E960" s="314"/>
      <c r="F960" s="26">
        <v>1618</v>
      </c>
      <c r="G960" s="380" t="s">
        <v>8176</v>
      </c>
      <c r="H960" s="380" t="s">
        <v>8177</v>
      </c>
      <c r="I960" s="26"/>
      <c r="J960" s="516" t="s">
        <v>8178</v>
      </c>
      <c r="K960" s="27">
        <v>45900</v>
      </c>
      <c r="L960" s="26" t="s">
        <v>16</v>
      </c>
      <c r="M960" s="66" t="s">
        <v>16</v>
      </c>
      <c r="N960" s="263"/>
    </row>
    <row r="961" spans="1:14" ht="15" customHeight="1" x14ac:dyDescent="0.2">
      <c r="A961" s="17" t="s">
        <v>55</v>
      </c>
      <c r="B961" s="18">
        <v>10.103999999999999</v>
      </c>
      <c r="C961" s="17" t="s">
        <v>1270</v>
      </c>
      <c r="D961" s="30" t="s">
        <v>3279</v>
      </c>
      <c r="E961" s="394"/>
      <c r="F961" s="35" t="s">
        <v>3280</v>
      </c>
      <c r="G961" s="22" t="s">
        <v>3281</v>
      </c>
      <c r="H961" s="22" t="s">
        <v>3282</v>
      </c>
      <c r="I961" s="36"/>
      <c r="J961" s="470" t="s">
        <v>3283</v>
      </c>
      <c r="K961" s="32">
        <v>45927</v>
      </c>
      <c r="L961" s="22" t="s">
        <v>25</v>
      </c>
      <c r="M961" s="22"/>
      <c r="N961" s="26"/>
    </row>
    <row r="962" spans="1:14" ht="15" customHeight="1" x14ac:dyDescent="0.2">
      <c r="A962" s="17" t="s">
        <v>55</v>
      </c>
      <c r="B962" s="18">
        <v>70.105999999999995</v>
      </c>
      <c r="C962" s="24" t="s">
        <v>7800</v>
      </c>
      <c r="D962" s="19" t="s">
        <v>3284</v>
      </c>
      <c r="E962" s="394"/>
      <c r="F962" s="22">
        <v>1475</v>
      </c>
      <c r="G962" s="68" t="s">
        <v>3284</v>
      </c>
      <c r="H962" s="68" t="s">
        <v>3285</v>
      </c>
      <c r="I962" s="65"/>
      <c r="J962" s="469" t="s">
        <v>3286</v>
      </c>
      <c r="K962" s="32">
        <v>44804</v>
      </c>
      <c r="L962" s="22" t="s">
        <v>16</v>
      </c>
      <c r="M962" s="22" t="s">
        <v>16</v>
      </c>
      <c r="N962" s="26"/>
    </row>
    <row r="963" spans="1:14" ht="15" customHeight="1" x14ac:dyDescent="0.2">
      <c r="A963" s="17" t="s">
        <v>17</v>
      </c>
      <c r="B963" s="18">
        <v>80.102999999999994</v>
      </c>
      <c r="C963" s="112" t="s">
        <v>1637</v>
      </c>
      <c r="D963" s="321" t="s">
        <v>3287</v>
      </c>
      <c r="E963" s="426" t="s">
        <v>3288</v>
      </c>
      <c r="F963" s="468" t="s">
        <v>3289</v>
      </c>
      <c r="G963" s="342" t="s">
        <v>3290</v>
      </c>
      <c r="H963" s="342" t="s">
        <v>3291</v>
      </c>
      <c r="I963" s="342" t="s">
        <v>3292</v>
      </c>
      <c r="J963" s="470" t="s">
        <v>3293</v>
      </c>
      <c r="K963" s="289">
        <v>45016</v>
      </c>
      <c r="L963" s="22" t="s">
        <v>25</v>
      </c>
      <c r="M963" s="22" t="s">
        <v>77</v>
      </c>
      <c r="N963" s="26"/>
    </row>
    <row r="964" spans="1:14" ht="15" customHeight="1" x14ac:dyDescent="0.2">
      <c r="A964" s="274" t="s">
        <v>110</v>
      </c>
      <c r="B964" s="275">
        <v>35.103000000000002</v>
      </c>
      <c r="C964" s="17" t="s">
        <v>7813</v>
      </c>
      <c r="D964" s="279" t="s">
        <v>3294</v>
      </c>
      <c r="E964" s="425" t="s">
        <v>3295</v>
      </c>
      <c r="F964" s="287" t="s">
        <v>7697</v>
      </c>
      <c r="G964" s="267" t="s">
        <v>3296</v>
      </c>
      <c r="H964" s="267" t="s">
        <v>3297</v>
      </c>
      <c r="I964" s="286" t="s">
        <v>3298</v>
      </c>
      <c r="J964" s="334" t="s">
        <v>3299</v>
      </c>
      <c r="K964" s="282">
        <v>45412</v>
      </c>
      <c r="L964" s="267" t="s">
        <v>16</v>
      </c>
      <c r="M964" s="267"/>
      <c r="N964" s="26"/>
    </row>
    <row r="965" spans="1:14" ht="15" customHeight="1" x14ac:dyDescent="0.2">
      <c r="A965" s="274" t="s">
        <v>110</v>
      </c>
      <c r="B965" s="275">
        <v>35.198999999999998</v>
      </c>
      <c r="C965" s="17" t="s">
        <v>7814</v>
      </c>
      <c r="D965" s="279" t="s">
        <v>3294</v>
      </c>
      <c r="E965" s="425" t="s">
        <v>3295</v>
      </c>
      <c r="F965" s="287" t="s">
        <v>7697</v>
      </c>
      <c r="G965" s="267" t="s">
        <v>3296</v>
      </c>
      <c r="H965" s="267" t="s">
        <v>3297</v>
      </c>
      <c r="I965" s="286" t="s">
        <v>3298</v>
      </c>
      <c r="J965" s="334" t="s">
        <v>3299</v>
      </c>
      <c r="K965" s="282">
        <v>45412</v>
      </c>
      <c r="L965" s="267" t="s">
        <v>16</v>
      </c>
      <c r="M965" s="267"/>
      <c r="N965" s="26"/>
    </row>
    <row r="966" spans="1:14" ht="15" customHeight="1" x14ac:dyDescent="0.2">
      <c r="A966" s="274" t="s">
        <v>110</v>
      </c>
      <c r="B966" s="275">
        <v>35.106000000000002</v>
      </c>
      <c r="C966" s="17" t="s">
        <v>7815</v>
      </c>
      <c r="D966" s="279" t="s">
        <v>3294</v>
      </c>
      <c r="E966" s="425" t="s">
        <v>3295</v>
      </c>
      <c r="F966" s="287" t="s">
        <v>7697</v>
      </c>
      <c r="G966" s="267" t="s">
        <v>3296</v>
      </c>
      <c r="H966" s="267" t="s">
        <v>3297</v>
      </c>
      <c r="I966" s="286" t="s">
        <v>3298</v>
      </c>
      <c r="J966" s="334" t="s">
        <v>3299</v>
      </c>
      <c r="K966" s="282">
        <v>45412</v>
      </c>
      <c r="L966" s="267" t="s">
        <v>16</v>
      </c>
      <c r="M966" s="267"/>
      <c r="N966" s="26"/>
    </row>
    <row r="967" spans="1:14" ht="15" customHeight="1" x14ac:dyDescent="0.2">
      <c r="A967" s="69" t="s">
        <v>110</v>
      </c>
      <c r="B967" s="18">
        <v>45.113999999999997</v>
      </c>
      <c r="C967" s="30" t="s">
        <v>120</v>
      </c>
      <c r="D967" s="33" t="s">
        <v>8587</v>
      </c>
      <c r="E967" s="33" t="s">
        <v>3308</v>
      </c>
      <c r="F967" s="22" t="s">
        <v>8321</v>
      </c>
      <c r="G967" s="68" t="s">
        <v>3309</v>
      </c>
      <c r="H967" s="68" t="s">
        <v>3310</v>
      </c>
      <c r="I967" s="69"/>
      <c r="J967" s="470" t="s">
        <v>3311</v>
      </c>
      <c r="K967" s="64">
        <v>46203</v>
      </c>
      <c r="L967" s="22" t="s">
        <v>16</v>
      </c>
      <c r="M967" s="22" t="s">
        <v>16</v>
      </c>
      <c r="N967" s="22" t="s">
        <v>25</v>
      </c>
    </row>
    <row r="968" spans="1:14" ht="15" customHeight="1" x14ac:dyDescent="0.2">
      <c r="A968" s="69" t="s">
        <v>110</v>
      </c>
      <c r="B968" s="18">
        <v>45.113999999999997</v>
      </c>
      <c r="C968" s="30" t="s">
        <v>120</v>
      </c>
      <c r="D968" s="33" t="s">
        <v>8588</v>
      </c>
      <c r="E968" s="33" t="s">
        <v>8589</v>
      </c>
      <c r="F968" s="22" t="s">
        <v>8321</v>
      </c>
      <c r="G968" s="68" t="s">
        <v>8590</v>
      </c>
      <c r="H968" s="71" t="s">
        <v>8591</v>
      </c>
      <c r="I968" s="69"/>
      <c r="J968" s="474" t="s">
        <v>8592</v>
      </c>
      <c r="K968" s="64">
        <v>46203</v>
      </c>
      <c r="L968" s="22" t="s">
        <v>16</v>
      </c>
      <c r="M968" s="22" t="s">
        <v>16</v>
      </c>
      <c r="N968" s="22" t="s">
        <v>25</v>
      </c>
    </row>
    <row r="969" spans="1:14" ht="15" customHeight="1" x14ac:dyDescent="0.2">
      <c r="A969" s="17" t="s">
        <v>55</v>
      </c>
      <c r="B969" s="18">
        <v>70.122000000000099</v>
      </c>
      <c r="C969" s="321" t="s">
        <v>37</v>
      </c>
      <c r="D969" s="28" t="s">
        <v>3312</v>
      </c>
      <c r="E969" s="28" t="s">
        <v>3313</v>
      </c>
      <c r="F969" s="468">
        <v>1576</v>
      </c>
      <c r="G969" s="68" t="s">
        <v>3314</v>
      </c>
      <c r="H969" s="68" t="s">
        <v>3315</v>
      </c>
      <c r="I969" s="342"/>
      <c r="J969" s="469" t="s">
        <v>3316</v>
      </c>
      <c r="K969" s="289">
        <v>44530</v>
      </c>
      <c r="L969" s="22" t="s">
        <v>42</v>
      </c>
      <c r="M969" s="22" t="s">
        <v>16</v>
      </c>
      <c r="N969" s="22"/>
    </row>
    <row r="970" spans="1:14" ht="15" customHeight="1" x14ac:dyDescent="0.2">
      <c r="A970" s="17" t="s">
        <v>17</v>
      </c>
      <c r="B970" s="18">
        <v>25.125</v>
      </c>
      <c r="C970" s="25" t="s">
        <v>1259</v>
      </c>
      <c r="D970" s="30" t="s">
        <v>3317</v>
      </c>
      <c r="E970" s="394"/>
      <c r="F970" s="22" t="s">
        <v>3318</v>
      </c>
      <c r="G970" s="22" t="s">
        <v>3319</v>
      </c>
      <c r="H970" s="22" t="s">
        <v>3320</v>
      </c>
      <c r="I970" s="22" t="s">
        <v>3321</v>
      </c>
      <c r="J970" s="470" t="s">
        <v>3322</v>
      </c>
      <c r="K970" s="32">
        <v>44895</v>
      </c>
      <c r="L970" s="22" t="s">
        <v>25</v>
      </c>
      <c r="M970" s="22"/>
      <c r="N970" s="26"/>
    </row>
    <row r="971" spans="1:14" ht="15" customHeight="1" x14ac:dyDescent="0.2">
      <c r="A971" s="274" t="s">
        <v>17</v>
      </c>
      <c r="B971" s="275">
        <v>25.117999999999999</v>
      </c>
      <c r="C971" s="274" t="s">
        <v>69</v>
      </c>
      <c r="D971" s="30" t="s">
        <v>3323</v>
      </c>
      <c r="E971" s="394" t="s">
        <v>3324</v>
      </c>
      <c r="F971" s="22" t="s">
        <v>7584</v>
      </c>
      <c r="G971" s="22" t="s">
        <v>3325</v>
      </c>
      <c r="H971" s="22" t="s">
        <v>3326</v>
      </c>
      <c r="I971" s="22" t="s">
        <v>3327</v>
      </c>
      <c r="J971" s="501" t="s">
        <v>3328</v>
      </c>
      <c r="K971" s="32">
        <v>44561</v>
      </c>
      <c r="L971" s="22" t="s">
        <v>25</v>
      </c>
      <c r="M971" s="22" t="s">
        <v>25</v>
      </c>
      <c r="N971" s="26"/>
    </row>
    <row r="972" spans="1:14" x14ac:dyDescent="0.2">
      <c r="A972" s="39" t="s">
        <v>31</v>
      </c>
      <c r="B972" s="40">
        <v>15.106</v>
      </c>
      <c r="C972" s="39" t="s">
        <v>3329</v>
      </c>
      <c r="D972" s="60" t="s">
        <v>3330</v>
      </c>
      <c r="E972" s="376"/>
      <c r="F972" s="114" t="s">
        <v>3331</v>
      </c>
      <c r="G972" s="43" t="s">
        <v>3332</v>
      </c>
      <c r="H972" s="43" t="s">
        <v>3333</v>
      </c>
      <c r="I972" s="43" t="s">
        <v>3334</v>
      </c>
      <c r="J972" s="476" t="s">
        <v>3335</v>
      </c>
      <c r="K972" s="61">
        <v>44392</v>
      </c>
      <c r="L972" s="43" t="s">
        <v>16</v>
      </c>
      <c r="M972" s="43" t="s">
        <v>16</v>
      </c>
      <c r="N972" s="107"/>
    </row>
    <row r="973" spans="1:14" ht="15" customHeight="1" x14ac:dyDescent="0.2">
      <c r="A973" s="17" t="s">
        <v>31</v>
      </c>
      <c r="B973" s="18" t="s">
        <v>97</v>
      </c>
      <c r="C973" s="24" t="s">
        <v>3336</v>
      </c>
      <c r="D973" s="19" t="s">
        <v>3337</v>
      </c>
      <c r="E973" s="394"/>
      <c r="F973" s="22" t="s">
        <v>3338</v>
      </c>
      <c r="G973" s="22" t="s">
        <v>3339</v>
      </c>
      <c r="H973" s="22" t="s">
        <v>3340</v>
      </c>
      <c r="I973" s="22"/>
      <c r="J973" s="470" t="s">
        <v>3335</v>
      </c>
      <c r="K973" s="32">
        <v>45169</v>
      </c>
      <c r="L973" s="22" t="s">
        <v>16</v>
      </c>
      <c r="M973" s="22" t="s">
        <v>16</v>
      </c>
      <c r="N973" s="26"/>
    </row>
    <row r="974" spans="1:14" x14ac:dyDescent="0.2">
      <c r="A974" s="17" t="s">
        <v>110</v>
      </c>
      <c r="B974" s="18">
        <v>35.198999999999998</v>
      </c>
      <c r="C974" s="17" t="s">
        <v>7814</v>
      </c>
      <c r="D974" s="30" t="s">
        <v>3341</v>
      </c>
      <c r="E974" s="394"/>
      <c r="F974" s="35" t="s">
        <v>1772</v>
      </c>
      <c r="G974" s="22" t="s">
        <v>3342</v>
      </c>
      <c r="H974" s="22" t="s">
        <v>3343</v>
      </c>
      <c r="I974" s="36" t="s">
        <v>3344</v>
      </c>
      <c r="J974" s="470" t="s">
        <v>3345</v>
      </c>
      <c r="K974" s="32">
        <v>44651</v>
      </c>
      <c r="L974" s="22" t="s">
        <v>16</v>
      </c>
      <c r="M974" s="22"/>
      <c r="N974" s="296"/>
    </row>
    <row r="975" spans="1:14" ht="15" customHeight="1" x14ac:dyDescent="0.2">
      <c r="A975" s="17" t="s">
        <v>55</v>
      </c>
      <c r="B975" s="18">
        <v>60.103000000000002</v>
      </c>
      <c r="C975" s="24" t="s">
        <v>56</v>
      </c>
      <c r="D975" s="30" t="s">
        <v>3346</v>
      </c>
      <c r="E975" s="394"/>
      <c r="F975" s="22">
        <v>1553</v>
      </c>
      <c r="G975" s="22" t="s">
        <v>3347</v>
      </c>
      <c r="H975" s="22" t="s">
        <v>3348</v>
      </c>
      <c r="I975" s="22"/>
      <c r="J975" s="470" t="s">
        <v>3349</v>
      </c>
      <c r="K975" s="32">
        <v>44718</v>
      </c>
      <c r="L975" s="62" t="s">
        <v>16</v>
      </c>
      <c r="M975" s="22" t="s">
        <v>16</v>
      </c>
      <c r="N975" s="26"/>
    </row>
    <row r="976" spans="1:14" ht="15" customHeight="1" x14ac:dyDescent="0.2">
      <c r="A976" s="17" t="s">
        <v>55</v>
      </c>
      <c r="B976" s="18">
        <v>10.101000000000001</v>
      </c>
      <c r="C976" s="17" t="s">
        <v>104</v>
      </c>
      <c r="D976" s="28" t="s">
        <v>3346</v>
      </c>
      <c r="E976" s="28"/>
      <c r="F976" s="36">
        <v>1599</v>
      </c>
      <c r="G976" s="22" t="s">
        <v>3347</v>
      </c>
      <c r="H976" s="22" t="s">
        <v>3350</v>
      </c>
      <c r="I976" s="37"/>
      <c r="J976" s="470" t="s">
        <v>3349</v>
      </c>
      <c r="K976" s="38">
        <v>45082</v>
      </c>
      <c r="L976" s="36" t="s">
        <v>16</v>
      </c>
      <c r="M976" s="36" t="s">
        <v>16</v>
      </c>
      <c r="N976" s="26"/>
    </row>
    <row r="977" spans="1:14" ht="15" customHeight="1" x14ac:dyDescent="0.2">
      <c r="A977" s="25" t="s">
        <v>4583</v>
      </c>
      <c r="B977" s="46">
        <v>45.107999999999997</v>
      </c>
      <c r="C977" s="24" t="s">
        <v>7416</v>
      </c>
      <c r="D977" s="262" t="s">
        <v>3352</v>
      </c>
      <c r="E977" s="389"/>
      <c r="F977" s="26" t="s">
        <v>7418</v>
      </c>
      <c r="G977" s="68" t="s">
        <v>3353</v>
      </c>
      <c r="H977" s="68" t="s">
        <v>3354</v>
      </c>
      <c r="I977" s="24"/>
      <c r="J977" s="473" t="s">
        <v>3355</v>
      </c>
      <c r="K977" s="27">
        <v>45322</v>
      </c>
      <c r="L977" s="36" t="s">
        <v>16</v>
      </c>
      <c r="M977" s="36" t="s">
        <v>16</v>
      </c>
      <c r="N977" s="26"/>
    </row>
    <row r="978" spans="1:14" s="67" customFormat="1" ht="15" customHeight="1" x14ac:dyDescent="0.2">
      <c r="A978" s="56" t="s">
        <v>55</v>
      </c>
      <c r="B978" s="46">
        <v>12.199</v>
      </c>
      <c r="C978" s="17" t="s">
        <v>142</v>
      </c>
      <c r="D978" s="33" t="s">
        <v>7963</v>
      </c>
      <c r="E978" s="399"/>
      <c r="F978" s="58" t="s">
        <v>7909</v>
      </c>
      <c r="G978" s="271" t="s">
        <v>3356</v>
      </c>
      <c r="H978" s="271" t="s">
        <v>3357</v>
      </c>
      <c r="I978" s="56"/>
      <c r="J978" s="477" t="s">
        <v>3358</v>
      </c>
      <c r="K978" s="59">
        <v>45383</v>
      </c>
      <c r="L978" s="36" t="s">
        <v>16</v>
      </c>
      <c r="M978" s="36" t="s">
        <v>16</v>
      </c>
      <c r="N978" s="36" t="s">
        <v>25</v>
      </c>
    </row>
    <row r="979" spans="1:14" ht="15" customHeight="1" x14ac:dyDescent="0.2">
      <c r="A979" s="17" t="s">
        <v>5450</v>
      </c>
      <c r="B979" s="275">
        <v>70.103999999999999</v>
      </c>
      <c r="C979" s="274" t="s">
        <v>130</v>
      </c>
      <c r="D979" s="279" t="s">
        <v>3359</v>
      </c>
      <c r="E979" s="401" t="s">
        <v>7696</v>
      </c>
      <c r="F979" s="267">
        <v>1554</v>
      </c>
      <c r="G979" s="267" t="s">
        <v>3360</v>
      </c>
      <c r="H979" s="267" t="s">
        <v>3361</v>
      </c>
      <c r="I979" s="267" t="s">
        <v>134</v>
      </c>
      <c r="J979" s="278" t="s">
        <v>3362</v>
      </c>
      <c r="K979" s="298">
        <v>44742</v>
      </c>
      <c r="L979" s="299" t="s">
        <v>16</v>
      </c>
      <c r="M979" s="299" t="s">
        <v>16</v>
      </c>
      <c r="N979" s="26"/>
    </row>
    <row r="980" spans="1:14" ht="15" customHeight="1" x14ac:dyDescent="0.2">
      <c r="A980" s="17" t="s">
        <v>55</v>
      </c>
      <c r="B980" s="46">
        <v>70.105999999999995</v>
      </c>
      <c r="C980" s="24" t="s">
        <v>7799</v>
      </c>
      <c r="D980" s="20" t="s">
        <v>3363</v>
      </c>
      <c r="E980" s="20"/>
      <c r="F980" s="66">
        <v>1618</v>
      </c>
      <c r="G980" s="68" t="s">
        <v>3364</v>
      </c>
      <c r="H980" s="68" t="s">
        <v>3365</v>
      </c>
      <c r="I980" s="66"/>
      <c r="J980" s="514" t="s">
        <v>3366</v>
      </c>
      <c r="K980" s="113">
        <v>45900</v>
      </c>
      <c r="L980" s="22" t="s">
        <v>16</v>
      </c>
      <c r="M980" s="22" t="s">
        <v>16</v>
      </c>
      <c r="N980" s="26"/>
    </row>
    <row r="981" spans="1:14" ht="15" customHeight="1" x14ac:dyDescent="0.2">
      <c r="A981" s="17" t="s">
        <v>31</v>
      </c>
      <c r="B981" s="18">
        <v>15.108000000000001</v>
      </c>
      <c r="C981" s="17" t="s">
        <v>188</v>
      </c>
      <c r="D981" s="24" t="s">
        <v>3367</v>
      </c>
      <c r="E981" s="388" t="s">
        <v>3368</v>
      </c>
      <c r="F981" s="26" t="s">
        <v>190</v>
      </c>
      <c r="G981" s="22" t="s">
        <v>3369</v>
      </c>
      <c r="H981" s="22" t="s">
        <v>3370</v>
      </c>
      <c r="I981" s="26" t="s">
        <v>77</v>
      </c>
      <c r="J981" s="470" t="s">
        <v>3371</v>
      </c>
      <c r="K981" s="34">
        <v>44895</v>
      </c>
      <c r="L981" s="26" t="s">
        <v>16</v>
      </c>
      <c r="M981" s="26"/>
      <c r="N981" s="26"/>
    </row>
    <row r="982" spans="1:14" ht="15" customHeight="1" x14ac:dyDescent="0.2">
      <c r="A982" s="17" t="s">
        <v>5450</v>
      </c>
      <c r="B982" s="18">
        <v>70.103999999999999</v>
      </c>
      <c r="C982" s="17" t="s">
        <v>130</v>
      </c>
      <c r="D982" s="30" t="s">
        <v>3372</v>
      </c>
      <c r="E982" s="394" t="s">
        <v>3373</v>
      </c>
      <c r="F982" s="22">
        <v>1554</v>
      </c>
      <c r="G982" s="22" t="s">
        <v>3374</v>
      </c>
      <c r="H982" s="22" t="s">
        <v>3375</v>
      </c>
      <c r="I982" s="22" t="s">
        <v>134</v>
      </c>
      <c r="J982" s="471" t="s">
        <v>3376</v>
      </c>
      <c r="K982" s="38">
        <v>44742</v>
      </c>
      <c r="L982" s="22" t="s">
        <v>16</v>
      </c>
      <c r="M982" s="22" t="s">
        <v>16</v>
      </c>
      <c r="N982" s="26"/>
    </row>
    <row r="983" spans="1:14" ht="15" customHeight="1" x14ac:dyDescent="0.2">
      <c r="A983" s="17" t="s">
        <v>55</v>
      </c>
      <c r="B983" s="18">
        <v>32.100999999999999</v>
      </c>
      <c r="C983" s="17" t="s">
        <v>61</v>
      </c>
      <c r="D983" s="33" t="s">
        <v>3377</v>
      </c>
      <c r="E983" s="388"/>
      <c r="F983" s="26">
        <v>1606</v>
      </c>
      <c r="G983" s="22" t="s">
        <v>3374</v>
      </c>
      <c r="H983" s="22" t="s">
        <v>3375</v>
      </c>
      <c r="I983" s="24"/>
      <c r="J983" s="470" t="s">
        <v>3376</v>
      </c>
      <c r="K983" s="34">
        <v>45089</v>
      </c>
      <c r="L983" s="26" t="s">
        <v>16</v>
      </c>
      <c r="M983" s="26" t="s">
        <v>16</v>
      </c>
      <c r="N983" s="26"/>
    </row>
    <row r="984" spans="1:14" ht="15" customHeight="1" x14ac:dyDescent="0.2">
      <c r="A984" s="17" t="s">
        <v>17</v>
      </c>
      <c r="B984" s="18">
        <v>25.106999999999999</v>
      </c>
      <c r="C984" s="17" t="s">
        <v>68</v>
      </c>
      <c r="D984" s="321" t="s">
        <v>3378</v>
      </c>
      <c r="E984" s="426"/>
      <c r="F984" s="468" t="s">
        <v>3379</v>
      </c>
      <c r="G984" s="342" t="s">
        <v>3380</v>
      </c>
      <c r="H984" s="342" t="s">
        <v>3381</v>
      </c>
      <c r="I984" s="342" t="s">
        <v>3382</v>
      </c>
      <c r="J984" s="470"/>
      <c r="K984" s="289">
        <v>45626</v>
      </c>
      <c r="L984" s="342" t="s">
        <v>25</v>
      </c>
      <c r="M984" s="22" t="s">
        <v>25</v>
      </c>
      <c r="N984" s="26"/>
    </row>
    <row r="985" spans="1:14" ht="15" customHeight="1" x14ac:dyDescent="0.2">
      <c r="A985" s="17" t="s">
        <v>55</v>
      </c>
      <c r="B985" s="18">
        <v>70.105999999999995</v>
      </c>
      <c r="C985" s="24" t="s">
        <v>8242</v>
      </c>
      <c r="D985" s="321" t="s">
        <v>3383</v>
      </c>
      <c r="E985" s="426"/>
      <c r="F985" s="468">
        <v>1444</v>
      </c>
      <c r="G985" s="342" t="s">
        <v>3383</v>
      </c>
      <c r="H985" s="342" t="s">
        <v>3384</v>
      </c>
      <c r="I985" s="342"/>
      <c r="J985" s="470" t="s">
        <v>3385</v>
      </c>
      <c r="K985" s="289">
        <v>44439</v>
      </c>
      <c r="L985" s="342" t="s">
        <v>25</v>
      </c>
      <c r="M985" s="22"/>
      <c r="N985" s="26"/>
    </row>
    <row r="986" spans="1:14" ht="15" customHeight="1" x14ac:dyDescent="0.2">
      <c r="A986" s="17" t="s">
        <v>55</v>
      </c>
      <c r="B986" s="18">
        <v>70.105999999999995</v>
      </c>
      <c r="C986" s="24" t="s">
        <v>7801</v>
      </c>
      <c r="D986" s="29" t="s">
        <v>3386</v>
      </c>
      <c r="E986" s="394"/>
      <c r="F986" s="31">
        <v>1522</v>
      </c>
      <c r="G986" s="22" t="s">
        <v>3386</v>
      </c>
      <c r="H986" s="22" t="s">
        <v>3387</v>
      </c>
      <c r="I986" s="26"/>
      <c r="J986" s="470" t="s">
        <v>3388</v>
      </c>
      <c r="K986" s="32">
        <v>44804</v>
      </c>
      <c r="L986" s="22" t="s">
        <v>16</v>
      </c>
      <c r="M986" s="22" t="s">
        <v>25</v>
      </c>
      <c r="N986" s="26"/>
    </row>
    <row r="987" spans="1:14" ht="15" customHeight="1" x14ac:dyDescent="0.2">
      <c r="A987" s="17" t="s">
        <v>55</v>
      </c>
      <c r="B987" s="18">
        <v>70.105999999999995</v>
      </c>
      <c r="C987" s="24" t="s">
        <v>7801</v>
      </c>
      <c r="D987" s="20" t="s">
        <v>3386</v>
      </c>
      <c r="E987" s="411"/>
      <c r="F987" s="31">
        <v>1522</v>
      </c>
      <c r="G987" s="68" t="s">
        <v>3386</v>
      </c>
      <c r="H987" s="68" t="s">
        <v>3387</v>
      </c>
      <c r="I987" s="26"/>
      <c r="J987" s="469" t="s">
        <v>3388</v>
      </c>
      <c r="K987" s="32">
        <v>44804</v>
      </c>
      <c r="L987" s="22" t="s">
        <v>16</v>
      </c>
      <c r="M987" s="22" t="s">
        <v>16</v>
      </c>
      <c r="N987" s="26"/>
    </row>
    <row r="988" spans="1:14" ht="15" customHeight="1" x14ac:dyDescent="0.2">
      <c r="A988" s="17" t="s">
        <v>55</v>
      </c>
      <c r="B988" s="18">
        <v>70.105999999999995</v>
      </c>
      <c r="C988" s="24" t="s">
        <v>8242</v>
      </c>
      <c r="D988" s="321" t="s">
        <v>3389</v>
      </c>
      <c r="E988" s="426"/>
      <c r="F988" s="468">
        <v>1444</v>
      </c>
      <c r="G988" s="342" t="s">
        <v>3389</v>
      </c>
      <c r="H988" s="342" t="s">
        <v>3390</v>
      </c>
      <c r="I988" s="342"/>
      <c r="J988" s="470" t="s">
        <v>3391</v>
      </c>
      <c r="K988" s="289">
        <v>44439</v>
      </c>
      <c r="L988" s="342" t="s">
        <v>25</v>
      </c>
      <c r="M988" s="22"/>
      <c r="N988" s="26"/>
    </row>
    <row r="989" spans="1:14" ht="15" customHeight="1" x14ac:dyDescent="0.2">
      <c r="A989" s="30" t="s">
        <v>31</v>
      </c>
      <c r="B989" s="63">
        <v>65.102000000000004</v>
      </c>
      <c r="C989" s="30" t="s">
        <v>1210</v>
      </c>
      <c r="D989" s="73" t="s">
        <v>3392</v>
      </c>
      <c r="E989" s="396" t="s">
        <v>3393</v>
      </c>
      <c r="F989" s="22">
        <v>1614</v>
      </c>
      <c r="G989" s="341" t="s">
        <v>3394</v>
      </c>
      <c r="H989" s="341" t="s">
        <v>3395</v>
      </c>
      <c r="I989" s="74"/>
      <c r="J989" s="470" t="s">
        <v>3396</v>
      </c>
      <c r="K989" s="32">
        <v>45838</v>
      </c>
      <c r="L989" s="22" t="s">
        <v>16</v>
      </c>
      <c r="M989" s="22" t="s">
        <v>16</v>
      </c>
      <c r="N989" s="26"/>
    </row>
    <row r="990" spans="1:14" ht="15" customHeight="1" x14ac:dyDescent="0.2">
      <c r="A990" s="30" t="s">
        <v>31</v>
      </c>
      <c r="B990" s="63">
        <v>65.102999999999994</v>
      </c>
      <c r="C990" s="24" t="s">
        <v>1216</v>
      </c>
      <c r="D990" s="73" t="s">
        <v>3392</v>
      </c>
      <c r="E990" s="396" t="s">
        <v>3393</v>
      </c>
      <c r="F990" s="22">
        <v>1614</v>
      </c>
      <c r="G990" s="341" t="s">
        <v>3394</v>
      </c>
      <c r="H990" s="341" t="s">
        <v>3395</v>
      </c>
      <c r="I990" s="74"/>
      <c r="J990" s="470" t="s">
        <v>3396</v>
      </c>
      <c r="K990" s="32">
        <v>45838</v>
      </c>
      <c r="L990" s="22" t="s">
        <v>16</v>
      </c>
      <c r="M990" s="22" t="s">
        <v>16</v>
      </c>
      <c r="N990" s="26"/>
    </row>
    <row r="991" spans="1:14" ht="15" customHeight="1" x14ac:dyDescent="0.2">
      <c r="A991" s="39" t="s">
        <v>31</v>
      </c>
      <c r="B991" s="40">
        <v>15.103</v>
      </c>
      <c r="C991" s="39" t="s">
        <v>3397</v>
      </c>
      <c r="D991" s="60" t="s">
        <v>3398</v>
      </c>
      <c r="E991" s="376"/>
      <c r="F991" s="43" t="s">
        <v>3399</v>
      </c>
      <c r="G991" s="43" t="s">
        <v>3400</v>
      </c>
      <c r="H991" s="43" t="s">
        <v>3401</v>
      </c>
      <c r="I991" s="43" t="s">
        <v>3402</v>
      </c>
      <c r="J991" s="476" t="s">
        <v>3403</v>
      </c>
      <c r="K991" s="375">
        <v>44377</v>
      </c>
      <c r="L991" s="43" t="s">
        <v>16</v>
      </c>
      <c r="M991" s="43" t="s">
        <v>16</v>
      </c>
      <c r="N991" s="107"/>
    </row>
    <row r="992" spans="1:14" ht="15" customHeight="1" x14ac:dyDescent="0.2">
      <c r="A992" s="17" t="s">
        <v>17</v>
      </c>
      <c r="B992" s="18">
        <v>25.128</v>
      </c>
      <c r="C992" s="24" t="s">
        <v>519</v>
      </c>
      <c r="D992" s="30" t="s">
        <v>3404</v>
      </c>
      <c r="E992" s="394"/>
      <c r="F992" s="22">
        <v>1495</v>
      </c>
      <c r="G992" s="22" t="s">
        <v>3405</v>
      </c>
      <c r="H992" s="22" t="s">
        <v>3406</v>
      </c>
      <c r="I992" s="22" t="s">
        <v>3407</v>
      </c>
      <c r="J992" s="470" t="s">
        <v>3408</v>
      </c>
      <c r="K992" s="32">
        <v>44990</v>
      </c>
      <c r="L992" s="22" t="s">
        <v>25</v>
      </c>
      <c r="M992" s="22" t="s">
        <v>25</v>
      </c>
      <c r="N992" s="26"/>
    </row>
    <row r="993" spans="1:14" ht="15" customHeight="1" x14ac:dyDescent="0.2">
      <c r="A993" s="17" t="s">
        <v>55</v>
      </c>
      <c r="B993" s="18">
        <v>30.100999999999999</v>
      </c>
      <c r="C993" s="17" t="s">
        <v>911</v>
      </c>
      <c r="D993" s="37" t="s">
        <v>3409</v>
      </c>
      <c r="E993" s="405"/>
      <c r="F993" s="36">
        <v>1577</v>
      </c>
      <c r="G993" s="22" t="s">
        <v>3410</v>
      </c>
      <c r="H993" s="22" t="s">
        <v>3411</v>
      </c>
      <c r="I993" s="36"/>
      <c r="J993" s="470" t="s">
        <v>3412</v>
      </c>
      <c r="K993" s="38">
        <v>44872</v>
      </c>
      <c r="L993" s="36" t="s">
        <v>16</v>
      </c>
      <c r="M993" s="36" t="s">
        <v>16</v>
      </c>
      <c r="N993" s="26"/>
    </row>
    <row r="994" spans="1:14" ht="15" customHeight="1" x14ac:dyDescent="0.2">
      <c r="A994" s="17" t="s">
        <v>55</v>
      </c>
      <c r="B994" s="18">
        <v>30.102</v>
      </c>
      <c r="C994" s="17" t="s">
        <v>7816</v>
      </c>
      <c r="D994" s="37" t="s">
        <v>3409</v>
      </c>
      <c r="E994" s="479"/>
      <c r="F994" s="468" t="s">
        <v>300</v>
      </c>
      <c r="G994" s="22" t="s">
        <v>3410</v>
      </c>
      <c r="H994" s="22" t="s">
        <v>3411</v>
      </c>
      <c r="I994" s="36"/>
      <c r="J994" s="470" t="s">
        <v>3412</v>
      </c>
      <c r="K994" s="289">
        <v>45218</v>
      </c>
      <c r="L994" s="22" t="s">
        <v>25</v>
      </c>
      <c r="M994" s="22"/>
      <c r="N994" s="296"/>
    </row>
    <row r="995" spans="1:14" ht="15" customHeight="1" x14ac:dyDescent="0.2">
      <c r="A995" s="17" t="s">
        <v>5450</v>
      </c>
      <c r="B995" s="18">
        <v>70.103999999999999</v>
      </c>
      <c r="C995" s="17" t="s">
        <v>130</v>
      </c>
      <c r="D995" s="30" t="s">
        <v>3413</v>
      </c>
      <c r="E995" s="394" t="s">
        <v>3414</v>
      </c>
      <c r="F995" s="22">
        <v>1554</v>
      </c>
      <c r="G995" s="22" t="s">
        <v>3415</v>
      </c>
      <c r="H995" s="22" t="s">
        <v>3416</v>
      </c>
      <c r="I995" s="22" t="s">
        <v>134</v>
      </c>
      <c r="J995" s="471" t="s">
        <v>3417</v>
      </c>
      <c r="K995" s="38">
        <v>44742</v>
      </c>
      <c r="L995" s="62" t="s">
        <v>16</v>
      </c>
      <c r="M995" s="22" t="s">
        <v>16</v>
      </c>
      <c r="N995" s="296"/>
    </row>
    <row r="996" spans="1:14" x14ac:dyDescent="0.2">
      <c r="A996" s="17" t="s">
        <v>55</v>
      </c>
      <c r="B996" s="63">
        <v>70.114000000000004</v>
      </c>
      <c r="C996" s="291" t="s">
        <v>7670</v>
      </c>
      <c r="D996" s="20" t="s">
        <v>3418</v>
      </c>
      <c r="E996" s="20"/>
      <c r="F996" s="22">
        <v>1625</v>
      </c>
      <c r="G996" s="68" t="s">
        <v>3419</v>
      </c>
      <c r="H996" s="68" t="s">
        <v>3421</v>
      </c>
      <c r="I996" s="74"/>
      <c r="J996" s="469" t="s">
        <v>3420</v>
      </c>
      <c r="K996" s="32">
        <v>45232</v>
      </c>
      <c r="L996" s="22" t="s">
        <v>16</v>
      </c>
      <c r="M996" s="22" t="s">
        <v>16</v>
      </c>
      <c r="N996" s="26"/>
    </row>
    <row r="997" spans="1:14" ht="15" customHeight="1" x14ac:dyDescent="0.2">
      <c r="A997" s="56" t="s">
        <v>55</v>
      </c>
      <c r="B997" s="46">
        <v>12.199</v>
      </c>
      <c r="C997" s="17" t="s">
        <v>142</v>
      </c>
      <c r="D997" s="33" t="s">
        <v>3418</v>
      </c>
      <c r="E997" s="399"/>
      <c r="F997" s="58" t="s">
        <v>7909</v>
      </c>
      <c r="G997" s="271" t="s">
        <v>3419</v>
      </c>
      <c r="H997" s="271" t="s">
        <v>7964</v>
      </c>
      <c r="I997" s="56"/>
      <c r="J997" s="477" t="s">
        <v>3420</v>
      </c>
      <c r="K997" s="59">
        <v>45383</v>
      </c>
      <c r="L997" s="36" t="s">
        <v>16</v>
      </c>
      <c r="M997" s="36" t="s">
        <v>16</v>
      </c>
      <c r="N997" s="36" t="s">
        <v>25</v>
      </c>
    </row>
    <row r="998" spans="1:14" ht="15" customHeight="1" x14ac:dyDescent="0.2">
      <c r="A998" s="69" t="s">
        <v>110</v>
      </c>
      <c r="B998" s="18">
        <v>45.113999999999997</v>
      </c>
      <c r="C998" s="30" t="s">
        <v>120</v>
      </c>
      <c r="D998" s="33" t="s">
        <v>3418</v>
      </c>
      <c r="E998" s="30"/>
      <c r="F998" s="22" t="s">
        <v>8321</v>
      </c>
      <c r="G998" s="68" t="s">
        <v>3419</v>
      </c>
      <c r="H998" s="71" t="s">
        <v>7964</v>
      </c>
      <c r="I998" s="69"/>
      <c r="J998" s="474" t="s">
        <v>8593</v>
      </c>
      <c r="K998" s="64">
        <v>46203</v>
      </c>
      <c r="L998" s="22" t="s">
        <v>16</v>
      </c>
      <c r="M998" s="22" t="s">
        <v>16</v>
      </c>
      <c r="N998" s="22" t="s">
        <v>16</v>
      </c>
    </row>
    <row r="999" spans="1:14" ht="15" customHeight="1" x14ac:dyDescent="0.2">
      <c r="A999" s="25" t="s">
        <v>4583</v>
      </c>
      <c r="B999" s="46">
        <v>45.107999999999997</v>
      </c>
      <c r="C999" s="24" t="s">
        <v>7416</v>
      </c>
      <c r="D999" s="262" t="s">
        <v>7499</v>
      </c>
      <c r="E999" s="389"/>
      <c r="F999" s="26" t="s">
        <v>7418</v>
      </c>
      <c r="G999" s="68" t="s">
        <v>7500</v>
      </c>
      <c r="H999" s="68" t="s">
        <v>7501</v>
      </c>
      <c r="I999" s="24"/>
      <c r="J999" s="473" t="s">
        <v>7502</v>
      </c>
      <c r="K999" s="27">
        <v>45322</v>
      </c>
      <c r="L999" s="36" t="s">
        <v>16</v>
      </c>
      <c r="M999" s="36" t="s">
        <v>16</v>
      </c>
      <c r="N999" s="26"/>
    </row>
    <row r="1000" spans="1:14" ht="15" customHeight="1" x14ac:dyDescent="0.2">
      <c r="A1000" s="56" t="s">
        <v>55</v>
      </c>
      <c r="B1000" s="46">
        <v>12.199</v>
      </c>
      <c r="C1000" s="17" t="s">
        <v>142</v>
      </c>
      <c r="D1000" s="33" t="s">
        <v>7499</v>
      </c>
      <c r="E1000" s="399"/>
      <c r="F1000" s="58" t="s">
        <v>7909</v>
      </c>
      <c r="G1000" s="271" t="s">
        <v>7500</v>
      </c>
      <c r="H1000" s="271" t="s">
        <v>7965</v>
      </c>
      <c r="I1000" s="56"/>
      <c r="J1000" s="477" t="s">
        <v>7502</v>
      </c>
      <c r="K1000" s="59">
        <v>45383</v>
      </c>
      <c r="L1000" s="36" t="s">
        <v>16</v>
      </c>
      <c r="M1000" s="36" t="s">
        <v>16</v>
      </c>
      <c r="N1000" s="36" t="s">
        <v>25</v>
      </c>
    </row>
    <row r="1001" spans="1:14" x14ac:dyDescent="0.2">
      <c r="A1001" s="30" t="s">
        <v>17</v>
      </c>
      <c r="B1001" s="63" t="s">
        <v>3422</v>
      </c>
      <c r="C1001" s="24" t="s">
        <v>26</v>
      </c>
      <c r="D1001" s="73" t="s">
        <v>3423</v>
      </c>
      <c r="E1001" s="396"/>
      <c r="F1001" s="22">
        <v>1624</v>
      </c>
      <c r="G1001" s="341" t="s">
        <v>3424</v>
      </c>
      <c r="H1001" s="341" t="s">
        <v>3425</v>
      </c>
      <c r="I1001" s="74" t="s">
        <v>97</v>
      </c>
      <c r="J1001" s="470" t="s">
        <v>3426</v>
      </c>
      <c r="K1001" s="32">
        <v>44447</v>
      </c>
      <c r="L1001" s="22" t="s">
        <v>25</v>
      </c>
      <c r="M1001" s="22" t="s">
        <v>16</v>
      </c>
      <c r="N1001" s="26"/>
    </row>
    <row r="1002" spans="1:14" x14ac:dyDescent="0.2">
      <c r="A1002" s="17" t="s">
        <v>55</v>
      </c>
      <c r="B1002" s="18">
        <v>70.105999999999995</v>
      </c>
      <c r="C1002" s="24" t="s">
        <v>7801</v>
      </c>
      <c r="D1002" s="20" t="s">
        <v>3427</v>
      </c>
      <c r="E1002" s="411" t="s">
        <v>3428</v>
      </c>
      <c r="F1002" s="31">
        <v>1522</v>
      </c>
      <c r="G1002" s="68" t="s">
        <v>3429</v>
      </c>
      <c r="H1002" s="68" t="s">
        <v>3430</v>
      </c>
      <c r="I1002" s="26"/>
      <c r="J1002" s="469" t="s">
        <v>3431</v>
      </c>
      <c r="K1002" s="32">
        <v>44804</v>
      </c>
      <c r="L1002" s="22" t="s">
        <v>16</v>
      </c>
      <c r="M1002" s="22" t="s">
        <v>16</v>
      </c>
      <c r="N1002" s="26"/>
    </row>
    <row r="1003" spans="1:14" ht="15" customHeight="1" x14ac:dyDescent="0.2">
      <c r="A1003" s="274" t="s">
        <v>110</v>
      </c>
      <c r="B1003" s="275">
        <v>35.103000000000002</v>
      </c>
      <c r="C1003" s="17" t="s">
        <v>7813</v>
      </c>
      <c r="D1003" s="279" t="s">
        <v>3432</v>
      </c>
      <c r="E1003" s="401" t="s">
        <v>3433</v>
      </c>
      <c r="F1003" s="287" t="s">
        <v>3434</v>
      </c>
      <c r="G1003" s="267" t="s">
        <v>3435</v>
      </c>
      <c r="H1003" s="267" t="s">
        <v>3436</v>
      </c>
      <c r="I1003" s="267" t="s">
        <v>3437</v>
      </c>
      <c r="J1003" s="334" t="s">
        <v>3438</v>
      </c>
      <c r="K1003" s="300">
        <v>45473</v>
      </c>
      <c r="L1003" s="267" t="s">
        <v>16</v>
      </c>
      <c r="M1003" s="267"/>
      <c r="N1003" s="26"/>
    </row>
    <row r="1004" spans="1:14" ht="15" customHeight="1" x14ac:dyDescent="0.2">
      <c r="A1004" s="274" t="s">
        <v>110</v>
      </c>
      <c r="B1004" s="275">
        <v>35.198999999999998</v>
      </c>
      <c r="C1004" s="17" t="s">
        <v>7814</v>
      </c>
      <c r="D1004" s="279" t="s">
        <v>3432</v>
      </c>
      <c r="E1004" s="401" t="s">
        <v>3433</v>
      </c>
      <c r="F1004" s="287" t="s">
        <v>3434</v>
      </c>
      <c r="G1004" s="267" t="s">
        <v>3435</v>
      </c>
      <c r="H1004" s="267" t="s">
        <v>3436</v>
      </c>
      <c r="I1004" s="267" t="s">
        <v>3437</v>
      </c>
      <c r="J1004" s="334" t="s">
        <v>3438</v>
      </c>
      <c r="K1004" s="300">
        <v>45473</v>
      </c>
      <c r="L1004" s="267" t="s">
        <v>16</v>
      </c>
      <c r="M1004" s="267"/>
      <c r="N1004" s="26"/>
    </row>
    <row r="1005" spans="1:14" ht="15" customHeight="1" x14ac:dyDescent="0.2">
      <c r="A1005" s="274" t="s">
        <v>110</v>
      </c>
      <c r="B1005" s="275">
        <v>35.106000000000002</v>
      </c>
      <c r="C1005" s="17" t="s">
        <v>7815</v>
      </c>
      <c r="D1005" s="279" t="s">
        <v>3432</v>
      </c>
      <c r="E1005" s="401" t="s">
        <v>3433</v>
      </c>
      <c r="F1005" s="287" t="s">
        <v>3434</v>
      </c>
      <c r="G1005" s="267" t="s">
        <v>3435</v>
      </c>
      <c r="H1005" s="267" t="s">
        <v>3436</v>
      </c>
      <c r="I1005" s="267" t="s">
        <v>3437</v>
      </c>
      <c r="J1005" s="334" t="s">
        <v>3438</v>
      </c>
      <c r="K1005" s="300">
        <v>45473</v>
      </c>
      <c r="L1005" s="267" t="s">
        <v>16</v>
      </c>
      <c r="M1005" s="267"/>
      <c r="N1005" s="26"/>
    </row>
    <row r="1006" spans="1:14" ht="15" customHeight="1" x14ac:dyDescent="0.2">
      <c r="A1006" s="17" t="s">
        <v>55</v>
      </c>
      <c r="B1006" s="18">
        <v>70.105999999999995</v>
      </c>
      <c r="C1006" s="24" t="s">
        <v>7800</v>
      </c>
      <c r="D1006" s="30" t="s">
        <v>3433</v>
      </c>
      <c r="E1006" s="394"/>
      <c r="F1006" s="31">
        <v>1475</v>
      </c>
      <c r="G1006" s="35" t="s">
        <v>3440</v>
      </c>
      <c r="H1006" s="35" t="s">
        <v>3441</v>
      </c>
      <c r="I1006" s="31"/>
      <c r="J1006" s="481" t="s">
        <v>3443</v>
      </c>
      <c r="K1006" s="34">
        <v>44804</v>
      </c>
      <c r="L1006" s="62" t="s">
        <v>16</v>
      </c>
      <c r="M1006" s="22" t="s">
        <v>16</v>
      </c>
      <c r="N1006" s="26"/>
    </row>
    <row r="1007" spans="1:14" ht="15" customHeight="1" x14ac:dyDescent="0.2">
      <c r="A1007" s="17" t="s">
        <v>110</v>
      </c>
      <c r="B1007" s="18">
        <v>45.100999999999999</v>
      </c>
      <c r="C1007" s="24" t="s">
        <v>397</v>
      </c>
      <c r="D1007" s="484" t="s">
        <v>3433</v>
      </c>
      <c r="E1007" s="394" t="s">
        <v>3439</v>
      </c>
      <c r="F1007" s="468">
        <v>1571</v>
      </c>
      <c r="G1007" s="68" t="s">
        <v>3444</v>
      </c>
      <c r="H1007" s="68" t="s">
        <v>3445</v>
      </c>
      <c r="I1007" s="53" t="s">
        <v>3442</v>
      </c>
      <c r="J1007" s="469" t="s">
        <v>3446</v>
      </c>
      <c r="K1007" s="289">
        <v>44809</v>
      </c>
      <c r="L1007" s="62" t="s">
        <v>16</v>
      </c>
      <c r="M1007" s="22" t="s">
        <v>16</v>
      </c>
      <c r="N1007" s="26"/>
    </row>
    <row r="1008" spans="1:14" ht="15" customHeight="1" x14ac:dyDescent="0.2">
      <c r="A1008" s="17" t="s">
        <v>110</v>
      </c>
      <c r="B1008" s="46">
        <v>45.112000000000002</v>
      </c>
      <c r="C1008" s="24" t="s">
        <v>578</v>
      </c>
      <c r="D1008" s="33" t="s">
        <v>3433</v>
      </c>
      <c r="E1008" s="406" t="s">
        <v>3447</v>
      </c>
      <c r="F1008" s="26">
        <v>1605</v>
      </c>
      <c r="G1008" s="68" t="s">
        <v>3444</v>
      </c>
      <c r="H1008" s="71" t="s">
        <v>3445</v>
      </c>
      <c r="I1008" s="24"/>
      <c r="J1008" s="469" t="s">
        <v>3446</v>
      </c>
      <c r="K1008" s="34">
        <v>45107</v>
      </c>
      <c r="L1008" s="22" t="s">
        <v>16</v>
      </c>
      <c r="M1008" s="22" t="s">
        <v>16</v>
      </c>
      <c r="N1008" s="26"/>
    </row>
    <row r="1009" spans="1:14" ht="15" customHeight="1" x14ac:dyDescent="0.2">
      <c r="A1009" s="69" t="s">
        <v>110</v>
      </c>
      <c r="B1009" s="18">
        <v>45.113999999999997</v>
      </c>
      <c r="C1009" s="30" t="s">
        <v>120</v>
      </c>
      <c r="D1009" s="33" t="s">
        <v>3433</v>
      </c>
      <c r="E1009" s="33" t="s">
        <v>3447</v>
      </c>
      <c r="F1009" s="22" t="s">
        <v>8321</v>
      </c>
      <c r="G1009" s="68" t="s">
        <v>113</v>
      </c>
      <c r="H1009" s="71" t="s">
        <v>8594</v>
      </c>
      <c r="I1009" s="69"/>
      <c r="J1009" s="474" t="s">
        <v>8595</v>
      </c>
      <c r="K1009" s="64">
        <v>46203</v>
      </c>
      <c r="L1009" s="22" t="s">
        <v>16</v>
      </c>
      <c r="M1009" s="22" t="s">
        <v>16</v>
      </c>
      <c r="N1009" s="22" t="s">
        <v>25</v>
      </c>
    </row>
    <row r="1010" spans="1:14" ht="15" customHeight="1" x14ac:dyDescent="0.2">
      <c r="A1010" s="69" t="s">
        <v>110</v>
      </c>
      <c r="B1010" s="18">
        <v>45.113999999999997</v>
      </c>
      <c r="C1010" s="30" t="s">
        <v>120</v>
      </c>
      <c r="D1010" s="33" t="s">
        <v>3448</v>
      </c>
      <c r="E1010" s="33" t="s">
        <v>8596</v>
      </c>
      <c r="F1010" s="22" t="s">
        <v>8321</v>
      </c>
      <c r="G1010" s="68" t="s">
        <v>8597</v>
      </c>
      <c r="H1010" s="71" t="s">
        <v>8598</v>
      </c>
      <c r="I1010" s="69"/>
      <c r="J1010" s="474" t="s">
        <v>8599</v>
      </c>
      <c r="K1010" s="64">
        <v>46203</v>
      </c>
      <c r="L1010" s="22" t="s">
        <v>16</v>
      </c>
      <c r="M1010" s="22" t="s">
        <v>16</v>
      </c>
      <c r="N1010" s="22" t="s">
        <v>25</v>
      </c>
    </row>
    <row r="1011" spans="1:14" ht="15" customHeight="1" x14ac:dyDescent="0.2">
      <c r="A1011" s="39" t="s">
        <v>110</v>
      </c>
      <c r="B1011" s="40">
        <v>45.113999999999997</v>
      </c>
      <c r="C1011" s="92" t="s">
        <v>120</v>
      </c>
      <c r="D1011" s="41" t="s">
        <v>3449</v>
      </c>
      <c r="E1011" s="404" t="s">
        <v>3450</v>
      </c>
      <c r="F1011" s="108" t="s">
        <v>3451</v>
      </c>
      <c r="G1011" s="43" t="s">
        <v>3452</v>
      </c>
      <c r="H1011" s="43" t="s">
        <v>3453</v>
      </c>
      <c r="I1011" s="107"/>
      <c r="J1011" s="476" t="s">
        <v>3454</v>
      </c>
      <c r="K1011" s="61"/>
      <c r="L1011" s="43" t="s">
        <v>16</v>
      </c>
      <c r="M1011" s="43" t="s">
        <v>16</v>
      </c>
      <c r="N1011" s="26"/>
    </row>
    <row r="1012" spans="1:14" ht="15" customHeight="1" x14ac:dyDescent="0.2">
      <c r="A1012" s="17" t="s">
        <v>31</v>
      </c>
      <c r="B1012" s="46">
        <v>15.102</v>
      </c>
      <c r="C1012" s="24" t="s">
        <v>671</v>
      </c>
      <c r="D1012" s="30" t="s">
        <v>3455</v>
      </c>
      <c r="E1012" s="394"/>
      <c r="F1012" s="35" t="s">
        <v>3456</v>
      </c>
      <c r="G1012" s="22" t="s">
        <v>1505</v>
      </c>
      <c r="H1012" s="22" t="s">
        <v>3457</v>
      </c>
      <c r="I1012" s="22"/>
      <c r="J1012" s="470" t="s">
        <v>1507</v>
      </c>
      <c r="K1012" s="32"/>
      <c r="L1012" s="22"/>
      <c r="M1012" s="22"/>
      <c r="N1012" s="26"/>
    </row>
    <row r="1013" spans="1:14" x14ac:dyDescent="0.2">
      <c r="A1013" s="17" t="s">
        <v>17</v>
      </c>
      <c r="B1013" s="18">
        <v>25.116</v>
      </c>
      <c r="C1013" s="24" t="s">
        <v>26</v>
      </c>
      <c r="D1013" s="30" t="s">
        <v>3458</v>
      </c>
      <c r="E1013" s="394"/>
      <c r="F1013" s="22">
        <v>1513</v>
      </c>
      <c r="G1013" s="22" t="s">
        <v>3459</v>
      </c>
      <c r="H1013" s="22" t="s">
        <v>3460</v>
      </c>
      <c r="I1013" s="22" t="s">
        <v>3461</v>
      </c>
      <c r="J1013" s="470" t="s">
        <v>3462</v>
      </c>
      <c r="K1013" s="32">
        <v>44688</v>
      </c>
      <c r="L1013" s="22" t="s">
        <v>25</v>
      </c>
      <c r="M1013" s="22" t="s">
        <v>16</v>
      </c>
      <c r="N1013" s="26"/>
    </row>
    <row r="1014" spans="1:14" x14ac:dyDescent="0.2">
      <c r="A1014" s="17" t="s">
        <v>17</v>
      </c>
      <c r="B1014" s="18">
        <v>25.132000000000001</v>
      </c>
      <c r="C1014" s="24" t="s">
        <v>124</v>
      </c>
      <c r="D1014" s="30" t="s">
        <v>3463</v>
      </c>
      <c r="E1014" s="394"/>
      <c r="F1014" s="22">
        <v>1499</v>
      </c>
      <c r="G1014" s="22" t="s">
        <v>3464</v>
      </c>
      <c r="H1014" s="22" t="s">
        <v>3465</v>
      </c>
      <c r="I1014" s="22"/>
      <c r="J1014" s="470" t="s">
        <v>3466</v>
      </c>
      <c r="K1014" s="32">
        <v>45018</v>
      </c>
      <c r="L1014" s="22" t="s">
        <v>25</v>
      </c>
      <c r="M1014" s="22" t="s">
        <v>25</v>
      </c>
      <c r="N1014" s="26"/>
    </row>
    <row r="1015" spans="1:14" x14ac:dyDescent="0.2">
      <c r="A1015" s="17" t="s">
        <v>31</v>
      </c>
      <c r="B1015" s="18">
        <v>15.108000000000001</v>
      </c>
      <c r="C1015" s="17" t="s">
        <v>188</v>
      </c>
      <c r="D1015" s="29" t="s">
        <v>3467</v>
      </c>
      <c r="E1015" s="394" t="s">
        <v>3468</v>
      </c>
      <c r="F1015" s="31">
        <v>1530</v>
      </c>
      <c r="G1015" s="22" t="s">
        <v>3469</v>
      </c>
      <c r="H1015" s="22" t="s">
        <v>3470</v>
      </c>
      <c r="I1015" s="26"/>
      <c r="J1015" s="470" t="s">
        <v>3471</v>
      </c>
      <c r="K1015" s="32">
        <v>44561</v>
      </c>
      <c r="L1015" s="22" t="s">
        <v>16</v>
      </c>
      <c r="M1015" s="22" t="s">
        <v>16</v>
      </c>
      <c r="N1015" s="26"/>
    </row>
    <row r="1016" spans="1:14" ht="15" customHeight="1" x14ac:dyDescent="0.2">
      <c r="A1016" s="17" t="s">
        <v>55</v>
      </c>
      <c r="B1016" s="18">
        <v>70.105999999999995</v>
      </c>
      <c r="C1016" s="24" t="s">
        <v>7800</v>
      </c>
      <c r="D1016" s="30" t="s">
        <v>3472</v>
      </c>
      <c r="E1016" s="394" t="s">
        <v>3473</v>
      </c>
      <c r="F1016" s="22">
        <v>1475</v>
      </c>
      <c r="G1016" s="22" t="s">
        <v>3472</v>
      </c>
      <c r="H1016" s="22" t="s">
        <v>3474</v>
      </c>
      <c r="I1016" s="22"/>
      <c r="J1016" s="470" t="s">
        <v>3475</v>
      </c>
      <c r="K1016" s="289">
        <v>44804</v>
      </c>
      <c r="L1016" s="22" t="s">
        <v>16</v>
      </c>
      <c r="M1016" s="22" t="s">
        <v>25</v>
      </c>
      <c r="N1016" s="26"/>
    </row>
    <row r="1017" spans="1:14" ht="15" customHeight="1" x14ac:dyDescent="0.2">
      <c r="A1017" s="274" t="s">
        <v>55</v>
      </c>
      <c r="B1017" s="275">
        <v>70.105999999999995</v>
      </c>
      <c r="C1017" s="24" t="s">
        <v>8242</v>
      </c>
      <c r="D1017" s="321" t="s">
        <v>3476</v>
      </c>
      <c r="E1017" s="426"/>
      <c r="F1017" s="468">
        <v>1444</v>
      </c>
      <c r="G1017" s="342" t="s">
        <v>3477</v>
      </c>
      <c r="H1017" s="342" t="s">
        <v>3478</v>
      </c>
      <c r="I1017" s="342"/>
      <c r="J1017" s="470" t="s">
        <v>8079</v>
      </c>
      <c r="K1017" s="289">
        <v>44439</v>
      </c>
      <c r="L1017" s="342" t="s">
        <v>25</v>
      </c>
      <c r="M1017" s="22"/>
      <c r="N1017" s="26"/>
    </row>
    <row r="1018" spans="1:14" ht="15" customHeight="1" x14ac:dyDescent="0.2">
      <c r="A1018" s="69" t="s">
        <v>110</v>
      </c>
      <c r="B1018" s="18">
        <v>45.113999999999997</v>
      </c>
      <c r="C1018" s="30" t="s">
        <v>120</v>
      </c>
      <c r="D1018" s="33" t="s">
        <v>3476</v>
      </c>
      <c r="E1018" s="30"/>
      <c r="F1018" s="22" t="s">
        <v>8321</v>
      </c>
      <c r="G1018" s="68" t="s">
        <v>8600</v>
      </c>
      <c r="H1018" s="71" t="s">
        <v>3480</v>
      </c>
      <c r="I1018" s="69"/>
      <c r="J1018" s="474" t="s">
        <v>8601</v>
      </c>
      <c r="K1018" s="64">
        <v>46203</v>
      </c>
      <c r="L1018" s="22" t="s">
        <v>16</v>
      </c>
      <c r="M1018" s="22" t="s">
        <v>16</v>
      </c>
      <c r="N1018" s="22" t="s">
        <v>25</v>
      </c>
    </row>
    <row r="1019" spans="1:14" ht="15" customHeight="1" x14ac:dyDescent="0.2">
      <c r="A1019" s="366" t="s">
        <v>110</v>
      </c>
      <c r="B1019" s="365">
        <v>45.113999999999997</v>
      </c>
      <c r="C1019" s="92" t="s">
        <v>120</v>
      </c>
      <c r="D1019" s="60" t="s">
        <v>3476</v>
      </c>
      <c r="E1019" s="376"/>
      <c r="F1019" s="114" t="s">
        <v>3479</v>
      </c>
      <c r="G1019" s="43" t="s">
        <v>3477</v>
      </c>
      <c r="H1019" s="43" t="s">
        <v>3480</v>
      </c>
      <c r="I1019" s="43" t="s">
        <v>3481</v>
      </c>
      <c r="J1019" s="476" t="s">
        <v>8079</v>
      </c>
      <c r="K1019" s="61">
        <v>44377</v>
      </c>
      <c r="L1019" s="43" t="s">
        <v>16</v>
      </c>
      <c r="M1019" s="43" t="s">
        <v>16</v>
      </c>
      <c r="N1019" s="107"/>
    </row>
    <row r="1020" spans="1:14" x14ac:dyDescent="0.2">
      <c r="A1020" s="25" t="s">
        <v>4583</v>
      </c>
      <c r="B1020" s="46">
        <v>45.107999999999997</v>
      </c>
      <c r="C1020" s="24" t="s">
        <v>7416</v>
      </c>
      <c r="D1020" s="262" t="s">
        <v>3482</v>
      </c>
      <c r="E1020" s="389" t="s">
        <v>7883</v>
      </c>
      <c r="F1020" s="26" t="s">
        <v>7418</v>
      </c>
      <c r="G1020" s="68" t="s">
        <v>97</v>
      </c>
      <c r="H1020" s="68" t="s">
        <v>7503</v>
      </c>
      <c r="I1020" s="24"/>
      <c r="J1020" s="500" t="s">
        <v>3483</v>
      </c>
      <c r="K1020" s="27">
        <v>45322</v>
      </c>
      <c r="L1020" s="36" t="s">
        <v>16</v>
      </c>
      <c r="M1020" s="36" t="s">
        <v>16</v>
      </c>
      <c r="N1020" s="26"/>
    </row>
    <row r="1021" spans="1:14" ht="15" customHeight="1" x14ac:dyDescent="0.2">
      <c r="A1021" s="69" t="s">
        <v>110</v>
      </c>
      <c r="B1021" s="18">
        <v>45.113999999999997</v>
      </c>
      <c r="C1021" s="30" t="s">
        <v>120</v>
      </c>
      <c r="D1021" s="33" t="s">
        <v>3482</v>
      </c>
      <c r="E1021" s="33"/>
      <c r="F1021" s="22" t="s">
        <v>8321</v>
      </c>
      <c r="G1021" s="68" t="s">
        <v>1098</v>
      </c>
      <c r="H1021" s="71" t="s">
        <v>7503</v>
      </c>
      <c r="I1021" s="69"/>
      <c r="J1021" s="474" t="s">
        <v>8602</v>
      </c>
      <c r="K1021" s="64">
        <v>46203</v>
      </c>
      <c r="L1021" s="22" t="s">
        <v>16</v>
      </c>
      <c r="M1021" s="22" t="s">
        <v>16</v>
      </c>
      <c r="N1021" s="22" t="s">
        <v>25</v>
      </c>
    </row>
    <row r="1022" spans="1:14" x14ac:dyDescent="0.2">
      <c r="A1022" s="17" t="s">
        <v>55</v>
      </c>
      <c r="B1022" s="18">
        <v>70.105999999999995</v>
      </c>
      <c r="C1022" s="24" t="s">
        <v>7801</v>
      </c>
      <c r="D1022" s="29" t="s">
        <v>3484</v>
      </c>
      <c r="E1022" s="394"/>
      <c r="F1022" s="31">
        <v>1522</v>
      </c>
      <c r="G1022" s="22" t="s">
        <v>3485</v>
      </c>
      <c r="H1022" s="22" t="s">
        <v>3486</v>
      </c>
      <c r="I1022" s="26"/>
      <c r="J1022" s="470" t="s">
        <v>3487</v>
      </c>
      <c r="K1022" s="32">
        <v>44804</v>
      </c>
      <c r="L1022" s="62" t="s">
        <v>16</v>
      </c>
      <c r="M1022" s="22" t="s">
        <v>16</v>
      </c>
      <c r="N1022" s="26"/>
    </row>
    <row r="1023" spans="1:14" x14ac:dyDescent="0.2">
      <c r="A1023" s="17" t="s">
        <v>55</v>
      </c>
      <c r="B1023" s="18">
        <v>70.105999999999995</v>
      </c>
      <c r="C1023" s="24" t="s">
        <v>7801</v>
      </c>
      <c r="D1023" s="25" t="s">
        <v>3484</v>
      </c>
      <c r="E1023" s="416"/>
      <c r="F1023" s="31">
        <v>1522</v>
      </c>
      <c r="G1023" s="68" t="s">
        <v>3485</v>
      </c>
      <c r="H1023" s="68" t="s">
        <v>3486</v>
      </c>
      <c r="I1023" s="26"/>
      <c r="J1023" s="469" t="s">
        <v>3487</v>
      </c>
      <c r="K1023" s="32">
        <v>44804</v>
      </c>
      <c r="L1023" s="62" t="s">
        <v>16</v>
      </c>
      <c r="M1023" s="22" t="s">
        <v>16</v>
      </c>
      <c r="N1023" s="26"/>
    </row>
    <row r="1024" spans="1:14" x14ac:dyDescent="0.2">
      <c r="A1024" s="17" t="s">
        <v>55</v>
      </c>
      <c r="B1024" s="18">
        <v>70.105999999999995</v>
      </c>
      <c r="C1024" s="24" t="s">
        <v>7801</v>
      </c>
      <c r="D1024" s="20" t="s">
        <v>3484</v>
      </c>
      <c r="E1024" s="411"/>
      <c r="F1024" s="31">
        <v>1522</v>
      </c>
      <c r="G1024" s="68" t="s">
        <v>3485</v>
      </c>
      <c r="H1024" s="68" t="s">
        <v>3486</v>
      </c>
      <c r="I1024" s="26"/>
      <c r="J1024" s="469" t="s">
        <v>3487</v>
      </c>
      <c r="K1024" s="32">
        <v>44804</v>
      </c>
      <c r="L1024" s="22" t="s">
        <v>16</v>
      </c>
      <c r="M1024" s="22" t="s">
        <v>16</v>
      </c>
      <c r="N1024" s="26"/>
    </row>
    <row r="1025" spans="1:14" ht="15" customHeight="1" x14ac:dyDescent="0.2">
      <c r="A1025" s="17" t="s">
        <v>55</v>
      </c>
      <c r="B1025" s="268">
        <v>70.105999999999995</v>
      </c>
      <c r="C1025" s="292" t="s">
        <v>7799</v>
      </c>
      <c r="D1025" s="293" t="s">
        <v>7685</v>
      </c>
      <c r="E1025" s="412"/>
      <c r="F1025" s="267">
        <v>1618</v>
      </c>
      <c r="G1025" s="271" t="s">
        <v>7686</v>
      </c>
      <c r="H1025" s="271" t="s">
        <v>7687</v>
      </c>
      <c r="I1025" s="281"/>
      <c r="J1025" s="502" t="s">
        <v>7688</v>
      </c>
      <c r="K1025" s="113">
        <v>45900</v>
      </c>
      <c r="L1025" s="267" t="s">
        <v>16</v>
      </c>
      <c r="M1025" s="267" t="s">
        <v>16</v>
      </c>
      <c r="N1025" s="26"/>
    </row>
    <row r="1026" spans="1:14" ht="15" customHeight="1" x14ac:dyDescent="0.2">
      <c r="A1026" s="56" t="s">
        <v>55</v>
      </c>
      <c r="B1026" s="275">
        <v>70.105999999999995</v>
      </c>
      <c r="C1026" s="24" t="s">
        <v>7799</v>
      </c>
      <c r="D1026" s="379" t="s">
        <v>8179</v>
      </c>
      <c r="E1026" s="314"/>
      <c r="F1026" s="26">
        <v>1618</v>
      </c>
      <c r="G1026" s="380" t="s">
        <v>8180</v>
      </c>
      <c r="H1026" s="380" t="s">
        <v>8181</v>
      </c>
      <c r="I1026" s="26"/>
      <c r="J1026" s="516" t="s">
        <v>8182</v>
      </c>
      <c r="K1026" s="27">
        <v>45900</v>
      </c>
      <c r="L1026" s="26" t="s">
        <v>16</v>
      </c>
      <c r="M1026" s="66" t="s">
        <v>16</v>
      </c>
      <c r="N1026" s="263"/>
    </row>
    <row r="1027" spans="1:14" ht="15" customHeight="1" x14ac:dyDescent="0.2">
      <c r="A1027" s="17" t="s">
        <v>55</v>
      </c>
      <c r="B1027" s="77">
        <v>70.105999999999995</v>
      </c>
      <c r="C1027" s="20" t="s">
        <v>7798</v>
      </c>
      <c r="D1027" s="20" t="s">
        <v>3488</v>
      </c>
      <c r="E1027" s="388"/>
      <c r="F1027" s="21">
        <v>1567</v>
      </c>
      <c r="G1027" s="68" t="s">
        <v>3489</v>
      </c>
      <c r="H1027" s="68" t="s">
        <v>3490</v>
      </c>
      <c r="I1027" s="24"/>
      <c r="J1027" s="469" t="s">
        <v>3491</v>
      </c>
      <c r="K1027" s="79">
        <v>45535</v>
      </c>
      <c r="L1027" s="22" t="s">
        <v>16</v>
      </c>
      <c r="M1027" s="22" t="s">
        <v>16</v>
      </c>
      <c r="N1027" s="26"/>
    </row>
    <row r="1028" spans="1:14" ht="15" customHeight="1" x14ac:dyDescent="0.2">
      <c r="A1028" s="17" t="s">
        <v>55</v>
      </c>
      <c r="B1028" s="46">
        <v>70.105999999999995</v>
      </c>
      <c r="C1028" s="20" t="s">
        <v>7798</v>
      </c>
      <c r="D1028" s="24" t="s">
        <v>3488</v>
      </c>
      <c r="E1028" s="396"/>
      <c r="F1028" s="26">
        <v>1567</v>
      </c>
      <c r="G1028" s="22" t="s">
        <v>3489</v>
      </c>
      <c r="H1028" s="22" t="s">
        <v>3490</v>
      </c>
      <c r="I1028" s="74"/>
      <c r="J1028" s="470" t="s">
        <v>3491</v>
      </c>
      <c r="K1028" s="34">
        <v>45535</v>
      </c>
      <c r="L1028" s="22" t="s">
        <v>16</v>
      </c>
      <c r="M1028" s="22" t="s">
        <v>16</v>
      </c>
      <c r="N1028" s="26"/>
    </row>
    <row r="1029" spans="1:14" x14ac:dyDescent="0.2">
      <c r="A1029" s="17" t="s">
        <v>110</v>
      </c>
      <c r="B1029" s="18">
        <v>45.113999999999997</v>
      </c>
      <c r="C1029" s="24" t="s">
        <v>120</v>
      </c>
      <c r="D1029" s="25" t="s">
        <v>3492</v>
      </c>
      <c r="E1029" s="388"/>
      <c r="F1029" s="31" t="s">
        <v>3493</v>
      </c>
      <c r="G1029" s="22" t="s">
        <v>3494</v>
      </c>
      <c r="H1029" s="22" t="s">
        <v>3495</v>
      </c>
      <c r="I1029" s="26"/>
      <c r="J1029" s="470" t="s">
        <v>3496</v>
      </c>
      <c r="K1029" s="32">
        <v>44500</v>
      </c>
      <c r="L1029" s="22" t="s">
        <v>42</v>
      </c>
      <c r="M1029" s="22" t="s">
        <v>16</v>
      </c>
      <c r="N1029" s="26"/>
    </row>
    <row r="1030" spans="1:14" ht="15" customHeight="1" x14ac:dyDescent="0.2">
      <c r="A1030" s="69" t="s">
        <v>110</v>
      </c>
      <c r="B1030" s="18">
        <v>45.113999999999997</v>
      </c>
      <c r="C1030" s="30" t="s">
        <v>120</v>
      </c>
      <c r="D1030" s="33" t="s">
        <v>8603</v>
      </c>
      <c r="E1030" s="33" t="s">
        <v>8603</v>
      </c>
      <c r="F1030" s="22" t="s">
        <v>8321</v>
      </c>
      <c r="G1030" s="68" t="s">
        <v>8604</v>
      </c>
      <c r="H1030" s="71" t="s">
        <v>8605</v>
      </c>
      <c r="I1030" s="69"/>
      <c r="J1030" s="474" t="s">
        <v>8606</v>
      </c>
      <c r="K1030" s="64">
        <v>46203</v>
      </c>
      <c r="L1030" s="22" t="s">
        <v>16</v>
      </c>
      <c r="M1030" s="22" t="s">
        <v>16</v>
      </c>
      <c r="N1030" s="22" t="s">
        <v>25</v>
      </c>
    </row>
    <row r="1031" spans="1:14" ht="15" customHeight="1" x14ac:dyDescent="0.2">
      <c r="A1031" s="17" t="s">
        <v>110</v>
      </c>
      <c r="B1031" s="18">
        <v>45.107999999999997</v>
      </c>
      <c r="C1031" s="17" t="s">
        <v>117</v>
      </c>
      <c r="D1031" s="44" t="s">
        <v>3497</v>
      </c>
      <c r="E1031" s="394" t="s">
        <v>3498</v>
      </c>
      <c r="F1031" s="35" t="s">
        <v>3351</v>
      </c>
      <c r="G1031" s="22" t="s">
        <v>3499</v>
      </c>
      <c r="H1031" s="22" t="s">
        <v>3500</v>
      </c>
      <c r="I1031" s="22" t="s">
        <v>3501</v>
      </c>
      <c r="J1031" s="470" t="s">
        <v>3502</v>
      </c>
      <c r="K1031" s="32">
        <v>44469</v>
      </c>
      <c r="L1031" s="22" t="s">
        <v>16</v>
      </c>
      <c r="M1031" s="22" t="s">
        <v>16</v>
      </c>
      <c r="N1031" s="26"/>
    </row>
    <row r="1032" spans="1:14" ht="15" customHeight="1" x14ac:dyDescent="0.2">
      <c r="A1032" s="17" t="s">
        <v>55</v>
      </c>
      <c r="B1032" s="46">
        <v>12.105</v>
      </c>
      <c r="C1032" s="24" t="s">
        <v>596</v>
      </c>
      <c r="D1032" s="321" t="s">
        <v>3503</v>
      </c>
      <c r="E1032" s="426"/>
      <c r="F1032" s="468" t="s">
        <v>159</v>
      </c>
      <c r="G1032" s="342" t="s">
        <v>3504</v>
      </c>
      <c r="H1032" s="342" t="s">
        <v>598</v>
      </c>
      <c r="I1032" s="342" t="s">
        <v>3505</v>
      </c>
      <c r="J1032" s="470" t="s">
        <v>3506</v>
      </c>
      <c r="K1032" s="289">
        <v>44500</v>
      </c>
      <c r="L1032" s="22" t="s">
        <v>16</v>
      </c>
      <c r="M1032" s="22"/>
      <c r="N1032" s="26"/>
    </row>
    <row r="1033" spans="1:14" x14ac:dyDescent="0.2">
      <c r="A1033" s="20" t="s">
        <v>17</v>
      </c>
      <c r="B1033" s="77" t="s">
        <v>3026</v>
      </c>
      <c r="C1033" s="20" t="s">
        <v>684</v>
      </c>
      <c r="D1033" s="20" t="s">
        <v>3507</v>
      </c>
      <c r="E1033" s="20"/>
      <c r="F1033" s="21">
        <v>1623</v>
      </c>
      <c r="G1033" s="68" t="s">
        <v>3508</v>
      </c>
      <c r="H1033" s="68" t="s">
        <v>3509</v>
      </c>
      <c r="I1033" s="21" t="s">
        <v>3510</v>
      </c>
      <c r="J1033" s="469" t="s">
        <v>3511</v>
      </c>
      <c r="K1033" s="79">
        <v>44447</v>
      </c>
      <c r="L1033" s="21" t="s">
        <v>25</v>
      </c>
      <c r="M1033" s="21" t="s">
        <v>25</v>
      </c>
      <c r="N1033" s="26"/>
    </row>
    <row r="1034" spans="1:14" x14ac:dyDescent="0.2">
      <c r="A1034" s="69" t="s">
        <v>110</v>
      </c>
      <c r="B1034" s="18">
        <v>45.113999999999997</v>
      </c>
      <c r="C1034" s="30" t="s">
        <v>120</v>
      </c>
      <c r="D1034" s="33" t="s">
        <v>3512</v>
      </c>
      <c r="E1034" s="30"/>
      <c r="F1034" s="22" t="s">
        <v>8321</v>
      </c>
      <c r="G1034" s="68" t="s">
        <v>8607</v>
      </c>
      <c r="H1034" s="71" t="s">
        <v>3513</v>
      </c>
      <c r="I1034" s="69"/>
      <c r="J1034" s="474" t="s">
        <v>3514</v>
      </c>
      <c r="K1034" s="64">
        <v>46203</v>
      </c>
      <c r="L1034" s="22" t="s">
        <v>16</v>
      </c>
      <c r="M1034" s="22" t="s">
        <v>25</v>
      </c>
      <c r="N1034" s="22" t="s">
        <v>25</v>
      </c>
    </row>
    <row r="1035" spans="1:14" x14ac:dyDescent="0.2">
      <c r="A1035" s="17" t="s">
        <v>55</v>
      </c>
      <c r="B1035" s="18">
        <v>60.103000000000002</v>
      </c>
      <c r="C1035" s="24" t="s">
        <v>56</v>
      </c>
      <c r="D1035" s="30" t="s">
        <v>3515</v>
      </c>
      <c r="E1035" s="394" t="s">
        <v>3518</v>
      </c>
      <c r="F1035" s="22">
        <v>1553</v>
      </c>
      <c r="G1035" s="22" t="s">
        <v>3516</v>
      </c>
      <c r="H1035" s="22" t="s">
        <v>3519</v>
      </c>
      <c r="I1035" s="22"/>
      <c r="J1035" s="470" t="s">
        <v>3520</v>
      </c>
      <c r="K1035" s="32">
        <v>44718</v>
      </c>
      <c r="L1035" s="62" t="s">
        <v>16</v>
      </c>
      <c r="M1035" s="22" t="s">
        <v>16</v>
      </c>
      <c r="N1035" s="26" t="s">
        <v>16</v>
      </c>
    </row>
    <row r="1036" spans="1:14" x14ac:dyDescent="0.2">
      <c r="A1036" s="17" t="s">
        <v>55</v>
      </c>
      <c r="B1036" s="18">
        <v>32.100999999999999</v>
      </c>
      <c r="C1036" s="17" t="s">
        <v>61</v>
      </c>
      <c r="D1036" s="33" t="s">
        <v>3515</v>
      </c>
      <c r="E1036" s="388"/>
      <c r="F1036" s="26">
        <v>1606</v>
      </c>
      <c r="G1036" s="22" t="s">
        <v>3516</v>
      </c>
      <c r="H1036" s="22" t="s">
        <v>3519</v>
      </c>
      <c r="I1036" s="24"/>
      <c r="J1036" s="470" t="s">
        <v>3517</v>
      </c>
      <c r="K1036" s="34">
        <v>45089</v>
      </c>
      <c r="L1036" s="26" t="s">
        <v>16</v>
      </c>
      <c r="M1036" s="26" t="s">
        <v>16</v>
      </c>
      <c r="N1036" s="26" t="s">
        <v>16</v>
      </c>
    </row>
    <row r="1037" spans="1:14" ht="15" customHeight="1" x14ac:dyDescent="0.2">
      <c r="A1037" s="17" t="s">
        <v>110</v>
      </c>
      <c r="B1037" s="18">
        <v>45.113999999999997</v>
      </c>
      <c r="C1037" s="24" t="s">
        <v>120</v>
      </c>
      <c r="D1037" s="33" t="s">
        <v>3521</v>
      </c>
      <c r="E1037" s="405" t="s">
        <v>3522</v>
      </c>
      <c r="F1037" s="35" t="s">
        <v>1017</v>
      </c>
      <c r="G1037" s="68" t="s">
        <v>1018</v>
      </c>
      <c r="H1037" s="22" t="s">
        <v>3523</v>
      </c>
      <c r="I1037" s="36" t="s">
        <v>97</v>
      </c>
      <c r="J1037" s="470" t="s">
        <v>3524</v>
      </c>
      <c r="K1037" s="32">
        <v>44561</v>
      </c>
      <c r="L1037" s="22" t="s">
        <v>16</v>
      </c>
      <c r="M1037" s="22" t="s">
        <v>16</v>
      </c>
      <c r="N1037" s="26"/>
    </row>
    <row r="1038" spans="1:14" ht="15" customHeight="1" x14ac:dyDescent="0.2">
      <c r="A1038" s="17" t="s">
        <v>55</v>
      </c>
      <c r="B1038" s="46">
        <v>55.103999999999999</v>
      </c>
      <c r="C1038" s="17" t="s">
        <v>892</v>
      </c>
      <c r="D1038" s="321" t="s">
        <v>7871</v>
      </c>
      <c r="E1038" s="426" t="s">
        <v>7872</v>
      </c>
      <c r="F1038" s="26">
        <v>1607</v>
      </c>
      <c r="G1038" s="22" t="s">
        <v>4264</v>
      </c>
      <c r="H1038" s="22" t="s">
        <v>4265</v>
      </c>
      <c r="I1038" s="24"/>
      <c r="J1038" s="470" t="s">
        <v>4266</v>
      </c>
      <c r="K1038" s="34">
        <v>45089</v>
      </c>
      <c r="L1038" s="26" t="s">
        <v>16</v>
      </c>
      <c r="M1038" s="26" t="s">
        <v>16</v>
      </c>
      <c r="N1038" s="26"/>
    </row>
    <row r="1039" spans="1:14" x14ac:dyDescent="0.2">
      <c r="A1039" s="17" t="s">
        <v>55</v>
      </c>
      <c r="B1039" s="63">
        <v>70.114000000000004</v>
      </c>
      <c r="C1039" s="320" t="s">
        <v>7670</v>
      </c>
      <c r="D1039" s="321" t="s">
        <v>7871</v>
      </c>
      <c r="E1039" s="426" t="s">
        <v>7872</v>
      </c>
      <c r="F1039" s="22">
        <v>1625</v>
      </c>
      <c r="G1039" s="68" t="s">
        <v>4264</v>
      </c>
      <c r="H1039" s="68" t="s">
        <v>4267</v>
      </c>
      <c r="I1039" s="74"/>
      <c r="J1039" s="470" t="s">
        <v>4268</v>
      </c>
      <c r="K1039" s="32">
        <v>45232</v>
      </c>
      <c r="L1039" s="26" t="s">
        <v>16</v>
      </c>
      <c r="M1039" s="26" t="s">
        <v>16</v>
      </c>
      <c r="N1039" s="26"/>
    </row>
    <row r="1040" spans="1:14" ht="15" customHeight="1" x14ac:dyDescent="0.2">
      <c r="A1040" s="17" t="s">
        <v>31</v>
      </c>
      <c r="B1040" s="46">
        <v>20.102</v>
      </c>
      <c r="C1040" s="17" t="s">
        <v>1473</v>
      </c>
      <c r="D1040" s="321" t="s">
        <v>7871</v>
      </c>
      <c r="E1040" s="426" t="s">
        <v>7872</v>
      </c>
      <c r="F1040" s="468" t="s">
        <v>1475</v>
      </c>
      <c r="G1040" s="342" t="s">
        <v>4261</v>
      </c>
      <c r="H1040" s="342" t="s">
        <v>4262</v>
      </c>
      <c r="I1040" s="342" t="s">
        <v>77</v>
      </c>
      <c r="J1040" s="470" t="s">
        <v>4263</v>
      </c>
      <c r="K1040" s="289">
        <v>44469</v>
      </c>
      <c r="L1040" s="22" t="s">
        <v>16</v>
      </c>
      <c r="M1040" s="22"/>
      <c r="N1040" s="26"/>
    </row>
    <row r="1041" spans="1:14" x14ac:dyDescent="0.2">
      <c r="A1041" s="17" t="s">
        <v>55</v>
      </c>
      <c r="B1041" s="18">
        <v>55.103999999999999</v>
      </c>
      <c r="C1041" s="17" t="s">
        <v>892</v>
      </c>
      <c r="D1041" s="321" t="s">
        <v>7871</v>
      </c>
      <c r="E1041" s="426" t="s">
        <v>7872</v>
      </c>
      <c r="F1041" s="468" t="s">
        <v>4269</v>
      </c>
      <c r="G1041" s="342" t="s">
        <v>4264</v>
      </c>
      <c r="H1041" s="342" t="s">
        <v>4267</v>
      </c>
      <c r="I1041" s="342" t="s">
        <v>4270</v>
      </c>
      <c r="J1041" s="470" t="s">
        <v>4268</v>
      </c>
      <c r="K1041" s="289">
        <v>45473</v>
      </c>
      <c r="L1041" s="22" t="s">
        <v>25</v>
      </c>
      <c r="M1041" s="22"/>
      <c r="N1041" s="26"/>
    </row>
    <row r="1042" spans="1:14" x14ac:dyDescent="0.2">
      <c r="A1042" s="17" t="s">
        <v>17</v>
      </c>
      <c r="B1042" s="18">
        <v>25.117999999999999</v>
      </c>
      <c r="C1042" s="17" t="s">
        <v>69</v>
      </c>
      <c r="D1042" s="30" t="s">
        <v>3525</v>
      </c>
      <c r="E1042" s="394"/>
      <c r="F1042" s="22" t="s">
        <v>72</v>
      </c>
      <c r="G1042" s="22" t="s">
        <v>3526</v>
      </c>
      <c r="H1042" s="22" t="s">
        <v>3527</v>
      </c>
      <c r="I1042" s="22" t="s">
        <v>77</v>
      </c>
      <c r="J1042" s="470" t="s">
        <v>3528</v>
      </c>
      <c r="K1042" s="32">
        <v>45998</v>
      </c>
      <c r="L1042" s="22" t="s">
        <v>77</v>
      </c>
      <c r="M1042" s="22" t="s">
        <v>16</v>
      </c>
      <c r="N1042" s="26"/>
    </row>
    <row r="1043" spans="1:14" x14ac:dyDescent="0.2">
      <c r="A1043" s="17" t="s">
        <v>110</v>
      </c>
      <c r="B1043" s="18">
        <v>45.106000000000002</v>
      </c>
      <c r="C1043" s="17" t="s">
        <v>111</v>
      </c>
      <c r="D1043" s="30" t="s">
        <v>3529</v>
      </c>
      <c r="E1043" s="394"/>
      <c r="F1043" s="22">
        <v>1494</v>
      </c>
      <c r="G1043" s="22" t="s">
        <v>3530</v>
      </c>
      <c r="H1043" s="22" t="s">
        <v>3531</v>
      </c>
      <c r="I1043" s="22"/>
      <c r="J1043" s="470" t="s">
        <v>3532</v>
      </c>
      <c r="K1043" s="32">
        <v>44439</v>
      </c>
      <c r="L1043" s="22" t="s">
        <v>16</v>
      </c>
      <c r="M1043" s="22" t="s">
        <v>16</v>
      </c>
      <c r="N1043" s="26"/>
    </row>
    <row r="1044" spans="1:14" ht="15" customHeight="1" x14ac:dyDescent="0.2">
      <c r="A1044" s="17" t="s">
        <v>17</v>
      </c>
      <c r="B1044" s="18">
        <v>25.126000000000001</v>
      </c>
      <c r="C1044" s="17" t="s">
        <v>506</v>
      </c>
      <c r="D1044" s="321" t="s">
        <v>3533</v>
      </c>
      <c r="E1044" s="426" t="s">
        <v>3534</v>
      </c>
      <c r="F1044" s="468" t="s">
        <v>3535</v>
      </c>
      <c r="G1044" s="22" t="s">
        <v>3536</v>
      </c>
      <c r="H1044" s="22" t="s">
        <v>3537</v>
      </c>
      <c r="I1044" s="65" t="s">
        <v>77</v>
      </c>
      <c r="J1044" s="470" t="s">
        <v>3538</v>
      </c>
      <c r="K1044" s="32">
        <v>45077</v>
      </c>
      <c r="L1044" s="22" t="s">
        <v>16</v>
      </c>
      <c r="M1044" s="22" t="s">
        <v>25</v>
      </c>
      <c r="N1044" s="26"/>
    </row>
    <row r="1045" spans="1:14" ht="15" customHeight="1" x14ac:dyDescent="0.2">
      <c r="A1045" s="25" t="s">
        <v>4583</v>
      </c>
      <c r="B1045" s="46">
        <v>45.107999999999997</v>
      </c>
      <c r="C1045" s="24" t="s">
        <v>7416</v>
      </c>
      <c r="D1045" s="262" t="s">
        <v>7504</v>
      </c>
      <c r="E1045" s="389"/>
      <c r="F1045" s="26" t="s">
        <v>7418</v>
      </c>
      <c r="G1045" s="68" t="s">
        <v>7505</v>
      </c>
      <c r="H1045" s="68" t="s">
        <v>7506</v>
      </c>
      <c r="I1045" s="24"/>
      <c r="J1045" s="473" t="s">
        <v>7507</v>
      </c>
      <c r="K1045" s="27">
        <v>45322</v>
      </c>
      <c r="L1045" s="36" t="s">
        <v>16</v>
      </c>
      <c r="M1045" s="36" t="s">
        <v>16</v>
      </c>
      <c r="N1045" s="26"/>
    </row>
    <row r="1046" spans="1:14" ht="15" customHeight="1" x14ac:dyDescent="0.2">
      <c r="A1046" s="69" t="s">
        <v>110</v>
      </c>
      <c r="B1046" s="18">
        <v>45.113999999999997</v>
      </c>
      <c r="C1046" s="30" t="s">
        <v>120</v>
      </c>
      <c r="D1046" s="33" t="s">
        <v>7504</v>
      </c>
      <c r="E1046" s="30"/>
      <c r="F1046" s="22" t="s">
        <v>8321</v>
      </c>
      <c r="G1046" s="68" t="s">
        <v>7505</v>
      </c>
      <c r="H1046" s="71" t="s">
        <v>8608</v>
      </c>
      <c r="I1046" s="69"/>
      <c r="J1046" s="474" t="s">
        <v>7507</v>
      </c>
      <c r="K1046" s="64">
        <v>46203</v>
      </c>
      <c r="L1046" s="22" t="s">
        <v>16</v>
      </c>
      <c r="M1046" s="22" t="s">
        <v>16</v>
      </c>
      <c r="N1046" s="22" t="s">
        <v>25</v>
      </c>
    </row>
    <row r="1047" spans="1:14" ht="15" customHeight="1" x14ac:dyDescent="0.2">
      <c r="A1047" s="25" t="s">
        <v>4583</v>
      </c>
      <c r="B1047" s="46">
        <v>45.107999999999997</v>
      </c>
      <c r="C1047" s="24" t="s">
        <v>7416</v>
      </c>
      <c r="D1047" s="262" t="s">
        <v>3539</v>
      </c>
      <c r="E1047" s="389"/>
      <c r="F1047" s="26" t="s">
        <v>7418</v>
      </c>
      <c r="G1047" s="68" t="s">
        <v>3540</v>
      </c>
      <c r="H1047" s="68" t="s">
        <v>7508</v>
      </c>
      <c r="I1047" s="24"/>
      <c r="J1047" s="473" t="s">
        <v>7509</v>
      </c>
      <c r="K1047" s="27">
        <v>45322</v>
      </c>
      <c r="L1047" s="36" t="s">
        <v>16</v>
      </c>
      <c r="M1047" s="36" t="s">
        <v>16</v>
      </c>
      <c r="N1047" s="26"/>
    </row>
    <row r="1048" spans="1:14" ht="15" customHeight="1" x14ac:dyDescent="0.2">
      <c r="A1048" s="69" t="s">
        <v>110</v>
      </c>
      <c r="B1048" s="18">
        <v>45.113999999999997</v>
      </c>
      <c r="C1048" s="30" t="s">
        <v>120</v>
      </c>
      <c r="D1048" s="33" t="s">
        <v>3539</v>
      </c>
      <c r="E1048" s="30"/>
      <c r="F1048" s="22" t="s">
        <v>8321</v>
      </c>
      <c r="G1048" s="68" t="s">
        <v>3540</v>
      </c>
      <c r="H1048" s="71" t="s">
        <v>8609</v>
      </c>
      <c r="I1048" s="69"/>
      <c r="J1048" s="474" t="s">
        <v>8610</v>
      </c>
      <c r="K1048" s="64">
        <v>46203</v>
      </c>
      <c r="L1048" s="22" t="s">
        <v>16</v>
      </c>
      <c r="M1048" s="22" t="s">
        <v>16</v>
      </c>
      <c r="N1048" s="22" t="s">
        <v>25</v>
      </c>
    </row>
    <row r="1049" spans="1:14" ht="15" customHeight="1" x14ac:dyDescent="0.2">
      <c r="A1049" s="119" t="s">
        <v>110</v>
      </c>
      <c r="B1049" s="127">
        <v>35.198999999999998</v>
      </c>
      <c r="C1049" s="17" t="s">
        <v>7814</v>
      </c>
      <c r="D1049" s="128" t="s">
        <v>3541</v>
      </c>
      <c r="E1049" s="427"/>
      <c r="F1049" s="129" t="s">
        <v>3542</v>
      </c>
      <c r="G1049" s="84" t="s">
        <v>3543</v>
      </c>
      <c r="H1049" s="84" t="s">
        <v>3544</v>
      </c>
      <c r="I1049" s="84" t="s">
        <v>3545</v>
      </c>
      <c r="J1049" s="470" t="s">
        <v>3546</v>
      </c>
      <c r="K1049" s="86">
        <v>44651</v>
      </c>
      <c r="L1049" s="84"/>
      <c r="M1049" s="131"/>
      <c r="N1049" s="26"/>
    </row>
    <row r="1050" spans="1:14" ht="15" customHeight="1" x14ac:dyDescent="0.2">
      <c r="A1050" s="17" t="s">
        <v>110</v>
      </c>
      <c r="B1050" s="18">
        <v>40.103000000000002</v>
      </c>
      <c r="C1050" s="25" t="s">
        <v>1390</v>
      </c>
      <c r="D1050" s="33" t="s">
        <v>3550</v>
      </c>
      <c r="E1050" s="28"/>
      <c r="F1050" s="35" t="s">
        <v>3551</v>
      </c>
      <c r="G1050" s="22" t="s">
        <v>3552</v>
      </c>
      <c r="H1050" s="22" t="s">
        <v>3553</v>
      </c>
      <c r="I1050" s="22" t="s">
        <v>3554</v>
      </c>
      <c r="J1050" s="470" t="s">
        <v>3555</v>
      </c>
      <c r="K1050" s="32">
        <v>45897</v>
      </c>
      <c r="L1050" s="132" t="s">
        <v>16</v>
      </c>
      <c r="M1050" s="22" t="s">
        <v>16</v>
      </c>
      <c r="N1050" s="26"/>
    </row>
    <row r="1051" spans="1:14" x14ac:dyDescent="0.2">
      <c r="A1051" s="17" t="s">
        <v>55</v>
      </c>
      <c r="B1051" s="18">
        <v>32.101999999999997</v>
      </c>
      <c r="C1051" s="24" t="s">
        <v>3549</v>
      </c>
      <c r="D1051" s="33" t="s">
        <v>3550</v>
      </c>
      <c r="E1051" s="28"/>
      <c r="F1051" s="35" t="s">
        <v>3551</v>
      </c>
      <c r="G1051" s="22" t="s">
        <v>3552</v>
      </c>
      <c r="H1051" s="22" t="s">
        <v>3553</v>
      </c>
      <c r="I1051" s="22" t="s">
        <v>3554</v>
      </c>
      <c r="J1051" s="470" t="s">
        <v>3555</v>
      </c>
      <c r="K1051" s="32">
        <v>45897</v>
      </c>
      <c r="L1051" s="132" t="s">
        <v>16</v>
      </c>
      <c r="M1051" s="22"/>
      <c r="N1051" s="26"/>
    </row>
    <row r="1052" spans="1:14" x14ac:dyDescent="0.2">
      <c r="A1052" s="17" t="s">
        <v>55</v>
      </c>
      <c r="B1052" s="18">
        <v>70.105999999999995</v>
      </c>
      <c r="C1052" s="24" t="s">
        <v>7800</v>
      </c>
      <c r="D1052" s="30" t="s">
        <v>3556</v>
      </c>
      <c r="E1052" s="394"/>
      <c r="F1052" s="31">
        <v>1475</v>
      </c>
      <c r="G1052" s="35" t="s">
        <v>3557</v>
      </c>
      <c r="H1052" s="35" t="s">
        <v>3558</v>
      </c>
      <c r="I1052" s="31"/>
      <c r="J1052" s="481" t="s">
        <v>3559</v>
      </c>
      <c r="K1052" s="34">
        <v>44804</v>
      </c>
      <c r="L1052" s="62" t="s">
        <v>16</v>
      </c>
      <c r="M1052" s="22" t="s">
        <v>16</v>
      </c>
      <c r="N1052" s="26"/>
    </row>
    <row r="1053" spans="1:14" x14ac:dyDescent="0.2">
      <c r="A1053" s="39" t="s">
        <v>17</v>
      </c>
      <c r="B1053" s="40">
        <v>25.116</v>
      </c>
      <c r="C1053" s="92" t="s">
        <v>26</v>
      </c>
      <c r="D1053" s="60" t="s">
        <v>3560</v>
      </c>
      <c r="E1053" s="376"/>
      <c r="F1053" s="114" t="s">
        <v>3561</v>
      </c>
      <c r="G1053" s="346" t="s">
        <v>3562</v>
      </c>
      <c r="H1053" s="346" t="s">
        <v>3563</v>
      </c>
      <c r="I1053" s="346"/>
      <c r="J1053" s="476" t="s">
        <v>3564</v>
      </c>
      <c r="K1053" s="61">
        <v>44394</v>
      </c>
      <c r="L1053" s="43" t="s">
        <v>25</v>
      </c>
      <c r="M1053" s="43" t="s">
        <v>25</v>
      </c>
      <c r="N1053" s="107"/>
    </row>
    <row r="1054" spans="1:14" x14ac:dyDescent="0.2">
      <c r="A1054" s="17" t="s">
        <v>55</v>
      </c>
      <c r="B1054" s="18">
        <v>70.105999999999995</v>
      </c>
      <c r="C1054" s="24" t="s">
        <v>7800</v>
      </c>
      <c r="D1054" s="19" t="s">
        <v>3565</v>
      </c>
      <c r="E1054" s="394"/>
      <c r="F1054" s="22">
        <v>1475</v>
      </c>
      <c r="G1054" s="68" t="s">
        <v>3565</v>
      </c>
      <c r="H1054" s="68" t="s">
        <v>3566</v>
      </c>
      <c r="I1054" s="65"/>
      <c r="J1054" s="469" t="s">
        <v>3567</v>
      </c>
      <c r="K1054" s="32">
        <v>44804</v>
      </c>
      <c r="L1054" s="22" t="s">
        <v>16</v>
      </c>
      <c r="M1054" s="22" t="s">
        <v>25</v>
      </c>
      <c r="N1054" s="26"/>
    </row>
    <row r="1055" spans="1:14" ht="15" customHeight="1" x14ac:dyDescent="0.2">
      <c r="A1055" s="17" t="s">
        <v>110</v>
      </c>
      <c r="B1055" s="18">
        <v>45.113999999999997</v>
      </c>
      <c r="C1055" s="24" t="s">
        <v>120</v>
      </c>
      <c r="D1055" s="321" t="s">
        <v>3568</v>
      </c>
      <c r="E1055" s="426"/>
      <c r="F1055" s="468" t="s">
        <v>282</v>
      </c>
      <c r="G1055" s="342"/>
      <c r="H1055" s="342"/>
      <c r="I1055" s="342"/>
      <c r="J1055" s="470"/>
      <c r="K1055" s="289" t="s">
        <v>97</v>
      </c>
      <c r="L1055" s="342"/>
      <c r="M1055" s="22"/>
      <c r="N1055" s="26"/>
    </row>
    <row r="1056" spans="1:14" x14ac:dyDescent="0.2">
      <c r="A1056" s="17" t="s">
        <v>55</v>
      </c>
      <c r="B1056" s="18">
        <v>30.102</v>
      </c>
      <c r="C1056" s="17" t="s">
        <v>7816</v>
      </c>
      <c r="D1056" s="321" t="s">
        <v>3569</v>
      </c>
      <c r="E1056" s="426"/>
      <c r="F1056" s="468" t="s">
        <v>2592</v>
      </c>
      <c r="G1056" s="342" t="s">
        <v>3570</v>
      </c>
      <c r="H1056" s="133" t="s">
        <v>3571</v>
      </c>
      <c r="I1056" s="342"/>
      <c r="J1056" s="504" t="s">
        <v>3572</v>
      </c>
      <c r="K1056" s="289">
        <v>45169</v>
      </c>
      <c r="L1056" s="342" t="s">
        <v>16</v>
      </c>
      <c r="M1056" s="22"/>
      <c r="N1056" s="26"/>
    </row>
    <row r="1057" spans="1:14" x14ac:dyDescent="0.2">
      <c r="A1057" s="274" t="s">
        <v>110</v>
      </c>
      <c r="B1057" s="275">
        <v>45.113999999999997</v>
      </c>
      <c r="C1057" s="24" t="s">
        <v>120</v>
      </c>
      <c r="D1057" s="30" t="s">
        <v>3573</v>
      </c>
      <c r="E1057" s="394"/>
      <c r="F1057" s="35" t="s">
        <v>3574</v>
      </c>
      <c r="G1057" s="22" t="s">
        <v>3575</v>
      </c>
      <c r="H1057" s="22" t="s">
        <v>3576</v>
      </c>
      <c r="I1057" s="22"/>
      <c r="J1057" s="501" t="s">
        <v>3577</v>
      </c>
      <c r="K1057" s="32">
        <v>44652</v>
      </c>
      <c r="L1057" s="22" t="s">
        <v>16</v>
      </c>
      <c r="M1057" s="22" t="s">
        <v>16</v>
      </c>
      <c r="N1057" s="26"/>
    </row>
    <row r="1058" spans="1:14" ht="15" customHeight="1" x14ac:dyDescent="0.2">
      <c r="A1058" s="17" t="s">
        <v>5450</v>
      </c>
      <c r="B1058" s="18">
        <v>70.103999999999999</v>
      </c>
      <c r="C1058" s="17" t="s">
        <v>130</v>
      </c>
      <c r="D1058" s="30" t="s">
        <v>3578</v>
      </c>
      <c r="E1058" s="394" t="s">
        <v>3579</v>
      </c>
      <c r="F1058" s="22">
        <v>1554</v>
      </c>
      <c r="G1058" s="22" t="s">
        <v>3580</v>
      </c>
      <c r="H1058" s="22" t="s">
        <v>3581</v>
      </c>
      <c r="I1058" s="22" t="s">
        <v>3582</v>
      </c>
      <c r="J1058" s="471" t="s">
        <v>3583</v>
      </c>
      <c r="K1058" s="38">
        <v>44742</v>
      </c>
      <c r="L1058" s="62" t="s">
        <v>16</v>
      </c>
      <c r="M1058" s="22" t="s">
        <v>16</v>
      </c>
      <c r="N1058" s="26"/>
    </row>
    <row r="1059" spans="1:14" s="283" customFormat="1" ht="14.25" customHeight="1" x14ac:dyDescent="0.2">
      <c r="A1059" s="17" t="s">
        <v>110</v>
      </c>
      <c r="B1059" s="18">
        <v>45.113999999999997</v>
      </c>
      <c r="C1059" s="24" t="s">
        <v>120</v>
      </c>
      <c r="D1059" s="30" t="s">
        <v>3584</v>
      </c>
      <c r="E1059" s="394"/>
      <c r="F1059" s="35" t="s">
        <v>3585</v>
      </c>
      <c r="G1059" s="22" t="s">
        <v>3586</v>
      </c>
      <c r="H1059" s="22" t="s">
        <v>3587</v>
      </c>
      <c r="I1059" s="22"/>
      <c r="J1059" s="470" t="s">
        <v>3588</v>
      </c>
      <c r="K1059" s="32">
        <v>44439</v>
      </c>
      <c r="L1059" s="22" t="s">
        <v>16</v>
      </c>
      <c r="M1059" s="22" t="s">
        <v>16</v>
      </c>
      <c r="N1059" s="26"/>
    </row>
    <row r="1060" spans="1:14" ht="15" customHeight="1" x14ac:dyDescent="0.2">
      <c r="A1060" s="17" t="s">
        <v>17</v>
      </c>
      <c r="B1060" s="18">
        <v>25.116</v>
      </c>
      <c r="C1060" s="24" t="s">
        <v>26</v>
      </c>
      <c r="D1060" s="25" t="s">
        <v>3589</v>
      </c>
      <c r="E1060" s="388" t="s">
        <v>3590</v>
      </c>
      <c r="F1060" s="26">
        <v>1560</v>
      </c>
      <c r="G1060" s="22" t="s">
        <v>3591</v>
      </c>
      <c r="H1060" s="22" t="s">
        <v>3592</v>
      </c>
      <c r="I1060" s="26" t="s">
        <v>3593</v>
      </c>
      <c r="J1060" s="471" t="s">
        <v>3594</v>
      </c>
      <c r="K1060" s="34">
        <v>44722</v>
      </c>
      <c r="L1060" s="26" t="s">
        <v>25</v>
      </c>
      <c r="M1060" s="26"/>
      <c r="N1060" s="26"/>
    </row>
    <row r="1061" spans="1:14" ht="15" customHeight="1" x14ac:dyDescent="0.2">
      <c r="A1061" s="17" t="s">
        <v>17</v>
      </c>
      <c r="B1061" s="18">
        <v>25.116</v>
      </c>
      <c r="C1061" s="24" t="s">
        <v>26</v>
      </c>
      <c r="D1061" s="321" t="s">
        <v>3595</v>
      </c>
      <c r="E1061" s="426"/>
      <c r="F1061" s="468">
        <v>1580</v>
      </c>
      <c r="G1061" s="342" t="s">
        <v>3596</v>
      </c>
      <c r="H1061" s="342" t="s">
        <v>3597</v>
      </c>
      <c r="I1061" s="342" t="s">
        <v>3598</v>
      </c>
      <c r="J1061" s="470" t="s">
        <v>3599</v>
      </c>
      <c r="K1061" s="289">
        <v>45269</v>
      </c>
      <c r="L1061" s="22" t="s">
        <v>25</v>
      </c>
      <c r="M1061" s="22" t="s">
        <v>16</v>
      </c>
      <c r="N1061" s="26"/>
    </row>
    <row r="1062" spans="1:14" ht="15" customHeight="1" x14ac:dyDescent="0.2">
      <c r="A1062" s="17" t="s">
        <v>55</v>
      </c>
      <c r="B1062" s="18">
        <v>60.100999999999999</v>
      </c>
      <c r="C1062" s="24" t="s">
        <v>1205</v>
      </c>
      <c r="D1062" s="98" t="s">
        <v>3600</v>
      </c>
      <c r="E1062" s="409" t="s">
        <v>3601</v>
      </c>
      <c r="F1062" s="35">
        <v>1516</v>
      </c>
      <c r="G1062" s="99" t="s">
        <v>3601</v>
      </c>
      <c r="H1062" s="99" t="s">
        <v>3602</v>
      </c>
      <c r="I1062" s="99"/>
      <c r="J1062" s="499" t="s">
        <v>3603</v>
      </c>
      <c r="K1062" s="32">
        <v>44804</v>
      </c>
      <c r="L1062" s="62" t="s">
        <v>16</v>
      </c>
      <c r="M1062" s="22" t="s">
        <v>16</v>
      </c>
      <c r="N1062" s="26" t="s">
        <v>16</v>
      </c>
    </row>
    <row r="1063" spans="1:14" ht="15" customHeight="1" x14ac:dyDescent="0.2">
      <c r="A1063" s="17" t="s">
        <v>55</v>
      </c>
      <c r="B1063" s="18">
        <v>60.103000000000002</v>
      </c>
      <c r="C1063" s="24" t="s">
        <v>56</v>
      </c>
      <c r="D1063" s="98" t="s">
        <v>3600</v>
      </c>
      <c r="E1063" s="409" t="s">
        <v>3601</v>
      </c>
      <c r="F1063" s="468">
        <v>1553</v>
      </c>
      <c r="G1063" s="22" t="s">
        <v>3601</v>
      </c>
      <c r="H1063" s="22" t="s">
        <v>3602</v>
      </c>
      <c r="I1063" s="26" t="s">
        <v>3604</v>
      </c>
      <c r="J1063" s="470" t="s">
        <v>3605</v>
      </c>
      <c r="K1063" s="289">
        <v>45230</v>
      </c>
      <c r="L1063" s="22" t="s">
        <v>16</v>
      </c>
      <c r="M1063" s="22"/>
      <c r="N1063" s="26" t="s">
        <v>16</v>
      </c>
    </row>
    <row r="1064" spans="1:14" x14ac:dyDescent="0.2">
      <c r="A1064" s="39" t="s">
        <v>55</v>
      </c>
      <c r="B1064" s="40">
        <v>70.105000000000004</v>
      </c>
      <c r="C1064" s="92" t="s">
        <v>291</v>
      </c>
      <c r="D1064" s="357" t="s">
        <v>3606</v>
      </c>
      <c r="E1064" s="402"/>
      <c r="F1064" s="355" t="s">
        <v>294</v>
      </c>
      <c r="G1064" s="346" t="s">
        <v>3607</v>
      </c>
      <c r="H1064" s="346" t="s">
        <v>3608</v>
      </c>
      <c r="I1064" s="346" t="s">
        <v>3609</v>
      </c>
      <c r="J1064" s="476"/>
      <c r="K1064" s="359">
        <v>44347</v>
      </c>
      <c r="L1064" s="346"/>
      <c r="M1064" s="43"/>
      <c r="N1064" s="107"/>
    </row>
    <row r="1065" spans="1:14" ht="15" customHeight="1" x14ac:dyDescent="0.2">
      <c r="A1065" s="17" t="s">
        <v>110</v>
      </c>
      <c r="B1065" s="18">
        <v>35.103000000000002</v>
      </c>
      <c r="C1065" s="17" t="s">
        <v>7813</v>
      </c>
      <c r="D1065" s="30" t="s">
        <v>3610</v>
      </c>
      <c r="E1065" s="394"/>
      <c r="F1065" s="35" t="s">
        <v>3611</v>
      </c>
      <c r="G1065" s="22" t="s">
        <v>3612</v>
      </c>
      <c r="H1065" s="22" t="s">
        <v>3613</v>
      </c>
      <c r="I1065" s="22" t="s">
        <v>3614</v>
      </c>
      <c r="J1065" s="470" t="s">
        <v>3615</v>
      </c>
      <c r="K1065" s="32">
        <v>45350</v>
      </c>
      <c r="L1065" s="22" t="s">
        <v>16</v>
      </c>
      <c r="M1065" s="22" t="s">
        <v>16</v>
      </c>
      <c r="N1065" s="26"/>
    </row>
    <row r="1066" spans="1:14" x14ac:dyDescent="0.2">
      <c r="A1066" s="17" t="s">
        <v>110</v>
      </c>
      <c r="B1066" s="18">
        <v>35.198999999999998</v>
      </c>
      <c r="C1066" s="17" t="s">
        <v>7814</v>
      </c>
      <c r="D1066" s="30" t="s">
        <v>3610</v>
      </c>
      <c r="E1066" s="394"/>
      <c r="F1066" s="35" t="s">
        <v>3611</v>
      </c>
      <c r="G1066" s="22" t="s">
        <v>3612</v>
      </c>
      <c r="H1066" s="22" t="s">
        <v>3613</v>
      </c>
      <c r="I1066" s="22" t="s">
        <v>3614</v>
      </c>
      <c r="J1066" s="470" t="s">
        <v>3615</v>
      </c>
      <c r="K1066" s="32">
        <v>45350</v>
      </c>
      <c r="L1066" s="22" t="s">
        <v>16</v>
      </c>
      <c r="M1066" s="22" t="s">
        <v>16</v>
      </c>
      <c r="N1066" s="26"/>
    </row>
    <row r="1067" spans="1:14" x14ac:dyDescent="0.2">
      <c r="A1067" s="17" t="s">
        <v>110</v>
      </c>
      <c r="B1067" s="18">
        <v>35.106000000000002</v>
      </c>
      <c r="C1067" s="17" t="s">
        <v>7815</v>
      </c>
      <c r="D1067" s="30" t="s">
        <v>3610</v>
      </c>
      <c r="E1067" s="394"/>
      <c r="F1067" s="35" t="s">
        <v>3611</v>
      </c>
      <c r="G1067" s="22" t="s">
        <v>3612</v>
      </c>
      <c r="H1067" s="22" t="s">
        <v>3613</v>
      </c>
      <c r="I1067" s="22" t="s">
        <v>3614</v>
      </c>
      <c r="J1067" s="470" t="s">
        <v>3615</v>
      </c>
      <c r="K1067" s="32">
        <v>45350</v>
      </c>
      <c r="L1067" s="22" t="s">
        <v>16</v>
      </c>
      <c r="M1067" s="22" t="s">
        <v>16</v>
      </c>
      <c r="N1067" s="26"/>
    </row>
    <row r="1068" spans="1:14" ht="15" customHeight="1" x14ac:dyDescent="0.2">
      <c r="A1068" s="69" t="s">
        <v>110</v>
      </c>
      <c r="B1068" s="18">
        <v>45.113999999999997</v>
      </c>
      <c r="C1068" s="30" t="s">
        <v>120</v>
      </c>
      <c r="D1068" s="33" t="s">
        <v>3616</v>
      </c>
      <c r="E1068" s="33" t="s">
        <v>3616</v>
      </c>
      <c r="F1068" s="22" t="s">
        <v>8321</v>
      </c>
      <c r="G1068" s="68" t="s">
        <v>3617</v>
      </c>
      <c r="H1068" s="71" t="s">
        <v>3618</v>
      </c>
      <c r="I1068" s="69"/>
      <c r="J1068" s="474" t="s">
        <v>3619</v>
      </c>
      <c r="K1068" s="64">
        <v>46203</v>
      </c>
      <c r="L1068" s="22" t="s">
        <v>16</v>
      </c>
      <c r="M1068" s="22" t="s">
        <v>16</v>
      </c>
      <c r="N1068" s="22" t="s">
        <v>16</v>
      </c>
    </row>
    <row r="1069" spans="1:14" ht="15" customHeight="1" x14ac:dyDescent="0.2">
      <c r="A1069" s="17" t="s">
        <v>55</v>
      </c>
      <c r="B1069" s="18">
        <v>30.102</v>
      </c>
      <c r="C1069" s="17" t="s">
        <v>7816</v>
      </c>
      <c r="D1069" s="33" t="s">
        <v>3620</v>
      </c>
      <c r="E1069" s="426" t="s">
        <v>3621</v>
      </c>
      <c r="F1069" s="468" t="s">
        <v>300</v>
      </c>
      <c r="G1069" s="342" t="s">
        <v>3622</v>
      </c>
      <c r="H1069" s="342" t="s">
        <v>3623</v>
      </c>
      <c r="I1069" s="342" t="s">
        <v>3624</v>
      </c>
      <c r="J1069" s="470" t="s">
        <v>3625</v>
      </c>
      <c r="K1069" s="289">
        <v>45218</v>
      </c>
      <c r="L1069" s="22" t="s">
        <v>16</v>
      </c>
      <c r="M1069" s="22"/>
      <c r="N1069" s="26"/>
    </row>
    <row r="1070" spans="1:14" ht="15" customHeight="1" x14ac:dyDescent="0.2">
      <c r="A1070" s="17" t="s">
        <v>17</v>
      </c>
      <c r="B1070" s="18" t="s">
        <v>2731</v>
      </c>
      <c r="C1070" s="17" t="s">
        <v>7806</v>
      </c>
      <c r="D1070" s="321" t="s">
        <v>3626</v>
      </c>
      <c r="E1070" s="426" t="s">
        <v>3627</v>
      </c>
      <c r="F1070" s="468">
        <v>1580</v>
      </c>
      <c r="G1070" s="342" t="s">
        <v>3628</v>
      </c>
      <c r="H1070" s="342" t="s">
        <v>3629</v>
      </c>
      <c r="I1070" s="342" t="s">
        <v>3630</v>
      </c>
      <c r="J1070" s="470" t="s">
        <v>3631</v>
      </c>
      <c r="K1070" s="289">
        <v>45269</v>
      </c>
      <c r="L1070" s="22" t="s">
        <v>25</v>
      </c>
      <c r="M1070" s="22" t="s">
        <v>25</v>
      </c>
      <c r="N1070" s="26"/>
    </row>
    <row r="1071" spans="1:14" ht="15" customHeight="1" x14ac:dyDescent="0.2">
      <c r="A1071" s="17" t="s">
        <v>17</v>
      </c>
      <c r="B1071" s="18">
        <v>25.116</v>
      </c>
      <c r="C1071" s="24" t="s">
        <v>26</v>
      </c>
      <c r="D1071" s="29" t="s">
        <v>3632</v>
      </c>
      <c r="E1071" s="394"/>
      <c r="F1071" s="31">
        <v>1513</v>
      </c>
      <c r="G1071" s="22" t="s">
        <v>3633</v>
      </c>
      <c r="H1071" s="22" t="s">
        <v>3634</v>
      </c>
      <c r="I1071" s="26" t="s">
        <v>3635</v>
      </c>
      <c r="J1071" s="470" t="s">
        <v>3636</v>
      </c>
      <c r="K1071" s="32">
        <v>44688</v>
      </c>
      <c r="L1071" s="22" t="s">
        <v>25</v>
      </c>
      <c r="M1071" s="22" t="s">
        <v>16</v>
      </c>
      <c r="N1071" s="26"/>
    </row>
    <row r="1072" spans="1:14" ht="15" customHeight="1" x14ac:dyDescent="0.2">
      <c r="A1072" s="17" t="s">
        <v>55</v>
      </c>
      <c r="B1072" s="18">
        <v>70.105999999999995</v>
      </c>
      <c r="C1072" s="24" t="s">
        <v>8242</v>
      </c>
      <c r="D1072" s="321" t="s">
        <v>1489</v>
      </c>
      <c r="E1072" s="426"/>
      <c r="F1072" s="468">
        <v>1444</v>
      </c>
      <c r="G1072" s="342" t="s">
        <v>1490</v>
      </c>
      <c r="H1072" s="342" t="s">
        <v>1495</v>
      </c>
      <c r="I1072" s="342"/>
      <c r="J1072" s="470" t="s">
        <v>1492</v>
      </c>
      <c r="K1072" s="289">
        <v>44439</v>
      </c>
      <c r="L1072" s="342" t="s">
        <v>25</v>
      </c>
      <c r="M1072" s="22"/>
      <c r="N1072" s="26"/>
    </row>
    <row r="1073" spans="1:14" ht="15" customHeight="1" x14ac:dyDescent="0.2">
      <c r="A1073" s="17" t="s">
        <v>17</v>
      </c>
      <c r="B1073" s="18">
        <v>25.113</v>
      </c>
      <c r="C1073" s="17" t="s">
        <v>169</v>
      </c>
      <c r="D1073" s="321" t="s">
        <v>3637</v>
      </c>
      <c r="E1073" s="426"/>
      <c r="F1073" s="468" t="s">
        <v>3638</v>
      </c>
      <c r="G1073" s="342" t="s">
        <v>3639</v>
      </c>
      <c r="H1073" s="342" t="s">
        <v>3640</v>
      </c>
      <c r="I1073" s="342"/>
      <c r="J1073" s="470"/>
      <c r="K1073" s="289">
        <v>45747</v>
      </c>
      <c r="L1073" s="22" t="s">
        <v>16</v>
      </c>
      <c r="M1073" s="22" t="s">
        <v>77</v>
      </c>
      <c r="N1073" s="26"/>
    </row>
    <row r="1074" spans="1:14" ht="15" customHeight="1" x14ac:dyDescent="0.2">
      <c r="A1074" s="17" t="s">
        <v>17</v>
      </c>
      <c r="B1074" s="18">
        <v>25.113</v>
      </c>
      <c r="C1074" s="17" t="s">
        <v>169</v>
      </c>
      <c r="D1074" s="29" t="s">
        <v>3641</v>
      </c>
      <c r="E1074" s="394"/>
      <c r="F1074" s="35" t="s">
        <v>3638</v>
      </c>
      <c r="G1074" s="22" t="s">
        <v>3642</v>
      </c>
      <c r="H1074" s="22" t="s">
        <v>3643</v>
      </c>
      <c r="I1074" s="26" t="s">
        <v>3644</v>
      </c>
      <c r="J1074" s="470" t="s">
        <v>3645</v>
      </c>
      <c r="K1074" s="32">
        <v>45747</v>
      </c>
      <c r="L1074" s="22" t="s">
        <v>16</v>
      </c>
      <c r="M1074" s="22" t="s">
        <v>77</v>
      </c>
      <c r="N1074" s="26"/>
    </row>
    <row r="1075" spans="1:14" ht="15" customHeight="1" x14ac:dyDescent="0.2">
      <c r="A1075" s="17" t="s">
        <v>110</v>
      </c>
      <c r="B1075" s="18">
        <v>45.113999999999997</v>
      </c>
      <c r="C1075" s="24" t="s">
        <v>120</v>
      </c>
      <c r="D1075" s="44" t="s">
        <v>3646</v>
      </c>
      <c r="E1075" s="405"/>
      <c r="F1075" s="134" t="s">
        <v>3647</v>
      </c>
      <c r="G1075" s="68" t="s">
        <v>1018</v>
      </c>
      <c r="H1075" s="68" t="s">
        <v>3648</v>
      </c>
      <c r="I1075" s="51" t="s">
        <v>3649</v>
      </c>
      <c r="J1075" s="470" t="s">
        <v>3650</v>
      </c>
      <c r="K1075" s="38">
        <v>45955</v>
      </c>
      <c r="L1075" s="22" t="s">
        <v>16</v>
      </c>
      <c r="M1075" s="22" t="s">
        <v>16</v>
      </c>
      <c r="N1075" s="26"/>
    </row>
    <row r="1076" spans="1:14" ht="15" customHeight="1" x14ac:dyDescent="0.2">
      <c r="A1076" s="294" t="s">
        <v>55</v>
      </c>
      <c r="B1076" s="296">
        <v>70.105999999999995</v>
      </c>
      <c r="C1076" s="456" t="s">
        <v>8942</v>
      </c>
      <c r="D1076" s="288" t="s">
        <v>8858</v>
      </c>
      <c r="E1076" s="24"/>
      <c r="F1076" s="26">
        <v>1618</v>
      </c>
      <c r="G1076" s="66" t="s">
        <v>8859</v>
      </c>
      <c r="H1076" s="66" t="s">
        <v>8860</v>
      </c>
      <c r="I1076" s="24"/>
      <c r="J1076" s="472" t="s">
        <v>8861</v>
      </c>
      <c r="K1076" s="32">
        <v>45900</v>
      </c>
      <c r="L1076" s="26" t="s">
        <v>16</v>
      </c>
      <c r="M1076" s="26"/>
      <c r="N1076" s="66" t="s">
        <v>25</v>
      </c>
    </row>
    <row r="1077" spans="1:14" ht="15" customHeight="1" x14ac:dyDescent="0.2">
      <c r="A1077" s="17" t="s">
        <v>55</v>
      </c>
      <c r="B1077" s="63">
        <v>70.114000000000004</v>
      </c>
      <c r="C1077" s="291" t="s">
        <v>7670</v>
      </c>
      <c r="D1077" s="20" t="s">
        <v>3651</v>
      </c>
      <c r="E1077" s="20" t="s">
        <v>8049</v>
      </c>
      <c r="F1077" s="22">
        <v>1625</v>
      </c>
      <c r="G1077" s="68" t="s">
        <v>3652</v>
      </c>
      <c r="H1077" s="68" t="s">
        <v>3653</v>
      </c>
      <c r="I1077" s="74"/>
      <c r="J1077" s="469" t="s">
        <v>3654</v>
      </c>
      <c r="K1077" s="32">
        <v>45232</v>
      </c>
      <c r="L1077" s="36" t="s">
        <v>16</v>
      </c>
      <c r="M1077" s="36" t="s">
        <v>16</v>
      </c>
      <c r="N1077" s="26"/>
    </row>
    <row r="1078" spans="1:14" ht="15" customHeight="1" x14ac:dyDescent="0.2">
      <c r="A1078" s="17" t="s">
        <v>17</v>
      </c>
      <c r="B1078" s="18">
        <v>25.116</v>
      </c>
      <c r="C1078" s="24" t="s">
        <v>26</v>
      </c>
      <c r="D1078" s="30" t="s">
        <v>3655</v>
      </c>
      <c r="E1078" s="394"/>
      <c r="F1078" s="22" t="s">
        <v>2954</v>
      </c>
      <c r="G1078" s="22" t="s">
        <v>3656</v>
      </c>
      <c r="H1078" s="22" t="s">
        <v>3657</v>
      </c>
      <c r="I1078" s="22" t="s">
        <v>3658</v>
      </c>
      <c r="J1078" s="470" t="s">
        <v>3659</v>
      </c>
      <c r="K1078" s="32">
        <v>45077</v>
      </c>
      <c r="L1078" s="22" t="s">
        <v>16</v>
      </c>
      <c r="M1078" s="22" t="s">
        <v>25</v>
      </c>
      <c r="N1078" s="26"/>
    </row>
    <row r="1079" spans="1:14" ht="15" customHeight="1" x14ac:dyDescent="0.2">
      <c r="A1079" s="17" t="s">
        <v>55</v>
      </c>
      <c r="B1079" s="18">
        <v>30.100999999999999</v>
      </c>
      <c r="C1079" s="17" t="s">
        <v>911</v>
      </c>
      <c r="D1079" s="37" t="s">
        <v>3660</v>
      </c>
      <c r="E1079" s="405"/>
      <c r="F1079" s="36">
        <v>1577</v>
      </c>
      <c r="G1079" s="22" t="s">
        <v>3661</v>
      </c>
      <c r="H1079" s="22" t="s">
        <v>3662</v>
      </c>
      <c r="I1079" s="36"/>
      <c r="J1079" s="470" t="s">
        <v>3663</v>
      </c>
      <c r="K1079" s="38">
        <v>44872</v>
      </c>
      <c r="L1079" s="36" t="s">
        <v>16</v>
      </c>
      <c r="M1079" s="36" t="s">
        <v>16</v>
      </c>
      <c r="N1079" s="26"/>
    </row>
    <row r="1080" spans="1:14" ht="15" customHeight="1" x14ac:dyDescent="0.2">
      <c r="A1080" s="17" t="s">
        <v>55</v>
      </c>
      <c r="B1080" s="18">
        <v>30.102</v>
      </c>
      <c r="C1080" s="17" t="s">
        <v>7816</v>
      </c>
      <c r="D1080" s="37" t="s">
        <v>3660</v>
      </c>
      <c r="E1080" s="479"/>
      <c r="F1080" s="468" t="s">
        <v>300</v>
      </c>
      <c r="G1080" s="22" t="s">
        <v>3661</v>
      </c>
      <c r="H1080" s="22" t="s">
        <v>3662</v>
      </c>
      <c r="I1080" s="36"/>
      <c r="J1080" s="470" t="s">
        <v>3663</v>
      </c>
      <c r="K1080" s="289">
        <v>45218</v>
      </c>
      <c r="L1080" s="22" t="s">
        <v>16</v>
      </c>
      <c r="M1080" s="22"/>
      <c r="N1080" s="26"/>
    </row>
    <row r="1081" spans="1:14" ht="15" customHeight="1" x14ac:dyDescent="0.2">
      <c r="A1081" s="17" t="s">
        <v>17</v>
      </c>
      <c r="B1081" s="18">
        <v>25.132000000000001</v>
      </c>
      <c r="C1081" s="17" t="s">
        <v>124</v>
      </c>
      <c r="D1081" s="30" t="s">
        <v>3664</v>
      </c>
      <c r="E1081" s="394"/>
      <c r="F1081" s="22">
        <v>1499</v>
      </c>
      <c r="G1081" s="22" t="s">
        <v>3665</v>
      </c>
      <c r="H1081" s="22" t="s">
        <v>3666</v>
      </c>
      <c r="I1081" s="26" t="s">
        <v>3667</v>
      </c>
      <c r="J1081" s="470" t="s">
        <v>3668</v>
      </c>
      <c r="K1081" s="32">
        <v>45018</v>
      </c>
      <c r="L1081" s="22" t="s">
        <v>24</v>
      </c>
      <c r="M1081" s="22" t="s">
        <v>25</v>
      </c>
      <c r="N1081" s="26"/>
    </row>
    <row r="1082" spans="1:14" ht="15" customHeight="1" x14ac:dyDescent="0.2">
      <c r="A1082" s="56" t="s">
        <v>55</v>
      </c>
      <c r="B1082" s="46">
        <v>12.199</v>
      </c>
      <c r="C1082" s="17" t="s">
        <v>142</v>
      </c>
      <c r="D1082" s="33" t="s">
        <v>7966</v>
      </c>
      <c r="E1082" s="399"/>
      <c r="F1082" s="58" t="s">
        <v>7909</v>
      </c>
      <c r="G1082" s="271" t="s">
        <v>7967</v>
      </c>
      <c r="H1082" s="271" t="s">
        <v>7968</v>
      </c>
      <c r="I1082" s="56"/>
      <c r="J1082" s="477" t="s">
        <v>7969</v>
      </c>
      <c r="K1082" s="59">
        <v>45383</v>
      </c>
      <c r="L1082" s="36" t="s">
        <v>16</v>
      </c>
      <c r="M1082" s="36" t="s">
        <v>16</v>
      </c>
      <c r="N1082" s="36" t="s">
        <v>25</v>
      </c>
    </row>
    <row r="1083" spans="1:14" ht="15" customHeight="1" x14ac:dyDescent="0.2">
      <c r="A1083" s="17" t="s">
        <v>55</v>
      </c>
      <c r="B1083" s="18">
        <v>70.114000000000104</v>
      </c>
      <c r="C1083" s="30" t="s">
        <v>613</v>
      </c>
      <c r="D1083" s="109" t="s">
        <v>3669</v>
      </c>
      <c r="E1083" s="428"/>
      <c r="F1083" s="35" t="s">
        <v>3670</v>
      </c>
      <c r="G1083" s="53" t="s">
        <v>3671</v>
      </c>
      <c r="H1083" s="53" t="s">
        <v>3672</v>
      </c>
      <c r="I1083" s="135"/>
      <c r="J1083" s="470" t="s">
        <v>3673</v>
      </c>
      <c r="K1083" s="32">
        <v>44621</v>
      </c>
      <c r="L1083" s="62" t="s">
        <v>25</v>
      </c>
      <c r="M1083" s="342"/>
      <c r="N1083" s="26"/>
    </row>
    <row r="1084" spans="1:14" ht="15" customHeight="1" x14ac:dyDescent="0.2">
      <c r="A1084" s="17" t="s">
        <v>55</v>
      </c>
      <c r="B1084" s="18">
        <v>30.100999999999999</v>
      </c>
      <c r="C1084" s="17" t="s">
        <v>911</v>
      </c>
      <c r="D1084" s="37" t="s">
        <v>3674</v>
      </c>
      <c r="E1084" s="405"/>
      <c r="F1084" s="36">
        <v>1577</v>
      </c>
      <c r="G1084" s="22" t="s">
        <v>3675</v>
      </c>
      <c r="H1084" s="22" t="s">
        <v>3676</v>
      </c>
      <c r="I1084" s="36"/>
      <c r="J1084" s="470" t="s">
        <v>3677</v>
      </c>
      <c r="K1084" s="38">
        <v>44872</v>
      </c>
      <c r="L1084" s="36" t="s">
        <v>16</v>
      </c>
      <c r="M1084" s="36" t="s">
        <v>16</v>
      </c>
      <c r="N1084" s="26"/>
    </row>
    <row r="1085" spans="1:14" ht="15" customHeight="1" x14ac:dyDescent="0.2">
      <c r="A1085" s="25" t="s">
        <v>4583</v>
      </c>
      <c r="B1085" s="46">
        <v>45.107999999999997</v>
      </c>
      <c r="C1085" s="24" t="s">
        <v>7416</v>
      </c>
      <c r="D1085" s="262" t="s">
        <v>3674</v>
      </c>
      <c r="E1085" s="389"/>
      <c r="F1085" s="26" t="s">
        <v>7418</v>
      </c>
      <c r="G1085" s="68" t="s">
        <v>3675</v>
      </c>
      <c r="H1085" s="68" t="s">
        <v>3676</v>
      </c>
      <c r="I1085" s="24"/>
      <c r="J1085" s="473" t="s">
        <v>3677</v>
      </c>
      <c r="K1085" s="27">
        <v>45322</v>
      </c>
      <c r="L1085" s="36" t="s">
        <v>16</v>
      </c>
      <c r="M1085" s="36" t="s">
        <v>16</v>
      </c>
      <c r="N1085" s="22"/>
    </row>
    <row r="1086" spans="1:14" ht="15" customHeight="1" x14ac:dyDescent="0.2">
      <c r="A1086" s="69" t="s">
        <v>110</v>
      </c>
      <c r="B1086" s="18">
        <v>45.113999999999997</v>
      </c>
      <c r="C1086" s="30" t="s">
        <v>120</v>
      </c>
      <c r="D1086" s="33" t="s">
        <v>3674</v>
      </c>
      <c r="E1086" s="33"/>
      <c r="F1086" s="22" t="s">
        <v>8321</v>
      </c>
      <c r="G1086" s="68" t="s">
        <v>3675</v>
      </c>
      <c r="H1086" s="71" t="s">
        <v>3676</v>
      </c>
      <c r="I1086" s="69"/>
      <c r="J1086" s="474" t="s">
        <v>3677</v>
      </c>
      <c r="K1086" s="64">
        <v>46203</v>
      </c>
      <c r="L1086" s="22" t="s">
        <v>16</v>
      </c>
      <c r="M1086" s="22" t="s">
        <v>16</v>
      </c>
      <c r="N1086" s="22" t="s">
        <v>25</v>
      </c>
    </row>
    <row r="1087" spans="1:14" ht="15" customHeight="1" x14ac:dyDescent="0.2">
      <c r="A1087" s="17" t="s">
        <v>110</v>
      </c>
      <c r="B1087" s="18">
        <v>45.106000000000002</v>
      </c>
      <c r="C1087" s="17" t="s">
        <v>111</v>
      </c>
      <c r="D1087" s="33" t="s">
        <v>3679</v>
      </c>
      <c r="E1087" s="394" t="s">
        <v>3678</v>
      </c>
      <c r="F1087" s="35">
        <v>1494</v>
      </c>
      <c r="G1087" s="22" t="s">
        <v>3683</v>
      </c>
      <c r="H1087" s="68" t="s">
        <v>3680</v>
      </c>
      <c r="I1087" s="22" t="s">
        <v>3681</v>
      </c>
      <c r="J1087" s="470" t="s">
        <v>3682</v>
      </c>
      <c r="K1087" s="32">
        <v>44439</v>
      </c>
      <c r="L1087" s="22" t="s">
        <v>16</v>
      </c>
      <c r="M1087" s="22" t="s">
        <v>16</v>
      </c>
      <c r="N1087" s="26"/>
    </row>
    <row r="1088" spans="1:14" ht="15" customHeight="1" x14ac:dyDescent="0.2">
      <c r="A1088" s="25" t="s">
        <v>4583</v>
      </c>
      <c r="B1088" s="46">
        <v>45.107999999999997</v>
      </c>
      <c r="C1088" s="24" t="s">
        <v>7416</v>
      </c>
      <c r="D1088" s="262" t="s">
        <v>3679</v>
      </c>
      <c r="E1088" s="389"/>
      <c r="F1088" s="26" t="s">
        <v>7418</v>
      </c>
      <c r="G1088" s="68" t="s">
        <v>113</v>
      </c>
      <c r="H1088" s="68" t="s">
        <v>3680</v>
      </c>
      <c r="I1088" s="24"/>
      <c r="J1088" s="473" t="s">
        <v>7510</v>
      </c>
      <c r="K1088" s="27">
        <v>45322</v>
      </c>
      <c r="L1088" s="36" t="s">
        <v>16</v>
      </c>
      <c r="M1088" s="36" t="s">
        <v>16</v>
      </c>
      <c r="N1088" s="26"/>
    </row>
    <row r="1089" spans="1:14" ht="38.25" customHeight="1" x14ac:dyDescent="0.2">
      <c r="A1089" s="69" t="s">
        <v>110</v>
      </c>
      <c r="B1089" s="18">
        <v>45.113999999999997</v>
      </c>
      <c r="C1089" s="30" t="s">
        <v>120</v>
      </c>
      <c r="D1089" s="33" t="s">
        <v>3679</v>
      </c>
      <c r="E1089" s="33"/>
      <c r="F1089" s="22" t="s">
        <v>8321</v>
      </c>
      <c r="G1089" s="68" t="s">
        <v>3683</v>
      </c>
      <c r="H1089" s="71" t="s">
        <v>8611</v>
      </c>
      <c r="I1089" s="69"/>
      <c r="J1089" s="474" t="s">
        <v>7510</v>
      </c>
      <c r="K1089" s="64">
        <v>46203</v>
      </c>
      <c r="L1089" s="22" t="s">
        <v>16</v>
      </c>
      <c r="M1089" s="22" t="s">
        <v>16</v>
      </c>
      <c r="N1089" s="22" t="s">
        <v>16</v>
      </c>
    </row>
    <row r="1090" spans="1:14" ht="15" customHeight="1" x14ac:dyDescent="0.2">
      <c r="A1090" s="17" t="s">
        <v>110</v>
      </c>
      <c r="B1090" s="18">
        <v>45.113999999999997</v>
      </c>
      <c r="C1090" s="24" t="s">
        <v>120</v>
      </c>
      <c r="D1090" s="44" t="s">
        <v>3684</v>
      </c>
      <c r="E1090" s="394" t="s">
        <v>3685</v>
      </c>
      <c r="F1090" s="45" t="s">
        <v>3686</v>
      </c>
      <c r="G1090" s="22" t="s">
        <v>3687</v>
      </c>
      <c r="H1090" s="22" t="s">
        <v>3688</v>
      </c>
      <c r="I1090" s="36"/>
      <c r="J1090" s="470" t="s">
        <v>3689</v>
      </c>
      <c r="K1090" s="32">
        <v>44742</v>
      </c>
      <c r="L1090" s="22" t="s">
        <v>25</v>
      </c>
      <c r="M1090" s="22" t="s">
        <v>16</v>
      </c>
      <c r="N1090" s="26"/>
    </row>
    <row r="1091" spans="1:14" ht="15" customHeight="1" x14ac:dyDescent="0.2">
      <c r="A1091" s="69" t="s">
        <v>110</v>
      </c>
      <c r="B1091" s="18">
        <v>45.113999999999997</v>
      </c>
      <c r="C1091" s="30" t="s">
        <v>120</v>
      </c>
      <c r="D1091" s="33" t="s">
        <v>3695</v>
      </c>
      <c r="E1091" s="33" t="s">
        <v>3695</v>
      </c>
      <c r="F1091" s="22" t="s">
        <v>8321</v>
      </c>
      <c r="G1091" s="68" t="s">
        <v>8612</v>
      </c>
      <c r="H1091" s="71" t="s">
        <v>3697</v>
      </c>
      <c r="I1091" s="69"/>
      <c r="J1091" s="474" t="s">
        <v>3699</v>
      </c>
      <c r="K1091" s="64">
        <v>46203</v>
      </c>
      <c r="L1091" s="22" t="s">
        <v>16</v>
      </c>
      <c r="M1091" s="22" t="s">
        <v>16</v>
      </c>
      <c r="N1091" s="22" t="s">
        <v>25</v>
      </c>
    </row>
    <row r="1092" spans="1:14" ht="15" customHeight="1" x14ac:dyDescent="0.2">
      <c r="A1092" s="17" t="s">
        <v>55</v>
      </c>
      <c r="B1092" s="18">
        <v>70.105999999999995</v>
      </c>
      <c r="C1092" s="24" t="s">
        <v>7800</v>
      </c>
      <c r="D1092" s="30" t="s">
        <v>3701</v>
      </c>
      <c r="E1092" s="394"/>
      <c r="F1092" s="31">
        <v>1475</v>
      </c>
      <c r="G1092" s="35" t="s">
        <v>3702</v>
      </c>
      <c r="H1092" s="35" t="s">
        <v>3703</v>
      </c>
      <c r="I1092" s="31"/>
      <c r="J1092" s="481" t="s">
        <v>3704</v>
      </c>
      <c r="K1092" s="34">
        <v>44804</v>
      </c>
      <c r="L1092" s="22" t="s">
        <v>16</v>
      </c>
      <c r="M1092" s="22" t="s">
        <v>16</v>
      </c>
      <c r="N1092" s="26"/>
    </row>
    <row r="1093" spans="1:14" ht="15" customHeight="1" x14ac:dyDescent="0.2">
      <c r="A1093" s="17" t="s">
        <v>17</v>
      </c>
      <c r="B1093" s="18">
        <v>25.134</v>
      </c>
      <c r="C1093" s="17" t="s">
        <v>3705</v>
      </c>
      <c r="D1093" s="29" t="s">
        <v>3706</v>
      </c>
      <c r="E1093" s="394"/>
      <c r="F1093" s="35" t="s">
        <v>3707</v>
      </c>
      <c r="G1093" s="22"/>
      <c r="H1093" s="22" t="s">
        <v>3708</v>
      </c>
      <c r="I1093" s="26" t="s">
        <v>3709</v>
      </c>
      <c r="J1093" s="470"/>
      <c r="K1093" s="32">
        <v>44804</v>
      </c>
      <c r="L1093" s="22" t="s">
        <v>25</v>
      </c>
      <c r="M1093" s="22" t="s">
        <v>16</v>
      </c>
      <c r="N1093" s="26"/>
    </row>
    <row r="1094" spans="1:14" ht="15" customHeight="1" x14ac:dyDescent="0.2">
      <c r="A1094" s="69" t="s">
        <v>110</v>
      </c>
      <c r="B1094" s="18">
        <v>45.113999999999997</v>
      </c>
      <c r="C1094" s="30" t="s">
        <v>120</v>
      </c>
      <c r="D1094" s="33" t="s">
        <v>8613</v>
      </c>
      <c r="E1094" s="30"/>
      <c r="F1094" s="22" t="s">
        <v>8321</v>
      </c>
      <c r="G1094" s="68" t="s">
        <v>8614</v>
      </c>
      <c r="H1094" s="71" t="s">
        <v>8615</v>
      </c>
      <c r="I1094" s="69"/>
      <c r="J1094" s="474" t="s">
        <v>8616</v>
      </c>
      <c r="K1094" s="64">
        <v>46203</v>
      </c>
      <c r="L1094" s="22" t="s">
        <v>16</v>
      </c>
      <c r="M1094" s="22" t="s">
        <v>16</v>
      </c>
      <c r="N1094" s="22" t="s">
        <v>25</v>
      </c>
    </row>
    <row r="1095" spans="1:14" ht="15" customHeight="1" x14ac:dyDescent="0.2">
      <c r="A1095" s="39" t="s">
        <v>110</v>
      </c>
      <c r="B1095" s="40">
        <v>45.113999999999997</v>
      </c>
      <c r="C1095" s="92" t="s">
        <v>120</v>
      </c>
      <c r="D1095" s="60" t="s">
        <v>3710</v>
      </c>
      <c r="E1095" s="398" t="s">
        <v>3711</v>
      </c>
      <c r="F1095" s="114" t="s">
        <v>3712</v>
      </c>
      <c r="G1095" s="91" t="s">
        <v>3713</v>
      </c>
      <c r="H1095" s="43" t="s">
        <v>3714</v>
      </c>
      <c r="I1095" s="43" t="s">
        <v>3715</v>
      </c>
      <c r="J1095" s="476" t="s">
        <v>3716</v>
      </c>
      <c r="K1095" s="61">
        <v>44377</v>
      </c>
      <c r="L1095" s="43" t="s">
        <v>16</v>
      </c>
      <c r="M1095" s="43" t="s">
        <v>16</v>
      </c>
      <c r="N1095" s="107"/>
    </row>
    <row r="1096" spans="1:14" ht="15" customHeight="1" x14ac:dyDescent="0.2">
      <c r="A1096" s="17" t="s">
        <v>55</v>
      </c>
      <c r="B1096" s="18">
        <v>70.105999999999995</v>
      </c>
      <c r="C1096" s="24" t="s">
        <v>7800</v>
      </c>
      <c r="D1096" s="19" t="s">
        <v>3717</v>
      </c>
      <c r="E1096" s="20" t="s">
        <v>3717</v>
      </c>
      <c r="F1096" s="22">
        <v>1475</v>
      </c>
      <c r="G1096" s="68" t="s">
        <v>3717</v>
      </c>
      <c r="H1096" s="68" t="s">
        <v>3718</v>
      </c>
      <c r="I1096" s="22"/>
      <c r="J1096" s="469" t="s">
        <v>3719</v>
      </c>
      <c r="K1096" s="289">
        <v>44804</v>
      </c>
      <c r="L1096" s="22" t="s">
        <v>16</v>
      </c>
      <c r="M1096" s="22" t="s">
        <v>25</v>
      </c>
      <c r="N1096" s="26"/>
    </row>
    <row r="1097" spans="1:14" ht="15" customHeight="1" x14ac:dyDescent="0.2">
      <c r="A1097" s="17" t="s">
        <v>55</v>
      </c>
      <c r="B1097" s="18">
        <v>70.105999999999995</v>
      </c>
      <c r="C1097" s="24" t="s">
        <v>7801</v>
      </c>
      <c r="D1097" s="20" t="s">
        <v>3720</v>
      </c>
      <c r="E1097" s="20" t="s">
        <v>3721</v>
      </c>
      <c r="F1097" s="31">
        <v>1522</v>
      </c>
      <c r="G1097" s="68" t="s">
        <v>3720</v>
      </c>
      <c r="H1097" s="68" t="s">
        <v>3722</v>
      </c>
      <c r="I1097" s="26"/>
      <c r="J1097" s="469" t="s">
        <v>3723</v>
      </c>
      <c r="K1097" s="32">
        <v>44804</v>
      </c>
      <c r="L1097" s="22" t="s">
        <v>16</v>
      </c>
      <c r="M1097" s="22" t="s">
        <v>16</v>
      </c>
      <c r="N1097" s="26"/>
    </row>
    <row r="1098" spans="1:14" ht="15" customHeight="1" x14ac:dyDescent="0.2">
      <c r="A1098" s="69" t="s">
        <v>110</v>
      </c>
      <c r="B1098" s="18">
        <v>45.113999999999997</v>
      </c>
      <c r="C1098" s="30" t="s">
        <v>120</v>
      </c>
      <c r="D1098" s="33" t="s">
        <v>8617</v>
      </c>
      <c r="E1098" s="30"/>
      <c r="F1098" s="22" t="s">
        <v>8321</v>
      </c>
      <c r="G1098" s="68" t="s">
        <v>8618</v>
      </c>
      <c r="H1098" s="71" t="s">
        <v>3724</v>
      </c>
      <c r="I1098" s="69"/>
      <c r="J1098" s="474" t="s">
        <v>3725</v>
      </c>
      <c r="K1098" s="64">
        <v>46203</v>
      </c>
      <c r="L1098" s="22" t="s">
        <v>16</v>
      </c>
      <c r="M1098" s="22" t="s">
        <v>16</v>
      </c>
      <c r="N1098" s="22" t="s">
        <v>25</v>
      </c>
    </row>
    <row r="1099" spans="1:14" ht="15" customHeight="1" x14ac:dyDescent="0.2">
      <c r="A1099" s="69" t="s">
        <v>110</v>
      </c>
      <c r="B1099" s="18">
        <v>45.113999999999997</v>
      </c>
      <c r="C1099" s="30" t="s">
        <v>120</v>
      </c>
      <c r="D1099" s="33" t="s">
        <v>8619</v>
      </c>
      <c r="E1099" s="30"/>
      <c r="F1099" s="22" t="s">
        <v>8321</v>
      </c>
      <c r="G1099" s="68" t="s">
        <v>113</v>
      </c>
      <c r="H1099" s="71" t="s">
        <v>8620</v>
      </c>
      <c r="I1099" s="69"/>
      <c r="J1099" s="474" t="s">
        <v>8621</v>
      </c>
      <c r="K1099" s="64">
        <v>46203</v>
      </c>
      <c r="L1099" s="22" t="s">
        <v>16</v>
      </c>
      <c r="M1099" s="22" t="s">
        <v>16</v>
      </c>
      <c r="N1099" s="22" t="s">
        <v>25</v>
      </c>
    </row>
    <row r="1100" spans="1:14" ht="15" customHeight="1" x14ac:dyDescent="0.2">
      <c r="A1100" s="17" t="s">
        <v>55</v>
      </c>
      <c r="B1100" s="18">
        <v>70.114000000000104</v>
      </c>
      <c r="C1100" s="30" t="s">
        <v>613</v>
      </c>
      <c r="D1100" s="25" t="s">
        <v>3726</v>
      </c>
      <c r="E1100" s="388"/>
      <c r="F1100" s="26">
        <v>1529</v>
      </c>
      <c r="G1100" s="22" t="s">
        <v>3727</v>
      </c>
      <c r="H1100" s="68" t="s">
        <v>3728</v>
      </c>
      <c r="I1100" s="68" t="s">
        <v>3729</v>
      </c>
      <c r="J1100" s="469" t="s">
        <v>3730</v>
      </c>
      <c r="K1100" s="34">
        <v>44502</v>
      </c>
      <c r="L1100" s="22" t="s">
        <v>16</v>
      </c>
      <c r="M1100" s="22" t="s">
        <v>16</v>
      </c>
      <c r="N1100" s="26"/>
    </row>
    <row r="1101" spans="1:14" ht="15" customHeight="1" x14ac:dyDescent="0.2">
      <c r="A1101" s="17" t="s">
        <v>110</v>
      </c>
      <c r="B1101" s="18">
        <v>45.113999999999997</v>
      </c>
      <c r="C1101" s="24" t="s">
        <v>120</v>
      </c>
      <c r="D1101" s="33" t="s">
        <v>3732</v>
      </c>
      <c r="E1101" s="28"/>
      <c r="F1101" s="468" t="s">
        <v>374</v>
      </c>
      <c r="G1101" s="22" t="s">
        <v>3733</v>
      </c>
      <c r="H1101" s="68" t="s">
        <v>3734</v>
      </c>
      <c r="I1101" s="68" t="s">
        <v>3735</v>
      </c>
      <c r="J1101" s="470" t="str">
        <f>HYPERLINK("mailto:rene@mariachiconnection.com","rene@mariachiconnection.com")</f>
        <v>rene@mariachiconnection.com</v>
      </c>
      <c r="K1101" s="32">
        <v>44712</v>
      </c>
      <c r="L1101" s="22" t="s">
        <v>16</v>
      </c>
      <c r="M1101" s="22"/>
      <c r="N1101" s="26"/>
    </row>
    <row r="1102" spans="1:14" ht="15" customHeight="1" x14ac:dyDescent="0.2">
      <c r="A1102" s="17" t="s">
        <v>55</v>
      </c>
      <c r="B1102" s="63">
        <v>70.114000000000004</v>
      </c>
      <c r="C1102" s="291" t="s">
        <v>7670</v>
      </c>
      <c r="D1102" s="20" t="s">
        <v>3736</v>
      </c>
      <c r="E1102" s="20"/>
      <c r="F1102" s="22">
        <v>1625</v>
      </c>
      <c r="G1102" s="68" t="s">
        <v>3737</v>
      </c>
      <c r="H1102" s="68" t="s">
        <v>3738</v>
      </c>
      <c r="I1102" s="74"/>
      <c r="J1102" s="469" t="s">
        <v>3739</v>
      </c>
      <c r="K1102" s="32">
        <v>45232</v>
      </c>
      <c r="L1102" s="36" t="s">
        <v>16</v>
      </c>
      <c r="M1102" s="36" t="s">
        <v>16</v>
      </c>
      <c r="N1102" s="26"/>
    </row>
    <row r="1103" spans="1:14" ht="15" customHeight="1" x14ac:dyDescent="0.2">
      <c r="A1103" s="17" t="s">
        <v>17</v>
      </c>
      <c r="B1103" s="18">
        <v>25.125</v>
      </c>
      <c r="C1103" s="25" t="s">
        <v>1259</v>
      </c>
      <c r="D1103" s="321" t="s">
        <v>3743</v>
      </c>
      <c r="E1103" s="426"/>
      <c r="F1103" s="468">
        <v>1568</v>
      </c>
      <c r="G1103" s="342" t="s">
        <v>3744</v>
      </c>
      <c r="H1103" s="342" t="s">
        <v>3745</v>
      </c>
      <c r="I1103" s="342" t="s">
        <v>3746</v>
      </c>
      <c r="J1103" s="470" t="s">
        <v>3747</v>
      </c>
      <c r="K1103" s="289">
        <v>45516</v>
      </c>
      <c r="L1103" s="342"/>
      <c r="M1103" s="22"/>
      <c r="N1103" s="26"/>
    </row>
    <row r="1104" spans="1:14" ht="15" customHeight="1" x14ac:dyDescent="0.2">
      <c r="A1104" s="17" t="s">
        <v>17</v>
      </c>
      <c r="B1104" s="18">
        <v>25.105</v>
      </c>
      <c r="C1104" s="17" t="s">
        <v>49</v>
      </c>
      <c r="D1104" s="25" t="s">
        <v>3748</v>
      </c>
      <c r="E1104" s="388" t="s">
        <v>77</v>
      </c>
      <c r="F1104" s="31">
        <v>1526</v>
      </c>
      <c r="G1104" s="22" t="s">
        <v>3749</v>
      </c>
      <c r="H1104" s="22" t="s">
        <v>3750</v>
      </c>
      <c r="I1104" s="26" t="s">
        <v>3751</v>
      </c>
      <c r="J1104" s="470" t="s">
        <v>3752</v>
      </c>
      <c r="K1104" s="32">
        <v>44575</v>
      </c>
      <c r="L1104" s="22" t="s">
        <v>25</v>
      </c>
      <c r="M1104" s="22" t="s">
        <v>25</v>
      </c>
      <c r="N1104" s="26"/>
    </row>
    <row r="1105" spans="1:14" ht="15" customHeight="1" x14ac:dyDescent="0.2">
      <c r="A1105" s="17" t="s">
        <v>55</v>
      </c>
      <c r="B1105" s="18">
        <v>70.105999999999995</v>
      </c>
      <c r="C1105" s="24" t="s">
        <v>8242</v>
      </c>
      <c r="D1105" s="321" t="s">
        <v>3753</v>
      </c>
      <c r="E1105" s="426"/>
      <c r="F1105" s="468">
        <v>1444</v>
      </c>
      <c r="G1105" s="342" t="s">
        <v>3754</v>
      </c>
      <c r="H1105" s="342" t="s">
        <v>3755</v>
      </c>
      <c r="I1105" s="342"/>
      <c r="J1105" s="470" t="s">
        <v>3756</v>
      </c>
      <c r="K1105" s="289">
        <v>44439</v>
      </c>
      <c r="L1105" s="342" t="s">
        <v>25</v>
      </c>
      <c r="M1105" s="22"/>
      <c r="N1105" s="26"/>
    </row>
    <row r="1106" spans="1:14" ht="15" customHeight="1" x14ac:dyDescent="0.2">
      <c r="A1106" s="17" t="s">
        <v>55</v>
      </c>
      <c r="B1106" s="18">
        <v>70.105999999999995</v>
      </c>
      <c r="C1106" s="24" t="s">
        <v>7800</v>
      </c>
      <c r="D1106" s="30" t="s">
        <v>3757</v>
      </c>
      <c r="E1106" s="394"/>
      <c r="F1106" s="31">
        <v>1475</v>
      </c>
      <c r="G1106" s="35" t="s">
        <v>3758</v>
      </c>
      <c r="H1106" s="35" t="s">
        <v>3759</v>
      </c>
      <c r="I1106" s="31"/>
      <c r="J1106" s="481" t="s">
        <v>3760</v>
      </c>
      <c r="K1106" s="34">
        <v>44804</v>
      </c>
      <c r="L1106" s="62" t="s">
        <v>16</v>
      </c>
      <c r="M1106" s="22" t="s">
        <v>16</v>
      </c>
      <c r="N1106" s="26"/>
    </row>
    <row r="1107" spans="1:14" ht="15" customHeight="1" x14ac:dyDescent="0.2">
      <c r="A1107" s="17" t="s">
        <v>55</v>
      </c>
      <c r="B1107" s="18">
        <v>70.105999999999995</v>
      </c>
      <c r="C1107" s="24" t="s">
        <v>7800</v>
      </c>
      <c r="D1107" s="30" t="s">
        <v>3761</v>
      </c>
      <c r="E1107" s="394"/>
      <c r="F1107" s="31">
        <v>1475</v>
      </c>
      <c r="G1107" s="35" t="s">
        <v>3762</v>
      </c>
      <c r="H1107" s="35" t="s">
        <v>3763</v>
      </c>
      <c r="I1107" s="31"/>
      <c r="J1107" s="481" t="s">
        <v>3764</v>
      </c>
      <c r="K1107" s="34">
        <v>44804</v>
      </c>
      <c r="L1107" s="22" t="s">
        <v>16</v>
      </c>
      <c r="M1107" s="22" t="s">
        <v>25</v>
      </c>
      <c r="N1107" s="26"/>
    </row>
    <row r="1108" spans="1:14" ht="15" customHeight="1" x14ac:dyDescent="0.2">
      <c r="A1108" s="17" t="s">
        <v>55</v>
      </c>
      <c r="B1108" s="18">
        <v>70.105999999999995</v>
      </c>
      <c r="C1108" s="19" t="s">
        <v>7798</v>
      </c>
      <c r="D1108" s="20" t="s">
        <v>3765</v>
      </c>
      <c r="E1108" s="426"/>
      <c r="F1108" s="468">
        <v>1567</v>
      </c>
      <c r="G1108" s="68" t="s">
        <v>3766</v>
      </c>
      <c r="H1108" s="68" t="s">
        <v>3767</v>
      </c>
      <c r="I1108" s="342"/>
      <c r="J1108" s="469" t="s">
        <v>3768</v>
      </c>
      <c r="K1108" s="289">
        <v>45535</v>
      </c>
      <c r="L1108" s="22" t="s">
        <v>42</v>
      </c>
      <c r="M1108" s="22" t="s">
        <v>16</v>
      </c>
      <c r="N1108" s="26"/>
    </row>
    <row r="1109" spans="1:14" ht="15" customHeight="1" x14ac:dyDescent="0.2">
      <c r="A1109" s="17" t="s">
        <v>55</v>
      </c>
      <c r="B1109" s="18">
        <v>60.103000000000002</v>
      </c>
      <c r="C1109" s="24" t="s">
        <v>56</v>
      </c>
      <c r="D1109" s="30" t="s">
        <v>3769</v>
      </c>
      <c r="E1109" s="28"/>
      <c r="F1109" s="22">
        <v>1553</v>
      </c>
      <c r="G1109" s="22" t="s">
        <v>3770</v>
      </c>
      <c r="H1109" s="22" t="s">
        <v>3771</v>
      </c>
      <c r="I1109" s="22"/>
      <c r="J1109" s="470" t="s">
        <v>3772</v>
      </c>
      <c r="K1109" s="32">
        <v>44718</v>
      </c>
      <c r="L1109" s="62" t="s">
        <v>16</v>
      </c>
      <c r="M1109" s="22" t="s">
        <v>16</v>
      </c>
      <c r="N1109" s="26"/>
    </row>
    <row r="1110" spans="1:14" ht="15" customHeight="1" x14ac:dyDescent="0.2">
      <c r="A1110" s="17" t="s">
        <v>55</v>
      </c>
      <c r="B1110" s="18">
        <v>70.108000000000004</v>
      </c>
      <c r="C1110" s="17" t="s">
        <v>3773</v>
      </c>
      <c r="D1110" s="24" t="s">
        <v>3774</v>
      </c>
      <c r="E1110" s="388"/>
      <c r="F1110" s="26" t="s">
        <v>3775</v>
      </c>
      <c r="G1110" s="22" t="s">
        <v>3776</v>
      </c>
      <c r="H1110" s="22" t="s">
        <v>3777</v>
      </c>
      <c r="I1110" s="26"/>
      <c r="J1110" s="471" t="s">
        <v>3778</v>
      </c>
      <c r="K1110" s="34">
        <v>44458</v>
      </c>
      <c r="L1110" s="22" t="s">
        <v>16</v>
      </c>
      <c r="M1110" s="22" t="s">
        <v>25</v>
      </c>
      <c r="N1110" s="26"/>
    </row>
    <row r="1111" spans="1:14" ht="15" customHeight="1" x14ac:dyDescent="0.2">
      <c r="A1111" s="17" t="s">
        <v>17</v>
      </c>
      <c r="B1111" s="18">
        <v>25.109000000000002</v>
      </c>
      <c r="C1111" s="17" t="s">
        <v>357</v>
      </c>
      <c r="D1111" s="486" t="s">
        <v>3779</v>
      </c>
      <c r="E1111" s="479"/>
      <c r="F1111" s="468" t="s">
        <v>282</v>
      </c>
      <c r="G1111" s="342" t="s">
        <v>3780</v>
      </c>
      <c r="H1111" s="342" t="s">
        <v>3781</v>
      </c>
      <c r="I1111" s="342" t="s">
        <v>3782</v>
      </c>
      <c r="J1111" s="470"/>
      <c r="K1111" s="289" t="s">
        <v>97</v>
      </c>
      <c r="L1111" s="342"/>
      <c r="M1111" s="22"/>
      <c r="N1111" s="26"/>
    </row>
    <row r="1112" spans="1:14" ht="15" customHeight="1" x14ac:dyDescent="0.2">
      <c r="A1112" s="69" t="s">
        <v>110</v>
      </c>
      <c r="B1112" s="18">
        <v>45.113999999999997</v>
      </c>
      <c r="C1112" s="30" t="s">
        <v>120</v>
      </c>
      <c r="D1112" s="33" t="s">
        <v>4431</v>
      </c>
      <c r="E1112" s="33" t="s">
        <v>4430</v>
      </c>
      <c r="F1112" s="22" t="s">
        <v>8321</v>
      </c>
      <c r="G1112" s="68" t="s">
        <v>4432</v>
      </c>
      <c r="H1112" s="71" t="s">
        <v>7530</v>
      </c>
      <c r="I1112" s="69"/>
      <c r="J1112" s="474" t="s">
        <v>4433</v>
      </c>
      <c r="K1112" s="64">
        <v>46203</v>
      </c>
      <c r="L1112" s="22" t="s">
        <v>16</v>
      </c>
      <c r="M1112" s="22" t="s">
        <v>16</v>
      </c>
      <c r="N1112" s="22" t="s">
        <v>25</v>
      </c>
    </row>
    <row r="1113" spans="1:14" ht="15" customHeight="1" x14ac:dyDescent="0.2">
      <c r="A1113" s="69" t="s">
        <v>110</v>
      </c>
      <c r="B1113" s="18">
        <v>45.113999999999997</v>
      </c>
      <c r="C1113" s="30" t="s">
        <v>120</v>
      </c>
      <c r="D1113" s="33" t="s">
        <v>8622</v>
      </c>
      <c r="E1113" s="30"/>
      <c r="F1113" s="22" t="s">
        <v>8321</v>
      </c>
      <c r="G1113" s="68" t="s">
        <v>8623</v>
      </c>
      <c r="H1113" s="71" t="s">
        <v>3783</v>
      </c>
      <c r="I1113" s="69"/>
      <c r="J1113" s="474" t="s">
        <v>3784</v>
      </c>
      <c r="K1113" s="64">
        <v>46203</v>
      </c>
      <c r="L1113" s="22" t="s">
        <v>16</v>
      </c>
      <c r="M1113" s="22" t="s">
        <v>16</v>
      </c>
      <c r="N1113" s="22" t="s">
        <v>16</v>
      </c>
    </row>
    <row r="1114" spans="1:14" ht="15" customHeight="1" x14ac:dyDescent="0.2">
      <c r="A1114" s="39" t="s">
        <v>110</v>
      </c>
      <c r="B1114" s="40">
        <v>45.113999999999997</v>
      </c>
      <c r="C1114" s="92" t="s">
        <v>120</v>
      </c>
      <c r="D1114" s="90" t="s">
        <v>3785</v>
      </c>
      <c r="E1114" s="398"/>
      <c r="F1114" s="114" t="s">
        <v>2209</v>
      </c>
      <c r="G1114" s="43" t="s">
        <v>3786</v>
      </c>
      <c r="H1114" s="43" t="s">
        <v>3787</v>
      </c>
      <c r="I1114" s="43" t="s">
        <v>3787</v>
      </c>
      <c r="J1114" s="476" t="s">
        <v>3788</v>
      </c>
      <c r="K1114" s="61">
        <v>44377</v>
      </c>
      <c r="L1114" s="43" t="s">
        <v>25</v>
      </c>
      <c r="M1114" s="43" t="s">
        <v>16</v>
      </c>
      <c r="N1114" s="107"/>
    </row>
    <row r="1115" spans="1:14" ht="15" customHeight="1" x14ac:dyDescent="0.2">
      <c r="A1115" s="69" t="s">
        <v>110</v>
      </c>
      <c r="B1115" s="18">
        <v>45.113999999999997</v>
      </c>
      <c r="C1115" s="30" t="s">
        <v>120</v>
      </c>
      <c r="D1115" s="33" t="s">
        <v>681</v>
      </c>
      <c r="E1115" s="33"/>
      <c r="F1115" s="22" t="s">
        <v>8321</v>
      </c>
      <c r="G1115" s="68" t="s">
        <v>8624</v>
      </c>
      <c r="H1115" s="71" t="s">
        <v>682</v>
      </c>
      <c r="I1115" s="69"/>
      <c r="J1115" s="474" t="s">
        <v>683</v>
      </c>
      <c r="K1115" s="64">
        <v>46203</v>
      </c>
      <c r="L1115" s="22" t="s">
        <v>16</v>
      </c>
      <c r="M1115" s="22" t="s">
        <v>16</v>
      </c>
      <c r="N1115" s="22" t="s">
        <v>25</v>
      </c>
    </row>
    <row r="1116" spans="1:14" ht="15" customHeight="1" x14ac:dyDescent="0.2">
      <c r="A1116" s="56" t="s">
        <v>55</v>
      </c>
      <c r="B1116" s="57">
        <v>50.103000000000002</v>
      </c>
      <c r="C1116" s="56" t="s">
        <v>318</v>
      </c>
      <c r="D1116" s="33" t="s">
        <v>3789</v>
      </c>
      <c r="E1116" s="399"/>
      <c r="F1116" s="58">
        <v>1629</v>
      </c>
      <c r="G1116" s="345" t="s">
        <v>3790</v>
      </c>
      <c r="H1116" s="345" t="s">
        <v>3791</v>
      </c>
      <c r="I1116" s="58"/>
      <c r="J1116" s="480" t="s">
        <v>3792</v>
      </c>
      <c r="K1116" s="59">
        <v>45236</v>
      </c>
      <c r="L1116" s="58" t="s">
        <v>16</v>
      </c>
      <c r="M1116" s="58" t="s">
        <v>16</v>
      </c>
      <c r="N1116" s="26"/>
    </row>
    <row r="1117" spans="1:14" ht="15" customHeight="1" x14ac:dyDescent="0.2">
      <c r="A1117" s="17" t="s">
        <v>110</v>
      </c>
      <c r="B1117" s="46">
        <v>45.112000000000002</v>
      </c>
      <c r="C1117" s="24" t="s">
        <v>578</v>
      </c>
      <c r="D1117" s="33" t="s">
        <v>3793</v>
      </c>
      <c r="E1117" s="406"/>
      <c r="F1117" s="26">
        <v>1605</v>
      </c>
      <c r="G1117" s="68" t="s">
        <v>3794</v>
      </c>
      <c r="H1117" s="71">
        <v>8005226294</v>
      </c>
      <c r="I1117" s="24"/>
      <c r="J1117" s="469" t="s">
        <v>3795</v>
      </c>
      <c r="K1117" s="34">
        <v>45107</v>
      </c>
      <c r="L1117" s="22" t="s">
        <v>16</v>
      </c>
      <c r="M1117" s="22" t="s">
        <v>16</v>
      </c>
      <c r="N1117" s="26"/>
    </row>
    <row r="1118" spans="1:14" ht="15" customHeight="1" x14ac:dyDescent="0.2">
      <c r="A1118" s="69" t="s">
        <v>110</v>
      </c>
      <c r="B1118" s="18">
        <v>45.113999999999997</v>
      </c>
      <c r="C1118" s="30" t="s">
        <v>120</v>
      </c>
      <c r="D1118" s="33" t="s">
        <v>3793</v>
      </c>
      <c r="E1118" s="30"/>
      <c r="F1118" s="22" t="s">
        <v>8321</v>
      </c>
      <c r="G1118" s="68" t="s">
        <v>8625</v>
      </c>
      <c r="H1118" s="71" t="s">
        <v>8626</v>
      </c>
      <c r="I1118" s="69"/>
      <c r="J1118" s="474" t="s">
        <v>8627</v>
      </c>
      <c r="K1118" s="64">
        <v>46203</v>
      </c>
      <c r="L1118" s="22" t="s">
        <v>16</v>
      </c>
      <c r="M1118" s="22" t="s">
        <v>16</v>
      </c>
      <c r="N1118" s="22" t="s">
        <v>25</v>
      </c>
    </row>
    <row r="1119" spans="1:14" ht="15" customHeight="1" x14ac:dyDescent="0.2">
      <c r="A1119" s="17" t="s">
        <v>55</v>
      </c>
      <c r="B1119" s="18">
        <v>70.105999999999995</v>
      </c>
      <c r="C1119" s="24" t="s">
        <v>7801</v>
      </c>
      <c r="D1119" s="29" t="s">
        <v>3796</v>
      </c>
      <c r="E1119" s="394" t="s">
        <v>3797</v>
      </c>
      <c r="F1119" s="31">
        <v>1522</v>
      </c>
      <c r="G1119" s="22" t="s">
        <v>3798</v>
      </c>
      <c r="H1119" s="22" t="s">
        <v>3799</v>
      </c>
      <c r="I1119" s="26"/>
      <c r="J1119" s="470" t="s">
        <v>3800</v>
      </c>
      <c r="K1119" s="32">
        <v>44804</v>
      </c>
      <c r="L1119" s="22" t="s">
        <v>16</v>
      </c>
      <c r="M1119" s="22" t="s">
        <v>16</v>
      </c>
      <c r="N1119" s="26"/>
    </row>
    <row r="1120" spans="1:14" ht="15" customHeight="1" x14ac:dyDescent="0.2">
      <c r="A1120" s="17" t="s">
        <v>55</v>
      </c>
      <c r="B1120" s="18">
        <v>70.105999999999995</v>
      </c>
      <c r="C1120" s="24" t="s">
        <v>7801</v>
      </c>
      <c r="D1120" s="29" t="s">
        <v>3801</v>
      </c>
      <c r="E1120" s="394"/>
      <c r="F1120" s="31">
        <v>1522</v>
      </c>
      <c r="G1120" s="22" t="s">
        <v>3802</v>
      </c>
      <c r="H1120" s="22" t="s">
        <v>3803</v>
      </c>
      <c r="I1120" s="26"/>
      <c r="J1120" s="470" t="s">
        <v>3804</v>
      </c>
      <c r="K1120" s="32">
        <v>44804</v>
      </c>
      <c r="L1120" s="22" t="s">
        <v>16</v>
      </c>
      <c r="M1120" s="22" t="s">
        <v>16</v>
      </c>
      <c r="N1120" s="26"/>
    </row>
    <row r="1121" spans="1:14" ht="15" customHeight="1" x14ac:dyDescent="0.2">
      <c r="A1121" s="17" t="s">
        <v>55</v>
      </c>
      <c r="B1121" s="18">
        <v>70.105999999999995</v>
      </c>
      <c r="C1121" s="24" t="s">
        <v>7801</v>
      </c>
      <c r="D1121" s="29" t="s">
        <v>3721</v>
      </c>
      <c r="E1121" s="394"/>
      <c r="F1121" s="31">
        <v>1522</v>
      </c>
      <c r="G1121" s="22" t="s">
        <v>3720</v>
      </c>
      <c r="H1121" s="22" t="s">
        <v>3722</v>
      </c>
      <c r="I1121" s="26"/>
      <c r="J1121" s="470" t="s">
        <v>3723</v>
      </c>
      <c r="K1121" s="32">
        <v>44804</v>
      </c>
      <c r="L1121" s="22" t="s">
        <v>16</v>
      </c>
      <c r="M1121" s="22" t="s">
        <v>16</v>
      </c>
      <c r="N1121" s="26"/>
    </row>
    <row r="1122" spans="1:14" ht="15" customHeight="1" x14ac:dyDescent="0.2">
      <c r="A1122" s="17" t="s">
        <v>5450</v>
      </c>
      <c r="B1122" s="18">
        <v>70.103999999999999</v>
      </c>
      <c r="C1122" s="17" t="s">
        <v>130</v>
      </c>
      <c r="D1122" s="30" t="s">
        <v>3805</v>
      </c>
      <c r="E1122" s="394" t="s">
        <v>3806</v>
      </c>
      <c r="F1122" s="22">
        <v>1554</v>
      </c>
      <c r="G1122" s="22" t="s">
        <v>3807</v>
      </c>
      <c r="H1122" s="22" t="s">
        <v>3808</v>
      </c>
      <c r="I1122" s="22" t="s">
        <v>134</v>
      </c>
      <c r="J1122" s="471" t="s">
        <v>3809</v>
      </c>
      <c r="K1122" s="38">
        <v>44742</v>
      </c>
      <c r="L1122" s="22" t="s">
        <v>16</v>
      </c>
      <c r="M1122" s="22" t="s">
        <v>16</v>
      </c>
      <c r="N1122" s="26"/>
    </row>
    <row r="1123" spans="1:14" ht="15" customHeight="1" x14ac:dyDescent="0.2">
      <c r="A1123" s="17" t="s">
        <v>55</v>
      </c>
      <c r="B1123" s="18">
        <v>70.105999999999995</v>
      </c>
      <c r="C1123" s="19" t="s">
        <v>7798</v>
      </c>
      <c r="D1123" s="20" t="s">
        <v>3810</v>
      </c>
      <c r="E1123" s="426"/>
      <c r="F1123" s="468">
        <v>1567</v>
      </c>
      <c r="G1123" s="68" t="s">
        <v>3811</v>
      </c>
      <c r="H1123" s="68" t="s">
        <v>3812</v>
      </c>
      <c r="I1123" s="342"/>
      <c r="J1123" s="469" t="s">
        <v>3813</v>
      </c>
      <c r="K1123" s="289">
        <v>45535</v>
      </c>
      <c r="L1123" s="22" t="s">
        <v>42</v>
      </c>
      <c r="M1123" s="22" t="s">
        <v>16</v>
      </c>
      <c r="N1123" s="26"/>
    </row>
    <row r="1124" spans="1:14" ht="15" customHeight="1" x14ac:dyDescent="0.2">
      <c r="A1124" s="30" t="s">
        <v>17</v>
      </c>
      <c r="B1124" s="63">
        <v>25.105</v>
      </c>
      <c r="C1124" s="30" t="s">
        <v>684</v>
      </c>
      <c r="D1124" s="33" t="s">
        <v>3814</v>
      </c>
      <c r="E1124" s="394"/>
      <c r="F1124" s="22">
        <v>1623</v>
      </c>
      <c r="G1124" s="22" t="s">
        <v>3815</v>
      </c>
      <c r="H1124" s="22" t="s">
        <v>3816</v>
      </c>
      <c r="I1124" s="22"/>
      <c r="J1124" s="470" t="s">
        <v>3817</v>
      </c>
      <c r="K1124" s="32">
        <v>44447</v>
      </c>
      <c r="L1124" s="22" t="s">
        <v>25</v>
      </c>
      <c r="M1124" s="22" t="s">
        <v>25</v>
      </c>
      <c r="N1124" s="26"/>
    </row>
    <row r="1125" spans="1:14" ht="15" customHeight="1" x14ac:dyDescent="0.2">
      <c r="A1125" s="17" t="s">
        <v>5450</v>
      </c>
      <c r="B1125" s="18">
        <v>70.103999999999999</v>
      </c>
      <c r="C1125" s="17" t="s">
        <v>130</v>
      </c>
      <c r="D1125" s="30" t="s">
        <v>3818</v>
      </c>
      <c r="E1125" s="394" t="s">
        <v>3819</v>
      </c>
      <c r="F1125" s="22">
        <v>1554</v>
      </c>
      <c r="G1125" s="22" t="s">
        <v>8065</v>
      </c>
      <c r="H1125" s="22" t="s">
        <v>8066</v>
      </c>
      <c r="I1125" s="22" t="s">
        <v>134</v>
      </c>
      <c r="J1125" s="471" t="s">
        <v>3820</v>
      </c>
      <c r="K1125" s="38">
        <v>44742</v>
      </c>
      <c r="L1125" s="22" t="s">
        <v>16</v>
      </c>
      <c r="M1125" s="22" t="s">
        <v>16</v>
      </c>
      <c r="N1125" s="26"/>
    </row>
    <row r="1126" spans="1:14" ht="15" customHeight="1" x14ac:dyDescent="0.2">
      <c r="A1126" s="56" t="s">
        <v>55</v>
      </c>
      <c r="B1126" s="46">
        <v>12.199</v>
      </c>
      <c r="C1126" s="17" t="s">
        <v>142</v>
      </c>
      <c r="D1126" s="33" t="s">
        <v>7975</v>
      </c>
      <c r="E1126" s="399"/>
      <c r="F1126" s="58" t="s">
        <v>7909</v>
      </c>
      <c r="G1126" s="271" t="s">
        <v>113</v>
      </c>
      <c r="H1126" s="271" t="s">
        <v>3823</v>
      </c>
      <c r="I1126" s="56"/>
      <c r="J1126" s="477" t="s">
        <v>7976</v>
      </c>
      <c r="K1126" s="59">
        <v>45383</v>
      </c>
      <c r="L1126" s="36" t="s">
        <v>16</v>
      </c>
      <c r="M1126" s="36" t="s">
        <v>16</v>
      </c>
      <c r="N1126" s="36" t="s">
        <v>16</v>
      </c>
    </row>
    <row r="1127" spans="1:14" ht="15" customHeight="1" x14ac:dyDescent="0.2">
      <c r="A1127" s="69" t="s">
        <v>110</v>
      </c>
      <c r="B1127" s="18">
        <v>45.113999999999997</v>
      </c>
      <c r="C1127" s="30" t="s">
        <v>120</v>
      </c>
      <c r="D1127" s="33" t="s">
        <v>7975</v>
      </c>
      <c r="E1127" s="30"/>
      <c r="F1127" s="22" t="s">
        <v>8321</v>
      </c>
      <c r="G1127" s="68" t="s">
        <v>113</v>
      </c>
      <c r="H1127" s="71" t="s">
        <v>3823</v>
      </c>
      <c r="I1127" s="69"/>
      <c r="J1127" s="474" t="s">
        <v>7976</v>
      </c>
      <c r="K1127" s="64">
        <v>46203</v>
      </c>
      <c r="L1127" s="22" t="s">
        <v>16</v>
      </c>
      <c r="M1127" s="22" t="s">
        <v>16</v>
      </c>
      <c r="N1127" s="22" t="s">
        <v>25</v>
      </c>
    </row>
    <row r="1128" spans="1:14" ht="15" customHeight="1" x14ac:dyDescent="0.2">
      <c r="A1128" s="17" t="s">
        <v>55</v>
      </c>
      <c r="B1128" s="18">
        <v>70.105999999999995</v>
      </c>
      <c r="C1128" s="24" t="s">
        <v>7801</v>
      </c>
      <c r="D1128" s="29" t="s">
        <v>3821</v>
      </c>
      <c r="E1128" s="394"/>
      <c r="F1128" s="31">
        <v>1522</v>
      </c>
      <c r="G1128" s="22" t="s">
        <v>3822</v>
      </c>
      <c r="H1128" s="22" t="s">
        <v>3823</v>
      </c>
      <c r="I1128" s="26"/>
      <c r="J1128" s="470" t="s">
        <v>3824</v>
      </c>
      <c r="K1128" s="32">
        <v>44804</v>
      </c>
      <c r="L1128" s="22" t="s">
        <v>16</v>
      </c>
      <c r="M1128" s="22" t="s">
        <v>16</v>
      </c>
      <c r="N1128" s="26"/>
    </row>
    <row r="1129" spans="1:14" ht="15" customHeight="1" x14ac:dyDescent="0.2">
      <c r="A1129" s="17" t="s">
        <v>110</v>
      </c>
      <c r="B1129" s="46">
        <v>45.112000000000002</v>
      </c>
      <c r="C1129" s="24" t="s">
        <v>578</v>
      </c>
      <c r="D1129" s="33" t="s">
        <v>3825</v>
      </c>
      <c r="E1129" s="406"/>
      <c r="F1129" s="26">
        <v>1605</v>
      </c>
      <c r="G1129" s="68" t="s">
        <v>8073</v>
      </c>
      <c r="H1129" s="71" t="s">
        <v>8068</v>
      </c>
      <c r="I1129" s="24"/>
      <c r="J1129" s="469" t="s">
        <v>3826</v>
      </c>
      <c r="K1129" s="34">
        <v>45107</v>
      </c>
      <c r="L1129" s="22" t="s">
        <v>16</v>
      </c>
      <c r="M1129" s="22" t="s">
        <v>16</v>
      </c>
      <c r="N1129" s="26"/>
    </row>
    <row r="1130" spans="1:14" ht="15" customHeight="1" x14ac:dyDescent="0.2">
      <c r="A1130" s="25" t="s">
        <v>4583</v>
      </c>
      <c r="B1130" s="46">
        <v>45.107999999999997</v>
      </c>
      <c r="C1130" s="24" t="s">
        <v>7416</v>
      </c>
      <c r="D1130" s="262" t="s">
        <v>3825</v>
      </c>
      <c r="E1130" s="389"/>
      <c r="F1130" s="26" t="s">
        <v>7418</v>
      </c>
      <c r="G1130" s="68" t="s">
        <v>8073</v>
      </c>
      <c r="H1130" s="68" t="s">
        <v>8067</v>
      </c>
      <c r="I1130" s="24"/>
      <c r="J1130" s="33" t="s">
        <v>8943</v>
      </c>
      <c r="K1130" s="27">
        <v>45322</v>
      </c>
      <c r="L1130" s="36" t="s">
        <v>16</v>
      </c>
      <c r="M1130" s="36" t="s">
        <v>16</v>
      </c>
      <c r="N1130" s="26"/>
    </row>
    <row r="1131" spans="1:14" ht="15" customHeight="1" x14ac:dyDescent="0.2">
      <c r="A1131" s="39" t="s">
        <v>5450</v>
      </c>
      <c r="B1131" s="40">
        <v>47.101999999999997</v>
      </c>
      <c r="C1131" s="39" t="s">
        <v>3827</v>
      </c>
      <c r="D1131" s="90" t="s">
        <v>3828</v>
      </c>
      <c r="E1131" s="404"/>
      <c r="F1131" s="108">
        <v>1405</v>
      </c>
      <c r="G1131" s="43" t="s">
        <v>3829</v>
      </c>
      <c r="H1131" s="43" t="s">
        <v>3830</v>
      </c>
      <c r="I1131" s="43" t="s">
        <v>1358</v>
      </c>
      <c r="J1131" s="476" t="s">
        <v>3831</v>
      </c>
      <c r="K1131" s="61">
        <v>44377</v>
      </c>
      <c r="L1131" s="43"/>
      <c r="M1131" s="43"/>
      <c r="N1131" s="107"/>
    </row>
    <row r="1132" spans="1:14" ht="15" customHeight="1" x14ac:dyDescent="0.2">
      <c r="A1132" s="17" t="s">
        <v>55</v>
      </c>
      <c r="B1132" s="18">
        <v>70.105999999999995</v>
      </c>
      <c r="C1132" s="24" t="s">
        <v>8242</v>
      </c>
      <c r="D1132" s="321" t="s">
        <v>3832</v>
      </c>
      <c r="E1132" s="426" t="s">
        <v>3833</v>
      </c>
      <c r="F1132" s="468">
        <v>1444</v>
      </c>
      <c r="G1132" s="342" t="s">
        <v>3833</v>
      </c>
      <c r="H1132" s="342" t="s">
        <v>3834</v>
      </c>
      <c r="I1132" s="342"/>
      <c r="J1132" s="470" t="s">
        <v>3835</v>
      </c>
      <c r="K1132" s="289">
        <v>44439</v>
      </c>
      <c r="L1132" s="342" t="s">
        <v>25</v>
      </c>
      <c r="M1132" s="22"/>
      <c r="N1132" s="26"/>
    </row>
    <row r="1133" spans="1:14" ht="15" customHeight="1" x14ac:dyDescent="0.2">
      <c r="A1133" s="17" t="s">
        <v>110</v>
      </c>
      <c r="B1133" s="18">
        <v>35.103000000000002</v>
      </c>
      <c r="C1133" s="17" t="s">
        <v>7813</v>
      </c>
      <c r="D1133" s="30" t="s">
        <v>3836</v>
      </c>
      <c r="E1133" s="394"/>
      <c r="F1133" s="22" t="s">
        <v>3837</v>
      </c>
      <c r="G1133" s="22" t="s">
        <v>3838</v>
      </c>
      <c r="H1133" s="22" t="s">
        <v>3839</v>
      </c>
      <c r="I1133" s="36" t="s">
        <v>3840</v>
      </c>
      <c r="J1133" s="470" t="s">
        <v>3841</v>
      </c>
      <c r="K1133" s="32">
        <v>45077</v>
      </c>
      <c r="L1133" s="22" t="s">
        <v>16</v>
      </c>
      <c r="M1133" s="22"/>
      <c r="N1133" s="26"/>
    </row>
    <row r="1134" spans="1:14" ht="15" customHeight="1" x14ac:dyDescent="0.2">
      <c r="A1134" s="17" t="s">
        <v>110</v>
      </c>
      <c r="B1134" s="18">
        <v>35.198999999999998</v>
      </c>
      <c r="C1134" s="17" t="s">
        <v>7814</v>
      </c>
      <c r="D1134" s="30" t="s">
        <v>3836</v>
      </c>
      <c r="E1134" s="394"/>
      <c r="F1134" s="22" t="s">
        <v>3837</v>
      </c>
      <c r="G1134" s="22" t="s">
        <v>3838</v>
      </c>
      <c r="H1134" s="22" t="s">
        <v>3839</v>
      </c>
      <c r="I1134" s="36" t="s">
        <v>3840</v>
      </c>
      <c r="J1134" s="470" t="s">
        <v>3841</v>
      </c>
      <c r="K1134" s="32">
        <v>45077</v>
      </c>
      <c r="L1134" s="22" t="s">
        <v>16</v>
      </c>
      <c r="M1134" s="22"/>
      <c r="N1134" s="26"/>
    </row>
    <row r="1135" spans="1:14" ht="15" customHeight="1" x14ac:dyDescent="0.2">
      <c r="A1135" s="17" t="s">
        <v>110</v>
      </c>
      <c r="B1135" s="18">
        <v>35.106000000000002</v>
      </c>
      <c r="C1135" s="17" t="s">
        <v>7815</v>
      </c>
      <c r="D1135" s="30" t="s">
        <v>3836</v>
      </c>
      <c r="E1135" s="394"/>
      <c r="F1135" s="22" t="s">
        <v>3837</v>
      </c>
      <c r="G1135" s="22" t="s">
        <v>3838</v>
      </c>
      <c r="H1135" s="22" t="s">
        <v>3839</v>
      </c>
      <c r="I1135" s="36" t="s">
        <v>3840</v>
      </c>
      <c r="J1135" s="470" t="s">
        <v>3841</v>
      </c>
      <c r="K1135" s="32">
        <v>45077</v>
      </c>
      <c r="L1135" s="22" t="s">
        <v>16</v>
      </c>
      <c r="M1135" s="22"/>
      <c r="N1135" s="26"/>
    </row>
    <row r="1136" spans="1:14" ht="15" customHeight="1" x14ac:dyDescent="0.2">
      <c r="A1136" s="17" t="s">
        <v>110</v>
      </c>
      <c r="B1136" s="18">
        <v>35.198999999999998</v>
      </c>
      <c r="C1136" s="17" t="s">
        <v>7814</v>
      </c>
      <c r="D1136" s="30" t="s">
        <v>3842</v>
      </c>
      <c r="E1136" s="394"/>
      <c r="F1136" s="35" t="s">
        <v>3843</v>
      </c>
      <c r="G1136" s="22" t="s">
        <v>3838</v>
      </c>
      <c r="H1136" s="22" t="s">
        <v>3839</v>
      </c>
      <c r="I1136" s="22" t="s">
        <v>3840</v>
      </c>
      <c r="J1136" s="470" t="s">
        <v>3841</v>
      </c>
      <c r="K1136" s="32">
        <v>45323</v>
      </c>
      <c r="L1136" s="22" t="s">
        <v>25</v>
      </c>
      <c r="M1136" s="22" t="s">
        <v>16</v>
      </c>
      <c r="N1136" s="26"/>
    </row>
    <row r="1137" spans="1:14" ht="15" customHeight="1" x14ac:dyDescent="0.2">
      <c r="A1137" s="17" t="s">
        <v>17</v>
      </c>
      <c r="B1137" s="18">
        <v>25.132000000000001</v>
      </c>
      <c r="C1137" s="17" t="s">
        <v>124</v>
      </c>
      <c r="D1137" s="30" t="s">
        <v>3844</v>
      </c>
      <c r="E1137" s="394"/>
      <c r="F1137" s="22">
        <v>1499</v>
      </c>
      <c r="G1137" s="22" t="s">
        <v>3845</v>
      </c>
      <c r="H1137" s="22" t="s">
        <v>3846</v>
      </c>
      <c r="I1137" s="22" t="s">
        <v>3847</v>
      </c>
      <c r="J1137" s="470" t="s">
        <v>3848</v>
      </c>
      <c r="K1137" s="32">
        <v>45018</v>
      </c>
      <c r="L1137" s="22" t="s">
        <v>24</v>
      </c>
      <c r="M1137" s="22" t="s">
        <v>25</v>
      </c>
      <c r="N1137" s="26"/>
    </row>
    <row r="1138" spans="1:14" ht="15" customHeight="1" x14ac:dyDescent="0.2">
      <c r="A1138" s="17" t="s">
        <v>55</v>
      </c>
      <c r="B1138" s="18">
        <v>70.105999999999995</v>
      </c>
      <c r="C1138" s="24" t="s">
        <v>8242</v>
      </c>
      <c r="D1138" s="321" t="s">
        <v>3849</v>
      </c>
      <c r="E1138" s="426"/>
      <c r="F1138" s="468">
        <v>1444</v>
      </c>
      <c r="G1138" s="342" t="s">
        <v>3850</v>
      </c>
      <c r="H1138" s="342" t="s">
        <v>3851</v>
      </c>
      <c r="I1138" s="342"/>
      <c r="J1138" s="470" t="s">
        <v>3852</v>
      </c>
      <c r="K1138" s="289">
        <v>44439</v>
      </c>
      <c r="L1138" s="342" t="s">
        <v>25</v>
      </c>
      <c r="M1138" s="22"/>
      <c r="N1138" s="26"/>
    </row>
    <row r="1139" spans="1:14" ht="15" customHeight="1" x14ac:dyDescent="0.2">
      <c r="A1139" s="17" t="s">
        <v>110</v>
      </c>
      <c r="B1139" s="18">
        <v>45.100999999999999</v>
      </c>
      <c r="C1139" s="24" t="s">
        <v>397</v>
      </c>
      <c r="D1139" s="30" t="s">
        <v>3853</v>
      </c>
      <c r="E1139" s="394" t="s">
        <v>3854</v>
      </c>
      <c r="F1139" s="468">
        <v>1571</v>
      </c>
      <c r="G1139" s="68" t="s">
        <v>3855</v>
      </c>
      <c r="H1139" s="68" t="s">
        <v>3856</v>
      </c>
      <c r="I1139" s="53"/>
      <c r="J1139" s="469" t="s">
        <v>3857</v>
      </c>
      <c r="K1139" s="289">
        <v>44809</v>
      </c>
      <c r="L1139" s="62" t="s">
        <v>16</v>
      </c>
      <c r="M1139" s="22" t="s">
        <v>16</v>
      </c>
      <c r="N1139" s="26"/>
    </row>
    <row r="1140" spans="1:14" s="67" customFormat="1" ht="15" customHeight="1" x14ac:dyDescent="0.2">
      <c r="A1140" s="17" t="s">
        <v>55</v>
      </c>
      <c r="B1140" s="18">
        <v>70.105999999999995</v>
      </c>
      <c r="C1140" s="24" t="s">
        <v>8242</v>
      </c>
      <c r="D1140" s="321" t="s">
        <v>3858</v>
      </c>
      <c r="E1140" s="426"/>
      <c r="F1140" s="468">
        <v>1444</v>
      </c>
      <c r="G1140" s="342" t="s">
        <v>3859</v>
      </c>
      <c r="H1140" s="342" t="s">
        <v>3860</v>
      </c>
      <c r="I1140" s="342"/>
      <c r="J1140" s="470" t="s">
        <v>3861</v>
      </c>
      <c r="K1140" s="289">
        <v>44439</v>
      </c>
      <c r="L1140" s="342" t="s">
        <v>25</v>
      </c>
      <c r="M1140" s="22"/>
      <c r="N1140" s="26"/>
    </row>
    <row r="1141" spans="1:14" ht="15" customHeight="1" x14ac:dyDescent="0.2">
      <c r="A1141" s="17" t="s">
        <v>55</v>
      </c>
      <c r="B1141" s="18">
        <v>10.101000000000001</v>
      </c>
      <c r="C1141" s="17" t="s">
        <v>104</v>
      </c>
      <c r="D1141" s="28" t="s">
        <v>3862</v>
      </c>
      <c r="E1141" s="28" t="s">
        <v>7410</v>
      </c>
      <c r="F1141" s="36">
        <v>1599</v>
      </c>
      <c r="G1141" s="22" t="s">
        <v>3863</v>
      </c>
      <c r="H1141" s="22" t="s">
        <v>3864</v>
      </c>
      <c r="I1141" s="37"/>
      <c r="J1141" s="523" t="s">
        <v>7409</v>
      </c>
      <c r="K1141" s="38">
        <v>45082</v>
      </c>
      <c r="L1141" s="36" t="s">
        <v>16</v>
      </c>
      <c r="M1141" s="36" t="s">
        <v>16</v>
      </c>
      <c r="N1141" s="26"/>
    </row>
    <row r="1142" spans="1:14" ht="15" customHeight="1" x14ac:dyDescent="0.2">
      <c r="A1142" s="17" t="s">
        <v>110</v>
      </c>
      <c r="B1142" s="46">
        <v>45.112000000000002</v>
      </c>
      <c r="C1142" s="24" t="s">
        <v>578</v>
      </c>
      <c r="D1142" s="33" t="s">
        <v>3862</v>
      </c>
      <c r="E1142" s="406" t="s">
        <v>3865</v>
      </c>
      <c r="F1142" s="26">
        <v>1605</v>
      </c>
      <c r="G1142" s="68" t="s">
        <v>113</v>
      </c>
      <c r="H1142" s="71" t="s">
        <v>3864</v>
      </c>
      <c r="I1142" s="24"/>
      <c r="J1142" s="469" t="s">
        <v>3866</v>
      </c>
      <c r="K1142" s="34">
        <v>45107</v>
      </c>
      <c r="L1142" s="22" t="s">
        <v>16</v>
      </c>
      <c r="M1142" s="22" t="s">
        <v>16</v>
      </c>
      <c r="N1142" s="26"/>
    </row>
    <row r="1143" spans="1:14" ht="15" customHeight="1" x14ac:dyDescent="0.2">
      <c r="A1143" s="56" t="s">
        <v>55</v>
      </c>
      <c r="B1143" s="57">
        <v>50.103000000000002</v>
      </c>
      <c r="C1143" s="56" t="s">
        <v>318</v>
      </c>
      <c r="D1143" s="33" t="s">
        <v>3862</v>
      </c>
      <c r="E1143" s="28" t="s">
        <v>7410</v>
      </c>
      <c r="F1143" s="58">
        <v>1629</v>
      </c>
      <c r="G1143" s="345" t="s">
        <v>3863</v>
      </c>
      <c r="H1143" s="345" t="s">
        <v>3864</v>
      </c>
      <c r="I1143" s="58" t="s">
        <v>3867</v>
      </c>
      <c r="J1143" s="523" t="s">
        <v>7409</v>
      </c>
      <c r="K1143" s="59">
        <v>45236</v>
      </c>
      <c r="L1143" s="58" t="s">
        <v>16</v>
      </c>
      <c r="M1143" s="58" t="s">
        <v>16</v>
      </c>
      <c r="N1143" s="26"/>
    </row>
    <row r="1144" spans="1:14" ht="15" customHeight="1" x14ac:dyDescent="0.2">
      <c r="A1144" s="17" t="s">
        <v>55</v>
      </c>
      <c r="B1144" s="18">
        <v>70.105999999999995</v>
      </c>
      <c r="C1144" s="24" t="s">
        <v>7800</v>
      </c>
      <c r="D1144" s="19" t="s">
        <v>3868</v>
      </c>
      <c r="E1144" s="394" t="s">
        <v>3869</v>
      </c>
      <c r="F1144" s="22">
        <v>1475</v>
      </c>
      <c r="G1144" s="68" t="s">
        <v>3869</v>
      </c>
      <c r="H1144" s="68" t="s">
        <v>3870</v>
      </c>
      <c r="I1144" s="65"/>
      <c r="J1144" s="524" t="s">
        <v>3871</v>
      </c>
      <c r="K1144" s="32">
        <v>44804</v>
      </c>
      <c r="L1144" s="22" t="s">
        <v>16</v>
      </c>
      <c r="M1144" s="22" t="s">
        <v>16</v>
      </c>
      <c r="N1144" s="26"/>
    </row>
    <row r="1145" spans="1:14" ht="15" customHeight="1" x14ac:dyDescent="0.2">
      <c r="A1145" s="17" t="s">
        <v>110</v>
      </c>
      <c r="B1145" s="46">
        <v>45.112000000000002</v>
      </c>
      <c r="C1145" s="24" t="s">
        <v>578</v>
      </c>
      <c r="D1145" s="33" t="s">
        <v>3872</v>
      </c>
      <c r="E1145" s="406"/>
      <c r="F1145" s="26">
        <v>1605</v>
      </c>
      <c r="G1145" s="68" t="s">
        <v>3873</v>
      </c>
      <c r="H1145" s="71" t="s">
        <v>3874</v>
      </c>
      <c r="I1145" s="24"/>
      <c r="J1145" s="469" t="s">
        <v>3875</v>
      </c>
      <c r="K1145" s="34">
        <v>45107</v>
      </c>
      <c r="L1145" s="22" t="s">
        <v>16</v>
      </c>
      <c r="M1145" s="22" t="s">
        <v>16</v>
      </c>
      <c r="N1145" s="26"/>
    </row>
    <row r="1146" spans="1:14" ht="15" customHeight="1" x14ac:dyDescent="0.2">
      <c r="A1146" s="56" t="s">
        <v>55</v>
      </c>
      <c r="B1146" s="57">
        <v>50.103000000000002</v>
      </c>
      <c r="C1146" s="56" t="s">
        <v>318</v>
      </c>
      <c r="D1146" s="33" t="s">
        <v>3872</v>
      </c>
      <c r="E1146" s="399"/>
      <c r="F1146" s="58">
        <v>1629</v>
      </c>
      <c r="G1146" s="345" t="s">
        <v>3873</v>
      </c>
      <c r="H1146" s="345" t="s">
        <v>3876</v>
      </c>
      <c r="I1146" s="58" t="s">
        <v>3877</v>
      </c>
      <c r="J1146" s="480" t="s">
        <v>3875</v>
      </c>
      <c r="K1146" s="59">
        <v>45236</v>
      </c>
      <c r="L1146" s="58" t="s">
        <v>16</v>
      </c>
      <c r="M1146" s="58" t="s">
        <v>16</v>
      </c>
      <c r="N1146" s="26"/>
    </row>
    <row r="1147" spans="1:14" ht="15" customHeight="1" x14ac:dyDescent="0.2">
      <c r="A1147" s="17" t="s">
        <v>17</v>
      </c>
      <c r="B1147" s="18">
        <v>25.126999999999999</v>
      </c>
      <c r="C1147" s="24" t="s">
        <v>746</v>
      </c>
      <c r="D1147" s="321" t="s">
        <v>3878</v>
      </c>
      <c r="E1147" s="426"/>
      <c r="F1147" s="468">
        <v>1580</v>
      </c>
      <c r="G1147" s="342" t="s">
        <v>3879</v>
      </c>
      <c r="H1147" s="342" t="s">
        <v>3880</v>
      </c>
      <c r="I1147" s="342" t="s">
        <v>3881</v>
      </c>
      <c r="J1147" s="470" t="s">
        <v>3882</v>
      </c>
      <c r="K1147" s="289">
        <v>45269</v>
      </c>
      <c r="L1147" s="22" t="s">
        <v>25</v>
      </c>
      <c r="M1147" s="22" t="s">
        <v>16</v>
      </c>
      <c r="N1147" s="26"/>
    </row>
    <row r="1148" spans="1:14" ht="15" customHeight="1" x14ac:dyDescent="0.2">
      <c r="A1148" s="17" t="s">
        <v>55</v>
      </c>
      <c r="B1148" s="18">
        <v>70.105999999999995</v>
      </c>
      <c r="C1148" s="24" t="s">
        <v>8242</v>
      </c>
      <c r="D1148" s="321" t="s">
        <v>3883</v>
      </c>
      <c r="E1148" s="426"/>
      <c r="F1148" s="468">
        <v>1444</v>
      </c>
      <c r="G1148" s="342" t="s">
        <v>3883</v>
      </c>
      <c r="H1148" s="342" t="s">
        <v>3884</v>
      </c>
      <c r="I1148" s="342"/>
      <c r="J1148" s="470" t="s">
        <v>3885</v>
      </c>
      <c r="K1148" s="289">
        <v>44439</v>
      </c>
      <c r="L1148" s="342" t="s">
        <v>25</v>
      </c>
      <c r="M1148" s="22"/>
      <c r="N1148" s="26"/>
    </row>
    <row r="1149" spans="1:14" ht="15" customHeight="1" x14ac:dyDescent="0.2">
      <c r="A1149" s="17" t="s">
        <v>55</v>
      </c>
      <c r="B1149" s="18">
        <v>70.105999999999995</v>
      </c>
      <c r="C1149" s="24" t="s">
        <v>7800</v>
      </c>
      <c r="D1149" s="19" t="s">
        <v>3883</v>
      </c>
      <c r="E1149" s="394"/>
      <c r="F1149" s="22">
        <v>1475</v>
      </c>
      <c r="G1149" s="68" t="s">
        <v>3883</v>
      </c>
      <c r="H1149" s="68" t="s">
        <v>3884</v>
      </c>
      <c r="I1149" s="65"/>
      <c r="J1149" s="469" t="s">
        <v>3885</v>
      </c>
      <c r="K1149" s="32">
        <v>44804</v>
      </c>
      <c r="L1149" s="22" t="s">
        <v>16</v>
      </c>
      <c r="M1149" s="22" t="s">
        <v>16</v>
      </c>
      <c r="N1149" s="26"/>
    </row>
    <row r="1150" spans="1:14" ht="15" customHeight="1" x14ac:dyDescent="0.2">
      <c r="A1150" s="17" t="s">
        <v>55</v>
      </c>
      <c r="B1150" s="18">
        <v>30.102</v>
      </c>
      <c r="C1150" s="17" t="s">
        <v>7816</v>
      </c>
      <c r="D1150" s="33" t="s">
        <v>3886</v>
      </c>
      <c r="E1150" s="426" t="s">
        <v>3887</v>
      </c>
      <c r="F1150" s="468" t="s">
        <v>300</v>
      </c>
      <c r="G1150" s="347" t="s">
        <v>3888</v>
      </c>
      <c r="H1150" s="342" t="s">
        <v>3889</v>
      </c>
      <c r="I1150" s="347"/>
      <c r="J1150" s="494" t="s">
        <v>3890</v>
      </c>
      <c r="K1150" s="289">
        <v>45218</v>
      </c>
      <c r="L1150" s="22" t="s">
        <v>16</v>
      </c>
      <c r="M1150" s="22"/>
      <c r="N1150" s="26"/>
    </row>
    <row r="1151" spans="1:14" ht="15" customHeight="1" x14ac:dyDescent="0.2">
      <c r="A1151" s="17" t="s">
        <v>110</v>
      </c>
      <c r="B1151" s="18">
        <v>45.107999999999997</v>
      </c>
      <c r="C1151" s="17" t="s">
        <v>117</v>
      </c>
      <c r="D1151" s="25" t="s">
        <v>3891</v>
      </c>
      <c r="E1151" s="20"/>
      <c r="F1151" s="66" t="s">
        <v>3892</v>
      </c>
      <c r="G1151" s="68" t="s">
        <v>3893</v>
      </c>
      <c r="H1151" s="68" t="s">
        <v>3894</v>
      </c>
      <c r="I1151" s="66"/>
      <c r="J1151" s="469" t="s">
        <v>3895</v>
      </c>
      <c r="K1151" s="113">
        <v>45279</v>
      </c>
      <c r="L1151" s="22" t="s">
        <v>16</v>
      </c>
      <c r="M1151" s="22" t="s">
        <v>16</v>
      </c>
      <c r="N1151" s="26"/>
    </row>
    <row r="1152" spans="1:14" ht="15" customHeight="1" x14ac:dyDescent="0.2">
      <c r="A1152" s="17" t="s">
        <v>110</v>
      </c>
      <c r="B1152" s="46">
        <v>45.112000000000002</v>
      </c>
      <c r="C1152" s="24" t="s">
        <v>578</v>
      </c>
      <c r="D1152" s="33" t="s">
        <v>3896</v>
      </c>
      <c r="E1152" s="406"/>
      <c r="F1152" s="26">
        <v>1605</v>
      </c>
      <c r="G1152" s="68" t="s">
        <v>3897</v>
      </c>
      <c r="H1152" s="71" t="s">
        <v>3898</v>
      </c>
      <c r="I1152" s="24"/>
      <c r="J1152" s="531" t="s">
        <v>3899</v>
      </c>
      <c r="K1152" s="34">
        <v>45107</v>
      </c>
      <c r="L1152" s="22" t="s">
        <v>16</v>
      </c>
      <c r="M1152" s="22" t="s">
        <v>16</v>
      </c>
      <c r="N1152" s="26"/>
    </row>
    <row r="1153" spans="1:14" ht="15" customHeight="1" x14ac:dyDescent="0.2">
      <c r="A1153" s="25" t="s">
        <v>4583</v>
      </c>
      <c r="B1153" s="46">
        <v>45.107999999999997</v>
      </c>
      <c r="C1153" s="24" t="s">
        <v>7416</v>
      </c>
      <c r="D1153" s="262" t="s">
        <v>3896</v>
      </c>
      <c r="E1153" s="389"/>
      <c r="F1153" s="26" t="s">
        <v>7418</v>
      </c>
      <c r="G1153" s="68" t="s">
        <v>7511</v>
      </c>
      <c r="H1153" s="68" t="s">
        <v>3898</v>
      </c>
      <c r="I1153" s="24"/>
      <c r="J1153" s="473" t="s">
        <v>3899</v>
      </c>
      <c r="K1153" s="27">
        <v>45322</v>
      </c>
      <c r="L1153" s="36" t="s">
        <v>16</v>
      </c>
      <c r="M1153" s="36" t="s">
        <v>16</v>
      </c>
      <c r="N1153" s="26"/>
    </row>
    <row r="1154" spans="1:14" ht="15" customHeight="1" x14ac:dyDescent="0.2">
      <c r="A1154" s="69" t="s">
        <v>110</v>
      </c>
      <c r="B1154" s="18">
        <v>45.113999999999997</v>
      </c>
      <c r="C1154" s="30" t="s">
        <v>120</v>
      </c>
      <c r="D1154" s="33" t="s">
        <v>3896</v>
      </c>
      <c r="E1154" s="30"/>
      <c r="F1154" s="22" t="s">
        <v>8321</v>
      </c>
      <c r="G1154" s="68" t="s">
        <v>7511</v>
      </c>
      <c r="H1154" s="71" t="s">
        <v>3898</v>
      </c>
      <c r="I1154" s="69"/>
      <c r="J1154" s="474" t="s">
        <v>3899</v>
      </c>
      <c r="K1154" s="64">
        <v>46203</v>
      </c>
      <c r="L1154" s="22" t="s">
        <v>16</v>
      </c>
      <c r="M1154" s="22" t="s">
        <v>16</v>
      </c>
      <c r="N1154" s="22" t="s">
        <v>25</v>
      </c>
    </row>
    <row r="1155" spans="1:14" ht="15" customHeight="1" x14ac:dyDescent="0.2">
      <c r="A1155" s="30" t="s">
        <v>110</v>
      </c>
      <c r="B1155" s="18">
        <v>35.103000000000002</v>
      </c>
      <c r="C1155" s="17" t="s">
        <v>7813</v>
      </c>
      <c r="D1155" s="30" t="s">
        <v>3900</v>
      </c>
      <c r="E1155" s="394" t="s">
        <v>3901</v>
      </c>
      <c r="F1155" s="35" t="s">
        <v>3902</v>
      </c>
      <c r="G1155" s="22" t="s">
        <v>3903</v>
      </c>
      <c r="H1155" s="22" t="s">
        <v>3904</v>
      </c>
      <c r="I1155" s="36" t="s">
        <v>3905</v>
      </c>
      <c r="J1155" s="470" t="str">
        <f>HYPERLINK("mailto:vpohl@contrax.com","vpohl@contrax.com")</f>
        <v>vpohl@contrax.com</v>
      </c>
      <c r="K1155" s="32">
        <v>45046</v>
      </c>
      <c r="L1155" s="22" t="s">
        <v>16</v>
      </c>
      <c r="M1155" s="22"/>
      <c r="N1155" s="26"/>
    </row>
    <row r="1156" spans="1:14" ht="15" customHeight="1" x14ac:dyDescent="0.2">
      <c r="A1156" s="30" t="s">
        <v>110</v>
      </c>
      <c r="B1156" s="18">
        <v>35.198999999999998</v>
      </c>
      <c r="C1156" s="17" t="s">
        <v>7814</v>
      </c>
      <c r="D1156" s="30" t="s">
        <v>3900</v>
      </c>
      <c r="E1156" s="394" t="s">
        <v>3901</v>
      </c>
      <c r="F1156" s="35" t="s">
        <v>3906</v>
      </c>
      <c r="G1156" s="22" t="s">
        <v>3903</v>
      </c>
      <c r="H1156" s="22" t="s">
        <v>3904</v>
      </c>
      <c r="I1156" s="36" t="s">
        <v>3905</v>
      </c>
      <c r="J1156" s="470" t="str">
        <f>HYPERLINK("mailto:vpohl@contrax.com","vpohl@contrax.com")</f>
        <v>vpohl@contrax.com</v>
      </c>
      <c r="K1156" s="32">
        <v>45046</v>
      </c>
      <c r="L1156" s="22" t="s">
        <v>16</v>
      </c>
      <c r="M1156" s="22"/>
      <c r="N1156" s="26"/>
    </row>
    <row r="1157" spans="1:14" ht="15" customHeight="1" x14ac:dyDescent="0.2">
      <c r="A1157" s="30" t="s">
        <v>110</v>
      </c>
      <c r="B1157" s="18">
        <v>35.106000000000002</v>
      </c>
      <c r="C1157" s="17" t="s">
        <v>7815</v>
      </c>
      <c r="D1157" s="30" t="s">
        <v>3900</v>
      </c>
      <c r="E1157" s="394" t="s">
        <v>3901</v>
      </c>
      <c r="F1157" s="35" t="s">
        <v>3906</v>
      </c>
      <c r="G1157" s="22" t="s">
        <v>3903</v>
      </c>
      <c r="H1157" s="22" t="s">
        <v>3904</v>
      </c>
      <c r="I1157" s="36" t="s">
        <v>3905</v>
      </c>
      <c r="J1157" s="470" t="s">
        <v>3907</v>
      </c>
      <c r="K1157" s="32">
        <v>45046</v>
      </c>
      <c r="L1157" s="22" t="s">
        <v>16</v>
      </c>
      <c r="M1157" s="22"/>
      <c r="N1157" s="26"/>
    </row>
    <row r="1158" spans="1:14" ht="15" customHeight="1" x14ac:dyDescent="0.2">
      <c r="A1158" s="274" t="s">
        <v>17</v>
      </c>
      <c r="B1158" s="275">
        <v>25.106999999999999</v>
      </c>
      <c r="C1158" s="274" t="s">
        <v>68</v>
      </c>
      <c r="D1158" s="30" t="s">
        <v>3908</v>
      </c>
      <c r="E1158" s="69"/>
      <c r="F1158" s="35" t="s">
        <v>8263</v>
      </c>
      <c r="G1158" s="22" t="s">
        <v>3909</v>
      </c>
      <c r="H1158" s="22" t="s">
        <v>3910</v>
      </c>
      <c r="I1158" s="22" t="s">
        <v>3911</v>
      </c>
      <c r="J1158" s="470" t="s">
        <v>8275</v>
      </c>
      <c r="K1158" s="32">
        <v>44684</v>
      </c>
      <c r="L1158" s="22" t="s">
        <v>25</v>
      </c>
      <c r="M1158" s="22" t="s">
        <v>16</v>
      </c>
      <c r="N1158" s="22" t="s">
        <v>25</v>
      </c>
    </row>
    <row r="1159" spans="1:14" ht="15" customHeight="1" x14ac:dyDescent="0.2">
      <c r="A1159" s="294" t="s">
        <v>55</v>
      </c>
      <c r="B1159" s="296">
        <v>70.105999999999995</v>
      </c>
      <c r="C1159" s="456" t="s">
        <v>8942</v>
      </c>
      <c r="D1159" s="288" t="s">
        <v>8898</v>
      </c>
      <c r="E1159" s="24"/>
      <c r="F1159" s="26">
        <v>1618</v>
      </c>
      <c r="G1159" s="66" t="s">
        <v>8899</v>
      </c>
      <c r="H1159" s="66" t="s">
        <v>8900</v>
      </c>
      <c r="I1159" s="24"/>
      <c r="J1159" s="472" t="s">
        <v>8901</v>
      </c>
      <c r="K1159" s="32">
        <v>45900</v>
      </c>
      <c r="L1159" s="26" t="s">
        <v>16</v>
      </c>
      <c r="M1159" s="26" t="s">
        <v>16</v>
      </c>
      <c r="N1159" s="66" t="s">
        <v>16</v>
      </c>
    </row>
    <row r="1160" spans="1:14" ht="15" customHeight="1" x14ac:dyDescent="0.2">
      <c r="A1160" s="17" t="s">
        <v>55</v>
      </c>
      <c r="B1160" s="18">
        <v>10.101000000000001</v>
      </c>
      <c r="C1160" s="17" t="s">
        <v>104</v>
      </c>
      <c r="D1160" s="28" t="s">
        <v>3912</v>
      </c>
      <c r="E1160" s="28"/>
      <c r="F1160" s="36">
        <v>1599</v>
      </c>
      <c r="G1160" s="22" t="s">
        <v>3913</v>
      </c>
      <c r="H1160" s="22" t="s">
        <v>3914</v>
      </c>
      <c r="I1160" s="37"/>
      <c r="J1160" s="470" t="s">
        <v>3915</v>
      </c>
      <c r="K1160" s="38">
        <v>45082</v>
      </c>
      <c r="L1160" s="36" t="s">
        <v>16</v>
      </c>
      <c r="M1160" s="36" t="s">
        <v>16</v>
      </c>
      <c r="N1160" s="26"/>
    </row>
    <row r="1161" spans="1:14" ht="15" customHeight="1" x14ac:dyDescent="0.2">
      <c r="A1161" s="17" t="s">
        <v>17</v>
      </c>
      <c r="B1161" s="18">
        <v>80.102999999999994</v>
      </c>
      <c r="C1161" s="17" t="s">
        <v>1637</v>
      </c>
      <c r="D1161" s="321" t="s">
        <v>3916</v>
      </c>
      <c r="E1161" s="426" t="s">
        <v>3917</v>
      </c>
      <c r="F1161" s="468">
        <v>1580</v>
      </c>
      <c r="G1161" s="342" t="s">
        <v>3918</v>
      </c>
      <c r="H1161" s="342" t="s">
        <v>3919</v>
      </c>
      <c r="I1161" s="342" t="s">
        <v>3920</v>
      </c>
      <c r="J1161" s="470" t="s">
        <v>3921</v>
      </c>
      <c r="K1161" s="289">
        <v>45269</v>
      </c>
      <c r="L1161" s="22" t="s">
        <v>25</v>
      </c>
      <c r="M1161" s="22" t="s">
        <v>16</v>
      </c>
      <c r="N1161" s="26"/>
    </row>
    <row r="1162" spans="1:14" ht="15" customHeight="1" x14ac:dyDescent="0.2">
      <c r="A1162" s="17" t="s">
        <v>17</v>
      </c>
      <c r="B1162" s="18" t="s">
        <v>168</v>
      </c>
      <c r="C1162" s="17" t="s">
        <v>169</v>
      </c>
      <c r="D1162" s="30" t="s">
        <v>3922</v>
      </c>
      <c r="E1162" s="394"/>
      <c r="F1162" s="22" t="s">
        <v>3923</v>
      </c>
      <c r="G1162" s="22" t="s">
        <v>3924</v>
      </c>
      <c r="H1162" s="22" t="s">
        <v>3925</v>
      </c>
      <c r="I1162" s="22" t="s">
        <v>3926</v>
      </c>
      <c r="J1162" s="470" t="s">
        <v>3927</v>
      </c>
      <c r="K1162" s="32">
        <v>45260</v>
      </c>
      <c r="L1162" s="22" t="s">
        <v>16</v>
      </c>
      <c r="M1162" s="22" t="s">
        <v>25</v>
      </c>
      <c r="N1162" s="26"/>
    </row>
    <row r="1163" spans="1:14" ht="15" customHeight="1" x14ac:dyDescent="0.2">
      <c r="A1163" s="17" t="s">
        <v>55</v>
      </c>
      <c r="B1163" s="18">
        <v>60.103000000000002</v>
      </c>
      <c r="C1163" s="24" t="s">
        <v>56</v>
      </c>
      <c r="D1163" s="25" t="s">
        <v>3928</v>
      </c>
      <c r="E1163" s="388" t="s">
        <v>3929</v>
      </c>
      <c r="F1163" s="468" t="s">
        <v>3930</v>
      </c>
      <c r="G1163" s="22" t="s">
        <v>3931</v>
      </c>
      <c r="H1163" s="22" t="s">
        <v>3932</v>
      </c>
      <c r="I1163" s="26" t="s">
        <v>3933</v>
      </c>
      <c r="J1163" s="470" t="s">
        <v>3934</v>
      </c>
      <c r="K1163" s="289">
        <v>44718</v>
      </c>
      <c r="L1163" s="22" t="s">
        <v>16</v>
      </c>
      <c r="M1163" s="22"/>
      <c r="N1163" s="26"/>
    </row>
    <row r="1164" spans="1:14" ht="15" customHeight="1" x14ac:dyDescent="0.2">
      <c r="A1164" s="17" t="s">
        <v>55</v>
      </c>
      <c r="B1164" s="18">
        <v>30.102</v>
      </c>
      <c r="C1164" s="17" t="s">
        <v>7816</v>
      </c>
      <c r="D1164" s="33" t="s">
        <v>3935</v>
      </c>
      <c r="E1164" s="479" t="s">
        <v>3936</v>
      </c>
      <c r="F1164" s="468" t="s">
        <v>300</v>
      </c>
      <c r="G1164" s="53" t="s">
        <v>3937</v>
      </c>
      <c r="H1164" s="53" t="s">
        <v>3938</v>
      </c>
      <c r="I1164" s="53"/>
      <c r="J1164" s="470" t="s">
        <v>3939</v>
      </c>
      <c r="K1164" s="289">
        <v>45218</v>
      </c>
      <c r="L1164" s="22" t="s">
        <v>16</v>
      </c>
      <c r="M1164" s="22"/>
      <c r="N1164" s="26"/>
    </row>
    <row r="1165" spans="1:14" ht="15" customHeight="1" x14ac:dyDescent="0.2">
      <c r="A1165" s="56" t="s">
        <v>55</v>
      </c>
      <c r="B1165" s="46">
        <v>12.199</v>
      </c>
      <c r="C1165" s="17" t="s">
        <v>142</v>
      </c>
      <c r="D1165" s="33" t="s">
        <v>3940</v>
      </c>
      <c r="E1165" s="399" t="s">
        <v>3941</v>
      </c>
      <c r="F1165" s="58" t="s">
        <v>7909</v>
      </c>
      <c r="G1165" s="271" t="s">
        <v>3942</v>
      </c>
      <c r="H1165" s="271" t="s">
        <v>3943</v>
      </c>
      <c r="I1165" s="56"/>
      <c r="J1165" s="477" t="s">
        <v>7977</v>
      </c>
      <c r="K1165" s="59">
        <v>45383</v>
      </c>
      <c r="L1165" s="36" t="s">
        <v>16</v>
      </c>
      <c r="M1165" s="36" t="s">
        <v>16</v>
      </c>
      <c r="N1165" s="36" t="s">
        <v>25</v>
      </c>
    </row>
    <row r="1166" spans="1:14" ht="15" customHeight="1" x14ac:dyDescent="0.2">
      <c r="A1166" s="17" t="s">
        <v>110</v>
      </c>
      <c r="B1166" s="46">
        <v>45.112000000000002</v>
      </c>
      <c r="C1166" s="24" t="s">
        <v>578</v>
      </c>
      <c r="D1166" s="33" t="s">
        <v>3944</v>
      </c>
      <c r="E1166" s="406"/>
      <c r="F1166" s="26">
        <v>1605</v>
      </c>
      <c r="G1166" s="68" t="s">
        <v>3945</v>
      </c>
      <c r="H1166" s="71" t="s">
        <v>3946</v>
      </c>
      <c r="I1166" s="24"/>
      <c r="J1166" s="469" t="s">
        <v>3947</v>
      </c>
      <c r="K1166" s="34">
        <v>45107</v>
      </c>
      <c r="L1166" s="22" t="s">
        <v>16</v>
      </c>
      <c r="M1166" s="22" t="s">
        <v>16</v>
      </c>
      <c r="N1166" s="26"/>
    </row>
    <row r="1167" spans="1:14" ht="15" customHeight="1" x14ac:dyDescent="0.2">
      <c r="A1167" s="25" t="s">
        <v>4583</v>
      </c>
      <c r="B1167" s="46">
        <v>45.107999999999997</v>
      </c>
      <c r="C1167" s="24" t="s">
        <v>7416</v>
      </c>
      <c r="D1167" s="262" t="s">
        <v>3944</v>
      </c>
      <c r="E1167" s="389"/>
      <c r="F1167" s="26" t="s">
        <v>7418</v>
      </c>
      <c r="G1167" s="68" t="s">
        <v>3945</v>
      </c>
      <c r="H1167" s="68" t="s">
        <v>3946</v>
      </c>
      <c r="I1167" s="24"/>
      <c r="J1167" s="473" t="s">
        <v>3947</v>
      </c>
      <c r="K1167" s="27">
        <v>45322</v>
      </c>
      <c r="L1167" s="36" t="s">
        <v>16</v>
      </c>
      <c r="M1167" s="36" t="s">
        <v>16</v>
      </c>
      <c r="N1167" s="26"/>
    </row>
    <row r="1168" spans="1:14" ht="15" customHeight="1" x14ac:dyDescent="0.2">
      <c r="A1168" s="25" t="s">
        <v>4583</v>
      </c>
      <c r="B1168" s="46">
        <v>45.107999999999997</v>
      </c>
      <c r="C1168" s="24" t="s">
        <v>7416</v>
      </c>
      <c r="D1168" s="262" t="s">
        <v>7512</v>
      </c>
      <c r="E1168" s="389"/>
      <c r="F1168" s="26" t="s">
        <v>7418</v>
      </c>
      <c r="G1168" s="68" t="s">
        <v>7513</v>
      </c>
      <c r="H1168" s="68" t="s">
        <v>7514</v>
      </c>
      <c r="I1168" s="24"/>
      <c r="J1168" s="473" t="s">
        <v>7515</v>
      </c>
      <c r="K1168" s="27">
        <v>45322</v>
      </c>
      <c r="L1168" s="36" t="s">
        <v>16</v>
      </c>
      <c r="M1168" s="36" t="s">
        <v>16</v>
      </c>
      <c r="N1168" s="26"/>
    </row>
    <row r="1169" spans="1:14" ht="15" customHeight="1" x14ac:dyDescent="0.2">
      <c r="A1169" s="69" t="s">
        <v>110</v>
      </c>
      <c r="B1169" s="18">
        <v>45.113999999999997</v>
      </c>
      <c r="C1169" s="30" t="s">
        <v>120</v>
      </c>
      <c r="D1169" s="33" t="s">
        <v>8628</v>
      </c>
      <c r="E1169" s="30"/>
      <c r="F1169" s="22" t="s">
        <v>8321</v>
      </c>
      <c r="G1169" s="68" t="s">
        <v>8629</v>
      </c>
      <c r="H1169" s="71" t="s">
        <v>8630</v>
      </c>
      <c r="I1169" s="69"/>
      <c r="J1169" s="474" t="s">
        <v>8631</v>
      </c>
      <c r="K1169" s="64">
        <v>46203</v>
      </c>
      <c r="L1169" s="22" t="s">
        <v>16</v>
      </c>
      <c r="M1169" s="22" t="s">
        <v>16</v>
      </c>
      <c r="N1169" s="22" t="s">
        <v>25</v>
      </c>
    </row>
    <row r="1170" spans="1:14" x14ac:dyDescent="0.2">
      <c r="A1170" s="17" t="s">
        <v>110</v>
      </c>
      <c r="B1170" s="18">
        <v>45.113999999999997</v>
      </c>
      <c r="C1170" s="24" t="s">
        <v>120</v>
      </c>
      <c r="D1170" s="30" t="s">
        <v>3948</v>
      </c>
      <c r="E1170" s="394"/>
      <c r="F1170" s="35" t="s">
        <v>3493</v>
      </c>
      <c r="G1170" s="22" t="s">
        <v>3949</v>
      </c>
      <c r="H1170" s="22" t="s">
        <v>3950</v>
      </c>
      <c r="I1170" s="22"/>
      <c r="J1170" s="470" t="s">
        <v>3951</v>
      </c>
      <c r="K1170" s="32">
        <v>44500</v>
      </c>
      <c r="L1170" s="22" t="s">
        <v>16</v>
      </c>
      <c r="M1170" s="22"/>
      <c r="N1170" s="26"/>
    </row>
    <row r="1171" spans="1:14" x14ac:dyDescent="0.2">
      <c r="A1171" s="274" t="s">
        <v>17</v>
      </c>
      <c r="B1171" s="275" t="s">
        <v>8219</v>
      </c>
      <c r="C1171" s="24" t="s">
        <v>8093</v>
      </c>
      <c r="D1171" s="30" t="s">
        <v>8220</v>
      </c>
      <c r="E1171" s="394" t="s">
        <v>8221</v>
      </c>
      <c r="F1171" s="22" t="s">
        <v>190</v>
      </c>
      <c r="G1171" s="22" t="s">
        <v>8222</v>
      </c>
      <c r="H1171" s="22" t="s">
        <v>8223</v>
      </c>
      <c r="I1171" s="26"/>
      <c r="J1171" s="470" t="s">
        <v>8224</v>
      </c>
      <c r="K1171" s="27">
        <v>44895</v>
      </c>
      <c r="L1171" s="26" t="s">
        <v>16</v>
      </c>
      <c r="M1171" s="26" t="s">
        <v>25</v>
      </c>
      <c r="N1171" s="26" t="s">
        <v>25</v>
      </c>
    </row>
    <row r="1172" spans="1:14" x14ac:dyDescent="0.2">
      <c r="A1172" s="17" t="s">
        <v>55</v>
      </c>
      <c r="B1172" s="46">
        <v>12.199</v>
      </c>
      <c r="C1172" s="17" t="s">
        <v>142</v>
      </c>
      <c r="D1172" s="30" t="s">
        <v>3952</v>
      </c>
      <c r="E1172" s="394" t="s">
        <v>3953</v>
      </c>
      <c r="F1172" s="35" t="s">
        <v>457</v>
      </c>
      <c r="G1172" s="22" t="s">
        <v>3954</v>
      </c>
      <c r="H1172" s="22" t="s">
        <v>3955</v>
      </c>
      <c r="I1172" s="22"/>
      <c r="J1172" s="470" t="s">
        <v>3956</v>
      </c>
      <c r="K1172" s="32">
        <v>45091</v>
      </c>
      <c r="L1172" s="22" t="s">
        <v>16</v>
      </c>
      <c r="M1172" s="22"/>
      <c r="N1172" s="26"/>
    </row>
    <row r="1173" spans="1:14" x14ac:dyDescent="0.2">
      <c r="A1173" s="17" t="s">
        <v>110</v>
      </c>
      <c r="B1173" s="18">
        <v>45.106000000000002</v>
      </c>
      <c r="C1173" s="17" t="s">
        <v>111</v>
      </c>
      <c r="D1173" s="30" t="s">
        <v>3957</v>
      </c>
      <c r="E1173" s="394"/>
      <c r="F1173" s="35">
        <v>1494</v>
      </c>
      <c r="G1173" s="22" t="s">
        <v>3958</v>
      </c>
      <c r="H1173" s="22" t="s">
        <v>3547</v>
      </c>
      <c r="I1173" s="36" t="s">
        <v>3548</v>
      </c>
      <c r="J1173" s="470" t="s">
        <v>3959</v>
      </c>
      <c r="K1173" s="32">
        <v>44439</v>
      </c>
      <c r="L1173" s="22" t="s">
        <v>16</v>
      </c>
      <c r="M1173" s="22" t="s">
        <v>16</v>
      </c>
      <c r="N1173" s="26"/>
    </row>
    <row r="1174" spans="1:14" ht="15" customHeight="1" x14ac:dyDescent="0.2">
      <c r="A1174" s="25" t="s">
        <v>4583</v>
      </c>
      <c r="B1174" s="46">
        <v>45.107999999999997</v>
      </c>
      <c r="C1174" s="24" t="s">
        <v>7416</v>
      </c>
      <c r="D1174" s="262" t="s">
        <v>3960</v>
      </c>
      <c r="E1174" s="389"/>
      <c r="F1174" s="26" t="s">
        <v>7418</v>
      </c>
      <c r="G1174" s="68" t="s">
        <v>7516</v>
      </c>
      <c r="H1174" s="68" t="s">
        <v>3961</v>
      </c>
      <c r="I1174" s="24"/>
      <c r="J1174" s="473" t="s">
        <v>3962</v>
      </c>
      <c r="K1174" s="27">
        <v>45322</v>
      </c>
      <c r="L1174" s="36" t="s">
        <v>16</v>
      </c>
      <c r="M1174" s="36" t="s">
        <v>16</v>
      </c>
      <c r="N1174" s="26"/>
    </row>
    <row r="1175" spans="1:14" ht="15" customHeight="1" x14ac:dyDescent="0.2">
      <c r="A1175" s="17" t="s">
        <v>55</v>
      </c>
      <c r="B1175" s="268">
        <v>70.105999999999995</v>
      </c>
      <c r="C1175" s="292" t="s">
        <v>7799</v>
      </c>
      <c r="D1175" s="293" t="s">
        <v>7689</v>
      </c>
      <c r="E1175" s="412" t="s">
        <v>8241</v>
      </c>
      <c r="F1175" s="267">
        <v>1618</v>
      </c>
      <c r="G1175" s="271" t="s">
        <v>7690</v>
      </c>
      <c r="H1175" s="271" t="s">
        <v>7691</v>
      </c>
      <c r="I1175" s="281"/>
      <c r="J1175" s="502" t="s">
        <v>7692</v>
      </c>
      <c r="K1175" s="113">
        <v>45900</v>
      </c>
      <c r="L1175" s="267" t="s">
        <v>16</v>
      </c>
      <c r="M1175" s="267" t="s">
        <v>16</v>
      </c>
      <c r="N1175" s="26"/>
    </row>
    <row r="1176" spans="1:14" x14ac:dyDescent="0.2">
      <c r="A1176" s="69" t="s">
        <v>110</v>
      </c>
      <c r="B1176" s="18">
        <v>45.113999999999997</v>
      </c>
      <c r="C1176" s="30" t="s">
        <v>120</v>
      </c>
      <c r="D1176" s="33" t="s">
        <v>8632</v>
      </c>
      <c r="E1176" s="33" t="s">
        <v>8632</v>
      </c>
      <c r="F1176" s="22" t="s">
        <v>8321</v>
      </c>
      <c r="G1176" s="68" t="s">
        <v>8633</v>
      </c>
      <c r="H1176" s="71">
        <v>8887938331</v>
      </c>
      <c r="I1176" s="69"/>
      <c r="J1176" s="474" t="s">
        <v>8634</v>
      </c>
      <c r="K1176" s="64">
        <v>46203</v>
      </c>
      <c r="L1176" s="22" t="s">
        <v>16</v>
      </c>
      <c r="M1176" s="22" t="s">
        <v>16</v>
      </c>
      <c r="N1176" s="22" t="s">
        <v>25</v>
      </c>
    </row>
    <row r="1177" spans="1:14" x14ac:dyDescent="0.2">
      <c r="A1177" s="17" t="s">
        <v>110</v>
      </c>
      <c r="B1177" s="18">
        <v>45.113999999999997</v>
      </c>
      <c r="C1177" s="24" t="s">
        <v>120</v>
      </c>
      <c r="D1177" s="44" t="s">
        <v>3963</v>
      </c>
      <c r="E1177" s="423"/>
      <c r="F1177" s="116" t="s">
        <v>457</v>
      </c>
      <c r="G1177" s="68" t="s">
        <v>3964</v>
      </c>
      <c r="H1177" s="22" t="s">
        <v>3965</v>
      </c>
      <c r="I1177" s="22" t="s">
        <v>3966</v>
      </c>
      <c r="J1177" s="470" t="s">
        <v>3967</v>
      </c>
      <c r="K1177" s="32">
        <v>45091</v>
      </c>
      <c r="L1177" s="22" t="s">
        <v>16</v>
      </c>
      <c r="M1177" s="22" t="s">
        <v>16</v>
      </c>
      <c r="N1177" s="26"/>
    </row>
    <row r="1178" spans="1:14" ht="15" customHeight="1" x14ac:dyDescent="0.2">
      <c r="A1178" s="17" t="s">
        <v>55</v>
      </c>
      <c r="B1178" s="18">
        <v>30.100999999999999</v>
      </c>
      <c r="C1178" s="17" t="s">
        <v>911</v>
      </c>
      <c r="D1178" s="37" t="s">
        <v>3968</v>
      </c>
      <c r="E1178" s="405"/>
      <c r="F1178" s="36">
        <v>1577</v>
      </c>
      <c r="G1178" s="22" t="s">
        <v>3969</v>
      </c>
      <c r="H1178" s="22" t="s">
        <v>3970</v>
      </c>
      <c r="I1178" s="36"/>
      <c r="J1178" s="470" t="s">
        <v>3971</v>
      </c>
      <c r="K1178" s="38">
        <v>44872</v>
      </c>
      <c r="L1178" s="36" t="s">
        <v>16</v>
      </c>
      <c r="M1178" s="36" t="s">
        <v>16</v>
      </c>
      <c r="N1178" s="26"/>
    </row>
    <row r="1179" spans="1:14" x14ac:dyDescent="0.2">
      <c r="A1179" s="17" t="s">
        <v>55</v>
      </c>
      <c r="B1179" s="18">
        <v>30.102</v>
      </c>
      <c r="C1179" s="17" t="s">
        <v>7816</v>
      </c>
      <c r="D1179" s="37" t="s">
        <v>3968</v>
      </c>
      <c r="E1179" s="479"/>
      <c r="F1179" s="468" t="s">
        <v>300</v>
      </c>
      <c r="G1179" s="22" t="s">
        <v>3969</v>
      </c>
      <c r="H1179" s="22" t="s">
        <v>3970</v>
      </c>
      <c r="I1179" s="36"/>
      <c r="J1179" s="470" t="s">
        <v>3971</v>
      </c>
      <c r="K1179" s="289">
        <v>45218</v>
      </c>
      <c r="L1179" s="22" t="s">
        <v>16</v>
      </c>
      <c r="M1179" s="22"/>
      <c r="N1179" s="26"/>
    </row>
    <row r="1180" spans="1:14" ht="25.5" x14ac:dyDescent="0.2">
      <c r="A1180" s="17" t="s">
        <v>110</v>
      </c>
      <c r="B1180" s="46">
        <v>45.112000000000002</v>
      </c>
      <c r="C1180" s="24" t="s">
        <v>578</v>
      </c>
      <c r="D1180" s="33" t="s">
        <v>3972</v>
      </c>
      <c r="E1180" s="406"/>
      <c r="F1180" s="26">
        <v>1605</v>
      </c>
      <c r="G1180" s="68" t="s">
        <v>3973</v>
      </c>
      <c r="H1180" s="71" t="s">
        <v>8071</v>
      </c>
      <c r="I1180" s="24"/>
      <c r="J1180" s="469" t="s">
        <v>3974</v>
      </c>
      <c r="K1180" s="34">
        <v>45107</v>
      </c>
      <c r="L1180" s="22" t="s">
        <v>25</v>
      </c>
      <c r="M1180" s="22" t="s">
        <v>16</v>
      </c>
      <c r="N1180" s="26"/>
    </row>
    <row r="1181" spans="1:14" ht="15" customHeight="1" x14ac:dyDescent="0.2">
      <c r="A1181" s="25" t="s">
        <v>4583</v>
      </c>
      <c r="B1181" s="46">
        <v>45.107999999999997</v>
      </c>
      <c r="C1181" s="24" t="s">
        <v>7416</v>
      </c>
      <c r="D1181" s="262" t="s">
        <v>7517</v>
      </c>
      <c r="E1181" s="389"/>
      <c r="F1181" s="26" t="s">
        <v>7418</v>
      </c>
      <c r="G1181" s="68" t="s">
        <v>7518</v>
      </c>
      <c r="H1181" s="68" t="s">
        <v>7519</v>
      </c>
      <c r="I1181" s="24"/>
      <c r="J1181" s="473" t="s">
        <v>7520</v>
      </c>
      <c r="K1181" s="27">
        <v>45322</v>
      </c>
      <c r="L1181" s="263" t="s">
        <v>16</v>
      </c>
      <c r="M1181" s="264" t="s">
        <v>7765</v>
      </c>
      <c r="N1181" s="26"/>
    </row>
    <row r="1182" spans="1:14" ht="15" customHeight="1" x14ac:dyDescent="0.2">
      <c r="A1182" s="69" t="s">
        <v>110</v>
      </c>
      <c r="B1182" s="18">
        <v>45.113999999999997</v>
      </c>
      <c r="C1182" s="30" t="s">
        <v>120</v>
      </c>
      <c r="D1182" s="33" t="s">
        <v>7517</v>
      </c>
      <c r="E1182" s="30"/>
      <c r="F1182" s="22" t="s">
        <v>8321</v>
      </c>
      <c r="G1182" s="68" t="s">
        <v>8635</v>
      </c>
      <c r="H1182" s="71" t="s">
        <v>8636</v>
      </c>
      <c r="I1182" s="69"/>
      <c r="J1182" s="474" t="s">
        <v>7520</v>
      </c>
      <c r="K1182" s="64">
        <v>46203</v>
      </c>
      <c r="L1182" s="22" t="s">
        <v>16</v>
      </c>
      <c r="M1182" s="22" t="s">
        <v>16</v>
      </c>
      <c r="N1182" s="22" t="s">
        <v>25</v>
      </c>
    </row>
    <row r="1183" spans="1:14" ht="15" customHeight="1" x14ac:dyDescent="0.2">
      <c r="A1183" s="17" t="s">
        <v>55</v>
      </c>
      <c r="B1183" s="18">
        <v>60.103000000000002</v>
      </c>
      <c r="C1183" s="24" t="s">
        <v>56</v>
      </c>
      <c r="D1183" s="30" t="s">
        <v>3975</v>
      </c>
      <c r="E1183" s="394"/>
      <c r="F1183" s="22">
        <v>1553</v>
      </c>
      <c r="G1183" s="22" t="s">
        <v>3976</v>
      </c>
      <c r="H1183" s="22" t="s">
        <v>3977</v>
      </c>
      <c r="I1183" s="22"/>
      <c r="J1183" s="470" t="s">
        <v>3978</v>
      </c>
      <c r="K1183" s="32">
        <v>44718</v>
      </c>
      <c r="L1183" s="22" t="s">
        <v>16</v>
      </c>
      <c r="M1183" s="22" t="s">
        <v>16</v>
      </c>
      <c r="N1183" s="26"/>
    </row>
    <row r="1184" spans="1:14" ht="15" customHeight="1" x14ac:dyDescent="0.2">
      <c r="A1184" s="17" t="s">
        <v>55</v>
      </c>
      <c r="B1184" s="18">
        <v>32.100999999999999</v>
      </c>
      <c r="C1184" s="17" t="s">
        <v>61</v>
      </c>
      <c r="D1184" s="33" t="s">
        <v>3975</v>
      </c>
      <c r="E1184" s="388"/>
      <c r="F1184" s="26">
        <v>1606</v>
      </c>
      <c r="G1184" s="22" t="s">
        <v>3976</v>
      </c>
      <c r="H1184" s="22" t="s">
        <v>3977</v>
      </c>
      <c r="I1184" s="24"/>
      <c r="J1184" s="470" t="s">
        <v>3978</v>
      </c>
      <c r="K1184" s="34">
        <v>45089</v>
      </c>
      <c r="L1184" s="26" t="s">
        <v>16</v>
      </c>
      <c r="M1184" s="26" t="s">
        <v>16</v>
      </c>
      <c r="N1184" s="26"/>
    </row>
    <row r="1185" spans="1:14" ht="15" customHeight="1" x14ac:dyDescent="0.2">
      <c r="A1185" s="20" t="s">
        <v>17</v>
      </c>
      <c r="B1185" s="77" t="s">
        <v>3026</v>
      </c>
      <c r="C1185" s="20" t="s">
        <v>684</v>
      </c>
      <c r="D1185" s="20" t="s">
        <v>3979</v>
      </c>
      <c r="E1185" s="20"/>
      <c r="F1185" s="21">
        <v>1623</v>
      </c>
      <c r="G1185" s="68" t="s">
        <v>3980</v>
      </c>
      <c r="H1185" s="68" t="s">
        <v>3981</v>
      </c>
      <c r="I1185" s="21" t="s">
        <v>3982</v>
      </c>
      <c r="J1185" s="469" t="s">
        <v>3983</v>
      </c>
      <c r="K1185" s="79">
        <v>44447</v>
      </c>
      <c r="L1185" s="21" t="s">
        <v>25</v>
      </c>
      <c r="M1185" s="21" t="s">
        <v>25</v>
      </c>
      <c r="N1185" s="26"/>
    </row>
    <row r="1186" spans="1:14" x14ac:dyDescent="0.2">
      <c r="A1186" s="56" t="s">
        <v>55</v>
      </c>
      <c r="B1186" s="57">
        <v>50.103000000000002</v>
      </c>
      <c r="C1186" s="56" t="s">
        <v>318</v>
      </c>
      <c r="D1186" s="33" t="s">
        <v>3984</v>
      </c>
      <c r="E1186" s="399"/>
      <c r="F1186" s="58">
        <v>1629</v>
      </c>
      <c r="G1186" s="345" t="s">
        <v>3985</v>
      </c>
      <c r="H1186" s="345" t="s">
        <v>3986</v>
      </c>
      <c r="I1186" s="58"/>
      <c r="J1186" s="480" t="s">
        <v>3987</v>
      </c>
      <c r="K1186" s="59">
        <v>45236</v>
      </c>
      <c r="L1186" s="58" t="s">
        <v>16</v>
      </c>
      <c r="M1186" s="58" t="s">
        <v>16</v>
      </c>
      <c r="N1186" s="26"/>
    </row>
    <row r="1187" spans="1:14" ht="15" customHeight="1" x14ac:dyDescent="0.2">
      <c r="A1187" s="17" t="s">
        <v>55</v>
      </c>
      <c r="B1187" s="18">
        <v>60.103000000000002</v>
      </c>
      <c r="C1187" s="24" t="s">
        <v>56</v>
      </c>
      <c r="D1187" s="30" t="s">
        <v>3988</v>
      </c>
      <c r="E1187" s="394" t="s">
        <v>3989</v>
      </c>
      <c r="F1187" s="22">
        <v>1553</v>
      </c>
      <c r="G1187" s="22" t="s">
        <v>113</v>
      </c>
      <c r="H1187" s="22" t="s">
        <v>3990</v>
      </c>
      <c r="I1187" s="22"/>
      <c r="J1187" s="470" t="s">
        <v>3991</v>
      </c>
      <c r="K1187" s="32">
        <v>44718</v>
      </c>
      <c r="L1187" s="22" t="s">
        <v>16</v>
      </c>
      <c r="M1187" s="22" t="s">
        <v>16</v>
      </c>
      <c r="N1187" s="26"/>
    </row>
    <row r="1188" spans="1:14" ht="15" customHeight="1" x14ac:dyDescent="0.2">
      <c r="A1188" s="17" t="s">
        <v>17</v>
      </c>
      <c r="B1188" s="18">
        <v>25.113</v>
      </c>
      <c r="C1188" s="112" t="s">
        <v>169</v>
      </c>
      <c r="D1188" s="25" t="s">
        <v>3992</v>
      </c>
      <c r="E1188" s="388" t="s">
        <v>3993</v>
      </c>
      <c r="F1188" s="31" t="s">
        <v>3994</v>
      </c>
      <c r="G1188" s="22" t="s">
        <v>3995</v>
      </c>
      <c r="H1188" s="22" t="s">
        <v>3996</v>
      </c>
      <c r="I1188" s="26" t="s">
        <v>3997</v>
      </c>
      <c r="J1188" s="470" t="s">
        <v>3998</v>
      </c>
      <c r="K1188" s="32">
        <v>44530</v>
      </c>
      <c r="L1188" s="64" t="s">
        <v>25</v>
      </c>
      <c r="M1188" s="22" t="s">
        <v>25</v>
      </c>
      <c r="N1188" s="26"/>
    </row>
    <row r="1189" spans="1:14" x14ac:dyDescent="0.2">
      <c r="A1189" s="39" t="s">
        <v>110</v>
      </c>
      <c r="B1189" s="40">
        <v>45.113999999999997</v>
      </c>
      <c r="C1189" s="92" t="s">
        <v>120</v>
      </c>
      <c r="D1189" s="94" t="s">
        <v>4001</v>
      </c>
      <c r="E1189" s="395" t="s">
        <v>4002</v>
      </c>
      <c r="F1189" s="95" t="s">
        <v>854</v>
      </c>
      <c r="G1189" s="43" t="s">
        <v>4003</v>
      </c>
      <c r="H1189" s="43" t="s">
        <v>4004</v>
      </c>
      <c r="I1189" s="43" t="s">
        <v>4005</v>
      </c>
      <c r="J1189" s="476" t="s">
        <v>4006</v>
      </c>
      <c r="K1189" s="97">
        <v>44058</v>
      </c>
      <c r="L1189" s="43" t="s">
        <v>25</v>
      </c>
      <c r="M1189" s="43" t="s">
        <v>97</v>
      </c>
      <c r="N1189" s="107"/>
    </row>
    <row r="1190" spans="1:14" ht="15" customHeight="1" x14ac:dyDescent="0.2">
      <c r="A1190" s="17" t="s">
        <v>110</v>
      </c>
      <c r="B1190" s="46">
        <v>45.112000000000002</v>
      </c>
      <c r="C1190" s="24" t="s">
        <v>578</v>
      </c>
      <c r="D1190" s="33" t="s">
        <v>4007</v>
      </c>
      <c r="E1190" s="406"/>
      <c r="F1190" s="26">
        <v>1605</v>
      </c>
      <c r="G1190" s="68" t="s">
        <v>4008</v>
      </c>
      <c r="H1190" s="71" t="s">
        <v>4009</v>
      </c>
      <c r="I1190" s="24"/>
      <c r="J1190" s="469" t="s">
        <v>4010</v>
      </c>
      <c r="K1190" s="34">
        <v>45107</v>
      </c>
      <c r="L1190" s="22" t="s">
        <v>16</v>
      </c>
      <c r="M1190" s="22" t="s">
        <v>16</v>
      </c>
      <c r="N1190" s="26"/>
    </row>
    <row r="1191" spans="1:14" ht="15" customHeight="1" x14ac:dyDescent="0.2">
      <c r="A1191" s="366" t="s">
        <v>110</v>
      </c>
      <c r="B1191" s="365">
        <v>45.113999999999997</v>
      </c>
      <c r="C1191" s="92" t="s">
        <v>120</v>
      </c>
      <c r="D1191" s="60" t="s">
        <v>4011</v>
      </c>
      <c r="E1191" s="376" t="s">
        <v>4011</v>
      </c>
      <c r="F1191" s="114" t="s">
        <v>2209</v>
      </c>
      <c r="G1191" s="43" t="s">
        <v>4012</v>
      </c>
      <c r="H1191" s="43" t="s">
        <v>4013</v>
      </c>
      <c r="I1191" s="43" t="s">
        <v>4014</v>
      </c>
      <c r="J1191" s="476" t="s">
        <v>4010</v>
      </c>
      <c r="K1191" s="61">
        <v>44377</v>
      </c>
      <c r="L1191" s="43" t="s">
        <v>25</v>
      </c>
      <c r="M1191" s="43" t="s">
        <v>16</v>
      </c>
      <c r="N1191" s="107"/>
    </row>
    <row r="1192" spans="1:14" ht="15" customHeight="1" x14ac:dyDescent="0.2">
      <c r="A1192" s="17" t="s">
        <v>55</v>
      </c>
      <c r="B1192" s="18" t="s">
        <v>4015</v>
      </c>
      <c r="C1192" s="24" t="s">
        <v>4016</v>
      </c>
      <c r="D1192" s="24" t="s">
        <v>4017</v>
      </c>
      <c r="E1192" s="400"/>
      <c r="F1192" s="26">
        <v>1596</v>
      </c>
      <c r="G1192" s="22" t="s">
        <v>4018</v>
      </c>
      <c r="H1192" s="22" t="s">
        <v>4019</v>
      </c>
      <c r="I1192" s="26" t="s">
        <v>793</v>
      </c>
      <c r="J1192" s="470" t="s">
        <v>4020</v>
      </c>
      <c r="K1192" s="34">
        <v>44985</v>
      </c>
      <c r="L1192" s="26" t="s">
        <v>25</v>
      </c>
      <c r="M1192" s="26" t="s">
        <v>25</v>
      </c>
      <c r="N1192" s="26"/>
    </row>
    <row r="1193" spans="1:14" ht="15" customHeight="1" x14ac:dyDescent="0.2">
      <c r="A1193" s="56" t="s">
        <v>55</v>
      </c>
      <c r="B1193" s="46">
        <v>12.199</v>
      </c>
      <c r="C1193" s="17" t="s">
        <v>142</v>
      </c>
      <c r="D1193" s="33" t="s">
        <v>7978</v>
      </c>
      <c r="E1193" s="399"/>
      <c r="F1193" s="58" t="s">
        <v>7909</v>
      </c>
      <c r="G1193" s="271" t="s">
        <v>7979</v>
      </c>
      <c r="H1193" s="271" t="s">
        <v>7980</v>
      </c>
      <c r="I1193" s="56"/>
      <c r="J1193" s="477" t="s">
        <v>4024</v>
      </c>
      <c r="K1193" s="59">
        <v>45383</v>
      </c>
      <c r="L1193" s="36" t="s">
        <v>16</v>
      </c>
      <c r="M1193" s="36" t="s">
        <v>16</v>
      </c>
      <c r="N1193" s="36" t="s">
        <v>25</v>
      </c>
    </row>
    <row r="1194" spans="1:14" ht="15" customHeight="1" x14ac:dyDescent="0.2">
      <c r="A1194" s="17" t="s">
        <v>110</v>
      </c>
      <c r="B1194" s="18">
        <v>45.113999999999997</v>
      </c>
      <c r="C1194" s="24" t="s">
        <v>120</v>
      </c>
      <c r="D1194" s="30" t="s">
        <v>4021</v>
      </c>
      <c r="E1194" s="394"/>
      <c r="F1194" s="68" t="s">
        <v>2991</v>
      </c>
      <c r="G1194" s="22" t="s">
        <v>4022</v>
      </c>
      <c r="H1194" s="22" t="s">
        <v>4023</v>
      </c>
      <c r="I1194" s="22"/>
      <c r="J1194" s="470" t="s">
        <v>4024</v>
      </c>
      <c r="K1194" s="32">
        <v>44439</v>
      </c>
      <c r="L1194" s="22" t="s">
        <v>16</v>
      </c>
      <c r="M1194" s="22" t="s">
        <v>16</v>
      </c>
      <c r="N1194" s="26"/>
    </row>
    <row r="1195" spans="1:14" ht="15" customHeight="1" x14ac:dyDescent="0.2">
      <c r="A1195" s="17" t="s">
        <v>55</v>
      </c>
      <c r="B1195" s="18">
        <v>30.100999999999999</v>
      </c>
      <c r="C1195" s="17" t="s">
        <v>911</v>
      </c>
      <c r="D1195" s="37" t="s">
        <v>4025</v>
      </c>
      <c r="E1195" s="405"/>
      <c r="F1195" s="36">
        <v>1577</v>
      </c>
      <c r="G1195" s="22" t="s">
        <v>4026</v>
      </c>
      <c r="H1195" s="22" t="s">
        <v>4027</v>
      </c>
      <c r="I1195" s="36"/>
      <c r="J1195" s="470" t="s">
        <v>4028</v>
      </c>
      <c r="K1195" s="38">
        <v>44872</v>
      </c>
      <c r="L1195" s="36" t="s">
        <v>16</v>
      </c>
      <c r="M1195" s="36" t="s">
        <v>16</v>
      </c>
      <c r="N1195" s="26"/>
    </row>
    <row r="1196" spans="1:14" ht="15" customHeight="1" x14ac:dyDescent="0.2">
      <c r="A1196" s="17" t="s">
        <v>55</v>
      </c>
      <c r="B1196" s="18">
        <v>10.103999999999999</v>
      </c>
      <c r="C1196" s="17" t="s">
        <v>1270</v>
      </c>
      <c r="D1196" s="33" t="s">
        <v>4025</v>
      </c>
      <c r="E1196" s="394"/>
      <c r="F1196" s="68" t="s">
        <v>7699</v>
      </c>
      <c r="G1196" s="68" t="s">
        <v>7711</v>
      </c>
      <c r="H1196" s="68" t="s">
        <v>7712</v>
      </c>
      <c r="I1196" s="56"/>
      <c r="J1196" s="472" t="s">
        <v>4028</v>
      </c>
      <c r="K1196" s="59">
        <v>45327</v>
      </c>
      <c r="L1196" s="58" t="s">
        <v>16</v>
      </c>
      <c r="M1196" s="58" t="s">
        <v>16</v>
      </c>
      <c r="N1196" s="26"/>
    </row>
    <row r="1197" spans="1:14" ht="15" customHeight="1" x14ac:dyDescent="0.2">
      <c r="A1197" s="17" t="s">
        <v>55</v>
      </c>
      <c r="B1197" s="18">
        <v>30.102</v>
      </c>
      <c r="C1197" s="17" t="s">
        <v>7816</v>
      </c>
      <c r="D1197" s="33" t="s">
        <v>4025</v>
      </c>
      <c r="E1197" s="406" t="s">
        <v>7633</v>
      </c>
      <c r="F1197" s="468" t="s">
        <v>7623</v>
      </c>
      <c r="G1197" s="68" t="s">
        <v>7643</v>
      </c>
      <c r="H1197" s="71" t="s">
        <v>7644</v>
      </c>
      <c r="I1197" s="24"/>
      <c r="J1197" s="469" t="s">
        <v>7645</v>
      </c>
      <c r="K1197" s="289">
        <v>45218</v>
      </c>
      <c r="L1197" s="22" t="s">
        <v>16</v>
      </c>
      <c r="M1197" s="22"/>
      <c r="N1197" s="26"/>
    </row>
    <row r="1198" spans="1:14" ht="15" customHeight="1" x14ac:dyDescent="0.2">
      <c r="A1198" s="17" t="s">
        <v>55</v>
      </c>
      <c r="B1198" s="304">
        <v>12.199</v>
      </c>
      <c r="C1198" s="17" t="s">
        <v>142</v>
      </c>
      <c r="D1198" s="279" t="s">
        <v>4029</v>
      </c>
      <c r="E1198" s="401" t="s">
        <v>4030</v>
      </c>
      <c r="F1198" s="287" t="s">
        <v>7757</v>
      </c>
      <c r="G1198" s="267" t="s">
        <v>4031</v>
      </c>
      <c r="H1198" s="267" t="s">
        <v>4032</v>
      </c>
      <c r="I1198" s="286" t="s">
        <v>4033</v>
      </c>
      <c r="J1198" s="470" t="s">
        <v>7664</v>
      </c>
      <c r="K1198" s="282" t="s">
        <v>7758</v>
      </c>
      <c r="L1198" s="267" t="s">
        <v>16</v>
      </c>
      <c r="M1198" s="267"/>
      <c r="N1198" s="296"/>
    </row>
    <row r="1199" spans="1:14" ht="15" customHeight="1" x14ac:dyDescent="0.2">
      <c r="A1199" s="17" t="s">
        <v>55</v>
      </c>
      <c r="B1199" s="18">
        <v>30.100999999999999</v>
      </c>
      <c r="C1199" s="17" t="s">
        <v>911</v>
      </c>
      <c r="D1199" s="37" t="s">
        <v>4034</v>
      </c>
      <c r="E1199" s="405"/>
      <c r="F1199" s="36">
        <v>1577</v>
      </c>
      <c r="G1199" s="22" t="s">
        <v>4035</v>
      </c>
      <c r="H1199" s="22" t="s">
        <v>4036</v>
      </c>
      <c r="I1199" s="36"/>
      <c r="J1199" s="470" t="s">
        <v>4037</v>
      </c>
      <c r="K1199" s="38">
        <v>44872</v>
      </c>
      <c r="L1199" s="36" t="s">
        <v>16</v>
      </c>
      <c r="M1199" s="36" t="s">
        <v>16</v>
      </c>
      <c r="N1199" s="26"/>
    </row>
    <row r="1200" spans="1:14" ht="15" customHeight="1" x14ac:dyDescent="0.2">
      <c r="A1200" s="17" t="s">
        <v>110</v>
      </c>
      <c r="B1200" s="46">
        <v>45.112000000000002</v>
      </c>
      <c r="C1200" s="24" t="s">
        <v>578</v>
      </c>
      <c r="D1200" s="33" t="s">
        <v>4034</v>
      </c>
      <c r="E1200" s="406"/>
      <c r="F1200" s="26">
        <v>1605</v>
      </c>
      <c r="G1200" s="68" t="s">
        <v>4035</v>
      </c>
      <c r="H1200" s="71" t="s">
        <v>4036</v>
      </c>
      <c r="I1200" s="24"/>
      <c r="J1200" s="469" t="s">
        <v>4037</v>
      </c>
      <c r="K1200" s="34">
        <v>45107</v>
      </c>
      <c r="L1200" s="22" t="s">
        <v>16</v>
      </c>
      <c r="M1200" s="22" t="s">
        <v>16</v>
      </c>
      <c r="N1200" s="26"/>
    </row>
    <row r="1201" spans="1:14" ht="15" customHeight="1" x14ac:dyDescent="0.2">
      <c r="A1201" s="17" t="s">
        <v>55</v>
      </c>
      <c r="B1201" s="18">
        <v>10.103999999999999</v>
      </c>
      <c r="C1201" s="17" t="s">
        <v>1270</v>
      </c>
      <c r="D1201" s="33" t="s">
        <v>4034</v>
      </c>
      <c r="E1201" s="394"/>
      <c r="F1201" s="68" t="s">
        <v>7699</v>
      </c>
      <c r="G1201" s="68" t="s">
        <v>1150</v>
      </c>
      <c r="H1201" s="68" t="s">
        <v>4036</v>
      </c>
      <c r="I1201" s="56"/>
      <c r="J1201" s="472" t="s">
        <v>4037</v>
      </c>
      <c r="K1201" s="59">
        <v>45327</v>
      </c>
      <c r="L1201" s="58" t="s">
        <v>16</v>
      </c>
      <c r="M1201" s="58" t="s">
        <v>16</v>
      </c>
      <c r="N1201" s="26"/>
    </row>
    <row r="1202" spans="1:14" ht="15" customHeight="1" x14ac:dyDescent="0.2">
      <c r="A1202" s="69" t="s">
        <v>110</v>
      </c>
      <c r="B1202" s="18">
        <v>45.113999999999997</v>
      </c>
      <c r="C1202" s="30" t="s">
        <v>120</v>
      </c>
      <c r="D1202" s="33" t="s">
        <v>4034</v>
      </c>
      <c r="E1202" s="30"/>
      <c r="F1202" s="22" t="s">
        <v>8321</v>
      </c>
      <c r="G1202" s="68" t="s">
        <v>4035</v>
      </c>
      <c r="H1202" s="71" t="s">
        <v>4036</v>
      </c>
      <c r="I1202" s="69"/>
      <c r="J1202" s="474" t="s">
        <v>4037</v>
      </c>
      <c r="K1202" s="64">
        <v>46203</v>
      </c>
      <c r="L1202" s="22" t="s">
        <v>16</v>
      </c>
      <c r="M1202" s="22" t="s">
        <v>16</v>
      </c>
      <c r="N1202" s="22" t="s">
        <v>25</v>
      </c>
    </row>
    <row r="1203" spans="1:14" ht="15" customHeight="1" x14ac:dyDescent="0.2">
      <c r="A1203" s="17" t="s">
        <v>55</v>
      </c>
      <c r="B1203" s="18">
        <v>30.102</v>
      </c>
      <c r="C1203" s="17" t="s">
        <v>7816</v>
      </c>
      <c r="D1203" s="33" t="s">
        <v>4034</v>
      </c>
      <c r="E1203" s="426"/>
      <c r="F1203" s="468" t="s">
        <v>300</v>
      </c>
      <c r="G1203" s="342" t="s">
        <v>4038</v>
      </c>
      <c r="H1203" s="351" t="s">
        <v>4036</v>
      </c>
      <c r="I1203" s="351" t="s">
        <v>4039</v>
      </c>
      <c r="J1203" s="470" t="s">
        <v>4040</v>
      </c>
      <c r="K1203" s="289">
        <v>45218</v>
      </c>
      <c r="L1203" s="22" t="s">
        <v>16</v>
      </c>
      <c r="M1203" s="22"/>
      <c r="N1203" s="26"/>
    </row>
    <row r="1204" spans="1:14" ht="15" customHeight="1" x14ac:dyDescent="0.2">
      <c r="A1204" s="17" t="s">
        <v>110</v>
      </c>
      <c r="B1204" s="18">
        <v>45.113999999999997</v>
      </c>
      <c r="C1204" s="24" t="s">
        <v>120</v>
      </c>
      <c r="D1204" s="44" t="s">
        <v>4041</v>
      </c>
      <c r="E1204" s="405"/>
      <c r="F1204" s="45" t="s">
        <v>411</v>
      </c>
      <c r="G1204" s="22" t="s">
        <v>4042</v>
      </c>
      <c r="H1204" s="22" t="s">
        <v>4043</v>
      </c>
      <c r="I1204" s="36" t="s">
        <v>4044</v>
      </c>
      <c r="J1204" s="470" t="s">
        <v>4045</v>
      </c>
      <c r="K1204" s="38">
        <v>44804</v>
      </c>
      <c r="L1204" s="22" t="s">
        <v>16</v>
      </c>
      <c r="M1204" s="22" t="s">
        <v>16</v>
      </c>
      <c r="N1204" s="26"/>
    </row>
    <row r="1205" spans="1:14" ht="15" customHeight="1" x14ac:dyDescent="0.2">
      <c r="A1205" s="17" t="s">
        <v>55</v>
      </c>
      <c r="B1205" s="18">
        <v>70.114000000000104</v>
      </c>
      <c r="C1205" s="30" t="s">
        <v>613</v>
      </c>
      <c r="D1205" s="25" t="s">
        <v>4046</v>
      </c>
      <c r="E1205" s="388"/>
      <c r="F1205" s="26">
        <v>1529</v>
      </c>
      <c r="G1205" s="22" t="s">
        <v>4047</v>
      </c>
      <c r="H1205" s="68" t="s">
        <v>4048</v>
      </c>
      <c r="I1205" s="68" t="s">
        <v>4049</v>
      </c>
      <c r="J1205" s="469" t="s">
        <v>4050</v>
      </c>
      <c r="K1205" s="34">
        <v>44502</v>
      </c>
      <c r="L1205" s="22" t="s">
        <v>16</v>
      </c>
      <c r="M1205" s="22" t="s">
        <v>16</v>
      </c>
      <c r="N1205" s="26"/>
    </row>
    <row r="1206" spans="1:14" ht="15" customHeight="1" x14ac:dyDescent="0.2">
      <c r="A1206" s="25" t="s">
        <v>4583</v>
      </c>
      <c r="B1206" s="46">
        <v>45.107999999999997</v>
      </c>
      <c r="C1206" s="24" t="s">
        <v>7416</v>
      </c>
      <c r="D1206" s="262" t="s">
        <v>7521</v>
      </c>
      <c r="E1206" s="389" t="s">
        <v>7522</v>
      </c>
      <c r="F1206" s="26" t="s">
        <v>7418</v>
      </c>
      <c r="G1206" s="68" t="s">
        <v>7523</v>
      </c>
      <c r="H1206" s="68" t="s">
        <v>7524</v>
      </c>
      <c r="I1206" s="24"/>
      <c r="J1206" s="473" t="s">
        <v>7525</v>
      </c>
      <c r="K1206" s="27">
        <v>45322</v>
      </c>
      <c r="L1206" s="22" t="s">
        <v>16</v>
      </c>
      <c r="M1206" s="22" t="s">
        <v>16</v>
      </c>
      <c r="N1206" s="26"/>
    </row>
    <row r="1207" spans="1:14" ht="15" customHeight="1" x14ac:dyDescent="0.2">
      <c r="A1207" s="17" t="s">
        <v>110</v>
      </c>
      <c r="B1207" s="46">
        <v>45.112000000000002</v>
      </c>
      <c r="C1207" s="24" t="s">
        <v>578</v>
      </c>
      <c r="D1207" s="33" t="s">
        <v>4051</v>
      </c>
      <c r="E1207" s="406"/>
      <c r="F1207" s="26">
        <v>1605</v>
      </c>
      <c r="G1207" s="68" t="s">
        <v>4052</v>
      </c>
      <c r="H1207" s="71" t="s">
        <v>4053</v>
      </c>
      <c r="I1207" s="24"/>
      <c r="J1207" s="469" t="s">
        <v>4054</v>
      </c>
      <c r="K1207" s="34">
        <v>45107</v>
      </c>
      <c r="L1207" s="22" t="s">
        <v>16</v>
      </c>
      <c r="M1207" s="80" t="s">
        <v>25</v>
      </c>
      <c r="N1207" s="26"/>
    </row>
    <row r="1208" spans="1:14" ht="15" customHeight="1" x14ac:dyDescent="0.2">
      <c r="A1208" s="17" t="s">
        <v>55</v>
      </c>
      <c r="B1208" s="18">
        <v>70.105999999999995</v>
      </c>
      <c r="C1208" s="24" t="s">
        <v>7801</v>
      </c>
      <c r="D1208" s="29" t="s">
        <v>4055</v>
      </c>
      <c r="E1208" s="394"/>
      <c r="F1208" s="31">
        <v>1522</v>
      </c>
      <c r="G1208" s="22" t="s">
        <v>4055</v>
      </c>
      <c r="H1208" s="22" t="s">
        <v>4056</v>
      </c>
      <c r="I1208" s="26"/>
      <c r="J1208" s="470" t="s">
        <v>4057</v>
      </c>
      <c r="K1208" s="32">
        <v>44804</v>
      </c>
      <c r="L1208" s="22" t="s">
        <v>16</v>
      </c>
      <c r="M1208" s="22" t="s">
        <v>16</v>
      </c>
      <c r="N1208" s="26"/>
    </row>
    <row r="1209" spans="1:14" ht="15" customHeight="1" x14ac:dyDescent="0.2">
      <c r="A1209" s="17" t="s">
        <v>55</v>
      </c>
      <c r="B1209" s="18">
        <v>70.105999999999995</v>
      </c>
      <c r="C1209" s="24" t="s">
        <v>7800</v>
      </c>
      <c r="D1209" s="19" t="s">
        <v>4058</v>
      </c>
      <c r="E1209" s="394"/>
      <c r="F1209" s="22">
        <v>1475</v>
      </c>
      <c r="G1209" s="68" t="s">
        <v>4058</v>
      </c>
      <c r="H1209" s="68" t="s">
        <v>4059</v>
      </c>
      <c r="I1209" s="65"/>
      <c r="J1209" s="469" t="s">
        <v>4060</v>
      </c>
      <c r="K1209" s="32">
        <v>44804</v>
      </c>
      <c r="L1209" s="22" t="s">
        <v>16</v>
      </c>
      <c r="M1209" s="22" t="s">
        <v>16</v>
      </c>
      <c r="N1209" s="26"/>
    </row>
    <row r="1210" spans="1:14" ht="15" customHeight="1" x14ac:dyDescent="0.2">
      <c r="A1210" s="17" t="s">
        <v>17</v>
      </c>
      <c r="B1210" s="18" t="s">
        <v>226</v>
      </c>
      <c r="C1210" s="17" t="s">
        <v>227</v>
      </c>
      <c r="D1210" s="321" t="s">
        <v>4061</v>
      </c>
      <c r="E1210" s="426"/>
      <c r="F1210" s="468" t="s">
        <v>4062</v>
      </c>
      <c r="G1210" s="342" t="s">
        <v>4063</v>
      </c>
      <c r="H1210" s="342" t="s">
        <v>4064</v>
      </c>
      <c r="I1210" s="342" t="s">
        <v>4065</v>
      </c>
      <c r="J1210" s="470"/>
      <c r="K1210" s="289">
        <v>44445</v>
      </c>
      <c r="L1210" s="342" t="s">
        <v>25</v>
      </c>
      <c r="M1210" s="342" t="s">
        <v>25</v>
      </c>
      <c r="N1210" s="26"/>
    </row>
    <row r="1211" spans="1:14" ht="15" customHeight="1" x14ac:dyDescent="0.2">
      <c r="A1211" s="56" t="s">
        <v>55</v>
      </c>
      <c r="B1211" s="46">
        <v>12.199</v>
      </c>
      <c r="C1211" s="17" t="s">
        <v>142</v>
      </c>
      <c r="D1211" s="33" t="s">
        <v>7981</v>
      </c>
      <c r="E1211" s="399"/>
      <c r="F1211" s="58" t="s">
        <v>7909</v>
      </c>
      <c r="G1211" s="271" t="s">
        <v>597</v>
      </c>
      <c r="H1211" s="271" t="s">
        <v>4069</v>
      </c>
      <c r="I1211" s="56"/>
      <c r="J1211" s="477" t="s">
        <v>4070</v>
      </c>
      <c r="K1211" s="59">
        <v>45383</v>
      </c>
      <c r="L1211" s="36" t="s">
        <v>16</v>
      </c>
      <c r="M1211" s="36" t="s">
        <v>16</v>
      </c>
      <c r="N1211" s="36" t="s">
        <v>25</v>
      </c>
    </row>
    <row r="1212" spans="1:14" ht="15" customHeight="1" x14ac:dyDescent="0.2">
      <c r="A1212" s="17" t="s">
        <v>110</v>
      </c>
      <c r="B1212" s="18">
        <v>45.100999999999999</v>
      </c>
      <c r="C1212" s="24" t="s">
        <v>397</v>
      </c>
      <c r="D1212" s="47" t="s">
        <v>4068</v>
      </c>
      <c r="E1212" s="479"/>
      <c r="F1212" s="468">
        <v>1571</v>
      </c>
      <c r="G1212" s="68" t="s">
        <v>1150</v>
      </c>
      <c r="H1212" s="53" t="s">
        <v>4069</v>
      </c>
      <c r="I1212" s="53" t="s">
        <v>4066</v>
      </c>
      <c r="J1212" s="469" t="s">
        <v>4070</v>
      </c>
      <c r="K1212" s="289">
        <v>44809</v>
      </c>
      <c r="L1212" s="62" t="s">
        <v>16</v>
      </c>
      <c r="M1212" s="22" t="s">
        <v>16</v>
      </c>
      <c r="N1212" s="26"/>
    </row>
    <row r="1213" spans="1:14" ht="15" customHeight="1" x14ac:dyDescent="0.2">
      <c r="A1213" s="17" t="s">
        <v>55</v>
      </c>
      <c r="B1213" s="18">
        <v>10.101000000000001</v>
      </c>
      <c r="C1213" s="17" t="s">
        <v>104</v>
      </c>
      <c r="D1213" s="28" t="s">
        <v>4068</v>
      </c>
      <c r="E1213" s="28"/>
      <c r="F1213" s="36">
        <v>1599</v>
      </c>
      <c r="G1213" s="22" t="s">
        <v>597</v>
      </c>
      <c r="H1213" s="22" t="s">
        <v>4069</v>
      </c>
      <c r="I1213" s="37"/>
      <c r="J1213" s="470" t="s">
        <v>4067</v>
      </c>
      <c r="K1213" s="38">
        <v>45082</v>
      </c>
      <c r="L1213" s="36" t="s">
        <v>16</v>
      </c>
      <c r="M1213" s="36" t="s">
        <v>16</v>
      </c>
      <c r="N1213" s="26"/>
    </row>
    <row r="1214" spans="1:14" ht="15" customHeight="1" x14ac:dyDescent="0.2">
      <c r="A1214" s="69" t="s">
        <v>110</v>
      </c>
      <c r="B1214" s="18">
        <v>45.113999999999997</v>
      </c>
      <c r="C1214" s="30" t="s">
        <v>120</v>
      </c>
      <c r="D1214" s="33" t="s">
        <v>4068</v>
      </c>
      <c r="E1214" s="30"/>
      <c r="F1214" s="22" t="s">
        <v>8321</v>
      </c>
      <c r="G1214" s="68" t="s">
        <v>8637</v>
      </c>
      <c r="H1214" s="71" t="s">
        <v>4069</v>
      </c>
      <c r="I1214" s="69"/>
      <c r="J1214" s="474" t="s">
        <v>4070</v>
      </c>
      <c r="K1214" s="64">
        <v>46203</v>
      </c>
      <c r="L1214" s="22" t="s">
        <v>16</v>
      </c>
      <c r="M1214" s="22" t="s">
        <v>16</v>
      </c>
      <c r="N1214" s="22" t="s">
        <v>25</v>
      </c>
    </row>
    <row r="1215" spans="1:14" ht="15" customHeight="1" x14ac:dyDescent="0.2">
      <c r="A1215" s="25" t="s">
        <v>31</v>
      </c>
      <c r="B1215" s="46">
        <v>50.103999999999999</v>
      </c>
      <c r="C1215" s="25" t="s">
        <v>316</v>
      </c>
      <c r="D1215" s="55" t="s">
        <v>4071</v>
      </c>
      <c r="E1215" s="403" t="s">
        <v>4072</v>
      </c>
      <c r="F1215" s="26">
        <v>1619</v>
      </c>
      <c r="G1215" s="341" t="s">
        <v>3258</v>
      </c>
      <c r="H1215" s="341" t="s">
        <v>4073</v>
      </c>
      <c r="I1215" s="26"/>
      <c r="J1215" s="470" t="s">
        <v>4074</v>
      </c>
      <c r="K1215" s="34">
        <v>44418</v>
      </c>
      <c r="L1215" s="22" t="s">
        <v>16</v>
      </c>
      <c r="M1215" s="22" t="s">
        <v>16</v>
      </c>
      <c r="N1215" s="26"/>
    </row>
    <row r="1216" spans="1:14" ht="15" customHeight="1" x14ac:dyDescent="0.2">
      <c r="A1216" s="274" t="s">
        <v>110</v>
      </c>
      <c r="B1216" s="275">
        <v>35.103000000000002</v>
      </c>
      <c r="C1216" s="274" t="s">
        <v>7813</v>
      </c>
      <c r="D1216" s="50" t="s">
        <v>4075</v>
      </c>
      <c r="E1216" s="28"/>
      <c r="F1216" s="35" t="s">
        <v>3542</v>
      </c>
      <c r="G1216" s="22" t="s">
        <v>8060</v>
      </c>
      <c r="H1216" s="22" t="s">
        <v>8061</v>
      </c>
      <c r="I1216" s="36" t="s">
        <v>4076</v>
      </c>
      <c r="J1216" s="470" t="s">
        <v>8062</v>
      </c>
      <c r="K1216" s="32">
        <v>44651</v>
      </c>
      <c r="L1216" s="52" t="s">
        <v>16</v>
      </c>
      <c r="M1216" s="22" t="s">
        <v>97</v>
      </c>
      <c r="N1216" s="26"/>
    </row>
    <row r="1217" spans="1:14" ht="15" customHeight="1" x14ac:dyDescent="0.2">
      <c r="A1217" s="274" t="s">
        <v>110</v>
      </c>
      <c r="B1217" s="275">
        <v>35.198999999999998</v>
      </c>
      <c r="C1217" s="274" t="s">
        <v>7814</v>
      </c>
      <c r="D1217" s="50" t="s">
        <v>4075</v>
      </c>
      <c r="E1217" s="28"/>
      <c r="F1217" s="35" t="s">
        <v>3542</v>
      </c>
      <c r="G1217" s="22" t="s">
        <v>8060</v>
      </c>
      <c r="H1217" s="22" t="s">
        <v>8061</v>
      </c>
      <c r="I1217" s="36" t="s">
        <v>4076</v>
      </c>
      <c r="J1217" s="470" t="s">
        <v>8062</v>
      </c>
      <c r="K1217" s="32">
        <v>44651</v>
      </c>
      <c r="L1217" s="52" t="s">
        <v>16</v>
      </c>
      <c r="M1217" s="22" t="s">
        <v>97</v>
      </c>
      <c r="N1217" s="26"/>
    </row>
    <row r="1218" spans="1:14" ht="15" customHeight="1" x14ac:dyDescent="0.2">
      <c r="A1218" s="274" t="s">
        <v>110</v>
      </c>
      <c r="B1218" s="275">
        <v>35.106000000000002</v>
      </c>
      <c r="C1218" s="274" t="s">
        <v>7815</v>
      </c>
      <c r="D1218" s="50" t="s">
        <v>4075</v>
      </c>
      <c r="E1218" s="28"/>
      <c r="F1218" s="35" t="s">
        <v>3542</v>
      </c>
      <c r="G1218" s="22" t="s">
        <v>8060</v>
      </c>
      <c r="H1218" s="22" t="s">
        <v>8061</v>
      </c>
      <c r="I1218" s="36" t="s">
        <v>4076</v>
      </c>
      <c r="J1218" s="470" t="s">
        <v>8062</v>
      </c>
      <c r="K1218" s="32">
        <v>44651</v>
      </c>
      <c r="L1218" s="52" t="s">
        <v>16</v>
      </c>
      <c r="M1218" s="22" t="s">
        <v>97</v>
      </c>
      <c r="N1218" s="26"/>
    </row>
    <row r="1219" spans="1:14" x14ac:dyDescent="0.2">
      <c r="A1219" s="17" t="s">
        <v>55</v>
      </c>
      <c r="B1219" s="18">
        <v>70.105999999999995</v>
      </c>
      <c r="C1219" s="24" t="s">
        <v>7800</v>
      </c>
      <c r="D1219" s="19" t="s">
        <v>4077</v>
      </c>
      <c r="E1219" s="20"/>
      <c r="F1219" s="22">
        <v>1475</v>
      </c>
      <c r="G1219" s="68" t="s">
        <v>4080</v>
      </c>
      <c r="H1219" s="68" t="s">
        <v>4078</v>
      </c>
      <c r="I1219" s="22"/>
      <c r="J1219" s="469" t="s">
        <v>4081</v>
      </c>
      <c r="K1219" s="289">
        <v>44804</v>
      </c>
      <c r="L1219" s="22" t="s">
        <v>16</v>
      </c>
      <c r="M1219" s="22" t="s">
        <v>16</v>
      </c>
      <c r="N1219" s="26"/>
    </row>
    <row r="1220" spans="1:14" x14ac:dyDescent="0.2">
      <c r="A1220" s="69" t="s">
        <v>110</v>
      </c>
      <c r="B1220" s="18">
        <v>45.113999999999997</v>
      </c>
      <c r="C1220" s="30" t="s">
        <v>120</v>
      </c>
      <c r="D1220" s="33" t="s">
        <v>8638</v>
      </c>
      <c r="E1220" s="33" t="s">
        <v>4077</v>
      </c>
      <c r="F1220" s="22" t="s">
        <v>8321</v>
      </c>
      <c r="G1220" s="68" t="s">
        <v>8639</v>
      </c>
      <c r="H1220" s="71" t="s">
        <v>8640</v>
      </c>
      <c r="I1220" s="69"/>
      <c r="J1220" s="474" t="s">
        <v>4079</v>
      </c>
      <c r="K1220" s="64">
        <v>46203</v>
      </c>
      <c r="L1220" s="22" t="s">
        <v>16</v>
      </c>
      <c r="M1220" s="22" t="s">
        <v>16</v>
      </c>
      <c r="N1220" s="22" t="s">
        <v>25</v>
      </c>
    </row>
    <row r="1221" spans="1:14" x14ac:dyDescent="0.2">
      <c r="A1221" s="69" t="s">
        <v>110</v>
      </c>
      <c r="B1221" s="18">
        <v>45.113999999999997</v>
      </c>
      <c r="C1221" s="30" t="s">
        <v>120</v>
      </c>
      <c r="D1221" s="33" t="s">
        <v>8641</v>
      </c>
      <c r="E1221" s="30"/>
      <c r="F1221" s="22" t="s">
        <v>8321</v>
      </c>
      <c r="G1221" s="68" t="s">
        <v>8642</v>
      </c>
      <c r="H1221" s="71" t="s">
        <v>8643</v>
      </c>
      <c r="I1221" s="69"/>
      <c r="J1221" s="474" t="s">
        <v>8644</v>
      </c>
      <c r="K1221" s="64">
        <v>46203</v>
      </c>
      <c r="L1221" s="22" t="s">
        <v>16</v>
      </c>
      <c r="M1221" s="22" t="s">
        <v>16</v>
      </c>
      <c r="N1221" s="22" t="s">
        <v>16</v>
      </c>
    </row>
    <row r="1222" spans="1:14" x14ac:dyDescent="0.2">
      <c r="A1222" s="56" t="s">
        <v>55</v>
      </c>
      <c r="B1222" s="46">
        <v>12.199</v>
      </c>
      <c r="C1222" s="17" t="s">
        <v>142</v>
      </c>
      <c r="D1222" s="33" t="s">
        <v>7982</v>
      </c>
      <c r="E1222" s="399"/>
      <c r="F1222" s="58" t="s">
        <v>7909</v>
      </c>
      <c r="G1222" s="271" t="s">
        <v>7983</v>
      </c>
      <c r="H1222" s="271" t="s">
        <v>7984</v>
      </c>
      <c r="I1222" s="56"/>
      <c r="J1222" s="477" t="s">
        <v>7985</v>
      </c>
      <c r="K1222" s="59">
        <v>45383</v>
      </c>
      <c r="L1222" s="36" t="s">
        <v>16</v>
      </c>
      <c r="M1222" s="36" t="s">
        <v>16</v>
      </c>
      <c r="N1222" s="36" t="s">
        <v>25</v>
      </c>
    </row>
    <row r="1223" spans="1:14" s="283" customFormat="1" ht="15" customHeight="1" x14ac:dyDescent="0.2">
      <c r="A1223" s="294" t="s">
        <v>55</v>
      </c>
      <c r="B1223" s="296">
        <v>70.105999999999995</v>
      </c>
      <c r="C1223" s="456" t="s">
        <v>8942</v>
      </c>
      <c r="D1223" s="288" t="s">
        <v>8183</v>
      </c>
      <c r="E1223" s="294"/>
      <c r="F1223" s="296">
        <v>1618</v>
      </c>
      <c r="G1223" s="457" t="s">
        <v>8184</v>
      </c>
      <c r="H1223" s="457" t="s">
        <v>8185</v>
      </c>
      <c r="I1223" s="294"/>
      <c r="J1223" s="516" t="s">
        <v>8186</v>
      </c>
      <c r="K1223" s="282">
        <v>45900</v>
      </c>
      <c r="L1223" s="296" t="s">
        <v>16</v>
      </c>
      <c r="M1223" s="296" t="s">
        <v>16</v>
      </c>
      <c r="N1223" s="457" t="s">
        <v>25</v>
      </c>
    </row>
    <row r="1224" spans="1:14" ht="15" customHeight="1" x14ac:dyDescent="0.2">
      <c r="A1224" s="366" t="s">
        <v>55</v>
      </c>
      <c r="B1224" s="365" t="s">
        <v>638</v>
      </c>
      <c r="C1224" s="92" t="s">
        <v>2812</v>
      </c>
      <c r="D1224" s="41" t="s">
        <v>8284</v>
      </c>
      <c r="E1224" s="41"/>
      <c r="F1224" s="107" t="s">
        <v>8285</v>
      </c>
      <c r="G1224" s="107" t="s">
        <v>8286</v>
      </c>
      <c r="H1224" s="107" t="s">
        <v>8287</v>
      </c>
      <c r="I1224" s="107"/>
      <c r="J1224" s="476" t="s">
        <v>8288</v>
      </c>
      <c r="K1224" s="438">
        <v>44377</v>
      </c>
      <c r="L1224" s="107" t="s">
        <v>16</v>
      </c>
      <c r="M1224" s="107"/>
      <c r="N1224" s="107"/>
    </row>
    <row r="1225" spans="1:14" ht="15" customHeight="1" x14ac:dyDescent="0.2">
      <c r="A1225" s="25" t="s">
        <v>4583</v>
      </c>
      <c r="B1225" s="46">
        <v>45.107999999999997</v>
      </c>
      <c r="C1225" s="24" t="s">
        <v>7416</v>
      </c>
      <c r="D1225" s="262" t="s">
        <v>4082</v>
      </c>
      <c r="E1225" s="389"/>
      <c r="F1225" s="26" t="s">
        <v>7418</v>
      </c>
      <c r="G1225" s="68" t="s">
        <v>7526</v>
      </c>
      <c r="H1225" s="68" t="s">
        <v>7527</v>
      </c>
      <c r="I1225" s="24"/>
      <c r="J1225" s="473" t="s">
        <v>7528</v>
      </c>
      <c r="K1225" s="27">
        <v>45322</v>
      </c>
      <c r="L1225" s="22" t="s">
        <v>16</v>
      </c>
      <c r="M1225" s="22" t="s">
        <v>16</v>
      </c>
      <c r="N1225" s="26"/>
    </row>
    <row r="1226" spans="1:14" ht="15" customHeight="1" x14ac:dyDescent="0.2">
      <c r="A1226" s="69" t="s">
        <v>110</v>
      </c>
      <c r="B1226" s="18">
        <v>45.113999999999997</v>
      </c>
      <c r="C1226" s="30" t="s">
        <v>120</v>
      </c>
      <c r="D1226" s="33" t="s">
        <v>8645</v>
      </c>
      <c r="E1226" s="33" t="s">
        <v>8645</v>
      </c>
      <c r="F1226" s="22" t="s">
        <v>8321</v>
      </c>
      <c r="G1226" s="68" t="s">
        <v>8646</v>
      </c>
      <c r="H1226" s="71" t="s">
        <v>8647</v>
      </c>
      <c r="I1226" s="69"/>
      <c r="J1226" s="474" t="s">
        <v>8648</v>
      </c>
      <c r="K1226" s="64">
        <v>46203</v>
      </c>
      <c r="L1226" s="22" t="s">
        <v>16</v>
      </c>
      <c r="M1226" s="22" t="s">
        <v>16</v>
      </c>
      <c r="N1226" s="22" t="s">
        <v>25</v>
      </c>
    </row>
    <row r="1227" spans="1:14" s="283" customFormat="1" ht="15" customHeight="1" x14ac:dyDescent="0.2">
      <c r="A1227" s="294" t="s">
        <v>55</v>
      </c>
      <c r="B1227" s="296">
        <v>70.105999999999995</v>
      </c>
      <c r="C1227" s="460" t="s">
        <v>8942</v>
      </c>
      <c r="D1227" s="288" t="s">
        <v>7826</v>
      </c>
      <c r="E1227" s="294"/>
      <c r="F1227" s="296">
        <v>1618</v>
      </c>
      <c r="G1227" s="457" t="s">
        <v>7827</v>
      </c>
      <c r="H1227" s="457" t="s">
        <v>7828</v>
      </c>
      <c r="I1227" s="294"/>
      <c r="J1227" s="316" t="s">
        <v>7829</v>
      </c>
      <c r="K1227" s="282">
        <v>45900</v>
      </c>
      <c r="L1227" s="296" t="s">
        <v>16</v>
      </c>
      <c r="M1227" s="296" t="s">
        <v>16</v>
      </c>
      <c r="N1227" s="457" t="s">
        <v>25</v>
      </c>
    </row>
    <row r="1228" spans="1:14" ht="15" customHeight="1" x14ac:dyDescent="0.2">
      <c r="A1228" s="17" t="s">
        <v>17</v>
      </c>
      <c r="B1228" s="18">
        <v>25.125</v>
      </c>
      <c r="C1228" s="448" t="s">
        <v>1259</v>
      </c>
      <c r="D1228" s="321" t="s">
        <v>4083</v>
      </c>
      <c r="E1228" s="426"/>
      <c r="F1228" s="468">
        <v>1568</v>
      </c>
      <c r="G1228" s="342" t="s">
        <v>4084</v>
      </c>
      <c r="H1228" s="342" t="s">
        <v>4085</v>
      </c>
      <c r="I1228" s="342" t="s">
        <v>4086</v>
      </c>
      <c r="J1228" s="470" t="s">
        <v>4087</v>
      </c>
      <c r="K1228" s="289">
        <v>45516</v>
      </c>
      <c r="L1228" s="342"/>
      <c r="M1228" s="22"/>
      <c r="N1228" s="26"/>
    </row>
    <row r="1229" spans="1:14" ht="15" customHeight="1" x14ac:dyDescent="0.2">
      <c r="A1229" s="56" t="s">
        <v>55</v>
      </c>
      <c r="B1229" s="46">
        <v>12.199</v>
      </c>
      <c r="C1229" s="446" t="s">
        <v>142</v>
      </c>
      <c r="D1229" s="33" t="s">
        <v>7986</v>
      </c>
      <c r="E1229" s="399"/>
      <c r="F1229" s="58" t="s">
        <v>7909</v>
      </c>
      <c r="G1229" s="271" t="s">
        <v>7987</v>
      </c>
      <c r="H1229" s="271" t="s">
        <v>7988</v>
      </c>
      <c r="I1229" s="56"/>
      <c r="J1229" s="477" t="s">
        <v>7989</v>
      </c>
      <c r="K1229" s="59">
        <v>45383</v>
      </c>
      <c r="L1229" s="36" t="s">
        <v>16</v>
      </c>
      <c r="M1229" s="36" t="s">
        <v>16</v>
      </c>
      <c r="N1229" s="36" t="s">
        <v>25</v>
      </c>
    </row>
    <row r="1230" spans="1:14" ht="15" customHeight="1" x14ac:dyDescent="0.2">
      <c r="A1230" s="17" t="s">
        <v>5450</v>
      </c>
      <c r="B1230" s="18">
        <v>47.104999999999997</v>
      </c>
      <c r="C1230" s="17" t="s">
        <v>4088</v>
      </c>
      <c r="D1230" s="30" t="s">
        <v>4089</v>
      </c>
      <c r="E1230" s="394"/>
      <c r="F1230" s="35">
        <v>1545</v>
      </c>
      <c r="G1230" s="22" t="s">
        <v>1356</v>
      </c>
      <c r="H1230" s="22" t="s">
        <v>1357</v>
      </c>
      <c r="I1230" s="22" t="s">
        <v>1358</v>
      </c>
      <c r="J1230" s="470"/>
      <c r="K1230" s="32">
        <v>44804</v>
      </c>
      <c r="L1230" s="22"/>
      <c r="M1230" s="22"/>
      <c r="N1230" s="26"/>
    </row>
    <row r="1231" spans="1:14" ht="15" customHeight="1" x14ac:dyDescent="0.2">
      <c r="A1231" s="17" t="s">
        <v>5450</v>
      </c>
      <c r="B1231" s="18">
        <v>47.104999999999997</v>
      </c>
      <c r="C1231" s="17" t="s">
        <v>4088</v>
      </c>
      <c r="D1231" s="30" t="s">
        <v>4089</v>
      </c>
      <c r="E1231" s="394"/>
      <c r="F1231" s="35">
        <v>1545</v>
      </c>
      <c r="G1231" s="22" t="s">
        <v>1356</v>
      </c>
      <c r="H1231" s="22" t="s">
        <v>1357</v>
      </c>
      <c r="I1231" s="22" t="s">
        <v>1358</v>
      </c>
      <c r="J1231" s="470"/>
      <c r="K1231" s="32">
        <v>44804</v>
      </c>
      <c r="L1231" s="22"/>
      <c r="M1231" s="22"/>
      <c r="N1231" s="26"/>
    </row>
    <row r="1232" spans="1:14" ht="15" customHeight="1" x14ac:dyDescent="0.2">
      <c r="A1232" s="17" t="s">
        <v>110</v>
      </c>
      <c r="B1232" s="46">
        <v>45.112000000000002</v>
      </c>
      <c r="C1232" s="24" t="s">
        <v>578</v>
      </c>
      <c r="D1232" s="33" t="s">
        <v>4090</v>
      </c>
      <c r="E1232" s="406"/>
      <c r="F1232" s="26">
        <v>1605</v>
      </c>
      <c r="G1232" s="68" t="s">
        <v>4092</v>
      </c>
      <c r="H1232" s="71" t="s">
        <v>4093</v>
      </c>
      <c r="I1232" s="24"/>
      <c r="J1232" s="469" t="s">
        <v>4094</v>
      </c>
      <c r="K1232" s="34">
        <v>45107</v>
      </c>
      <c r="L1232" s="22" t="s">
        <v>16</v>
      </c>
      <c r="M1232" s="22" t="s">
        <v>16</v>
      </c>
      <c r="N1232" s="26"/>
    </row>
    <row r="1233" spans="1:14" ht="15" customHeight="1" x14ac:dyDescent="0.2">
      <c r="A1233" s="69" t="s">
        <v>110</v>
      </c>
      <c r="B1233" s="18">
        <v>45.113999999999997</v>
      </c>
      <c r="C1233" s="30" t="s">
        <v>120</v>
      </c>
      <c r="D1233" s="33" t="s">
        <v>4090</v>
      </c>
      <c r="E1233" s="30"/>
      <c r="F1233" s="22" t="s">
        <v>8321</v>
      </c>
      <c r="G1233" s="68" t="s">
        <v>8649</v>
      </c>
      <c r="H1233" s="71" t="s">
        <v>8650</v>
      </c>
      <c r="I1233" s="69"/>
      <c r="J1233" s="474" t="s">
        <v>8651</v>
      </c>
      <c r="K1233" s="64">
        <v>46203</v>
      </c>
      <c r="L1233" s="22" t="s">
        <v>16</v>
      </c>
      <c r="M1233" s="22" t="s">
        <v>16</v>
      </c>
      <c r="N1233" s="22" t="s">
        <v>25</v>
      </c>
    </row>
    <row r="1234" spans="1:14" ht="15" customHeight="1" x14ac:dyDescent="0.2">
      <c r="A1234" s="69" t="s">
        <v>110</v>
      </c>
      <c r="B1234" s="18">
        <v>45.113999999999997</v>
      </c>
      <c r="C1234" s="30" t="s">
        <v>120</v>
      </c>
      <c r="D1234" s="33" t="s">
        <v>8652</v>
      </c>
      <c r="E1234" s="30"/>
      <c r="F1234" s="22" t="s">
        <v>8321</v>
      </c>
      <c r="G1234" s="68" t="s">
        <v>8653</v>
      </c>
      <c r="H1234" s="71" t="s">
        <v>8654</v>
      </c>
      <c r="I1234" s="69"/>
      <c r="J1234" s="474" t="s">
        <v>8655</v>
      </c>
      <c r="K1234" s="64">
        <v>46203</v>
      </c>
      <c r="L1234" s="22" t="s">
        <v>16</v>
      </c>
      <c r="M1234" s="22" t="s">
        <v>16</v>
      </c>
      <c r="N1234" s="22" t="s">
        <v>25</v>
      </c>
    </row>
    <row r="1235" spans="1:14" ht="15" customHeight="1" x14ac:dyDescent="0.2">
      <c r="A1235" s="17" t="s">
        <v>55</v>
      </c>
      <c r="B1235" s="18">
        <v>70.122000000000099</v>
      </c>
      <c r="C1235" s="321" t="s">
        <v>37</v>
      </c>
      <c r="D1235" s="20" t="s">
        <v>4095</v>
      </c>
      <c r="E1235" s="388"/>
      <c r="F1235" s="26">
        <v>1576</v>
      </c>
      <c r="G1235" s="22" t="s">
        <v>4096</v>
      </c>
      <c r="H1235" s="22" t="s">
        <v>4097</v>
      </c>
      <c r="I1235" s="26"/>
      <c r="J1235" s="469" t="s">
        <v>4098</v>
      </c>
      <c r="K1235" s="289">
        <v>44530</v>
      </c>
      <c r="L1235" s="22" t="s">
        <v>16</v>
      </c>
      <c r="M1235" s="22" t="s">
        <v>16</v>
      </c>
      <c r="N1235" s="26"/>
    </row>
    <row r="1236" spans="1:14" ht="15" customHeight="1" x14ac:dyDescent="0.2">
      <c r="A1236" s="69" t="s">
        <v>110</v>
      </c>
      <c r="B1236" s="18">
        <v>45.113999999999997</v>
      </c>
      <c r="C1236" s="30" t="s">
        <v>120</v>
      </c>
      <c r="D1236" s="33" t="s">
        <v>8656</v>
      </c>
      <c r="E1236" s="30"/>
      <c r="F1236" s="22" t="s">
        <v>8321</v>
      </c>
      <c r="G1236" s="68" t="s">
        <v>8657</v>
      </c>
      <c r="H1236" s="22" t="s">
        <v>8658</v>
      </c>
      <c r="I1236" s="69"/>
      <c r="J1236" s="495" t="s">
        <v>8659</v>
      </c>
      <c r="K1236" s="64">
        <v>46203</v>
      </c>
      <c r="L1236" s="22" t="s">
        <v>16</v>
      </c>
      <c r="M1236" s="22" t="s">
        <v>16</v>
      </c>
      <c r="N1236" s="22" t="s">
        <v>25</v>
      </c>
    </row>
    <row r="1237" spans="1:14" ht="15" customHeight="1" x14ac:dyDescent="0.2">
      <c r="A1237" s="17" t="s">
        <v>252</v>
      </c>
      <c r="B1237" s="18">
        <v>75.116000000000099</v>
      </c>
      <c r="C1237" s="24" t="s">
        <v>2837</v>
      </c>
      <c r="D1237" s="55" t="s">
        <v>4100</v>
      </c>
      <c r="E1237" s="422"/>
      <c r="F1237" s="48">
        <v>1523</v>
      </c>
      <c r="G1237" s="48" t="s">
        <v>4101</v>
      </c>
      <c r="H1237" s="48" t="s">
        <v>4107</v>
      </c>
      <c r="I1237" s="48" t="s">
        <v>4103</v>
      </c>
      <c r="J1237" s="469" t="s">
        <v>4104</v>
      </c>
      <c r="K1237" s="124">
        <v>44469</v>
      </c>
      <c r="L1237" s="36" t="s">
        <v>16</v>
      </c>
      <c r="M1237" s="36" t="s">
        <v>16</v>
      </c>
      <c r="N1237" s="26"/>
    </row>
    <row r="1238" spans="1:14" ht="15" customHeight="1" x14ac:dyDescent="0.2">
      <c r="A1238" s="294" t="s">
        <v>55</v>
      </c>
      <c r="B1238" s="296">
        <v>70.105999999999995</v>
      </c>
      <c r="C1238" s="456" t="s">
        <v>8942</v>
      </c>
      <c r="D1238" s="288" t="s">
        <v>4100</v>
      </c>
      <c r="E1238" s="24"/>
      <c r="F1238" s="26">
        <v>1618</v>
      </c>
      <c r="G1238" s="66" t="s">
        <v>7990</v>
      </c>
      <c r="H1238" s="66" t="s">
        <v>7991</v>
      </c>
      <c r="I1238" s="24"/>
      <c r="J1238" s="472" t="s">
        <v>7992</v>
      </c>
      <c r="K1238" s="32">
        <v>45900</v>
      </c>
      <c r="L1238" s="26" t="s">
        <v>16</v>
      </c>
      <c r="M1238" s="26" t="s">
        <v>16</v>
      </c>
      <c r="N1238" s="66" t="s">
        <v>8884</v>
      </c>
    </row>
    <row r="1239" spans="1:14" ht="15" customHeight="1" x14ac:dyDescent="0.2">
      <c r="A1239" s="56" t="s">
        <v>55</v>
      </c>
      <c r="B1239" s="46">
        <v>12.199</v>
      </c>
      <c r="C1239" s="17" t="s">
        <v>142</v>
      </c>
      <c r="D1239" s="33" t="s">
        <v>4100</v>
      </c>
      <c r="E1239" s="399"/>
      <c r="F1239" s="58" t="s">
        <v>7909</v>
      </c>
      <c r="G1239" s="271" t="s">
        <v>7990</v>
      </c>
      <c r="H1239" s="271" t="s">
        <v>7991</v>
      </c>
      <c r="I1239" s="56"/>
      <c r="J1239" s="477" t="s">
        <v>7992</v>
      </c>
      <c r="K1239" s="59">
        <v>45383</v>
      </c>
      <c r="L1239" s="36" t="s">
        <v>16</v>
      </c>
      <c r="M1239" s="36" t="s">
        <v>16</v>
      </c>
      <c r="N1239" s="36" t="s">
        <v>25</v>
      </c>
    </row>
    <row r="1240" spans="1:14" ht="15" customHeight="1" x14ac:dyDescent="0.2">
      <c r="A1240" s="274" t="s">
        <v>252</v>
      </c>
      <c r="B1240" s="275">
        <v>75.102000000000004</v>
      </c>
      <c r="C1240" s="274" t="s">
        <v>4099</v>
      </c>
      <c r="D1240" s="321" t="s">
        <v>4100</v>
      </c>
      <c r="E1240" s="321"/>
      <c r="F1240" s="468" t="s">
        <v>8854</v>
      </c>
      <c r="G1240" s="342" t="s">
        <v>4101</v>
      </c>
      <c r="H1240" s="342" t="s">
        <v>4102</v>
      </c>
      <c r="I1240" s="342"/>
      <c r="J1240" s="470" t="s">
        <v>8855</v>
      </c>
      <c r="K1240" s="289">
        <v>46203</v>
      </c>
      <c r="L1240" s="496" t="s">
        <v>438</v>
      </c>
      <c r="M1240" s="22" t="s">
        <v>438</v>
      </c>
      <c r="N1240" s="26" t="s">
        <v>438</v>
      </c>
    </row>
    <row r="1241" spans="1:14" ht="15" customHeight="1" x14ac:dyDescent="0.2">
      <c r="A1241" s="274" t="s">
        <v>252</v>
      </c>
      <c r="B1241" s="275">
        <v>75.102000000000004</v>
      </c>
      <c r="C1241" s="274" t="s">
        <v>4105</v>
      </c>
      <c r="D1241" s="321" t="s">
        <v>4100</v>
      </c>
      <c r="E1241" s="321"/>
      <c r="F1241" s="468" t="s">
        <v>8854</v>
      </c>
      <c r="G1241" s="342" t="s">
        <v>4101</v>
      </c>
      <c r="H1241" s="342" t="s">
        <v>4102</v>
      </c>
      <c r="I1241" s="342"/>
      <c r="J1241" s="470" t="s">
        <v>8855</v>
      </c>
      <c r="K1241" s="289">
        <v>44377</v>
      </c>
      <c r="L1241" s="496" t="s">
        <v>438</v>
      </c>
      <c r="M1241" s="22" t="s">
        <v>438</v>
      </c>
      <c r="N1241" s="26" t="s">
        <v>438</v>
      </c>
    </row>
    <row r="1242" spans="1:14" ht="15" customHeight="1" x14ac:dyDescent="0.2">
      <c r="A1242" s="274" t="s">
        <v>252</v>
      </c>
      <c r="B1242" s="46">
        <v>75.103999999999999</v>
      </c>
      <c r="C1242" s="274" t="s">
        <v>1746</v>
      </c>
      <c r="D1242" s="321" t="s">
        <v>4100</v>
      </c>
      <c r="E1242" s="321"/>
      <c r="F1242" s="468" t="s">
        <v>8854</v>
      </c>
      <c r="G1242" s="342" t="s">
        <v>4101</v>
      </c>
      <c r="H1242" s="342" t="s">
        <v>4102</v>
      </c>
      <c r="I1242" s="342"/>
      <c r="J1242" s="470" t="s">
        <v>8855</v>
      </c>
      <c r="K1242" s="289">
        <v>44377</v>
      </c>
      <c r="L1242" s="496" t="s">
        <v>438</v>
      </c>
      <c r="M1242" s="22" t="s">
        <v>438</v>
      </c>
      <c r="N1242" s="26" t="s">
        <v>438</v>
      </c>
    </row>
    <row r="1243" spans="1:14" ht="15" customHeight="1" x14ac:dyDescent="0.2">
      <c r="A1243" s="274" t="s">
        <v>252</v>
      </c>
      <c r="B1243" s="275">
        <v>75.102000000000004</v>
      </c>
      <c r="C1243" s="274" t="s">
        <v>481</v>
      </c>
      <c r="D1243" s="321" t="s">
        <v>4100</v>
      </c>
      <c r="E1243" s="321"/>
      <c r="F1243" s="468" t="s">
        <v>8854</v>
      </c>
      <c r="G1243" s="342" t="s">
        <v>4101</v>
      </c>
      <c r="H1243" s="342" t="s">
        <v>4102</v>
      </c>
      <c r="I1243" s="342"/>
      <c r="J1243" s="470" t="s">
        <v>8855</v>
      </c>
      <c r="K1243" s="289">
        <v>44377</v>
      </c>
      <c r="L1243" s="496" t="s">
        <v>438</v>
      </c>
      <c r="M1243" s="22" t="s">
        <v>438</v>
      </c>
      <c r="N1243" s="26" t="s">
        <v>438</v>
      </c>
    </row>
    <row r="1244" spans="1:14" ht="15" customHeight="1" x14ac:dyDescent="0.2">
      <c r="A1244" s="274" t="s">
        <v>252</v>
      </c>
      <c r="B1244" s="275">
        <v>75.102000000000004</v>
      </c>
      <c r="C1244" s="274" t="s">
        <v>4106</v>
      </c>
      <c r="D1244" s="321" t="s">
        <v>4100</v>
      </c>
      <c r="E1244" s="321"/>
      <c r="F1244" s="468" t="s">
        <v>8854</v>
      </c>
      <c r="G1244" s="342" t="s">
        <v>4101</v>
      </c>
      <c r="H1244" s="342" t="s">
        <v>4102</v>
      </c>
      <c r="I1244" s="342"/>
      <c r="J1244" s="470" t="s">
        <v>8855</v>
      </c>
      <c r="K1244" s="289">
        <v>44377</v>
      </c>
      <c r="L1244" s="496" t="s">
        <v>438</v>
      </c>
      <c r="M1244" s="22" t="s">
        <v>438</v>
      </c>
      <c r="N1244" s="26" t="s">
        <v>438</v>
      </c>
    </row>
    <row r="1245" spans="1:14" ht="15" customHeight="1" x14ac:dyDescent="0.2">
      <c r="A1245" s="39" t="s">
        <v>17</v>
      </c>
      <c r="B1245" s="40">
        <v>25.199000000000002</v>
      </c>
      <c r="C1245" s="39" t="s">
        <v>7803</v>
      </c>
      <c r="D1245" s="94" t="s">
        <v>4108</v>
      </c>
      <c r="E1245" s="395"/>
      <c r="F1245" s="105" t="s">
        <v>4109</v>
      </c>
      <c r="G1245" s="43" t="s">
        <v>4110</v>
      </c>
      <c r="H1245" s="43" t="s">
        <v>4111</v>
      </c>
      <c r="I1245" s="43" t="s">
        <v>4112</v>
      </c>
      <c r="J1245" s="476" t="s">
        <v>4113</v>
      </c>
      <c r="K1245" s="97">
        <v>44206</v>
      </c>
      <c r="L1245" s="43" t="s">
        <v>25</v>
      </c>
      <c r="M1245" s="43"/>
      <c r="N1245" s="107"/>
    </row>
    <row r="1246" spans="1:14" ht="15" customHeight="1" x14ac:dyDescent="0.2">
      <c r="A1246" s="17" t="s">
        <v>31</v>
      </c>
      <c r="B1246" s="18" t="s">
        <v>97</v>
      </c>
      <c r="C1246" s="24" t="s">
        <v>3336</v>
      </c>
      <c r="D1246" s="19" t="s">
        <v>4114</v>
      </c>
      <c r="E1246" s="394"/>
      <c r="F1246" s="35" t="s">
        <v>3338</v>
      </c>
      <c r="G1246" s="22" t="s">
        <v>4115</v>
      </c>
      <c r="H1246" s="22" t="s">
        <v>4116</v>
      </c>
      <c r="I1246" s="22"/>
      <c r="J1246" s="470" t="s">
        <v>4117</v>
      </c>
      <c r="K1246" s="32">
        <v>45169</v>
      </c>
      <c r="L1246" s="22" t="s">
        <v>16</v>
      </c>
      <c r="M1246" s="22" t="s">
        <v>16</v>
      </c>
      <c r="N1246" s="26"/>
    </row>
    <row r="1247" spans="1:14" ht="15" customHeight="1" x14ac:dyDescent="0.2">
      <c r="A1247" s="17" t="s">
        <v>55</v>
      </c>
      <c r="B1247" s="18">
        <v>70.105999999999995</v>
      </c>
      <c r="C1247" s="24" t="s">
        <v>7801</v>
      </c>
      <c r="D1247" s="29" t="s">
        <v>4118</v>
      </c>
      <c r="E1247" s="394"/>
      <c r="F1247" s="31">
        <v>1522</v>
      </c>
      <c r="G1247" s="22" t="s">
        <v>4119</v>
      </c>
      <c r="H1247" s="22" t="s">
        <v>4120</v>
      </c>
      <c r="I1247" s="26"/>
      <c r="J1247" s="470" t="s">
        <v>4121</v>
      </c>
      <c r="K1247" s="32">
        <v>44804</v>
      </c>
      <c r="L1247" s="22" t="s">
        <v>16</v>
      </c>
      <c r="M1247" s="22" t="s">
        <v>16</v>
      </c>
      <c r="N1247" s="26"/>
    </row>
    <row r="1248" spans="1:14" ht="15" customHeight="1" x14ac:dyDescent="0.2">
      <c r="A1248" s="17" t="s">
        <v>55</v>
      </c>
      <c r="B1248" s="77">
        <v>70.105999999999995</v>
      </c>
      <c r="C1248" s="20" t="s">
        <v>7798</v>
      </c>
      <c r="D1248" s="20" t="s">
        <v>4122</v>
      </c>
      <c r="E1248" s="388"/>
      <c r="F1248" s="21">
        <v>1567</v>
      </c>
      <c r="G1248" s="68" t="s">
        <v>4123</v>
      </c>
      <c r="H1248" s="68" t="s">
        <v>4124</v>
      </c>
      <c r="I1248" s="24"/>
      <c r="J1248" s="469" t="s">
        <v>4125</v>
      </c>
      <c r="K1248" s="79">
        <v>45535</v>
      </c>
      <c r="L1248" s="22" t="s">
        <v>16</v>
      </c>
      <c r="M1248" s="22" t="s">
        <v>16</v>
      </c>
      <c r="N1248" s="26"/>
    </row>
    <row r="1249" spans="1:14" ht="15" customHeight="1" x14ac:dyDescent="0.2">
      <c r="A1249" s="17" t="s">
        <v>55</v>
      </c>
      <c r="B1249" s="46">
        <v>70.105999999999995</v>
      </c>
      <c r="C1249" s="20" t="s">
        <v>7798</v>
      </c>
      <c r="D1249" s="24" t="s">
        <v>4122</v>
      </c>
      <c r="E1249" s="396"/>
      <c r="F1249" s="26">
        <v>1567</v>
      </c>
      <c r="G1249" s="22" t="s">
        <v>4123</v>
      </c>
      <c r="H1249" s="22" t="s">
        <v>4124</v>
      </c>
      <c r="I1249" s="74"/>
      <c r="J1249" s="470" t="s">
        <v>4125</v>
      </c>
      <c r="K1249" s="34">
        <v>45535</v>
      </c>
      <c r="L1249" s="22" t="s">
        <v>16</v>
      </c>
      <c r="M1249" s="22" t="s">
        <v>16</v>
      </c>
      <c r="N1249" s="26"/>
    </row>
    <row r="1250" spans="1:14" ht="15" customHeight="1" x14ac:dyDescent="0.2">
      <c r="A1250" s="69" t="s">
        <v>110</v>
      </c>
      <c r="B1250" s="18">
        <v>45.113999999999997</v>
      </c>
      <c r="C1250" s="30" t="s">
        <v>120</v>
      </c>
      <c r="D1250" s="33" t="s">
        <v>8660</v>
      </c>
      <c r="E1250" s="30"/>
      <c r="F1250" s="22" t="s">
        <v>8321</v>
      </c>
      <c r="G1250" s="68" t="s">
        <v>8661</v>
      </c>
      <c r="H1250" s="71" t="s">
        <v>8662</v>
      </c>
      <c r="I1250" s="69"/>
      <c r="J1250" s="474" t="s">
        <v>8663</v>
      </c>
      <c r="K1250" s="64">
        <v>46203</v>
      </c>
      <c r="L1250" s="22" t="s">
        <v>16</v>
      </c>
      <c r="M1250" s="22" t="s">
        <v>16</v>
      </c>
      <c r="N1250" s="22" t="s">
        <v>25</v>
      </c>
    </row>
    <row r="1251" spans="1:14" ht="15" customHeight="1" x14ac:dyDescent="0.2">
      <c r="A1251" s="17" t="s">
        <v>17</v>
      </c>
      <c r="B1251" s="18">
        <v>25.199000000000002</v>
      </c>
      <c r="C1251" s="17" t="s">
        <v>7803</v>
      </c>
      <c r="D1251" s="321" t="s">
        <v>4126</v>
      </c>
      <c r="E1251" s="426"/>
      <c r="F1251" s="468" t="s">
        <v>282</v>
      </c>
      <c r="G1251" s="342" t="s">
        <v>4127</v>
      </c>
      <c r="H1251" s="342" t="s">
        <v>4128</v>
      </c>
      <c r="I1251" s="342" t="s">
        <v>4129</v>
      </c>
      <c r="J1251" s="470"/>
      <c r="K1251" s="289" t="s">
        <v>97</v>
      </c>
      <c r="L1251" s="342"/>
      <c r="M1251" s="22"/>
      <c r="N1251" s="26"/>
    </row>
    <row r="1252" spans="1:14" ht="15" customHeight="1" x14ac:dyDescent="0.2">
      <c r="A1252" s="17" t="s">
        <v>55</v>
      </c>
      <c r="B1252" s="18">
        <v>70.114000000000104</v>
      </c>
      <c r="C1252" s="30" t="s">
        <v>613</v>
      </c>
      <c r="D1252" s="33" t="s">
        <v>4130</v>
      </c>
      <c r="E1252" s="28"/>
      <c r="F1252" s="468" t="s">
        <v>4131</v>
      </c>
      <c r="G1252" s="22" t="s">
        <v>4132</v>
      </c>
      <c r="H1252" s="136" t="s">
        <v>4133</v>
      </c>
      <c r="I1252" s="136" t="s">
        <v>4134</v>
      </c>
      <c r="J1252" s="469" t="s">
        <v>4139</v>
      </c>
      <c r="K1252" s="289" t="s">
        <v>4135</v>
      </c>
      <c r="L1252" s="22" t="s">
        <v>16</v>
      </c>
      <c r="M1252" s="22"/>
      <c r="N1252" s="26"/>
    </row>
    <row r="1253" spans="1:14" ht="15" customHeight="1" x14ac:dyDescent="0.2">
      <c r="A1253" s="17" t="s">
        <v>55</v>
      </c>
      <c r="B1253" s="63">
        <v>70.114000000000004</v>
      </c>
      <c r="C1253" s="291" t="s">
        <v>7670</v>
      </c>
      <c r="D1253" s="20" t="s">
        <v>4136</v>
      </c>
      <c r="E1253" s="20"/>
      <c r="F1253" s="22">
        <v>1625</v>
      </c>
      <c r="G1253" s="68" t="s">
        <v>4137</v>
      </c>
      <c r="H1253" s="68" t="s">
        <v>4138</v>
      </c>
      <c r="I1253" s="74"/>
      <c r="J1253" s="469" t="s">
        <v>4139</v>
      </c>
      <c r="K1253" s="32">
        <v>45232</v>
      </c>
      <c r="L1253" s="22" t="s">
        <v>16</v>
      </c>
      <c r="M1253" s="22" t="s">
        <v>25</v>
      </c>
      <c r="N1253" s="26"/>
    </row>
    <row r="1254" spans="1:14" ht="15" customHeight="1" x14ac:dyDescent="0.2">
      <c r="A1254" s="17" t="s">
        <v>55</v>
      </c>
      <c r="B1254" s="18">
        <v>70.105999999999995</v>
      </c>
      <c r="C1254" s="24" t="s">
        <v>7801</v>
      </c>
      <c r="D1254" s="29" t="s">
        <v>4140</v>
      </c>
      <c r="E1254" s="411" t="s">
        <v>4141</v>
      </c>
      <c r="F1254" s="31">
        <v>1522</v>
      </c>
      <c r="G1254" s="22" t="s">
        <v>4142</v>
      </c>
      <c r="H1254" s="22" t="s">
        <v>4143</v>
      </c>
      <c r="I1254" s="26"/>
      <c r="J1254" s="470" t="s">
        <v>4144</v>
      </c>
      <c r="K1254" s="32">
        <v>44804</v>
      </c>
      <c r="L1254" s="22" t="s">
        <v>16</v>
      </c>
      <c r="M1254" s="22" t="s">
        <v>16</v>
      </c>
      <c r="N1254" s="26"/>
    </row>
    <row r="1255" spans="1:14" ht="15" customHeight="1" x14ac:dyDescent="0.2">
      <c r="A1255" s="17" t="s">
        <v>55</v>
      </c>
      <c r="B1255" s="18">
        <v>70.105999999999995</v>
      </c>
      <c r="C1255" s="24" t="s">
        <v>7801</v>
      </c>
      <c r="D1255" s="25" t="s">
        <v>4145</v>
      </c>
      <c r="E1255" s="416"/>
      <c r="F1255" s="31">
        <v>1522</v>
      </c>
      <c r="G1255" s="22" t="s">
        <v>4145</v>
      </c>
      <c r="H1255" s="68" t="s">
        <v>3242</v>
      </c>
      <c r="I1255" s="26"/>
      <c r="J1255" s="469" t="s">
        <v>3244</v>
      </c>
      <c r="K1255" s="32">
        <v>44804</v>
      </c>
      <c r="L1255" s="22" t="s">
        <v>16</v>
      </c>
      <c r="M1255" s="22" t="s">
        <v>16</v>
      </c>
      <c r="N1255" s="26"/>
    </row>
    <row r="1256" spans="1:14" ht="15" customHeight="1" x14ac:dyDescent="0.2">
      <c r="A1256" s="17" t="s">
        <v>110</v>
      </c>
      <c r="B1256" s="18">
        <v>45.113999999999997</v>
      </c>
      <c r="C1256" s="24" t="s">
        <v>120</v>
      </c>
      <c r="D1256" s="44" t="s">
        <v>4146</v>
      </c>
      <c r="E1256" s="405"/>
      <c r="F1256" s="45" t="s">
        <v>4147</v>
      </c>
      <c r="G1256" s="22" t="s">
        <v>4148</v>
      </c>
      <c r="H1256" s="22" t="s">
        <v>4149</v>
      </c>
      <c r="I1256" s="36" t="s">
        <v>4150</v>
      </c>
      <c r="J1256" s="470" t="s">
        <v>4151</v>
      </c>
      <c r="K1256" s="89">
        <v>44439</v>
      </c>
      <c r="L1256" s="22" t="s">
        <v>16</v>
      </c>
      <c r="M1256" s="22" t="s">
        <v>16</v>
      </c>
      <c r="N1256" s="26"/>
    </row>
    <row r="1257" spans="1:14" ht="15" customHeight="1" x14ac:dyDescent="0.2">
      <c r="A1257" s="69" t="s">
        <v>110</v>
      </c>
      <c r="B1257" s="18">
        <v>45.113999999999997</v>
      </c>
      <c r="C1257" s="30" t="s">
        <v>120</v>
      </c>
      <c r="D1257" s="33" t="s">
        <v>7472</v>
      </c>
      <c r="E1257" s="33" t="s">
        <v>8664</v>
      </c>
      <c r="F1257" s="22" t="s">
        <v>8321</v>
      </c>
      <c r="G1257" s="68" t="s">
        <v>8665</v>
      </c>
      <c r="H1257" s="71" t="s">
        <v>8666</v>
      </c>
      <c r="I1257" s="69"/>
      <c r="J1257" s="474" t="s">
        <v>8667</v>
      </c>
      <c r="K1257" s="64">
        <v>46203</v>
      </c>
      <c r="L1257" s="22" t="s">
        <v>16</v>
      </c>
      <c r="M1257" s="22" t="s">
        <v>16</v>
      </c>
      <c r="N1257" s="22" t="s">
        <v>25</v>
      </c>
    </row>
    <row r="1258" spans="1:14" ht="15" customHeight="1" x14ac:dyDescent="0.2">
      <c r="A1258" s="17" t="s">
        <v>17</v>
      </c>
      <c r="B1258" s="18">
        <v>25.199000000000002</v>
      </c>
      <c r="C1258" s="17" t="s">
        <v>7803</v>
      </c>
      <c r="D1258" s="321" t="s">
        <v>4152</v>
      </c>
      <c r="E1258" s="426"/>
      <c r="F1258" s="468" t="s">
        <v>84</v>
      </c>
      <c r="G1258" s="342" t="s">
        <v>4153</v>
      </c>
      <c r="H1258" s="22" t="s">
        <v>4154</v>
      </c>
      <c r="I1258" s="342" t="s">
        <v>4155</v>
      </c>
      <c r="J1258" s="470" t="s">
        <v>4156</v>
      </c>
      <c r="K1258" s="289">
        <v>44530</v>
      </c>
      <c r="L1258" s="342" t="s">
        <v>25</v>
      </c>
      <c r="M1258" s="22" t="s">
        <v>25</v>
      </c>
      <c r="N1258" s="26"/>
    </row>
    <row r="1259" spans="1:14" ht="15" customHeight="1" x14ac:dyDescent="0.2">
      <c r="A1259" s="69" t="s">
        <v>110</v>
      </c>
      <c r="B1259" s="18">
        <v>45.113999999999997</v>
      </c>
      <c r="C1259" s="30" t="s">
        <v>120</v>
      </c>
      <c r="D1259" s="33" t="s">
        <v>8668</v>
      </c>
      <c r="E1259" s="30"/>
      <c r="F1259" s="22" t="s">
        <v>8321</v>
      </c>
      <c r="G1259" s="68" t="s">
        <v>8669</v>
      </c>
      <c r="H1259" s="71" t="s">
        <v>8670</v>
      </c>
      <c r="I1259" s="69"/>
      <c r="J1259" s="474" t="s">
        <v>8671</v>
      </c>
      <c r="K1259" s="64">
        <v>46203</v>
      </c>
      <c r="L1259" s="22" t="s">
        <v>16</v>
      </c>
      <c r="M1259" s="22" t="s">
        <v>16</v>
      </c>
      <c r="N1259" s="22" t="s">
        <v>25</v>
      </c>
    </row>
    <row r="1260" spans="1:14" ht="15" customHeight="1" x14ac:dyDescent="0.2">
      <c r="A1260" s="39" t="s">
        <v>17</v>
      </c>
      <c r="B1260" s="40">
        <v>25.119</v>
      </c>
      <c r="C1260" s="39" t="s">
        <v>726</v>
      </c>
      <c r="D1260" s="94" t="s">
        <v>4160</v>
      </c>
      <c r="E1260" s="395" t="s">
        <v>4161</v>
      </c>
      <c r="F1260" s="105" t="s">
        <v>2158</v>
      </c>
      <c r="G1260" s="43" t="s">
        <v>4162</v>
      </c>
      <c r="H1260" s="43" t="s">
        <v>4163</v>
      </c>
      <c r="I1260" s="43" t="s">
        <v>4164</v>
      </c>
      <c r="J1260" s="476"/>
      <c r="K1260" s="97">
        <v>44165</v>
      </c>
      <c r="L1260" s="43" t="s">
        <v>25</v>
      </c>
      <c r="M1260" s="43"/>
      <c r="N1260" s="107"/>
    </row>
    <row r="1261" spans="1:14" ht="15" customHeight="1" x14ac:dyDescent="0.2">
      <c r="A1261" s="25" t="s">
        <v>31</v>
      </c>
      <c r="B1261" s="46">
        <v>50.103999999999999</v>
      </c>
      <c r="C1261" s="25" t="s">
        <v>316</v>
      </c>
      <c r="D1261" s="55" t="s">
        <v>4165</v>
      </c>
      <c r="E1261" s="403"/>
      <c r="F1261" s="26">
        <v>1619</v>
      </c>
      <c r="G1261" s="341" t="s">
        <v>4166</v>
      </c>
      <c r="H1261" s="341" t="s">
        <v>4167</v>
      </c>
      <c r="I1261" s="26"/>
      <c r="J1261" s="470" t="s">
        <v>4168</v>
      </c>
      <c r="K1261" s="34">
        <v>44418</v>
      </c>
      <c r="L1261" s="22" t="s">
        <v>16</v>
      </c>
      <c r="M1261" s="22" t="s">
        <v>16</v>
      </c>
      <c r="N1261" s="26"/>
    </row>
    <row r="1262" spans="1:14" ht="15" customHeight="1" x14ac:dyDescent="0.2">
      <c r="A1262" s="17" t="s">
        <v>110</v>
      </c>
      <c r="B1262" s="46">
        <v>45.112000000000002</v>
      </c>
      <c r="C1262" s="24" t="s">
        <v>578</v>
      </c>
      <c r="D1262" s="33" t="s">
        <v>4169</v>
      </c>
      <c r="E1262" s="406"/>
      <c r="F1262" s="26">
        <v>1605</v>
      </c>
      <c r="G1262" s="68" t="s">
        <v>4170</v>
      </c>
      <c r="H1262" s="71" t="s">
        <v>4171</v>
      </c>
      <c r="I1262" s="24"/>
      <c r="J1262" s="469" t="s">
        <v>4172</v>
      </c>
      <c r="K1262" s="34">
        <v>45107</v>
      </c>
      <c r="L1262" s="22" t="s">
        <v>16</v>
      </c>
      <c r="M1262" s="22" t="s">
        <v>16</v>
      </c>
      <c r="N1262" s="26"/>
    </row>
    <row r="1263" spans="1:14" ht="15" customHeight="1" x14ac:dyDescent="0.2">
      <c r="A1263" s="20" t="s">
        <v>17</v>
      </c>
      <c r="B1263" s="77" t="s">
        <v>3026</v>
      </c>
      <c r="C1263" s="20" t="s">
        <v>684</v>
      </c>
      <c r="D1263" s="20" t="s">
        <v>4173</v>
      </c>
      <c r="E1263" s="20"/>
      <c r="F1263" s="21">
        <v>1623</v>
      </c>
      <c r="G1263" s="68" t="s">
        <v>4174</v>
      </c>
      <c r="H1263" s="68" t="s">
        <v>4175</v>
      </c>
      <c r="I1263" s="21"/>
      <c r="J1263" s="469" t="s">
        <v>4176</v>
      </c>
      <c r="K1263" s="79">
        <v>44447</v>
      </c>
      <c r="L1263" s="21" t="s">
        <v>25</v>
      </c>
      <c r="M1263" s="21" t="s">
        <v>25</v>
      </c>
      <c r="N1263" s="26"/>
    </row>
    <row r="1264" spans="1:14" s="67" customFormat="1" ht="15" customHeight="1" x14ac:dyDescent="0.2">
      <c r="A1264" s="17" t="s">
        <v>17</v>
      </c>
      <c r="B1264" s="18" t="s">
        <v>2731</v>
      </c>
      <c r="C1264" s="17" t="s">
        <v>7806</v>
      </c>
      <c r="D1264" s="29" t="s">
        <v>4177</v>
      </c>
      <c r="E1264" s="394" t="s">
        <v>4178</v>
      </c>
      <c r="F1264" s="31">
        <v>1538</v>
      </c>
      <c r="G1264" s="22" t="s">
        <v>4179</v>
      </c>
      <c r="H1264" s="22" t="s">
        <v>4180</v>
      </c>
      <c r="I1264" s="26" t="s">
        <v>4181</v>
      </c>
      <c r="J1264" s="470" t="s">
        <v>4182</v>
      </c>
      <c r="K1264" s="32">
        <v>44575</v>
      </c>
      <c r="L1264" s="22" t="s">
        <v>25</v>
      </c>
      <c r="M1264" s="22" t="s">
        <v>16</v>
      </c>
      <c r="N1264" s="26"/>
    </row>
    <row r="1265" spans="1:14" ht="15" customHeight="1" x14ac:dyDescent="0.2">
      <c r="A1265" s="17" t="s">
        <v>17</v>
      </c>
      <c r="B1265" s="18">
        <v>80.105999999999995</v>
      </c>
      <c r="C1265" s="30" t="s">
        <v>4183</v>
      </c>
      <c r="D1265" s="30" t="s">
        <v>4184</v>
      </c>
      <c r="E1265" s="394" t="s">
        <v>4185</v>
      </c>
      <c r="F1265" s="22" t="s">
        <v>4186</v>
      </c>
      <c r="G1265" s="22" t="s">
        <v>4187</v>
      </c>
      <c r="H1265" s="22" t="s">
        <v>4188</v>
      </c>
      <c r="I1265" s="22" t="s">
        <v>4189</v>
      </c>
      <c r="J1265" s="470" t="s">
        <v>4190</v>
      </c>
      <c r="K1265" s="32">
        <v>45098</v>
      </c>
      <c r="L1265" s="22" t="s">
        <v>25</v>
      </c>
      <c r="M1265" s="22" t="s">
        <v>16</v>
      </c>
      <c r="N1265" s="26"/>
    </row>
    <row r="1266" spans="1:14" ht="15" customHeight="1" x14ac:dyDescent="0.2">
      <c r="A1266" s="39" t="s">
        <v>110</v>
      </c>
      <c r="B1266" s="40">
        <v>45.113999999999997</v>
      </c>
      <c r="C1266" s="92" t="s">
        <v>120</v>
      </c>
      <c r="D1266" s="367" t="s">
        <v>4191</v>
      </c>
      <c r="E1266" s="397" t="s">
        <v>4192</v>
      </c>
      <c r="F1266" s="43" t="s">
        <v>4193</v>
      </c>
      <c r="G1266" s="43" t="s">
        <v>4192</v>
      </c>
      <c r="H1266" s="43" t="s">
        <v>4194</v>
      </c>
      <c r="I1266" s="43"/>
      <c r="J1266" s="476" t="s">
        <v>4195</v>
      </c>
      <c r="K1266" s="61">
        <v>44408</v>
      </c>
      <c r="L1266" s="43" t="s">
        <v>16</v>
      </c>
      <c r="M1266" s="43" t="s">
        <v>16</v>
      </c>
      <c r="N1266" s="107"/>
    </row>
    <row r="1267" spans="1:14" ht="15" customHeight="1" x14ac:dyDescent="0.2">
      <c r="A1267" s="56" t="s">
        <v>55</v>
      </c>
      <c r="B1267" s="46">
        <v>12.199</v>
      </c>
      <c r="C1267" s="17" t="s">
        <v>142</v>
      </c>
      <c r="D1267" s="33" t="s">
        <v>7993</v>
      </c>
      <c r="E1267" s="399"/>
      <c r="F1267" s="58" t="s">
        <v>7909</v>
      </c>
      <c r="G1267" s="271" t="s">
        <v>7994</v>
      </c>
      <c r="H1267" s="271" t="s">
        <v>7995</v>
      </c>
      <c r="I1267" s="56"/>
      <c r="J1267" s="477" t="s">
        <v>7996</v>
      </c>
      <c r="K1267" s="59">
        <v>45383</v>
      </c>
      <c r="L1267" s="36" t="s">
        <v>16</v>
      </c>
      <c r="M1267" s="36" t="s">
        <v>16</v>
      </c>
      <c r="N1267" s="36" t="s">
        <v>25</v>
      </c>
    </row>
    <row r="1268" spans="1:14" ht="15" customHeight="1" x14ac:dyDescent="0.2">
      <c r="A1268" s="39" t="s">
        <v>31</v>
      </c>
      <c r="B1268" s="40">
        <v>15.111000000000001</v>
      </c>
      <c r="C1268" s="60" t="s">
        <v>4196</v>
      </c>
      <c r="D1268" s="360" t="s">
        <v>4197</v>
      </c>
      <c r="E1268" s="376" t="s">
        <v>4198</v>
      </c>
      <c r="F1268" s="43" t="s">
        <v>4199</v>
      </c>
      <c r="G1268" s="43" t="s">
        <v>4200</v>
      </c>
      <c r="H1268" s="43" t="s">
        <v>4201</v>
      </c>
      <c r="I1268" s="107"/>
      <c r="J1268" s="489" t="s">
        <v>4202</v>
      </c>
      <c r="K1268" s="266">
        <v>44408</v>
      </c>
      <c r="L1268" s="107" t="s">
        <v>16</v>
      </c>
      <c r="M1268" s="107"/>
      <c r="N1268" s="107"/>
    </row>
    <row r="1269" spans="1:14" ht="15" customHeight="1" x14ac:dyDescent="0.2">
      <c r="A1269" s="274" t="s">
        <v>5450</v>
      </c>
      <c r="B1269" s="275">
        <v>70.103999999999999</v>
      </c>
      <c r="C1269" s="274" t="s">
        <v>130</v>
      </c>
      <c r="D1269" s="30" t="s">
        <v>7884</v>
      </c>
      <c r="E1269" s="394" t="s">
        <v>4203</v>
      </c>
      <c r="F1269" s="22">
        <v>1554</v>
      </c>
      <c r="G1269" s="22" t="s">
        <v>4204</v>
      </c>
      <c r="H1269" s="22" t="s">
        <v>4205</v>
      </c>
      <c r="I1269" s="22" t="s">
        <v>134</v>
      </c>
      <c r="J1269" s="488" t="s">
        <v>4206</v>
      </c>
      <c r="K1269" s="38">
        <v>44742</v>
      </c>
      <c r="L1269" s="22" t="s">
        <v>16</v>
      </c>
      <c r="M1269" s="22" t="s">
        <v>16</v>
      </c>
      <c r="N1269" s="26"/>
    </row>
    <row r="1270" spans="1:14" ht="15" customHeight="1" x14ac:dyDescent="0.2">
      <c r="A1270" s="17" t="s">
        <v>55</v>
      </c>
      <c r="B1270" s="18">
        <v>70.105999999999995</v>
      </c>
      <c r="C1270" s="24" t="s">
        <v>7801</v>
      </c>
      <c r="D1270" s="20" t="s">
        <v>4207</v>
      </c>
      <c r="E1270" s="20" t="s">
        <v>4208</v>
      </c>
      <c r="F1270" s="31">
        <v>1522</v>
      </c>
      <c r="G1270" s="68" t="s">
        <v>4209</v>
      </c>
      <c r="H1270" s="68" t="s">
        <v>4210</v>
      </c>
      <c r="I1270" s="26"/>
      <c r="J1270" s="470" t="s">
        <v>4211</v>
      </c>
      <c r="K1270" s="32">
        <v>44804</v>
      </c>
      <c r="L1270" s="22" t="s">
        <v>16</v>
      </c>
      <c r="M1270" s="22" t="s">
        <v>16</v>
      </c>
      <c r="N1270" s="26"/>
    </row>
    <row r="1271" spans="1:14" ht="15" customHeight="1" x14ac:dyDescent="0.2">
      <c r="A1271" s="17" t="s">
        <v>17</v>
      </c>
      <c r="B1271" s="18">
        <v>25.132000000000001</v>
      </c>
      <c r="C1271" s="17" t="s">
        <v>124</v>
      </c>
      <c r="D1271" s="30" t="s">
        <v>4212</v>
      </c>
      <c r="E1271" s="394" t="s">
        <v>4213</v>
      </c>
      <c r="F1271" s="22">
        <v>1499</v>
      </c>
      <c r="G1271" s="22" t="s">
        <v>4214</v>
      </c>
      <c r="H1271" s="22" t="s">
        <v>4215</v>
      </c>
      <c r="I1271" s="22"/>
      <c r="J1271" s="470" t="s">
        <v>4216</v>
      </c>
      <c r="K1271" s="32">
        <v>45018</v>
      </c>
      <c r="L1271" s="22" t="s">
        <v>25</v>
      </c>
      <c r="M1271" s="22" t="s">
        <v>25</v>
      </c>
      <c r="N1271" s="26"/>
    </row>
    <row r="1272" spans="1:14" ht="15" customHeight="1" x14ac:dyDescent="0.2">
      <c r="A1272" s="17" t="s">
        <v>110</v>
      </c>
      <c r="B1272" s="18">
        <v>45.101999999999997</v>
      </c>
      <c r="C1272" s="17" t="s">
        <v>573</v>
      </c>
      <c r="D1272" s="30" t="s">
        <v>4217</v>
      </c>
      <c r="E1272" s="394" t="s">
        <v>4218</v>
      </c>
      <c r="F1272" s="22" t="s">
        <v>4219</v>
      </c>
      <c r="G1272" s="22" t="s">
        <v>4220</v>
      </c>
      <c r="H1272" s="22" t="s">
        <v>4221</v>
      </c>
      <c r="I1272" s="22" t="s">
        <v>4222</v>
      </c>
      <c r="J1272" s="470" t="s">
        <v>4223</v>
      </c>
      <c r="K1272" s="32">
        <v>44439</v>
      </c>
      <c r="L1272" s="22" t="s">
        <v>16</v>
      </c>
      <c r="M1272" s="22" t="s">
        <v>16</v>
      </c>
      <c r="N1272" s="26"/>
    </row>
    <row r="1273" spans="1:14" ht="15" customHeight="1" x14ac:dyDescent="0.2">
      <c r="A1273" s="30" t="s">
        <v>252</v>
      </c>
      <c r="B1273" s="63">
        <v>75.114000000000004</v>
      </c>
      <c r="C1273" s="24" t="s">
        <v>1960</v>
      </c>
      <c r="D1273" s="73" t="s">
        <v>4224</v>
      </c>
      <c r="E1273" s="396"/>
      <c r="F1273" s="22" t="s">
        <v>4225</v>
      </c>
      <c r="G1273" s="341" t="s">
        <v>4226</v>
      </c>
      <c r="H1273" s="341" t="s">
        <v>4227</v>
      </c>
      <c r="I1273" s="74"/>
      <c r="J1273" s="470" t="s">
        <v>4228</v>
      </c>
      <c r="K1273" s="32">
        <v>45107</v>
      </c>
      <c r="L1273" s="22" t="s">
        <v>16</v>
      </c>
      <c r="M1273" s="22"/>
      <c r="N1273" s="26"/>
    </row>
    <row r="1274" spans="1:14" ht="15" customHeight="1" x14ac:dyDescent="0.2">
      <c r="A1274" s="30" t="s">
        <v>252</v>
      </c>
      <c r="B1274" s="63">
        <v>75.114000000000004</v>
      </c>
      <c r="C1274" s="24" t="s">
        <v>1960</v>
      </c>
      <c r="D1274" s="73" t="s">
        <v>4229</v>
      </c>
      <c r="E1274" s="396"/>
      <c r="F1274" s="22" t="s">
        <v>4230</v>
      </c>
      <c r="G1274" s="341" t="s">
        <v>4231</v>
      </c>
      <c r="H1274" s="341" t="s">
        <v>4232</v>
      </c>
      <c r="I1274" s="74" t="s">
        <v>4233</v>
      </c>
      <c r="J1274" s="470" t="s">
        <v>4234</v>
      </c>
      <c r="K1274" s="32">
        <v>44517</v>
      </c>
      <c r="L1274" s="22" t="s">
        <v>16</v>
      </c>
      <c r="M1274" s="22"/>
      <c r="N1274" s="26"/>
    </row>
    <row r="1275" spans="1:14" ht="15" customHeight="1" x14ac:dyDescent="0.2">
      <c r="A1275" s="39" t="s">
        <v>31</v>
      </c>
      <c r="B1275" s="40">
        <v>15.103999999999999</v>
      </c>
      <c r="C1275" s="39" t="s">
        <v>4235</v>
      </c>
      <c r="D1275" s="354" t="s">
        <v>4236</v>
      </c>
      <c r="E1275" s="436" t="s">
        <v>4237</v>
      </c>
      <c r="F1275" s="43" t="s">
        <v>4238</v>
      </c>
      <c r="G1275" s="346" t="s">
        <v>4239</v>
      </c>
      <c r="H1275" s="346" t="s">
        <v>4240</v>
      </c>
      <c r="I1275" s="346"/>
      <c r="J1275" s="476" t="s">
        <v>4241</v>
      </c>
      <c r="K1275" s="356">
        <v>44377</v>
      </c>
      <c r="L1275" s="43" t="s">
        <v>16</v>
      </c>
      <c r="M1275" s="43" t="s">
        <v>16</v>
      </c>
      <c r="N1275" s="107"/>
    </row>
    <row r="1276" spans="1:14" ht="15" customHeight="1" x14ac:dyDescent="0.2">
      <c r="A1276" s="17" t="s">
        <v>110</v>
      </c>
      <c r="B1276" s="46">
        <v>45.112000000000002</v>
      </c>
      <c r="C1276" s="24" t="s">
        <v>578</v>
      </c>
      <c r="D1276" s="33" t="s">
        <v>4242</v>
      </c>
      <c r="E1276" s="406"/>
      <c r="F1276" s="26">
        <v>1605</v>
      </c>
      <c r="G1276" s="68" t="s">
        <v>4243</v>
      </c>
      <c r="H1276" s="71">
        <v>6365301664</v>
      </c>
      <c r="I1276" s="24"/>
      <c r="J1276" s="469" t="s">
        <v>4244</v>
      </c>
      <c r="K1276" s="34">
        <v>45107</v>
      </c>
      <c r="L1276" s="22" t="s">
        <v>16</v>
      </c>
      <c r="M1276" s="22" t="s">
        <v>16</v>
      </c>
      <c r="N1276" s="26"/>
    </row>
    <row r="1277" spans="1:14" ht="15" customHeight="1" x14ac:dyDescent="0.2">
      <c r="A1277" s="17" t="s">
        <v>55</v>
      </c>
      <c r="B1277" s="18">
        <v>70.114000000000104</v>
      </c>
      <c r="C1277" s="30" t="s">
        <v>613</v>
      </c>
      <c r="D1277" s="25" t="s">
        <v>4245</v>
      </c>
      <c r="E1277" s="388"/>
      <c r="F1277" s="26">
        <v>1529</v>
      </c>
      <c r="G1277" s="22" t="s">
        <v>113</v>
      </c>
      <c r="H1277" s="68" t="s">
        <v>4246</v>
      </c>
      <c r="I1277" s="26"/>
      <c r="J1277" s="469" t="s">
        <v>4247</v>
      </c>
      <c r="K1277" s="34">
        <v>44502</v>
      </c>
      <c r="L1277" s="22" t="s">
        <v>16</v>
      </c>
      <c r="M1277" s="22" t="s">
        <v>16</v>
      </c>
      <c r="N1277" s="26"/>
    </row>
    <row r="1278" spans="1:14" ht="15" customHeight="1" x14ac:dyDescent="0.2">
      <c r="A1278" s="274" t="s">
        <v>110</v>
      </c>
      <c r="B1278" s="275">
        <v>35.103000000000002</v>
      </c>
      <c r="C1278" s="274" t="s">
        <v>7813</v>
      </c>
      <c r="D1278" s="30" t="s">
        <v>4248</v>
      </c>
      <c r="E1278" s="394"/>
      <c r="F1278" s="35" t="s">
        <v>4249</v>
      </c>
      <c r="G1278" s="22" t="s">
        <v>8202</v>
      </c>
      <c r="H1278" s="22" t="s">
        <v>8203</v>
      </c>
      <c r="I1278" s="22" t="s">
        <v>4250</v>
      </c>
      <c r="J1278" s="470" t="s">
        <v>8204</v>
      </c>
      <c r="K1278" s="32">
        <v>45046</v>
      </c>
      <c r="L1278" s="22" t="s">
        <v>16</v>
      </c>
      <c r="M1278" s="22" t="s">
        <v>97</v>
      </c>
      <c r="N1278" s="26"/>
    </row>
    <row r="1279" spans="1:14" ht="15" customHeight="1" x14ac:dyDescent="0.2">
      <c r="A1279" s="274" t="s">
        <v>110</v>
      </c>
      <c r="B1279" s="275">
        <v>35.198999999999998</v>
      </c>
      <c r="C1279" s="274" t="s">
        <v>7814</v>
      </c>
      <c r="D1279" s="30" t="s">
        <v>4248</v>
      </c>
      <c r="E1279" s="394"/>
      <c r="F1279" s="35" t="s">
        <v>4249</v>
      </c>
      <c r="G1279" s="22" t="s">
        <v>8202</v>
      </c>
      <c r="H1279" s="22" t="s">
        <v>8203</v>
      </c>
      <c r="I1279" s="22" t="s">
        <v>4250</v>
      </c>
      <c r="J1279" s="470" t="s">
        <v>8204</v>
      </c>
      <c r="K1279" s="32">
        <v>45046</v>
      </c>
      <c r="L1279" s="22" t="s">
        <v>16</v>
      </c>
      <c r="M1279" s="22" t="s">
        <v>97</v>
      </c>
      <c r="N1279" s="26"/>
    </row>
    <row r="1280" spans="1:14" ht="15" customHeight="1" x14ac:dyDescent="0.2">
      <c r="A1280" s="274" t="s">
        <v>110</v>
      </c>
      <c r="B1280" s="275">
        <v>35.106000000000002</v>
      </c>
      <c r="C1280" s="274" t="s">
        <v>7815</v>
      </c>
      <c r="D1280" s="30" t="s">
        <v>4248</v>
      </c>
      <c r="E1280" s="394"/>
      <c r="F1280" s="35" t="s">
        <v>4249</v>
      </c>
      <c r="G1280" s="22" t="s">
        <v>8202</v>
      </c>
      <c r="H1280" s="22" t="s">
        <v>8203</v>
      </c>
      <c r="I1280" s="22" t="s">
        <v>4250</v>
      </c>
      <c r="J1280" s="470" t="s">
        <v>8204</v>
      </c>
      <c r="K1280" s="32">
        <v>45046</v>
      </c>
      <c r="L1280" s="22" t="s">
        <v>16</v>
      </c>
      <c r="M1280" s="22" t="s">
        <v>97</v>
      </c>
      <c r="N1280" s="26"/>
    </row>
    <row r="1281" spans="1:14" ht="15" customHeight="1" x14ac:dyDescent="0.2">
      <c r="A1281" s="17" t="s">
        <v>17</v>
      </c>
      <c r="B1281" s="18" t="s">
        <v>226</v>
      </c>
      <c r="C1281" s="17" t="s">
        <v>227</v>
      </c>
      <c r="D1281" s="25" t="s">
        <v>4251</v>
      </c>
      <c r="E1281" s="388" t="s">
        <v>77</v>
      </c>
      <c r="F1281" s="26">
        <v>1538</v>
      </c>
      <c r="G1281" s="22" t="s">
        <v>4252</v>
      </c>
      <c r="H1281" s="22" t="s">
        <v>4253</v>
      </c>
      <c r="I1281" s="26" t="s">
        <v>4254</v>
      </c>
      <c r="J1281" s="470" t="s">
        <v>4255</v>
      </c>
      <c r="K1281" s="32">
        <v>44575</v>
      </c>
      <c r="L1281" s="22" t="s">
        <v>25</v>
      </c>
      <c r="M1281" s="22" t="s">
        <v>16</v>
      </c>
      <c r="N1281" s="26"/>
    </row>
    <row r="1282" spans="1:14" ht="15" customHeight="1" x14ac:dyDescent="0.2">
      <c r="A1282" s="17" t="s">
        <v>55</v>
      </c>
      <c r="B1282" s="18">
        <v>70.105999999999995</v>
      </c>
      <c r="C1282" s="19" t="s">
        <v>7798</v>
      </c>
      <c r="D1282" s="20" t="s">
        <v>4256</v>
      </c>
      <c r="E1282" s="20" t="s">
        <v>4257</v>
      </c>
      <c r="F1282" s="468">
        <v>1567</v>
      </c>
      <c r="G1282" s="68" t="s">
        <v>4258</v>
      </c>
      <c r="H1282" s="68" t="s">
        <v>4259</v>
      </c>
      <c r="I1282" s="342"/>
      <c r="J1282" s="469" t="s">
        <v>4260</v>
      </c>
      <c r="K1282" s="289">
        <v>45535</v>
      </c>
      <c r="L1282" s="22" t="s">
        <v>42</v>
      </c>
      <c r="M1282" s="22" t="s">
        <v>16</v>
      </c>
      <c r="N1282" s="26"/>
    </row>
    <row r="1283" spans="1:14" ht="15" customHeight="1" x14ac:dyDescent="0.2">
      <c r="A1283" s="295" t="s">
        <v>31</v>
      </c>
      <c r="B1283" s="304">
        <v>20.102</v>
      </c>
      <c r="C1283" s="274" t="s">
        <v>1473</v>
      </c>
      <c r="D1283" s="294" t="s">
        <v>7898</v>
      </c>
      <c r="E1283" s="393" t="s">
        <v>7899</v>
      </c>
      <c r="F1283" s="338" t="s">
        <v>7893</v>
      </c>
      <c r="G1283" s="271" t="s">
        <v>7900</v>
      </c>
      <c r="H1283" s="271" t="s">
        <v>7901</v>
      </c>
      <c r="I1283" s="338"/>
      <c r="J1283" s="505" t="s">
        <v>7902</v>
      </c>
      <c r="K1283" s="339">
        <v>44681</v>
      </c>
      <c r="L1283" s="338" t="s">
        <v>16</v>
      </c>
      <c r="M1283" s="338" t="s">
        <v>16</v>
      </c>
      <c r="N1283" s="338" t="s">
        <v>25</v>
      </c>
    </row>
    <row r="1284" spans="1:14" s="283" customFormat="1" ht="14.25" customHeight="1" x14ac:dyDescent="0.2">
      <c r="A1284" s="17" t="s">
        <v>110</v>
      </c>
      <c r="B1284" s="46">
        <v>45.112000000000002</v>
      </c>
      <c r="C1284" s="24" t="s">
        <v>578</v>
      </c>
      <c r="D1284" s="33" t="s">
        <v>4271</v>
      </c>
      <c r="E1284" s="406" t="s">
        <v>4272</v>
      </c>
      <c r="F1284" s="26">
        <v>1605</v>
      </c>
      <c r="G1284" s="68" t="s">
        <v>4273</v>
      </c>
      <c r="H1284" s="71" t="s">
        <v>4274</v>
      </c>
      <c r="I1284" s="24"/>
      <c r="J1284" s="469" t="s">
        <v>4275</v>
      </c>
      <c r="K1284" s="34">
        <v>45107</v>
      </c>
      <c r="L1284" s="22" t="s">
        <v>16</v>
      </c>
      <c r="M1284" s="22" t="s">
        <v>16</v>
      </c>
      <c r="N1284" s="26"/>
    </row>
    <row r="1285" spans="1:14" ht="15" customHeight="1" x14ac:dyDescent="0.2">
      <c r="A1285" s="17" t="s">
        <v>55</v>
      </c>
      <c r="B1285" s="18">
        <v>10.103999999999999</v>
      </c>
      <c r="C1285" s="17" t="s">
        <v>1270</v>
      </c>
      <c r="D1285" s="33" t="s">
        <v>7713</v>
      </c>
      <c r="E1285" s="394"/>
      <c r="F1285" s="68" t="s">
        <v>7699</v>
      </c>
      <c r="G1285" s="68" t="s">
        <v>7714</v>
      </c>
      <c r="H1285" s="68" t="s">
        <v>7715</v>
      </c>
      <c r="I1285" s="56"/>
      <c r="J1285" s="472" t="s">
        <v>7716</v>
      </c>
      <c r="K1285" s="59">
        <v>45327</v>
      </c>
      <c r="L1285" s="58" t="s">
        <v>16</v>
      </c>
      <c r="M1285" s="58" t="s">
        <v>16</v>
      </c>
      <c r="N1285" s="26"/>
    </row>
    <row r="1286" spans="1:14" ht="15" customHeight="1" x14ac:dyDescent="0.2">
      <c r="A1286" s="17" t="s">
        <v>5450</v>
      </c>
      <c r="B1286" s="18">
        <v>70.103999999999999</v>
      </c>
      <c r="C1286" s="17" t="s">
        <v>130</v>
      </c>
      <c r="D1286" s="33" t="s">
        <v>4276</v>
      </c>
      <c r="E1286" s="394" t="s">
        <v>4277</v>
      </c>
      <c r="F1286" s="22">
        <v>1554</v>
      </c>
      <c r="G1286" s="22" t="s">
        <v>4278</v>
      </c>
      <c r="H1286" s="22" t="s">
        <v>4279</v>
      </c>
      <c r="I1286" s="22" t="s">
        <v>134</v>
      </c>
      <c r="J1286" s="471" t="s">
        <v>4280</v>
      </c>
      <c r="K1286" s="38">
        <v>44742</v>
      </c>
      <c r="L1286" s="48" t="s">
        <v>16</v>
      </c>
      <c r="M1286" s="48" t="s">
        <v>16</v>
      </c>
      <c r="N1286" s="26"/>
    </row>
    <row r="1287" spans="1:14" ht="15" customHeight="1" x14ac:dyDescent="0.2">
      <c r="A1287" s="17" t="s">
        <v>55</v>
      </c>
      <c r="B1287" s="18">
        <v>70.122000000000099</v>
      </c>
      <c r="C1287" s="321" t="s">
        <v>37</v>
      </c>
      <c r="D1287" s="28" t="s">
        <v>4281</v>
      </c>
      <c r="E1287" s="28"/>
      <c r="F1287" s="468">
        <v>1576</v>
      </c>
      <c r="G1287" s="68" t="s">
        <v>4282</v>
      </c>
      <c r="H1287" s="68" t="s">
        <v>4283</v>
      </c>
      <c r="I1287" s="342"/>
      <c r="J1287" s="469" t="s">
        <v>4284</v>
      </c>
      <c r="K1287" s="289">
        <v>44530</v>
      </c>
      <c r="L1287" s="22" t="s">
        <v>42</v>
      </c>
      <c r="M1287" s="22" t="s">
        <v>16</v>
      </c>
      <c r="N1287" s="26"/>
    </row>
    <row r="1288" spans="1:14" ht="15" customHeight="1" x14ac:dyDescent="0.2">
      <c r="A1288" s="17" t="s">
        <v>17</v>
      </c>
      <c r="B1288" s="18">
        <v>25.105</v>
      </c>
      <c r="C1288" s="17" t="s">
        <v>49</v>
      </c>
      <c r="D1288" s="29" t="s">
        <v>4285</v>
      </c>
      <c r="E1288" s="394"/>
      <c r="F1288" s="31">
        <v>1526</v>
      </c>
      <c r="G1288" s="22" t="s">
        <v>4286</v>
      </c>
      <c r="H1288" s="22" t="s">
        <v>4287</v>
      </c>
      <c r="I1288" s="26" t="s">
        <v>4288</v>
      </c>
      <c r="J1288" s="470" t="s">
        <v>4289</v>
      </c>
      <c r="K1288" s="32">
        <v>44575</v>
      </c>
      <c r="L1288" s="22" t="s">
        <v>25</v>
      </c>
      <c r="M1288" s="22" t="s">
        <v>25</v>
      </c>
      <c r="N1288" s="26"/>
    </row>
    <row r="1289" spans="1:14" ht="15" customHeight="1" x14ac:dyDescent="0.2">
      <c r="A1289" s="39" t="s">
        <v>17</v>
      </c>
      <c r="B1289" s="40">
        <v>25.111999999999998</v>
      </c>
      <c r="C1289" s="39" t="s">
        <v>2331</v>
      </c>
      <c r="D1289" s="309" t="s">
        <v>4290</v>
      </c>
      <c r="E1289" s="376"/>
      <c r="F1289" s="108" t="s">
        <v>4291</v>
      </c>
      <c r="G1289" s="43" t="s">
        <v>4292</v>
      </c>
      <c r="H1289" s="43" t="s">
        <v>4293</v>
      </c>
      <c r="I1289" s="107" t="s">
        <v>4294</v>
      </c>
      <c r="J1289" s="476" t="s">
        <v>4295</v>
      </c>
      <c r="K1289" s="61">
        <v>44347</v>
      </c>
      <c r="L1289" s="43" t="s">
        <v>25</v>
      </c>
      <c r="M1289" s="43" t="s">
        <v>25</v>
      </c>
      <c r="N1289" s="107"/>
    </row>
    <row r="1290" spans="1:14" ht="15" customHeight="1" x14ac:dyDescent="0.2">
      <c r="A1290" s="294" t="s">
        <v>55</v>
      </c>
      <c r="B1290" s="296">
        <v>70.105999999999995</v>
      </c>
      <c r="C1290" s="456" t="s">
        <v>8942</v>
      </c>
      <c r="D1290" s="288" t="s">
        <v>8905</v>
      </c>
      <c r="E1290" s="25" t="s">
        <v>8945</v>
      </c>
      <c r="F1290" s="26">
        <v>1618</v>
      </c>
      <c r="G1290" s="66" t="s">
        <v>8906</v>
      </c>
      <c r="H1290" s="66" t="s">
        <v>8907</v>
      </c>
      <c r="I1290" s="24"/>
      <c r="J1290" s="472" t="s">
        <v>8908</v>
      </c>
      <c r="K1290" s="32">
        <v>45900</v>
      </c>
      <c r="L1290" s="26" t="s">
        <v>16</v>
      </c>
      <c r="M1290" s="26" t="s">
        <v>25</v>
      </c>
      <c r="N1290" s="66" t="s">
        <v>25</v>
      </c>
    </row>
    <row r="1291" spans="1:14" ht="15" customHeight="1" x14ac:dyDescent="0.2">
      <c r="A1291" s="17" t="s">
        <v>55</v>
      </c>
      <c r="B1291" s="18">
        <v>70.105999999999995</v>
      </c>
      <c r="C1291" s="24" t="s">
        <v>7800</v>
      </c>
      <c r="D1291" s="19" t="s">
        <v>4296</v>
      </c>
      <c r="E1291" s="394"/>
      <c r="F1291" s="22">
        <v>1475</v>
      </c>
      <c r="G1291" s="68" t="s">
        <v>4297</v>
      </c>
      <c r="H1291" s="68" t="s">
        <v>4298</v>
      </c>
      <c r="I1291" s="65"/>
      <c r="J1291" s="469" t="s">
        <v>4299</v>
      </c>
      <c r="K1291" s="32">
        <v>44804</v>
      </c>
      <c r="L1291" s="22" t="s">
        <v>16</v>
      </c>
      <c r="M1291" s="22" t="s">
        <v>16</v>
      </c>
      <c r="N1291" s="26"/>
    </row>
    <row r="1292" spans="1:14" ht="15" customHeight="1" x14ac:dyDescent="0.2">
      <c r="A1292" s="274" t="s">
        <v>17</v>
      </c>
      <c r="B1292" s="275">
        <v>25.106999999999999</v>
      </c>
      <c r="C1292" s="274" t="s">
        <v>68</v>
      </c>
      <c r="D1292" s="30" t="s">
        <v>4300</v>
      </c>
      <c r="E1292" s="69"/>
      <c r="F1292" s="35" t="s">
        <v>8263</v>
      </c>
      <c r="G1292" s="22" t="s">
        <v>8276</v>
      </c>
      <c r="H1292" s="22" t="s">
        <v>4301</v>
      </c>
      <c r="I1292" s="22" t="s">
        <v>4302</v>
      </c>
      <c r="J1292" s="470" t="s">
        <v>8277</v>
      </c>
      <c r="K1292" s="32">
        <v>44684</v>
      </c>
      <c r="L1292" s="22" t="s">
        <v>25</v>
      </c>
      <c r="M1292" s="22" t="s">
        <v>16</v>
      </c>
      <c r="N1292" s="22" t="s">
        <v>25</v>
      </c>
    </row>
    <row r="1293" spans="1:14" ht="15" customHeight="1" x14ac:dyDescent="0.2">
      <c r="A1293" s="17" t="s">
        <v>17</v>
      </c>
      <c r="B1293" s="18" t="s">
        <v>226</v>
      </c>
      <c r="C1293" s="17" t="s">
        <v>227</v>
      </c>
      <c r="D1293" s="104" t="s">
        <v>4303</v>
      </c>
      <c r="E1293" s="388" t="s">
        <v>4304</v>
      </c>
      <c r="F1293" s="31">
        <v>1538</v>
      </c>
      <c r="G1293" s="22" t="s">
        <v>4305</v>
      </c>
      <c r="H1293" s="22" t="s">
        <v>4306</v>
      </c>
      <c r="I1293" s="26" t="s">
        <v>4307</v>
      </c>
      <c r="J1293" s="470" t="s">
        <v>4308</v>
      </c>
      <c r="K1293" s="32">
        <v>44575</v>
      </c>
      <c r="L1293" s="22" t="s">
        <v>25</v>
      </c>
      <c r="M1293" s="22" t="s">
        <v>16</v>
      </c>
      <c r="N1293" s="26"/>
    </row>
    <row r="1294" spans="1:14" ht="15" customHeight="1" x14ac:dyDescent="0.2">
      <c r="A1294" s="69" t="s">
        <v>110</v>
      </c>
      <c r="B1294" s="18">
        <v>45.113999999999997</v>
      </c>
      <c r="C1294" s="30" t="s">
        <v>120</v>
      </c>
      <c r="D1294" s="33" t="s">
        <v>4315</v>
      </c>
      <c r="E1294" s="33" t="s">
        <v>8672</v>
      </c>
      <c r="F1294" s="22" t="s">
        <v>8321</v>
      </c>
      <c r="G1294" s="68" t="s">
        <v>113</v>
      </c>
      <c r="H1294" s="71" t="s">
        <v>4316</v>
      </c>
      <c r="I1294" s="69"/>
      <c r="J1294" s="474" t="s">
        <v>4317</v>
      </c>
      <c r="K1294" s="64">
        <v>46203</v>
      </c>
      <c r="L1294" s="22" t="s">
        <v>16</v>
      </c>
      <c r="M1294" s="22" t="s">
        <v>16</v>
      </c>
      <c r="N1294" s="22" t="s">
        <v>25</v>
      </c>
    </row>
    <row r="1295" spans="1:14" ht="15" customHeight="1" x14ac:dyDescent="0.2">
      <c r="A1295" s="17" t="s">
        <v>17</v>
      </c>
      <c r="B1295" s="18">
        <v>25.132000000000001</v>
      </c>
      <c r="C1295" s="17" t="s">
        <v>124</v>
      </c>
      <c r="D1295" s="30" t="s">
        <v>4309</v>
      </c>
      <c r="E1295" s="394" t="s">
        <v>4310</v>
      </c>
      <c r="F1295" s="22">
        <v>1499</v>
      </c>
      <c r="G1295" s="22" t="s">
        <v>4311</v>
      </c>
      <c r="H1295" s="22" t="s">
        <v>4312</v>
      </c>
      <c r="I1295" s="22" t="s">
        <v>4313</v>
      </c>
      <c r="J1295" s="470" t="s">
        <v>4314</v>
      </c>
      <c r="K1295" s="32">
        <v>45018</v>
      </c>
      <c r="L1295" s="22" t="s">
        <v>24</v>
      </c>
      <c r="M1295" s="22" t="s">
        <v>25</v>
      </c>
      <c r="N1295" s="26"/>
    </row>
    <row r="1296" spans="1:14" ht="15" customHeight="1" x14ac:dyDescent="0.2">
      <c r="A1296" s="17" t="s">
        <v>110</v>
      </c>
      <c r="B1296" s="18">
        <v>45.101999999999997</v>
      </c>
      <c r="C1296" s="17" t="s">
        <v>573</v>
      </c>
      <c r="D1296" s="33" t="s">
        <v>4318</v>
      </c>
      <c r="E1296" s="388"/>
      <c r="F1296" s="26">
        <v>1597</v>
      </c>
      <c r="G1296" s="68" t="s">
        <v>4319</v>
      </c>
      <c r="H1296" s="68" t="s">
        <v>4320</v>
      </c>
      <c r="I1296" s="24"/>
      <c r="J1296" s="469" t="s">
        <v>4321</v>
      </c>
      <c r="K1296" s="34">
        <v>45016</v>
      </c>
      <c r="L1296" s="22" t="s">
        <v>16</v>
      </c>
      <c r="M1296" s="22" t="s">
        <v>16</v>
      </c>
      <c r="N1296" s="296"/>
    </row>
    <row r="1297" spans="1:14" ht="15" customHeight="1" x14ac:dyDescent="0.2">
      <c r="A1297" s="17" t="s">
        <v>110</v>
      </c>
      <c r="B1297" s="46">
        <v>45.112000000000002</v>
      </c>
      <c r="C1297" s="24" t="s">
        <v>578</v>
      </c>
      <c r="D1297" s="33" t="s">
        <v>4318</v>
      </c>
      <c r="E1297" s="406"/>
      <c r="F1297" s="26">
        <v>1605</v>
      </c>
      <c r="G1297" s="68" t="s">
        <v>4319</v>
      </c>
      <c r="H1297" s="71" t="s">
        <v>4322</v>
      </c>
      <c r="I1297" s="24"/>
      <c r="J1297" s="469" t="s">
        <v>4321</v>
      </c>
      <c r="K1297" s="34">
        <v>45107</v>
      </c>
      <c r="L1297" s="22" t="s">
        <v>16</v>
      </c>
      <c r="M1297" s="22" t="s">
        <v>16</v>
      </c>
      <c r="N1297" s="26"/>
    </row>
    <row r="1298" spans="1:14" s="283" customFormat="1" ht="15" customHeight="1" x14ac:dyDescent="0.2">
      <c r="A1298" s="25" t="s">
        <v>4583</v>
      </c>
      <c r="B1298" s="46">
        <v>45.107999999999997</v>
      </c>
      <c r="C1298" s="24" t="s">
        <v>7416</v>
      </c>
      <c r="D1298" s="262" t="s">
        <v>4323</v>
      </c>
      <c r="E1298" s="389"/>
      <c r="F1298" s="26" t="s">
        <v>7418</v>
      </c>
      <c r="G1298" s="68" t="s">
        <v>4324</v>
      </c>
      <c r="H1298" s="68" t="s">
        <v>7529</v>
      </c>
      <c r="I1298" s="24"/>
      <c r="J1298" s="473" t="s">
        <v>4325</v>
      </c>
      <c r="K1298" s="27">
        <v>45322</v>
      </c>
      <c r="L1298" s="22" t="s">
        <v>16</v>
      </c>
      <c r="M1298" s="22" t="s">
        <v>16</v>
      </c>
      <c r="N1298" s="26"/>
    </row>
    <row r="1299" spans="1:14" ht="15" customHeight="1" x14ac:dyDescent="0.2">
      <c r="A1299" s="17" t="s">
        <v>55</v>
      </c>
      <c r="B1299" s="18">
        <v>70.105999999999995</v>
      </c>
      <c r="C1299" s="19" t="s">
        <v>7798</v>
      </c>
      <c r="D1299" s="20" t="s">
        <v>4326</v>
      </c>
      <c r="E1299" s="388"/>
      <c r="F1299" s="468">
        <v>1567</v>
      </c>
      <c r="G1299" s="68" t="s">
        <v>4327</v>
      </c>
      <c r="H1299" s="68" t="s">
        <v>4328</v>
      </c>
      <c r="I1299" s="26"/>
      <c r="J1299" s="469" t="s">
        <v>4329</v>
      </c>
      <c r="K1299" s="289">
        <v>45535</v>
      </c>
      <c r="L1299" s="22" t="s">
        <v>42</v>
      </c>
      <c r="M1299" s="22" t="s">
        <v>16</v>
      </c>
      <c r="N1299" s="26"/>
    </row>
    <row r="1300" spans="1:14" ht="15" customHeight="1" x14ac:dyDescent="0.2">
      <c r="A1300" s="17" t="s">
        <v>55</v>
      </c>
      <c r="B1300" s="18">
        <v>70.105999999999995</v>
      </c>
      <c r="C1300" s="19" t="s">
        <v>7798</v>
      </c>
      <c r="D1300" s="20" t="s">
        <v>4326</v>
      </c>
      <c r="E1300" s="426"/>
      <c r="F1300" s="468">
        <v>1567</v>
      </c>
      <c r="G1300" s="68" t="s">
        <v>4327</v>
      </c>
      <c r="H1300" s="68" t="s">
        <v>4328</v>
      </c>
      <c r="I1300" s="342"/>
      <c r="J1300" s="469" t="s">
        <v>4329</v>
      </c>
      <c r="K1300" s="289">
        <v>45535</v>
      </c>
      <c r="L1300" s="22" t="s">
        <v>42</v>
      </c>
      <c r="M1300" s="22" t="s">
        <v>16</v>
      </c>
      <c r="N1300" s="26"/>
    </row>
    <row r="1301" spans="1:14" ht="15" customHeight="1" x14ac:dyDescent="0.2">
      <c r="A1301" s="17" t="s">
        <v>17</v>
      </c>
      <c r="B1301" s="18">
        <v>25.102</v>
      </c>
      <c r="C1301" s="17" t="s">
        <v>18</v>
      </c>
      <c r="D1301" s="321" t="s">
        <v>4330</v>
      </c>
      <c r="E1301" s="426"/>
      <c r="F1301" s="468">
        <v>1528</v>
      </c>
      <c r="G1301" s="342" t="s">
        <v>4331</v>
      </c>
      <c r="H1301" s="342" t="s">
        <v>4332</v>
      </c>
      <c r="I1301" s="342" t="s">
        <v>4333</v>
      </c>
      <c r="J1301" s="470" t="s">
        <v>4334</v>
      </c>
      <c r="K1301" s="289">
        <v>45235</v>
      </c>
      <c r="L1301" s="342" t="s">
        <v>24</v>
      </c>
      <c r="M1301" s="22" t="s">
        <v>25</v>
      </c>
      <c r="N1301" s="26"/>
    </row>
    <row r="1302" spans="1:14" ht="15" customHeight="1" x14ac:dyDescent="0.2">
      <c r="A1302" s="69" t="s">
        <v>110</v>
      </c>
      <c r="B1302" s="18">
        <v>45.113999999999997</v>
      </c>
      <c r="C1302" s="30" t="s">
        <v>120</v>
      </c>
      <c r="D1302" s="33" t="s">
        <v>4335</v>
      </c>
      <c r="E1302" s="30"/>
      <c r="F1302" s="22" t="s">
        <v>8321</v>
      </c>
      <c r="G1302" s="68" t="s">
        <v>8673</v>
      </c>
      <c r="H1302" s="71" t="s">
        <v>8674</v>
      </c>
      <c r="I1302" s="69"/>
      <c r="J1302" s="474" t="s">
        <v>8675</v>
      </c>
      <c r="K1302" s="64">
        <v>46203</v>
      </c>
      <c r="L1302" s="22" t="s">
        <v>16</v>
      </c>
      <c r="M1302" s="22" t="s">
        <v>16</v>
      </c>
      <c r="N1302" s="22" t="s">
        <v>25</v>
      </c>
    </row>
    <row r="1303" spans="1:14" ht="15" customHeight="1" x14ac:dyDescent="0.2">
      <c r="A1303" s="17" t="s">
        <v>55</v>
      </c>
      <c r="B1303" s="18">
        <v>70.105999999999995</v>
      </c>
      <c r="C1303" s="24" t="s">
        <v>7801</v>
      </c>
      <c r="D1303" s="20" t="s">
        <v>4336</v>
      </c>
      <c r="E1303" s="411"/>
      <c r="F1303" s="31">
        <v>1522</v>
      </c>
      <c r="G1303" s="68" t="s">
        <v>4336</v>
      </c>
      <c r="H1303" s="68" t="s">
        <v>4337</v>
      </c>
      <c r="I1303" s="26"/>
      <c r="J1303" s="469" t="s">
        <v>4338</v>
      </c>
      <c r="K1303" s="32">
        <v>44804</v>
      </c>
      <c r="L1303" s="22" t="s">
        <v>16</v>
      </c>
      <c r="M1303" s="22" t="s">
        <v>16</v>
      </c>
      <c r="N1303" s="26"/>
    </row>
    <row r="1304" spans="1:14" ht="15" customHeight="1" x14ac:dyDescent="0.2">
      <c r="A1304" s="17" t="s">
        <v>55</v>
      </c>
      <c r="B1304" s="18">
        <v>70.105999999999995</v>
      </c>
      <c r="C1304" s="24" t="s">
        <v>7801</v>
      </c>
      <c r="D1304" s="30" t="s">
        <v>4336</v>
      </c>
      <c r="E1304" s="394"/>
      <c r="F1304" s="22">
        <v>1522</v>
      </c>
      <c r="G1304" s="22" t="s">
        <v>4339</v>
      </c>
      <c r="H1304" s="22" t="s">
        <v>4337</v>
      </c>
      <c r="I1304" s="26"/>
      <c r="J1304" s="470" t="s">
        <v>4340</v>
      </c>
      <c r="K1304" s="32">
        <v>44804</v>
      </c>
      <c r="L1304" s="22" t="s">
        <v>16</v>
      </c>
      <c r="M1304" s="22" t="s">
        <v>16</v>
      </c>
      <c r="N1304" s="26"/>
    </row>
    <row r="1305" spans="1:14" ht="15" customHeight="1" x14ac:dyDescent="0.2">
      <c r="A1305" s="17" t="s">
        <v>5450</v>
      </c>
      <c r="B1305" s="18">
        <v>70.103999999999999</v>
      </c>
      <c r="C1305" s="17" t="s">
        <v>130</v>
      </c>
      <c r="D1305" s="24" t="s">
        <v>4341</v>
      </c>
      <c r="E1305" s="400"/>
      <c r="F1305" s="26">
        <v>1544</v>
      </c>
      <c r="G1305" s="22" t="s">
        <v>4342</v>
      </c>
      <c r="H1305" s="68" t="s">
        <v>4343</v>
      </c>
      <c r="I1305" s="26" t="s">
        <v>793</v>
      </c>
      <c r="J1305" s="470" t="s">
        <v>4344</v>
      </c>
      <c r="K1305" s="34">
        <v>44742</v>
      </c>
      <c r="L1305" s="22" t="s">
        <v>16</v>
      </c>
      <c r="M1305" s="22" t="s">
        <v>16</v>
      </c>
      <c r="N1305" s="26"/>
    </row>
    <row r="1306" spans="1:14" ht="15" customHeight="1" x14ac:dyDescent="0.2">
      <c r="A1306" s="274" t="s">
        <v>31</v>
      </c>
      <c r="B1306" s="275">
        <v>15.106999999999999</v>
      </c>
      <c r="C1306" s="294" t="s">
        <v>8313</v>
      </c>
      <c r="D1306" s="295" t="s">
        <v>4345</v>
      </c>
      <c r="E1306" s="295" t="s">
        <v>8314</v>
      </c>
      <c r="F1306" s="296" t="s">
        <v>8315</v>
      </c>
      <c r="G1306" s="296" t="s">
        <v>8316</v>
      </c>
      <c r="H1306" s="296" t="s">
        <v>4346</v>
      </c>
      <c r="I1306" s="296"/>
      <c r="J1306" s="334" t="s">
        <v>8317</v>
      </c>
      <c r="K1306" s="297">
        <v>44720</v>
      </c>
      <c r="L1306" s="296" t="s">
        <v>8318</v>
      </c>
      <c r="M1306" s="296" t="s">
        <v>438</v>
      </c>
      <c r="N1306" s="296" t="s">
        <v>438</v>
      </c>
    </row>
    <row r="1307" spans="1:14" ht="15" customHeight="1" x14ac:dyDescent="0.2">
      <c r="A1307" s="17" t="s">
        <v>17</v>
      </c>
      <c r="B1307" s="18">
        <v>25.128</v>
      </c>
      <c r="C1307" s="24" t="s">
        <v>519</v>
      </c>
      <c r="D1307" s="30" t="s">
        <v>4347</v>
      </c>
      <c r="E1307" s="394"/>
      <c r="F1307" s="22">
        <v>1495</v>
      </c>
      <c r="G1307" s="22" t="s">
        <v>4348</v>
      </c>
      <c r="H1307" s="22" t="s">
        <v>4349</v>
      </c>
      <c r="I1307" s="22" t="s">
        <v>4350</v>
      </c>
      <c r="J1307" s="470" t="s">
        <v>4351</v>
      </c>
      <c r="K1307" s="32">
        <v>44990</v>
      </c>
      <c r="L1307" s="22" t="s">
        <v>25</v>
      </c>
      <c r="M1307" s="22" t="s">
        <v>25</v>
      </c>
      <c r="N1307" s="26"/>
    </row>
    <row r="1308" spans="1:14" ht="15" customHeight="1" x14ac:dyDescent="0.2">
      <c r="A1308" s="17" t="s">
        <v>55</v>
      </c>
      <c r="B1308" s="18">
        <v>70.105999999999995</v>
      </c>
      <c r="C1308" s="294" t="s">
        <v>8242</v>
      </c>
      <c r="D1308" s="279" t="s">
        <v>4352</v>
      </c>
      <c r="E1308" s="401"/>
      <c r="F1308" s="267">
        <v>1444</v>
      </c>
      <c r="G1308" s="267" t="s">
        <v>4353</v>
      </c>
      <c r="H1308" s="267" t="s">
        <v>4354</v>
      </c>
      <c r="I1308" s="267" t="s">
        <v>4355</v>
      </c>
      <c r="J1308" s="470" t="s">
        <v>4356</v>
      </c>
      <c r="K1308" s="273">
        <v>44439</v>
      </c>
      <c r="L1308" s="267"/>
      <c r="M1308" s="267"/>
      <c r="N1308" s="296"/>
    </row>
    <row r="1309" spans="1:14" ht="15" customHeight="1" x14ac:dyDescent="0.2">
      <c r="A1309" s="17" t="s">
        <v>17</v>
      </c>
      <c r="B1309" s="18">
        <v>25.119</v>
      </c>
      <c r="C1309" s="17" t="s">
        <v>726</v>
      </c>
      <c r="D1309" s="321" t="s">
        <v>4357</v>
      </c>
      <c r="E1309" s="426"/>
      <c r="F1309" s="468">
        <v>1580</v>
      </c>
      <c r="G1309" s="342" t="s">
        <v>4358</v>
      </c>
      <c r="H1309" s="342" t="s">
        <v>4359</v>
      </c>
      <c r="I1309" s="342" t="s">
        <v>4360</v>
      </c>
      <c r="J1309" s="470" t="s">
        <v>4361</v>
      </c>
      <c r="K1309" s="289">
        <v>45269</v>
      </c>
      <c r="L1309" s="22" t="s">
        <v>24</v>
      </c>
      <c r="M1309" s="22" t="s">
        <v>25</v>
      </c>
      <c r="N1309" s="26"/>
    </row>
    <row r="1310" spans="1:14" ht="15" customHeight="1" x14ac:dyDescent="0.2">
      <c r="A1310" s="17" t="s">
        <v>31</v>
      </c>
      <c r="B1310" s="18">
        <v>15.108000000000001</v>
      </c>
      <c r="C1310" s="17" t="s">
        <v>188</v>
      </c>
      <c r="D1310" s="24" t="s">
        <v>4362</v>
      </c>
      <c r="E1310" s="388"/>
      <c r="F1310" s="26" t="s">
        <v>190</v>
      </c>
      <c r="G1310" s="22" t="s">
        <v>4363</v>
      </c>
      <c r="H1310" s="22" t="s">
        <v>4364</v>
      </c>
      <c r="I1310" s="26" t="s">
        <v>77</v>
      </c>
      <c r="J1310" s="470" t="s">
        <v>4365</v>
      </c>
      <c r="K1310" s="34">
        <v>44895</v>
      </c>
      <c r="L1310" s="26" t="s">
        <v>16</v>
      </c>
      <c r="M1310" s="26"/>
      <c r="N1310" s="26"/>
    </row>
    <row r="1311" spans="1:14" ht="15" customHeight="1" x14ac:dyDescent="0.2">
      <c r="A1311" s="274" t="s">
        <v>31</v>
      </c>
      <c r="B1311" s="275">
        <v>15.109</v>
      </c>
      <c r="C1311" s="294" t="s">
        <v>32</v>
      </c>
      <c r="D1311" s="295" t="s">
        <v>4366</v>
      </c>
      <c r="E1311" s="393"/>
      <c r="F1311" s="296">
        <v>1594</v>
      </c>
      <c r="G1311" s="267" t="s">
        <v>4367</v>
      </c>
      <c r="H1311" s="267" t="s">
        <v>4364</v>
      </c>
      <c r="I1311" s="296"/>
      <c r="J1311" s="334" t="s">
        <v>4368</v>
      </c>
      <c r="K1311" s="297">
        <v>44629</v>
      </c>
      <c r="L1311" s="296" t="s">
        <v>16</v>
      </c>
      <c r="M1311" s="296" t="s">
        <v>16</v>
      </c>
      <c r="N1311" s="26"/>
    </row>
    <row r="1312" spans="1:14" x14ac:dyDescent="0.2">
      <c r="A1312" s="25" t="s">
        <v>31</v>
      </c>
      <c r="B1312" s="46">
        <v>50.103999999999999</v>
      </c>
      <c r="C1312" s="25" t="s">
        <v>316</v>
      </c>
      <c r="D1312" s="55" t="s">
        <v>4366</v>
      </c>
      <c r="E1312" s="403"/>
      <c r="F1312" s="26">
        <v>1619</v>
      </c>
      <c r="G1312" s="341" t="s">
        <v>4369</v>
      </c>
      <c r="H1312" s="341" t="s">
        <v>4364</v>
      </c>
      <c r="I1312" s="26"/>
      <c r="J1312" s="470" t="s">
        <v>4368</v>
      </c>
      <c r="K1312" s="34">
        <v>44418</v>
      </c>
      <c r="L1312" s="22" t="s">
        <v>16</v>
      </c>
      <c r="M1312" s="22" t="s">
        <v>16</v>
      </c>
      <c r="N1312" s="26"/>
    </row>
    <row r="1313" spans="1:14" x14ac:dyDescent="0.2">
      <c r="A1313" s="69" t="s">
        <v>110</v>
      </c>
      <c r="B1313" s="18">
        <v>45.113999999999997</v>
      </c>
      <c r="C1313" s="30" t="s">
        <v>120</v>
      </c>
      <c r="D1313" s="33" t="s">
        <v>8676</v>
      </c>
      <c r="E1313" s="33"/>
      <c r="F1313" s="22" t="s">
        <v>8321</v>
      </c>
      <c r="G1313" s="68" t="s">
        <v>8677</v>
      </c>
      <c r="H1313" s="71" t="s">
        <v>8678</v>
      </c>
      <c r="I1313" s="69"/>
      <c r="J1313" s="474" t="s">
        <v>8679</v>
      </c>
      <c r="K1313" s="64">
        <v>46203</v>
      </c>
      <c r="L1313" s="22" t="s">
        <v>16</v>
      </c>
      <c r="M1313" s="22" t="s">
        <v>16</v>
      </c>
      <c r="N1313" s="22" t="s">
        <v>25</v>
      </c>
    </row>
    <row r="1314" spans="1:14" ht="15" customHeight="1" x14ac:dyDescent="0.2">
      <c r="A1314" s="17" t="s">
        <v>55</v>
      </c>
      <c r="B1314" s="46">
        <v>12.199</v>
      </c>
      <c r="C1314" s="17" t="s">
        <v>142</v>
      </c>
      <c r="D1314" s="25" t="s">
        <v>4370</v>
      </c>
      <c r="E1314" s="388"/>
      <c r="F1314" s="31" t="s">
        <v>1017</v>
      </c>
      <c r="G1314" s="22" t="s">
        <v>4371</v>
      </c>
      <c r="H1314" s="22" t="s">
        <v>4372</v>
      </c>
      <c r="I1314" s="26"/>
      <c r="J1314" s="470" t="s">
        <v>4373</v>
      </c>
      <c r="K1314" s="32">
        <v>44561</v>
      </c>
      <c r="L1314" s="22" t="s">
        <v>16</v>
      </c>
      <c r="M1314" s="22"/>
      <c r="N1314" s="26"/>
    </row>
    <row r="1315" spans="1:14" x14ac:dyDescent="0.2">
      <c r="A1315" s="17" t="s">
        <v>55</v>
      </c>
      <c r="B1315" s="18">
        <v>70.105999999999995</v>
      </c>
      <c r="C1315" s="294" t="s">
        <v>8242</v>
      </c>
      <c r="D1315" s="279" t="s">
        <v>4374</v>
      </c>
      <c r="E1315" s="401"/>
      <c r="F1315" s="267">
        <v>1444</v>
      </c>
      <c r="G1315" s="267" t="s">
        <v>4375</v>
      </c>
      <c r="H1315" s="267" t="s">
        <v>4376</v>
      </c>
      <c r="I1315" s="267"/>
      <c r="J1315" s="470" t="s">
        <v>4377</v>
      </c>
      <c r="K1315" s="273">
        <v>44439</v>
      </c>
      <c r="L1315" s="272" t="s">
        <v>25</v>
      </c>
      <c r="M1315" s="267"/>
      <c r="N1315" s="296"/>
    </row>
    <row r="1316" spans="1:14" x14ac:dyDescent="0.2">
      <c r="A1316" s="17" t="s">
        <v>55</v>
      </c>
      <c r="B1316" s="18">
        <v>70.105999999999995</v>
      </c>
      <c r="C1316" s="24" t="s">
        <v>7801</v>
      </c>
      <c r="D1316" s="29" t="s">
        <v>4378</v>
      </c>
      <c r="E1316" s="394"/>
      <c r="F1316" s="31">
        <v>1522</v>
      </c>
      <c r="G1316" s="22" t="s">
        <v>4379</v>
      </c>
      <c r="H1316" s="22" t="s">
        <v>4380</v>
      </c>
      <c r="I1316" s="26"/>
      <c r="J1316" s="470" t="s">
        <v>4381</v>
      </c>
      <c r="K1316" s="32">
        <v>44804</v>
      </c>
      <c r="L1316" s="22" t="s">
        <v>16</v>
      </c>
      <c r="M1316" s="22" t="s">
        <v>16</v>
      </c>
      <c r="N1316" s="26"/>
    </row>
    <row r="1317" spans="1:14" ht="15" customHeight="1" x14ac:dyDescent="0.2">
      <c r="A1317" s="17" t="s">
        <v>55</v>
      </c>
      <c r="B1317" s="18">
        <v>70.105999999999995</v>
      </c>
      <c r="C1317" s="24" t="s">
        <v>7800</v>
      </c>
      <c r="D1317" s="19" t="s">
        <v>4382</v>
      </c>
      <c r="E1317" s="394"/>
      <c r="F1317" s="22">
        <v>1475</v>
      </c>
      <c r="G1317" s="68" t="s">
        <v>4382</v>
      </c>
      <c r="H1317" s="68" t="s">
        <v>4383</v>
      </c>
      <c r="I1317" s="65"/>
      <c r="J1317" s="469" t="s">
        <v>4384</v>
      </c>
      <c r="K1317" s="32">
        <v>44804</v>
      </c>
      <c r="L1317" s="22" t="s">
        <v>16</v>
      </c>
      <c r="M1317" s="22" t="s">
        <v>16</v>
      </c>
      <c r="N1317" s="26"/>
    </row>
    <row r="1318" spans="1:14" ht="15" customHeight="1" x14ac:dyDescent="0.2">
      <c r="A1318" s="56" t="s">
        <v>55</v>
      </c>
      <c r="B1318" s="46">
        <v>12.199</v>
      </c>
      <c r="C1318" s="17" t="s">
        <v>142</v>
      </c>
      <c r="D1318" s="33" t="s">
        <v>4387</v>
      </c>
      <c r="E1318" s="399"/>
      <c r="F1318" s="58" t="s">
        <v>7909</v>
      </c>
      <c r="G1318" s="271" t="s">
        <v>7997</v>
      </c>
      <c r="H1318" s="271" t="s">
        <v>4385</v>
      </c>
      <c r="I1318" s="56"/>
      <c r="J1318" s="477" t="s">
        <v>4386</v>
      </c>
      <c r="K1318" s="59">
        <v>45383</v>
      </c>
      <c r="L1318" s="36" t="s">
        <v>16</v>
      </c>
      <c r="M1318" s="36" t="s">
        <v>7998</v>
      </c>
      <c r="N1318" s="36" t="s">
        <v>25</v>
      </c>
    </row>
    <row r="1319" spans="1:14" ht="15" customHeight="1" x14ac:dyDescent="0.2">
      <c r="A1319" s="17" t="s">
        <v>55</v>
      </c>
      <c r="B1319" s="18">
        <v>32.100999999999999</v>
      </c>
      <c r="C1319" s="17" t="s">
        <v>61</v>
      </c>
      <c r="D1319" s="33" t="s">
        <v>4388</v>
      </c>
      <c r="E1319" s="388"/>
      <c r="F1319" s="26">
        <v>1606</v>
      </c>
      <c r="G1319" s="22" t="s">
        <v>4389</v>
      </c>
      <c r="H1319" s="22" t="s">
        <v>4390</v>
      </c>
      <c r="I1319" s="24"/>
      <c r="J1319" s="470" t="s">
        <v>4391</v>
      </c>
      <c r="K1319" s="34">
        <v>45089</v>
      </c>
      <c r="L1319" s="26" t="s">
        <v>16</v>
      </c>
      <c r="M1319" s="26" t="s">
        <v>16</v>
      </c>
      <c r="N1319" s="26"/>
    </row>
    <row r="1320" spans="1:14" ht="15" customHeight="1" x14ac:dyDescent="0.2">
      <c r="A1320" s="39" t="s">
        <v>17</v>
      </c>
      <c r="B1320" s="40">
        <v>25.100999999999999</v>
      </c>
      <c r="C1320" s="39" t="s">
        <v>1527</v>
      </c>
      <c r="D1320" s="102" t="s">
        <v>4392</v>
      </c>
      <c r="E1320" s="415"/>
      <c r="F1320" s="103">
        <v>1401</v>
      </c>
      <c r="G1320" s="346" t="s">
        <v>4393</v>
      </c>
      <c r="H1320" s="346" t="s">
        <v>4394</v>
      </c>
      <c r="I1320" s="346" t="s">
        <v>4395</v>
      </c>
      <c r="J1320" s="476"/>
      <c r="K1320" s="97">
        <v>44290</v>
      </c>
      <c r="L1320" s="43" t="s">
        <v>25</v>
      </c>
      <c r="M1320" s="43"/>
      <c r="N1320" s="107"/>
    </row>
    <row r="1321" spans="1:14" ht="15" customHeight="1" x14ac:dyDescent="0.2">
      <c r="A1321" s="30" t="s">
        <v>252</v>
      </c>
      <c r="B1321" s="63">
        <v>75.114000000000004</v>
      </c>
      <c r="C1321" s="24" t="s">
        <v>1960</v>
      </c>
      <c r="D1321" s="33" t="s">
        <v>4396</v>
      </c>
      <c r="E1321" s="394"/>
      <c r="F1321" s="22" t="s">
        <v>2652</v>
      </c>
      <c r="G1321" s="22" t="s">
        <v>4397</v>
      </c>
      <c r="H1321" s="22" t="s">
        <v>4398</v>
      </c>
      <c r="I1321" s="22"/>
      <c r="J1321" s="470" t="s">
        <v>4399</v>
      </c>
      <c r="K1321" s="32">
        <v>44530</v>
      </c>
      <c r="L1321" s="22" t="s">
        <v>16</v>
      </c>
      <c r="M1321" s="74"/>
      <c r="N1321" s="26"/>
    </row>
    <row r="1322" spans="1:14" ht="15" customHeight="1" x14ac:dyDescent="0.2">
      <c r="A1322" s="30" t="s">
        <v>252</v>
      </c>
      <c r="B1322" s="63">
        <v>75.114000000000004</v>
      </c>
      <c r="C1322" s="24" t="s">
        <v>1960</v>
      </c>
      <c r="D1322" s="73" t="s">
        <v>4400</v>
      </c>
      <c r="E1322" s="396"/>
      <c r="F1322" s="22" t="s">
        <v>4401</v>
      </c>
      <c r="G1322" s="341" t="s">
        <v>4402</v>
      </c>
      <c r="H1322" s="341" t="s">
        <v>4403</v>
      </c>
      <c r="I1322" s="22" t="s">
        <v>4404</v>
      </c>
      <c r="J1322" s="470" t="s">
        <v>4405</v>
      </c>
      <c r="K1322" s="32">
        <v>44517</v>
      </c>
      <c r="L1322" s="22" t="s">
        <v>16</v>
      </c>
      <c r="M1322" s="22"/>
      <c r="N1322" s="26"/>
    </row>
    <row r="1323" spans="1:14" ht="15" customHeight="1" x14ac:dyDescent="0.2">
      <c r="A1323" s="17" t="s">
        <v>17</v>
      </c>
      <c r="B1323" s="18">
        <v>25.199000000000002</v>
      </c>
      <c r="C1323" s="17" t="s">
        <v>7803</v>
      </c>
      <c r="D1323" s="30" t="s">
        <v>4406</v>
      </c>
      <c r="E1323" s="394"/>
      <c r="F1323" s="22">
        <v>1499</v>
      </c>
      <c r="G1323" s="22" t="s">
        <v>4407</v>
      </c>
      <c r="H1323" s="22" t="s">
        <v>4398</v>
      </c>
      <c r="I1323" s="22" t="s">
        <v>4404</v>
      </c>
      <c r="J1323" s="470" t="s">
        <v>4408</v>
      </c>
      <c r="K1323" s="32">
        <v>45018</v>
      </c>
      <c r="L1323" s="22" t="s">
        <v>25</v>
      </c>
      <c r="M1323" s="22" t="s">
        <v>25</v>
      </c>
      <c r="N1323" s="26"/>
    </row>
    <row r="1324" spans="1:14" ht="15" customHeight="1" x14ac:dyDescent="0.2">
      <c r="A1324" s="17" t="s">
        <v>110</v>
      </c>
      <c r="B1324" s="18">
        <v>45.107999999999997</v>
      </c>
      <c r="C1324" s="17" t="s">
        <v>117</v>
      </c>
      <c r="D1324" s="30" t="s">
        <v>4409</v>
      </c>
      <c r="E1324" s="28"/>
      <c r="F1324" s="68" t="s">
        <v>4410</v>
      </c>
      <c r="G1324" s="68" t="s">
        <v>4411</v>
      </c>
      <c r="H1324" s="68" t="s">
        <v>4412</v>
      </c>
      <c r="I1324" s="68"/>
      <c r="J1324" s="469" t="s">
        <v>4413</v>
      </c>
      <c r="K1324" s="113">
        <v>44422</v>
      </c>
      <c r="L1324" s="62" t="s">
        <v>25</v>
      </c>
      <c r="M1324" s="22" t="s">
        <v>16</v>
      </c>
      <c r="N1324" s="26"/>
    </row>
    <row r="1325" spans="1:14" ht="15" customHeight="1" x14ac:dyDescent="0.2">
      <c r="A1325" s="69" t="s">
        <v>110</v>
      </c>
      <c r="B1325" s="18">
        <v>45.113999999999997</v>
      </c>
      <c r="C1325" s="30" t="s">
        <v>120</v>
      </c>
      <c r="D1325" s="33" t="s">
        <v>8680</v>
      </c>
      <c r="E1325" s="30"/>
      <c r="F1325" s="22" t="s">
        <v>8321</v>
      </c>
      <c r="G1325" s="68" t="s">
        <v>8681</v>
      </c>
      <c r="H1325" s="71" t="s">
        <v>8682</v>
      </c>
      <c r="I1325" s="69"/>
      <c r="J1325" s="525" t="s">
        <v>8683</v>
      </c>
      <c r="K1325" s="64">
        <v>46203</v>
      </c>
      <c r="L1325" s="22" t="s">
        <v>16</v>
      </c>
      <c r="M1325" s="22" t="s">
        <v>25</v>
      </c>
      <c r="N1325" s="22" t="s">
        <v>25</v>
      </c>
    </row>
    <row r="1326" spans="1:14" ht="15" customHeight="1" x14ac:dyDescent="0.2">
      <c r="A1326" s="17" t="s">
        <v>55</v>
      </c>
      <c r="B1326" s="18">
        <v>30.100999999999999</v>
      </c>
      <c r="C1326" s="17" t="s">
        <v>911</v>
      </c>
      <c r="D1326" s="37" t="s">
        <v>801</v>
      </c>
      <c r="E1326" s="405"/>
      <c r="F1326" s="36">
        <v>1577</v>
      </c>
      <c r="G1326" s="22" t="s">
        <v>802</v>
      </c>
      <c r="H1326" s="22" t="s">
        <v>4415</v>
      </c>
      <c r="I1326" s="36"/>
      <c r="J1326" s="470" t="s">
        <v>4416</v>
      </c>
      <c r="K1326" s="38">
        <v>44872</v>
      </c>
      <c r="L1326" s="36" t="s">
        <v>16</v>
      </c>
      <c r="M1326" s="36" t="s">
        <v>16</v>
      </c>
      <c r="N1326" s="26"/>
    </row>
    <row r="1327" spans="1:14" ht="15" customHeight="1" x14ac:dyDescent="0.2">
      <c r="A1327" s="17" t="s">
        <v>55</v>
      </c>
      <c r="B1327" s="18">
        <v>30.102</v>
      </c>
      <c r="C1327" s="17" t="s">
        <v>7816</v>
      </c>
      <c r="D1327" s="33" t="s">
        <v>801</v>
      </c>
      <c r="E1327" s="426" t="s">
        <v>4417</v>
      </c>
      <c r="F1327" s="468" t="s">
        <v>300</v>
      </c>
      <c r="G1327" s="53" t="s">
        <v>4418</v>
      </c>
      <c r="H1327" s="53" t="s">
        <v>803</v>
      </c>
      <c r="I1327" s="53" t="s">
        <v>804</v>
      </c>
      <c r="J1327" s="470" t="s">
        <v>4419</v>
      </c>
      <c r="K1327" s="289">
        <v>45218</v>
      </c>
      <c r="L1327" s="22" t="s">
        <v>16</v>
      </c>
      <c r="M1327" s="22"/>
      <c r="N1327" s="26"/>
    </row>
    <row r="1328" spans="1:14" ht="15" customHeight="1" x14ac:dyDescent="0.2">
      <c r="A1328" s="69" t="s">
        <v>110</v>
      </c>
      <c r="B1328" s="18">
        <v>45.113999999999997</v>
      </c>
      <c r="C1328" s="30" t="s">
        <v>120</v>
      </c>
      <c r="D1328" s="33" t="s">
        <v>8684</v>
      </c>
      <c r="E1328" s="30"/>
      <c r="F1328" s="22" t="s">
        <v>8321</v>
      </c>
      <c r="G1328" s="68" t="s">
        <v>8685</v>
      </c>
      <c r="H1328" s="71" t="s">
        <v>4421</v>
      </c>
      <c r="I1328" s="69"/>
      <c r="J1328" s="474" t="s">
        <v>8686</v>
      </c>
      <c r="K1328" s="64">
        <v>46203</v>
      </c>
      <c r="L1328" s="22" t="s">
        <v>16</v>
      </c>
      <c r="M1328" s="22" t="s">
        <v>16</v>
      </c>
      <c r="N1328" s="22" t="s">
        <v>25</v>
      </c>
    </row>
    <row r="1329" spans="1:14" ht="15" customHeight="1" x14ac:dyDescent="0.2">
      <c r="A1329" s="39" t="s">
        <v>110</v>
      </c>
      <c r="B1329" s="40">
        <v>45.113999999999997</v>
      </c>
      <c r="C1329" s="92" t="s">
        <v>120</v>
      </c>
      <c r="D1329" s="60" t="s">
        <v>4420</v>
      </c>
      <c r="E1329" s="376"/>
      <c r="F1329" s="114" t="s">
        <v>1570</v>
      </c>
      <c r="G1329" s="43" t="s">
        <v>4423</v>
      </c>
      <c r="H1329" s="43" t="s">
        <v>4421</v>
      </c>
      <c r="I1329" s="43" t="s">
        <v>4422</v>
      </c>
      <c r="J1329" s="476" t="s">
        <v>4424</v>
      </c>
      <c r="K1329" s="61">
        <v>44377</v>
      </c>
      <c r="L1329" s="43" t="s">
        <v>25</v>
      </c>
      <c r="M1329" s="43" t="s">
        <v>16</v>
      </c>
      <c r="N1329" s="107"/>
    </row>
    <row r="1330" spans="1:14" ht="15" customHeight="1" x14ac:dyDescent="0.2">
      <c r="A1330" s="17" t="s">
        <v>17</v>
      </c>
      <c r="B1330" s="18">
        <v>25.199000000000002</v>
      </c>
      <c r="C1330" s="17" t="s">
        <v>7803</v>
      </c>
      <c r="D1330" s="30" t="s">
        <v>4425</v>
      </c>
      <c r="E1330" s="394"/>
      <c r="F1330" s="22">
        <v>1622</v>
      </c>
      <c r="G1330" s="22" t="s">
        <v>4426</v>
      </c>
      <c r="H1330" s="22" t="s">
        <v>4427</v>
      </c>
      <c r="I1330" s="22" t="s">
        <v>4428</v>
      </c>
      <c r="J1330" s="470" t="s">
        <v>4429</v>
      </c>
      <c r="K1330" s="32">
        <v>45148</v>
      </c>
      <c r="L1330" s="22" t="s">
        <v>16</v>
      </c>
      <c r="M1330" s="22" t="s">
        <v>16</v>
      </c>
      <c r="N1330" s="26"/>
    </row>
    <row r="1331" spans="1:14" ht="15" customHeight="1" x14ac:dyDescent="0.2">
      <c r="A1331" s="25" t="s">
        <v>4583</v>
      </c>
      <c r="B1331" s="46">
        <v>45.107999999999997</v>
      </c>
      <c r="C1331" s="24" t="s">
        <v>7416</v>
      </c>
      <c r="D1331" s="262" t="s">
        <v>4430</v>
      </c>
      <c r="E1331" s="389" t="s">
        <v>4431</v>
      </c>
      <c r="F1331" s="26" t="s">
        <v>7418</v>
      </c>
      <c r="G1331" s="68" t="s">
        <v>4432</v>
      </c>
      <c r="H1331" s="68" t="s">
        <v>7530</v>
      </c>
      <c r="I1331" s="24"/>
      <c r="J1331" s="473" t="s">
        <v>4433</v>
      </c>
      <c r="K1331" s="27">
        <v>45322</v>
      </c>
      <c r="L1331" s="22" t="s">
        <v>16</v>
      </c>
      <c r="M1331" s="22" t="s">
        <v>16</v>
      </c>
      <c r="N1331" s="26"/>
    </row>
    <row r="1332" spans="1:14" ht="15" customHeight="1" x14ac:dyDescent="0.2">
      <c r="A1332" s="69" t="s">
        <v>110</v>
      </c>
      <c r="B1332" s="18">
        <v>45.113999999999997</v>
      </c>
      <c r="C1332" s="30" t="s">
        <v>120</v>
      </c>
      <c r="D1332" s="33" t="s">
        <v>8687</v>
      </c>
      <c r="E1332" s="30"/>
      <c r="F1332" s="22" t="s">
        <v>8321</v>
      </c>
      <c r="G1332" s="68" t="s">
        <v>8688</v>
      </c>
      <c r="H1332" s="71" t="s">
        <v>8689</v>
      </c>
      <c r="I1332" s="69"/>
      <c r="J1332" s="474" t="s">
        <v>8690</v>
      </c>
      <c r="K1332" s="64">
        <v>46203</v>
      </c>
      <c r="L1332" s="22" t="s">
        <v>16</v>
      </c>
      <c r="M1332" s="22" t="s">
        <v>25</v>
      </c>
      <c r="N1332" s="22" t="s">
        <v>25</v>
      </c>
    </row>
    <row r="1333" spans="1:14" x14ac:dyDescent="0.2">
      <c r="A1333" s="39" t="s">
        <v>110</v>
      </c>
      <c r="B1333" s="40">
        <v>45.113999999999997</v>
      </c>
      <c r="C1333" s="92" t="s">
        <v>120</v>
      </c>
      <c r="D1333" s="60" t="s">
        <v>4434</v>
      </c>
      <c r="E1333" s="376"/>
      <c r="F1333" s="114" t="s">
        <v>1570</v>
      </c>
      <c r="G1333" s="43" t="s">
        <v>4435</v>
      </c>
      <c r="H1333" s="43" t="s">
        <v>4436</v>
      </c>
      <c r="I1333" s="43" t="s">
        <v>4437</v>
      </c>
      <c r="J1333" s="476" t="s">
        <v>4438</v>
      </c>
      <c r="K1333" s="61">
        <v>44377</v>
      </c>
      <c r="L1333" s="43" t="s">
        <v>25</v>
      </c>
      <c r="M1333" s="43" t="s">
        <v>16</v>
      </c>
      <c r="N1333" s="107"/>
    </row>
    <row r="1334" spans="1:14" ht="15" customHeight="1" x14ac:dyDescent="0.2">
      <c r="A1334" s="25" t="s">
        <v>31</v>
      </c>
      <c r="B1334" s="46">
        <v>50.103999999999999</v>
      </c>
      <c r="C1334" s="25" t="s">
        <v>316</v>
      </c>
      <c r="D1334" s="55" t="s">
        <v>4439</v>
      </c>
      <c r="E1334" s="403"/>
      <c r="F1334" s="26">
        <v>1619</v>
      </c>
      <c r="G1334" s="341" t="s">
        <v>4440</v>
      </c>
      <c r="H1334" s="341" t="s">
        <v>4441</v>
      </c>
      <c r="I1334" s="26"/>
      <c r="J1334" s="470" t="s">
        <v>4442</v>
      </c>
      <c r="K1334" s="34">
        <v>44418</v>
      </c>
      <c r="L1334" s="22" t="s">
        <v>16</v>
      </c>
      <c r="M1334" s="22" t="s">
        <v>16</v>
      </c>
      <c r="N1334" s="26"/>
    </row>
    <row r="1335" spans="1:14" ht="15" customHeight="1" x14ac:dyDescent="0.2">
      <c r="A1335" s="56" t="s">
        <v>55</v>
      </c>
      <c r="B1335" s="57">
        <v>50.103000000000002</v>
      </c>
      <c r="C1335" s="56" t="s">
        <v>318</v>
      </c>
      <c r="D1335" s="33" t="s">
        <v>4439</v>
      </c>
      <c r="E1335" s="399"/>
      <c r="F1335" s="58">
        <v>1629</v>
      </c>
      <c r="G1335" s="345" t="s">
        <v>4440</v>
      </c>
      <c r="H1335" s="345" t="s">
        <v>4441</v>
      </c>
      <c r="I1335" s="58" t="s">
        <v>4443</v>
      </c>
      <c r="J1335" s="480" t="s">
        <v>4444</v>
      </c>
      <c r="K1335" s="59">
        <v>45236</v>
      </c>
      <c r="L1335" s="58" t="s">
        <v>16</v>
      </c>
      <c r="M1335" s="58" t="s">
        <v>16</v>
      </c>
      <c r="N1335" s="26"/>
    </row>
    <row r="1336" spans="1:14" ht="15" customHeight="1" x14ac:dyDescent="0.2">
      <c r="A1336" s="17" t="s">
        <v>55</v>
      </c>
      <c r="B1336" s="18">
        <v>30.102</v>
      </c>
      <c r="C1336" s="17" t="s">
        <v>7816</v>
      </c>
      <c r="D1336" s="33" t="s">
        <v>4445</v>
      </c>
      <c r="E1336" s="485"/>
      <c r="F1336" s="468" t="s">
        <v>300</v>
      </c>
      <c r="G1336" s="351" t="s">
        <v>4446</v>
      </c>
      <c r="H1336" s="351" t="s">
        <v>4447</v>
      </c>
      <c r="I1336" s="351" t="s">
        <v>4448</v>
      </c>
      <c r="J1336" s="470" t="s">
        <v>4449</v>
      </c>
      <c r="K1336" s="289">
        <v>45218</v>
      </c>
      <c r="L1336" s="22" t="s">
        <v>16</v>
      </c>
      <c r="M1336" s="22"/>
      <c r="N1336" s="26"/>
    </row>
    <row r="1337" spans="1:14" ht="15" customHeight="1" x14ac:dyDescent="0.2">
      <c r="A1337" s="39" t="s">
        <v>17</v>
      </c>
      <c r="B1337" s="40">
        <v>25.100999999999999</v>
      </c>
      <c r="C1337" s="39" t="s">
        <v>1527</v>
      </c>
      <c r="D1337" s="102" t="s">
        <v>4450</v>
      </c>
      <c r="E1337" s="415"/>
      <c r="F1337" s="103">
        <v>1401</v>
      </c>
      <c r="G1337" s="346" t="s">
        <v>4451</v>
      </c>
      <c r="H1337" s="346" t="s">
        <v>4452</v>
      </c>
      <c r="I1337" s="346" t="s">
        <v>4453</v>
      </c>
      <c r="J1337" s="476" t="s">
        <v>4454</v>
      </c>
      <c r="K1337" s="97">
        <v>44290</v>
      </c>
      <c r="L1337" s="43" t="s">
        <v>25</v>
      </c>
      <c r="M1337" s="43"/>
      <c r="N1337" s="107"/>
    </row>
    <row r="1338" spans="1:14" x14ac:dyDescent="0.2">
      <c r="A1338" s="39" t="s">
        <v>110</v>
      </c>
      <c r="B1338" s="40">
        <v>45.113999999999997</v>
      </c>
      <c r="C1338" s="92" t="s">
        <v>120</v>
      </c>
      <c r="D1338" s="60" t="s">
        <v>2690</v>
      </c>
      <c r="E1338" s="376"/>
      <c r="F1338" s="114" t="s">
        <v>1570</v>
      </c>
      <c r="G1338" s="43" t="s">
        <v>4455</v>
      </c>
      <c r="H1338" s="43" t="s">
        <v>2691</v>
      </c>
      <c r="I1338" s="43" t="s">
        <v>2692</v>
      </c>
      <c r="J1338" s="476" t="s">
        <v>4456</v>
      </c>
      <c r="K1338" s="61">
        <v>44377</v>
      </c>
      <c r="L1338" s="43" t="s">
        <v>25</v>
      </c>
      <c r="M1338" s="43" t="s">
        <v>16</v>
      </c>
      <c r="N1338" s="107"/>
    </row>
    <row r="1339" spans="1:14" x14ac:dyDescent="0.2">
      <c r="A1339" s="17" t="s">
        <v>110</v>
      </c>
      <c r="B1339" s="18">
        <v>45.113999999999997</v>
      </c>
      <c r="C1339" s="24" t="s">
        <v>120</v>
      </c>
      <c r="D1339" s="30" t="s">
        <v>4457</v>
      </c>
      <c r="E1339" s="394"/>
      <c r="F1339" s="35" t="s">
        <v>4458</v>
      </c>
      <c r="G1339" s="22" t="s">
        <v>4459</v>
      </c>
      <c r="H1339" s="22" t="s">
        <v>4460</v>
      </c>
      <c r="I1339" s="22" t="s">
        <v>1821</v>
      </c>
      <c r="J1339" s="470" t="s">
        <v>4461</v>
      </c>
      <c r="K1339" s="32">
        <v>45089</v>
      </c>
      <c r="L1339" s="22" t="s">
        <v>16</v>
      </c>
      <c r="M1339" s="22" t="s">
        <v>16</v>
      </c>
      <c r="N1339" s="26"/>
    </row>
    <row r="1340" spans="1:14" x14ac:dyDescent="0.2">
      <c r="A1340" s="17" t="s">
        <v>17</v>
      </c>
      <c r="B1340" s="18">
        <v>25.116</v>
      </c>
      <c r="C1340" s="17" t="s">
        <v>26</v>
      </c>
      <c r="D1340" s="29" t="s">
        <v>4462</v>
      </c>
      <c r="E1340" s="394" t="s">
        <v>4463</v>
      </c>
      <c r="F1340" s="31">
        <v>1513</v>
      </c>
      <c r="G1340" s="22" t="s">
        <v>4464</v>
      </c>
      <c r="H1340" s="22" t="s">
        <v>4465</v>
      </c>
      <c r="I1340" s="26" t="s">
        <v>4466</v>
      </c>
      <c r="J1340" s="470" t="s">
        <v>4467</v>
      </c>
      <c r="K1340" s="32">
        <v>44688</v>
      </c>
      <c r="L1340" s="22" t="s">
        <v>25</v>
      </c>
      <c r="M1340" s="22" t="s">
        <v>16</v>
      </c>
      <c r="N1340" s="26"/>
    </row>
    <row r="1341" spans="1:14" x14ac:dyDescent="0.2">
      <c r="A1341" s="17" t="s">
        <v>17</v>
      </c>
      <c r="B1341" s="18">
        <v>25.132000000000001</v>
      </c>
      <c r="C1341" s="17" t="s">
        <v>124</v>
      </c>
      <c r="D1341" s="29" t="s">
        <v>4468</v>
      </c>
      <c r="E1341" s="394"/>
      <c r="F1341" s="31">
        <v>1539</v>
      </c>
      <c r="G1341" s="22" t="s">
        <v>4469</v>
      </c>
      <c r="H1341" s="22" t="s">
        <v>4470</v>
      </c>
      <c r="I1341" s="26" t="s">
        <v>4471</v>
      </c>
      <c r="J1341" s="470" t="s">
        <v>4472</v>
      </c>
      <c r="K1341" s="32">
        <v>44575</v>
      </c>
      <c r="L1341" s="22" t="s">
        <v>25</v>
      </c>
      <c r="M1341" s="22" t="s">
        <v>25</v>
      </c>
      <c r="N1341" s="26"/>
    </row>
    <row r="1342" spans="1:14" ht="15" customHeight="1" x14ac:dyDescent="0.2">
      <c r="A1342" s="17" t="s">
        <v>55</v>
      </c>
      <c r="B1342" s="18">
        <v>70.105999999999995</v>
      </c>
      <c r="C1342" s="24" t="s">
        <v>7801</v>
      </c>
      <c r="D1342" s="29" t="s">
        <v>4473</v>
      </c>
      <c r="E1342" s="411" t="s">
        <v>4474</v>
      </c>
      <c r="F1342" s="31">
        <v>1522</v>
      </c>
      <c r="G1342" s="22" t="s">
        <v>4475</v>
      </c>
      <c r="H1342" s="22" t="s">
        <v>4476</v>
      </c>
      <c r="I1342" s="26"/>
      <c r="J1342" s="470" t="s">
        <v>4477</v>
      </c>
      <c r="K1342" s="32">
        <v>44804</v>
      </c>
      <c r="L1342" s="22" t="s">
        <v>16</v>
      </c>
      <c r="M1342" s="22" t="s">
        <v>16</v>
      </c>
      <c r="N1342" s="26"/>
    </row>
    <row r="1343" spans="1:14" ht="15" customHeight="1" x14ac:dyDescent="0.2">
      <c r="A1343" s="69" t="s">
        <v>110</v>
      </c>
      <c r="B1343" s="18">
        <v>45.113999999999997</v>
      </c>
      <c r="C1343" s="30" t="s">
        <v>120</v>
      </c>
      <c r="D1343" s="33" t="s">
        <v>8691</v>
      </c>
      <c r="E1343" s="30"/>
      <c r="F1343" s="22" t="s">
        <v>8321</v>
      </c>
      <c r="G1343" s="68" t="s">
        <v>8692</v>
      </c>
      <c r="H1343" s="71" t="s">
        <v>4478</v>
      </c>
      <c r="I1343" s="69"/>
      <c r="J1343" s="474" t="s">
        <v>8693</v>
      </c>
      <c r="K1343" s="64">
        <v>46203</v>
      </c>
      <c r="L1343" s="22" t="s">
        <v>16</v>
      </c>
      <c r="M1343" s="22" t="s">
        <v>16</v>
      </c>
      <c r="N1343" s="22" t="s">
        <v>25</v>
      </c>
    </row>
    <row r="1344" spans="1:14" x14ac:dyDescent="0.2">
      <c r="A1344" s="17" t="s">
        <v>55</v>
      </c>
      <c r="B1344" s="18">
        <v>10.101000000000001</v>
      </c>
      <c r="C1344" s="17" t="s">
        <v>104</v>
      </c>
      <c r="D1344" s="321" t="s">
        <v>4479</v>
      </c>
      <c r="E1344" s="426" t="s">
        <v>4480</v>
      </c>
      <c r="F1344" s="468" t="s">
        <v>236</v>
      </c>
      <c r="G1344" s="342" t="s">
        <v>4481</v>
      </c>
      <c r="H1344" s="342" t="s">
        <v>4482</v>
      </c>
      <c r="I1344" s="342" t="s">
        <v>4483</v>
      </c>
      <c r="J1344" s="470" t="s">
        <v>4484</v>
      </c>
      <c r="K1344" s="289">
        <v>44651</v>
      </c>
      <c r="L1344" s="342" t="s">
        <v>16</v>
      </c>
      <c r="M1344" s="22"/>
      <c r="N1344" s="26"/>
    </row>
    <row r="1345" spans="1:14" ht="15" customHeight="1" x14ac:dyDescent="0.2">
      <c r="A1345" s="17" t="s">
        <v>110</v>
      </c>
      <c r="B1345" s="46">
        <v>45.112000000000002</v>
      </c>
      <c r="C1345" s="24" t="s">
        <v>578</v>
      </c>
      <c r="D1345" s="33" t="s">
        <v>4485</v>
      </c>
      <c r="E1345" s="406"/>
      <c r="F1345" s="26">
        <v>1605</v>
      </c>
      <c r="G1345" s="68" t="s">
        <v>4486</v>
      </c>
      <c r="H1345" s="71" t="s">
        <v>4487</v>
      </c>
      <c r="I1345" s="24"/>
      <c r="J1345" s="469" t="s">
        <v>4488</v>
      </c>
      <c r="K1345" s="34">
        <v>45107</v>
      </c>
      <c r="L1345" s="22" t="s">
        <v>16</v>
      </c>
      <c r="M1345" s="22" t="s">
        <v>16</v>
      </c>
      <c r="N1345" s="26"/>
    </row>
    <row r="1346" spans="1:14" ht="15" customHeight="1" x14ac:dyDescent="0.2">
      <c r="A1346" s="56" t="s">
        <v>55</v>
      </c>
      <c r="B1346" s="275">
        <v>70.11</v>
      </c>
      <c r="C1346" s="24" t="s">
        <v>320</v>
      </c>
      <c r="D1346" s="262" t="s">
        <v>8125</v>
      </c>
      <c r="E1346" s="388"/>
      <c r="F1346" s="26" t="s">
        <v>8126</v>
      </c>
      <c r="G1346" s="263" t="s">
        <v>8127</v>
      </c>
      <c r="H1346" s="263" t="s">
        <v>8128</v>
      </c>
      <c r="I1346" s="26"/>
      <c r="J1346" s="491" t="s">
        <v>8129</v>
      </c>
      <c r="K1346" s="27">
        <v>46203</v>
      </c>
      <c r="L1346" s="26" t="s">
        <v>25</v>
      </c>
      <c r="M1346" s="263" t="s">
        <v>16</v>
      </c>
      <c r="N1346" s="263" t="s">
        <v>25</v>
      </c>
    </row>
    <row r="1347" spans="1:14" ht="15" customHeight="1" x14ac:dyDescent="0.2">
      <c r="A1347" s="17" t="s">
        <v>17</v>
      </c>
      <c r="B1347" s="18" t="s">
        <v>2731</v>
      </c>
      <c r="C1347" s="17" t="s">
        <v>7806</v>
      </c>
      <c r="D1347" s="29" t="s">
        <v>4489</v>
      </c>
      <c r="E1347" s="394" t="s">
        <v>4490</v>
      </c>
      <c r="F1347" s="31">
        <v>1538</v>
      </c>
      <c r="G1347" s="22" t="s">
        <v>4491</v>
      </c>
      <c r="H1347" s="22" t="s">
        <v>4492</v>
      </c>
      <c r="I1347" s="26" t="s">
        <v>97</v>
      </c>
      <c r="J1347" s="470" t="s">
        <v>4493</v>
      </c>
      <c r="K1347" s="32">
        <v>44575</v>
      </c>
      <c r="L1347" s="22" t="s">
        <v>25</v>
      </c>
      <c r="M1347" s="22" t="s">
        <v>16</v>
      </c>
      <c r="N1347" s="26"/>
    </row>
    <row r="1348" spans="1:14" ht="15" customHeight="1" x14ac:dyDescent="0.2">
      <c r="A1348" s="39" t="s">
        <v>17</v>
      </c>
      <c r="B1348" s="40">
        <v>25.120999999999999</v>
      </c>
      <c r="C1348" s="39" t="s">
        <v>4494</v>
      </c>
      <c r="D1348" s="94" t="s">
        <v>4495</v>
      </c>
      <c r="E1348" s="395"/>
      <c r="F1348" s="105" t="s">
        <v>4496</v>
      </c>
      <c r="G1348" s="43" t="s">
        <v>4497</v>
      </c>
      <c r="H1348" s="43" t="s">
        <v>4498</v>
      </c>
      <c r="I1348" s="43" t="s">
        <v>4499</v>
      </c>
      <c r="J1348" s="476" t="s">
        <v>4500</v>
      </c>
      <c r="K1348" s="97">
        <v>44333</v>
      </c>
      <c r="L1348" s="43"/>
      <c r="M1348" s="43"/>
      <c r="N1348" s="107"/>
    </row>
    <row r="1349" spans="1:14" ht="15" customHeight="1" x14ac:dyDescent="0.2">
      <c r="A1349" s="56" t="s">
        <v>55</v>
      </c>
      <c r="B1349" s="46">
        <v>12.199</v>
      </c>
      <c r="C1349" s="17" t="s">
        <v>142</v>
      </c>
      <c r="D1349" s="33" t="s">
        <v>4501</v>
      </c>
      <c r="E1349" s="399"/>
      <c r="F1349" s="58" t="s">
        <v>7909</v>
      </c>
      <c r="G1349" s="271" t="s">
        <v>4503</v>
      </c>
      <c r="H1349" s="271" t="s">
        <v>4502</v>
      </c>
      <c r="I1349" s="56"/>
      <c r="J1349" s="477" t="s">
        <v>4504</v>
      </c>
      <c r="K1349" s="59">
        <v>45383</v>
      </c>
      <c r="L1349" s="36" t="s">
        <v>16</v>
      </c>
      <c r="M1349" s="36" t="s">
        <v>16</v>
      </c>
      <c r="N1349" s="36" t="s">
        <v>25</v>
      </c>
    </row>
    <row r="1350" spans="1:14" x14ac:dyDescent="0.2">
      <c r="A1350" s="69" t="s">
        <v>110</v>
      </c>
      <c r="B1350" s="18">
        <v>45.113999999999997</v>
      </c>
      <c r="C1350" s="30" t="s">
        <v>120</v>
      </c>
      <c r="D1350" s="33" t="s">
        <v>4501</v>
      </c>
      <c r="E1350" s="33"/>
      <c r="F1350" s="22" t="s">
        <v>8321</v>
      </c>
      <c r="G1350" s="68" t="s">
        <v>8694</v>
      </c>
      <c r="H1350" s="71" t="s">
        <v>8695</v>
      </c>
      <c r="I1350" s="69"/>
      <c r="J1350" s="474" t="s">
        <v>8696</v>
      </c>
      <c r="K1350" s="64">
        <v>46203</v>
      </c>
      <c r="L1350" s="22" t="s">
        <v>16</v>
      </c>
      <c r="M1350" s="22" t="s">
        <v>16</v>
      </c>
      <c r="N1350" s="22" t="s">
        <v>25</v>
      </c>
    </row>
    <row r="1351" spans="1:14" ht="15" customHeight="1" x14ac:dyDescent="0.2">
      <c r="A1351" s="25" t="s">
        <v>4583</v>
      </c>
      <c r="B1351" s="46">
        <v>45.107999999999997</v>
      </c>
      <c r="C1351" s="24" t="s">
        <v>7416</v>
      </c>
      <c r="D1351" s="262" t="s">
        <v>4505</v>
      </c>
      <c r="E1351" s="389"/>
      <c r="F1351" s="26" t="s">
        <v>7418</v>
      </c>
      <c r="G1351" s="68" t="s">
        <v>7531</v>
      </c>
      <c r="H1351" s="68" t="s">
        <v>7532</v>
      </c>
      <c r="I1351" s="24"/>
      <c r="J1351" s="473" t="s">
        <v>7533</v>
      </c>
      <c r="K1351" s="27">
        <v>45322</v>
      </c>
      <c r="L1351" s="22" t="s">
        <v>16</v>
      </c>
      <c r="M1351" s="22" t="s">
        <v>16</v>
      </c>
      <c r="N1351" s="26"/>
    </row>
    <row r="1352" spans="1:14" ht="15" customHeight="1" x14ac:dyDescent="0.2">
      <c r="A1352" s="56" t="s">
        <v>55</v>
      </c>
      <c r="B1352" s="46">
        <v>12.199</v>
      </c>
      <c r="C1352" s="17" t="s">
        <v>142</v>
      </c>
      <c r="D1352" s="33" t="s">
        <v>4505</v>
      </c>
      <c r="E1352" s="399"/>
      <c r="F1352" s="58" t="s">
        <v>7909</v>
      </c>
      <c r="G1352" s="271" t="s">
        <v>7531</v>
      </c>
      <c r="H1352" s="271" t="s">
        <v>7532</v>
      </c>
      <c r="I1352" s="56"/>
      <c r="J1352" s="477" t="s">
        <v>7533</v>
      </c>
      <c r="K1352" s="59">
        <v>45383</v>
      </c>
      <c r="L1352" s="36" t="s">
        <v>16</v>
      </c>
      <c r="M1352" s="36" t="s">
        <v>16</v>
      </c>
      <c r="N1352" s="36" t="s">
        <v>25</v>
      </c>
    </row>
    <row r="1353" spans="1:14" ht="15" customHeight="1" x14ac:dyDescent="0.2">
      <c r="A1353" s="69" t="s">
        <v>110</v>
      </c>
      <c r="B1353" s="18">
        <v>45.113999999999997</v>
      </c>
      <c r="C1353" s="30" t="s">
        <v>120</v>
      </c>
      <c r="D1353" s="33" t="s">
        <v>4505</v>
      </c>
      <c r="E1353" s="30"/>
      <c r="F1353" s="22" t="s">
        <v>8321</v>
      </c>
      <c r="G1353" s="68" t="s">
        <v>8697</v>
      </c>
      <c r="H1353" s="71" t="s">
        <v>8698</v>
      </c>
      <c r="I1353" s="69"/>
      <c r="J1353" s="474" t="s">
        <v>8699</v>
      </c>
      <c r="K1353" s="64">
        <v>46203</v>
      </c>
      <c r="L1353" s="22" t="s">
        <v>16</v>
      </c>
      <c r="M1353" s="22" t="s">
        <v>16</v>
      </c>
      <c r="N1353" s="22" t="s">
        <v>25</v>
      </c>
    </row>
    <row r="1354" spans="1:14" ht="15" customHeight="1" x14ac:dyDescent="0.2">
      <c r="A1354" s="17" t="s">
        <v>55</v>
      </c>
      <c r="B1354" s="46">
        <v>12.199</v>
      </c>
      <c r="C1354" s="17" t="s">
        <v>142</v>
      </c>
      <c r="D1354" s="30" t="s">
        <v>4505</v>
      </c>
      <c r="E1354" s="394"/>
      <c r="F1354" s="35" t="s">
        <v>4506</v>
      </c>
      <c r="G1354" s="22" t="s">
        <v>4507</v>
      </c>
      <c r="H1354" s="22" t="s">
        <v>4508</v>
      </c>
      <c r="I1354" s="22" t="s">
        <v>4509</v>
      </c>
      <c r="J1354" s="470" t="s">
        <v>4510</v>
      </c>
      <c r="K1354" s="32">
        <v>44439</v>
      </c>
      <c r="L1354" s="22" t="s">
        <v>16</v>
      </c>
      <c r="M1354" s="22"/>
      <c r="N1354" s="26"/>
    </row>
    <row r="1355" spans="1:14" ht="15" customHeight="1" x14ac:dyDescent="0.2">
      <c r="A1355" s="17" t="s">
        <v>55</v>
      </c>
      <c r="B1355" s="18">
        <v>70.105999999999995</v>
      </c>
      <c r="C1355" s="24" t="s">
        <v>7801</v>
      </c>
      <c r="D1355" s="29" t="s">
        <v>4511</v>
      </c>
      <c r="E1355" s="394"/>
      <c r="F1355" s="31">
        <v>1522</v>
      </c>
      <c r="G1355" s="22" t="s">
        <v>4512</v>
      </c>
      <c r="H1355" s="22" t="s">
        <v>4513</v>
      </c>
      <c r="I1355" s="26"/>
      <c r="J1355" s="470" t="s">
        <v>4514</v>
      </c>
      <c r="K1355" s="32">
        <v>44804</v>
      </c>
      <c r="L1355" s="22" t="s">
        <v>16</v>
      </c>
      <c r="M1355" s="22" t="s">
        <v>16</v>
      </c>
      <c r="N1355" s="26"/>
    </row>
    <row r="1356" spans="1:14" ht="15" customHeight="1" x14ac:dyDescent="0.2">
      <c r="A1356" s="17" t="s">
        <v>5450</v>
      </c>
      <c r="B1356" s="18">
        <v>70.103999999999999</v>
      </c>
      <c r="C1356" s="17" t="s">
        <v>130</v>
      </c>
      <c r="D1356" s="30" t="s">
        <v>4515</v>
      </c>
      <c r="E1356" s="394" t="s">
        <v>4516</v>
      </c>
      <c r="F1356" s="22">
        <v>1554</v>
      </c>
      <c r="G1356" s="22" t="s">
        <v>4517</v>
      </c>
      <c r="H1356" s="22" t="s">
        <v>4518</v>
      </c>
      <c r="I1356" s="22" t="s">
        <v>134</v>
      </c>
      <c r="J1356" s="471" t="s">
        <v>4519</v>
      </c>
      <c r="K1356" s="38">
        <v>44742</v>
      </c>
      <c r="L1356" s="22" t="s">
        <v>16</v>
      </c>
      <c r="M1356" s="22" t="s">
        <v>16</v>
      </c>
      <c r="N1356" s="26"/>
    </row>
    <row r="1357" spans="1:14" ht="15" customHeight="1" x14ac:dyDescent="0.2">
      <c r="A1357" s="17" t="s">
        <v>110</v>
      </c>
      <c r="B1357" s="18">
        <v>35.198999999999998</v>
      </c>
      <c r="C1357" s="17" t="s">
        <v>7814</v>
      </c>
      <c r="D1357" s="30" t="s">
        <v>4520</v>
      </c>
      <c r="E1357" s="394"/>
      <c r="F1357" s="35" t="s">
        <v>4521</v>
      </c>
      <c r="G1357" s="22" t="s">
        <v>4522</v>
      </c>
      <c r="H1357" s="22" t="s">
        <v>4523</v>
      </c>
      <c r="I1357" s="22" t="s">
        <v>4524</v>
      </c>
      <c r="J1357" s="470" t="s">
        <v>4525</v>
      </c>
      <c r="K1357" s="113">
        <v>45777</v>
      </c>
      <c r="L1357" s="22" t="s">
        <v>16</v>
      </c>
      <c r="M1357" s="22"/>
      <c r="N1357" s="26"/>
    </row>
    <row r="1358" spans="1:14" ht="15" customHeight="1" x14ac:dyDescent="0.2">
      <c r="A1358" s="17" t="s">
        <v>110</v>
      </c>
      <c r="B1358" s="18">
        <v>35.103000000000002</v>
      </c>
      <c r="C1358" s="17" t="s">
        <v>7813</v>
      </c>
      <c r="D1358" s="30" t="s">
        <v>4526</v>
      </c>
      <c r="E1358" s="394"/>
      <c r="F1358" s="35" t="s">
        <v>4527</v>
      </c>
      <c r="G1358" s="22" t="s">
        <v>4522</v>
      </c>
      <c r="H1358" s="22" t="s">
        <v>4523</v>
      </c>
      <c r="I1358" s="22" t="s">
        <v>4524</v>
      </c>
      <c r="J1358" s="470" t="s">
        <v>4528</v>
      </c>
      <c r="K1358" s="32">
        <v>45777</v>
      </c>
      <c r="L1358" s="22" t="s">
        <v>16</v>
      </c>
      <c r="M1358" s="22"/>
      <c r="N1358" s="26"/>
    </row>
    <row r="1359" spans="1:14" ht="15" customHeight="1" x14ac:dyDescent="0.2">
      <c r="A1359" s="17" t="s">
        <v>110</v>
      </c>
      <c r="B1359" s="18">
        <v>35.198999999999998</v>
      </c>
      <c r="C1359" s="17" t="s">
        <v>7814</v>
      </c>
      <c r="D1359" s="30" t="s">
        <v>4526</v>
      </c>
      <c r="E1359" s="394"/>
      <c r="F1359" s="35" t="s">
        <v>4527</v>
      </c>
      <c r="G1359" s="22" t="s">
        <v>4522</v>
      </c>
      <c r="H1359" s="22" t="s">
        <v>4523</v>
      </c>
      <c r="I1359" s="22" t="s">
        <v>4524</v>
      </c>
      <c r="J1359" s="470" t="s">
        <v>4525</v>
      </c>
      <c r="K1359" s="32">
        <v>45777</v>
      </c>
      <c r="L1359" s="22" t="s">
        <v>16</v>
      </c>
      <c r="M1359" s="22"/>
      <c r="N1359" s="26"/>
    </row>
    <row r="1360" spans="1:14" ht="15" customHeight="1" x14ac:dyDescent="0.2">
      <c r="A1360" s="17" t="s">
        <v>110</v>
      </c>
      <c r="B1360" s="18">
        <v>35.106000000000002</v>
      </c>
      <c r="C1360" s="17" t="s">
        <v>7815</v>
      </c>
      <c r="D1360" s="30" t="s">
        <v>4526</v>
      </c>
      <c r="E1360" s="394"/>
      <c r="F1360" s="35" t="s">
        <v>4527</v>
      </c>
      <c r="G1360" s="22" t="s">
        <v>4522</v>
      </c>
      <c r="H1360" s="22" t="s">
        <v>4523</v>
      </c>
      <c r="I1360" s="22" t="s">
        <v>4524</v>
      </c>
      <c r="J1360" s="470" t="s">
        <v>4525</v>
      </c>
      <c r="K1360" s="32">
        <v>45777</v>
      </c>
      <c r="L1360" s="22" t="s">
        <v>16</v>
      </c>
      <c r="M1360" s="22"/>
      <c r="N1360" s="26"/>
    </row>
    <row r="1361" spans="1:14" ht="15" customHeight="1" x14ac:dyDescent="0.2">
      <c r="A1361" s="17" t="s">
        <v>110</v>
      </c>
      <c r="B1361" s="18">
        <v>45.113999999999997</v>
      </c>
      <c r="C1361" s="24" t="s">
        <v>120</v>
      </c>
      <c r="D1361" s="30" t="s">
        <v>4529</v>
      </c>
      <c r="E1361" s="394" t="s">
        <v>4530</v>
      </c>
      <c r="F1361" s="35" t="s">
        <v>4531</v>
      </c>
      <c r="G1361" s="22" t="s">
        <v>4532</v>
      </c>
      <c r="H1361" s="22" t="s">
        <v>4533</v>
      </c>
      <c r="I1361" s="36" t="s">
        <v>4534</v>
      </c>
      <c r="J1361" s="470" t="s">
        <v>4535</v>
      </c>
      <c r="K1361" s="113">
        <v>44484</v>
      </c>
      <c r="L1361" s="22" t="s">
        <v>16</v>
      </c>
      <c r="M1361" s="22" t="s">
        <v>16</v>
      </c>
      <c r="N1361" s="26"/>
    </row>
    <row r="1362" spans="1:14" ht="15" customHeight="1" x14ac:dyDescent="0.2">
      <c r="A1362" s="17" t="s">
        <v>55</v>
      </c>
      <c r="B1362" s="18">
        <v>70.105999999999995</v>
      </c>
      <c r="C1362" s="24" t="s">
        <v>7801</v>
      </c>
      <c r="D1362" s="29" t="s">
        <v>4536</v>
      </c>
      <c r="E1362" s="394"/>
      <c r="F1362" s="31">
        <v>1522</v>
      </c>
      <c r="G1362" s="22" t="s">
        <v>4537</v>
      </c>
      <c r="H1362" s="22" t="s">
        <v>4538</v>
      </c>
      <c r="I1362" s="26"/>
      <c r="J1362" s="470" t="s">
        <v>4539</v>
      </c>
      <c r="K1362" s="32">
        <v>44804</v>
      </c>
      <c r="L1362" s="22" t="s">
        <v>16</v>
      </c>
      <c r="M1362" s="22" t="s">
        <v>16</v>
      </c>
      <c r="N1362" s="26"/>
    </row>
    <row r="1363" spans="1:14" ht="15" customHeight="1" x14ac:dyDescent="0.2">
      <c r="A1363" s="17" t="s">
        <v>55</v>
      </c>
      <c r="B1363" s="18">
        <v>70.105999999999995</v>
      </c>
      <c r="C1363" s="24" t="s">
        <v>7801</v>
      </c>
      <c r="D1363" s="25" t="s">
        <v>4536</v>
      </c>
      <c r="E1363" s="416"/>
      <c r="F1363" s="31">
        <v>1522</v>
      </c>
      <c r="G1363" s="68" t="s">
        <v>4537</v>
      </c>
      <c r="H1363" s="68" t="s">
        <v>4538</v>
      </c>
      <c r="I1363" s="26"/>
      <c r="J1363" s="469" t="s">
        <v>4539</v>
      </c>
      <c r="K1363" s="32">
        <v>44804</v>
      </c>
      <c r="L1363" s="22" t="s">
        <v>16</v>
      </c>
      <c r="M1363" s="22" t="s">
        <v>16</v>
      </c>
      <c r="N1363" s="26"/>
    </row>
    <row r="1364" spans="1:14" ht="15" customHeight="1" x14ac:dyDescent="0.2">
      <c r="A1364" s="17" t="s">
        <v>55</v>
      </c>
      <c r="B1364" s="18">
        <v>70.105999999999995</v>
      </c>
      <c r="C1364" s="24" t="s">
        <v>7801</v>
      </c>
      <c r="D1364" s="20" t="s">
        <v>4536</v>
      </c>
      <c r="E1364" s="411"/>
      <c r="F1364" s="31">
        <v>1522</v>
      </c>
      <c r="G1364" s="68" t="s">
        <v>4537</v>
      </c>
      <c r="H1364" s="68" t="s">
        <v>4538</v>
      </c>
      <c r="I1364" s="26"/>
      <c r="J1364" s="469" t="s">
        <v>4539</v>
      </c>
      <c r="K1364" s="32">
        <v>44804</v>
      </c>
      <c r="L1364" s="22" t="s">
        <v>16</v>
      </c>
      <c r="M1364" s="22" t="s">
        <v>16</v>
      </c>
      <c r="N1364" s="26"/>
    </row>
    <row r="1365" spans="1:14" ht="15" customHeight="1" x14ac:dyDescent="0.2">
      <c r="A1365" s="17" t="s">
        <v>17</v>
      </c>
      <c r="B1365" s="18">
        <v>25.123999999999999</v>
      </c>
      <c r="C1365" s="17" t="s">
        <v>4540</v>
      </c>
      <c r="D1365" s="30" t="s">
        <v>4541</v>
      </c>
      <c r="E1365" s="394"/>
      <c r="F1365" s="35" t="s">
        <v>4542</v>
      </c>
      <c r="G1365" s="22" t="s">
        <v>4543</v>
      </c>
      <c r="H1365" s="22" t="s">
        <v>4544</v>
      </c>
      <c r="I1365" s="22" t="s">
        <v>4545</v>
      </c>
      <c r="J1365" s="470" t="s">
        <v>4546</v>
      </c>
      <c r="K1365" s="32">
        <v>44469</v>
      </c>
      <c r="L1365" s="22" t="s">
        <v>16</v>
      </c>
      <c r="M1365" s="22" t="s">
        <v>25</v>
      </c>
      <c r="N1365" s="26"/>
    </row>
    <row r="1366" spans="1:14" ht="15" customHeight="1" x14ac:dyDescent="0.2">
      <c r="A1366" s="56" t="s">
        <v>55</v>
      </c>
      <c r="B1366" s="46">
        <v>12.199</v>
      </c>
      <c r="C1366" s="17" t="s">
        <v>142</v>
      </c>
      <c r="D1366" s="33" t="s">
        <v>4547</v>
      </c>
      <c r="E1366" s="399"/>
      <c r="F1366" s="58" t="s">
        <v>7909</v>
      </c>
      <c r="G1366" s="271" t="s">
        <v>5249</v>
      </c>
      <c r="H1366" s="271" t="s">
        <v>4548</v>
      </c>
      <c r="I1366" s="56"/>
      <c r="J1366" s="477" t="s">
        <v>4549</v>
      </c>
      <c r="K1366" s="59">
        <v>45383</v>
      </c>
      <c r="L1366" s="36" t="s">
        <v>16</v>
      </c>
      <c r="M1366" s="36" t="s">
        <v>16</v>
      </c>
      <c r="N1366" s="36" t="s">
        <v>25</v>
      </c>
    </row>
    <row r="1367" spans="1:14" ht="15" customHeight="1" x14ac:dyDescent="0.2">
      <c r="A1367" s="20" t="s">
        <v>17</v>
      </c>
      <c r="B1367" s="77">
        <v>25.105</v>
      </c>
      <c r="C1367" s="20" t="s">
        <v>684</v>
      </c>
      <c r="D1367" s="20" t="s">
        <v>4550</v>
      </c>
      <c r="E1367" s="20"/>
      <c r="F1367" s="21">
        <v>1623</v>
      </c>
      <c r="G1367" s="68" t="s">
        <v>4551</v>
      </c>
      <c r="H1367" s="68" t="s">
        <v>4552</v>
      </c>
      <c r="I1367" s="21"/>
      <c r="J1367" s="469" t="s">
        <v>4553</v>
      </c>
      <c r="K1367" s="79">
        <v>44447</v>
      </c>
      <c r="L1367" s="21" t="s">
        <v>25</v>
      </c>
      <c r="M1367" s="21" t="s">
        <v>25</v>
      </c>
      <c r="N1367" s="26"/>
    </row>
    <row r="1368" spans="1:14" ht="15" customHeight="1" x14ac:dyDescent="0.2">
      <c r="A1368" s="17" t="s">
        <v>31</v>
      </c>
      <c r="B1368" s="18">
        <v>15.108000000000001</v>
      </c>
      <c r="C1368" s="17" t="s">
        <v>188</v>
      </c>
      <c r="D1368" s="29" t="s">
        <v>4554</v>
      </c>
      <c r="E1368" s="394" t="s">
        <v>4555</v>
      </c>
      <c r="F1368" s="31">
        <v>1530</v>
      </c>
      <c r="G1368" s="22" t="s">
        <v>4556</v>
      </c>
      <c r="H1368" s="22" t="s">
        <v>4557</v>
      </c>
      <c r="I1368" s="26"/>
      <c r="J1368" s="470" t="s">
        <v>4558</v>
      </c>
      <c r="K1368" s="32">
        <v>44561</v>
      </c>
      <c r="L1368" s="22" t="s">
        <v>16</v>
      </c>
      <c r="M1368" s="22" t="s">
        <v>16</v>
      </c>
      <c r="N1368" s="26"/>
    </row>
    <row r="1369" spans="1:14" ht="15" customHeight="1" x14ac:dyDescent="0.2">
      <c r="A1369" s="274" t="s">
        <v>31</v>
      </c>
      <c r="B1369" s="275">
        <v>20.103999999999999</v>
      </c>
      <c r="C1369" s="24" t="s">
        <v>1464</v>
      </c>
      <c r="D1369" s="506" t="s">
        <v>7903</v>
      </c>
      <c r="E1369" s="506" t="s">
        <v>4555</v>
      </c>
      <c r="F1369" s="26">
        <v>21.125</v>
      </c>
      <c r="G1369" s="507" t="s">
        <v>4560</v>
      </c>
      <c r="H1369" s="507" t="s">
        <v>4561</v>
      </c>
      <c r="I1369" s="26"/>
      <c r="J1369" s="508" t="s">
        <v>8251</v>
      </c>
      <c r="K1369" s="509">
        <v>44712</v>
      </c>
      <c r="L1369" s="507" t="s">
        <v>16</v>
      </c>
      <c r="M1369" s="507" t="s">
        <v>16</v>
      </c>
      <c r="N1369" s="507" t="s">
        <v>25</v>
      </c>
    </row>
    <row r="1370" spans="1:14" ht="15" customHeight="1" x14ac:dyDescent="0.2">
      <c r="A1370" s="295" t="s">
        <v>31</v>
      </c>
      <c r="B1370" s="304">
        <v>20.102</v>
      </c>
      <c r="C1370" s="274" t="s">
        <v>1473</v>
      </c>
      <c r="D1370" s="337" t="s">
        <v>7903</v>
      </c>
      <c r="E1370" s="413" t="s">
        <v>4555</v>
      </c>
      <c r="F1370" s="338" t="s">
        <v>7893</v>
      </c>
      <c r="G1370" s="271" t="s">
        <v>4560</v>
      </c>
      <c r="H1370" s="271" t="s">
        <v>7904</v>
      </c>
      <c r="I1370" s="338"/>
      <c r="J1370" s="505" t="s">
        <v>4559</v>
      </c>
      <c r="K1370" s="339">
        <v>44681</v>
      </c>
      <c r="L1370" s="338" t="s">
        <v>16</v>
      </c>
      <c r="M1370" s="338" t="s">
        <v>16</v>
      </c>
      <c r="N1370" s="338" t="s">
        <v>25</v>
      </c>
    </row>
    <row r="1371" spans="1:14" ht="15" customHeight="1" x14ac:dyDescent="0.2">
      <c r="A1371" s="17" t="s">
        <v>55</v>
      </c>
      <c r="B1371" s="18">
        <v>70.105999999999995</v>
      </c>
      <c r="C1371" s="24" t="s">
        <v>7800</v>
      </c>
      <c r="D1371" s="19" t="s">
        <v>4562</v>
      </c>
      <c r="E1371" s="20" t="s">
        <v>4562</v>
      </c>
      <c r="F1371" s="22">
        <v>1475</v>
      </c>
      <c r="G1371" s="68" t="s">
        <v>4562</v>
      </c>
      <c r="H1371" s="68" t="s">
        <v>4563</v>
      </c>
      <c r="I1371" s="22"/>
      <c r="J1371" s="469" t="s">
        <v>4564</v>
      </c>
      <c r="K1371" s="289">
        <v>44804</v>
      </c>
      <c r="L1371" s="22" t="s">
        <v>16</v>
      </c>
      <c r="M1371" s="22" t="s">
        <v>16</v>
      </c>
      <c r="N1371" s="26"/>
    </row>
    <row r="1372" spans="1:14" ht="15" customHeight="1" x14ac:dyDescent="0.2">
      <c r="A1372" s="17" t="s">
        <v>17</v>
      </c>
      <c r="B1372" s="18">
        <v>25.111999999999998</v>
      </c>
      <c r="C1372" s="17" t="s">
        <v>2331</v>
      </c>
      <c r="D1372" s="25" t="s">
        <v>4565</v>
      </c>
      <c r="E1372" s="388"/>
      <c r="F1372" s="26">
        <v>1561</v>
      </c>
      <c r="G1372" s="22" t="s">
        <v>4566</v>
      </c>
      <c r="H1372" s="22" t="s">
        <v>4567</v>
      </c>
      <c r="I1372" s="26" t="s">
        <v>4568</v>
      </c>
      <c r="J1372" s="471" t="s">
        <v>4569</v>
      </c>
      <c r="K1372" s="34">
        <v>44722</v>
      </c>
      <c r="L1372" s="26" t="s">
        <v>25</v>
      </c>
      <c r="M1372" s="26"/>
      <c r="N1372" s="26"/>
    </row>
    <row r="1373" spans="1:14" ht="15" customHeight="1" x14ac:dyDescent="0.2">
      <c r="A1373" s="39" t="s">
        <v>31</v>
      </c>
      <c r="B1373" s="40">
        <v>15.11</v>
      </c>
      <c r="C1373" s="92" t="s">
        <v>4570</v>
      </c>
      <c r="D1373" s="60" t="s">
        <v>4571</v>
      </c>
      <c r="E1373" s="376"/>
      <c r="F1373" s="43" t="s">
        <v>4572</v>
      </c>
      <c r="G1373" s="43" t="s">
        <v>4573</v>
      </c>
      <c r="H1373" s="43" t="s">
        <v>4574</v>
      </c>
      <c r="I1373" s="43" t="s">
        <v>4575</v>
      </c>
      <c r="J1373" s="526"/>
      <c r="K1373" s="61">
        <v>44347</v>
      </c>
      <c r="L1373" s="43" t="s">
        <v>16</v>
      </c>
      <c r="M1373" s="43" t="s">
        <v>16</v>
      </c>
      <c r="N1373" s="107"/>
    </row>
    <row r="1374" spans="1:14" ht="15" customHeight="1" x14ac:dyDescent="0.2">
      <c r="A1374" s="17" t="s">
        <v>55</v>
      </c>
      <c r="B1374" s="18">
        <v>70.105999999999995</v>
      </c>
      <c r="C1374" s="24" t="s">
        <v>7800</v>
      </c>
      <c r="D1374" s="30" t="s">
        <v>4576</v>
      </c>
      <c r="E1374" s="394"/>
      <c r="F1374" s="31">
        <v>1475</v>
      </c>
      <c r="G1374" s="35"/>
      <c r="H1374" s="35" t="s">
        <v>4577</v>
      </c>
      <c r="I1374" s="31"/>
      <c r="J1374" s="481" t="s">
        <v>4578</v>
      </c>
      <c r="K1374" s="34">
        <v>44804</v>
      </c>
      <c r="L1374" s="22" t="s">
        <v>16</v>
      </c>
      <c r="M1374" s="22" t="s">
        <v>16</v>
      </c>
      <c r="N1374" s="26"/>
    </row>
    <row r="1375" spans="1:14" ht="15" customHeight="1" x14ac:dyDescent="0.2">
      <c r="A1375" s="17" t="s">
        <v>55</v>
      </c>
      <c r="B1375" s="18">
        <v>60.103000000000002</v>
      </c>
      <c r="C1375" s="24" t="s">
        <v>56</v>
      </c>
      <c r="D1375" s="33" t="s">
        <v>4579</v>
      </c>
      <c r="E1375" s="394"/>
      <c r="F1375" s="22">
        <v>1553</v>
      </c>
      <c r="G1375" s="22" t="s">
        <v>4581</v>
      </c>
      <c r="H1375" s="22" t="s">
        <v>4582</v>
      </c>
      <c r="I1375" s="22"/>
      <c r="J1375" s="470" t="s">
        <v>4580</v>
      </c>
      <c r="K1375" s="32">
        <v>44718</v>
      </c>
      <c r="L1375" s="22" t="s">
        <v>16</v>
      </c>
      <c r="M1375" s="22" t="s">
        <v>16</v>
      </c>
      <c r="N1375" s="26"/>
    </row>
    <row r="1376" spans="1:14" ht="15" customHeight="1" x14ac:dyDescent="0.2">
      <c r="A1376" s="25" t="s">
        <v>4583</v>
      </c>
      <c r="B1376" s="18">
        <v>40.103000000000002</v>
      </c>
      <c r="C1376" s="25" t="s">
        <v>1390</v>
      </c>
      <c r="D1376" s="25" t="s">
        <v>4584</v>
      </c>
      <c r="E1376" s="388"/>
      <c r="F1376" s="26" t="s">
        <v>4585</v>
      </c>
      <c r="G1376" s="22" t="s">
        <v>4586</v>
      </c>
      <c r="H1376" s="22" t="s">
        <v>4587</v>
      </c>
      <c r="I1376" s="26"/>
      <c r="J1376" s="470" t="s">
        <v>4588</v>
      </c>
      <c r="K1376" s="34">
        <v>44530</v>
      </c>
      <c r="L1376" s="26" t="s">
        <v>16</v>
      </c>
      <c r="M1376" s="26"/>
      <c r="N1376" s="26"/>
    </row>
    <row r="1377" spans="1:14" ht="15" customHeight="1" x14ac:dyDescent="0.2">
      <c r="A1377" s="39" t="s">
        <v>110</v>
      </c>
      <c r="B1377" s="40">
        <v>40.103000000000002</v>
      </c>
      <c r="C1377" s="41" t="s">
        <v>1390</v>
      </c>
      <c r="D1377" s="60" t="s">
        <v>4589</v>
      </c>
      <c r="E1377" s="376"/>
      <c r="F1377" s="43" t="s">
        <v>3712</v>
      </c>
      <c r="G1377" s="43" t="s">
        <v>4586</v>
      </c>
      <c r="H1377" s="43" t="s">
        <v>4587</v>
      </c>
      <c r="I1377" s="75"/>
      <c r="J1377" s="476" t="s">
        <v>4590</v>
      </c>
      <c r="K1377" s="61">
        <v>44377</v>
      </c>
      <c r="L1377" s="43" t="s">
        <v>16</v>
      </c>
      <c r="M1377" s="43" t="s">
        <v>16</v>
      </c>
      <c r="N1377" s="107"/>
    </row>
    <row r="1378" spans="1:14" ht="15" customHeight="1" x14ac:dyDescent="0.2">
      <c r="A1378" s="17" t="s">
        <v>55</v>
      </c>
      <c r="B1378" s="18">
        <v>10.101000000000001</v>
      </c>
      <c r="C1378" s="17" t="s">
        <v>104</v>
      </c>
      <c r="D1378" s="28" t="s">
        <v>4591</v>
      </c>
      <c r="E1378" s="28" t="s">
        <v>4592</v>
      </c>
      <c r="F1378" s="36">
        <v>1599</v>
      </c>
      <c r="G1378" s="22" t="s">
        <v>4593</v>
      </c>
      <c r="H1378" s="22" t="s">
        <v>4594</v>
      </c>
      <c r="I1378" s="37"/>
      <c r="J1378" s="470" t="s">
        <v>4595</v>
      </c>
      <c r="K1378" s="38">
        <v>45082</v>
      </c>
      <c r="L1378" s="36" t="s">
        <v>16</v>
      </c>
      <c r="M1378" s="36" t="s">
        <v>16</v>
      </c>
      <c r="N1378" s="26"/>
    </row>
    <row r="1379" spans="1:14" ht="15" customHeight="1" x14ac:dyDescent="0.2">
      <c r="A1379" s="17" t="s">
        <v>55</v>
      </c>
      <c r="B1379" s="18">
        <v>70.105999999999995</v>
      </c>
      <c r="C1379" s="19" t="s">
        <v>7798</v>
      </c>
      <c r="D1379" s="20" t="s">
        <v>4596</v>
      </c>
      <c r="E1379" s="20"/>
      <c r="F1379" s="468">
        <v>1567</v>
      </c>
      <c r="G1379" s="68" t="s">
        <v>4597</v>
      </c>
      <c r="H1379" s="68" t="s">
        <v>4598</v>
      </c>
      <c r="I1379" s="342"/>
      <c r="J1379" s="469" t="s">
        <v>4599</v>
      </c>
      <c r="K1379" s="289">
        <v>45535</v>
      </c>
      <c r="L1379" s="36" t="s">
        <v>16</v>
      </c>
      <c r="M1379" s="36" t="s">
        <v>16</v>
      </c>
      <c r="N1379" s="26"/>
    </row>
    <row r="1380" spans="1:14" ht="15" customHeight="1" x14ac:dyDescent="0.2">
      <c r="A1380" s="17" t="s">
        <v>55</v>
      </c>
      <c r="B1380" s="268">
        <v>70.105999999999995</v>
      </c>
      <c r="C1380" s="292" t="s">
        <v>7799</v>
      </c>
      <c r="D1380" s="293" t="s">
        <v>7693</v>
      </c>
      <c r="E1380" s="429"/>
      <c r="F1380" s="267">
        <v>1618</v>
      </c>
      <c r="G1380" s="271" t="s">
        <v>7694</v>
      </c>
      <c r="H1380" s="271" t="s">
        <v>4598</v>
      </c>
      <c r="I1380" s="281"/>
      <c r="J1380" s="502" t="s">
        <v>7695</v>
      </c>
      <c r="K1380" s="113">
        <v>45900</v>
      </c>
      <c r="L1380" s="267" t="s">
        <v>16</v>
      </c>
      <c r="M1380" s="267" t="s">
        <v>25</v>
      </c>
      <c r="N1380" s="26"/>
    </row>
    <row r="1381" spans="1:14" ht="15" customHeight="1" x14ac:dyDescent="0.2">
      <c r="A1381" s="69" t="s">
        <v>110</v>
      </c>
      <c r="B1381" s="18">
        <v>45.113999999999997</v>
      </c>
      <c r="C1381" s="30" t="s">
        <v>120</v>
      </c>
      <c r="D1381" s="33" t="s">
        <v>7693</v>
      </c>
      <c r="E1381" s="30"/>
      <c r="F1381" s="22" t="s">
        <v>8321</v>
      </c>
      <c r="G1381" s="68" t="s">
        <v>8700</v>
      </c>
      <c r="H1381" s="71" t="s">
        <v>8701</v>
      </c>
      <c r="I1381" s="69"/>
      <c r="J1381" s="474" t="s">
        <v>8702</v>
      </c>
      <c r="K1381" s="64">
        <v>46203</v>
      </c>
      <c r="L1381" s="22" t="s">
        <v>25</v>
      </c>
      <c r="M1381" s="22" t="s">
        <v>16</v>
      </c>
      <c r="N1381" s="22" t="s">
        <v>25</v>
      </c>
    </row>
    <row r="1382" spans="1:14" ht="15" customHeight="1" x14ac:dyDescent="0.2">
      <c r="A1382" s="17" t="s">
        <v>55</v>
      </c>
      <c r="B1382" s="268">
        <v>30.103999999999999</v>
      </c>
      <c r="C1382" s="292" t="s">
        <v>7749</v>
      </c>
      <c r="D1382" s="293" t="s">
        <v>7750</v>
      </c>
      <c r="E1382" s="429"/>
      <c r="F1382" s="267" t="s">
        <v>7751</v>
      </c>
      <c r="G1382" s="271" t="s">
        <v>7752</v>
      </c>
      <c r="H1382" s="271" t="s">
        <v>7753</v>
      </c>
      <c r="I1382" s="267" t="s">
        <v>7754</v>
      </c>
      <c r="J1382" s="521" t="s">
        <v>7755</v>
      </c>
      <c r="K1382" s="282">
        <v>45925</v>
      </c>
      <c r="L1382" s="267" t="s">
        <v>16</v>
      </c>
      <c r="M1382" s="267"/>
      <c r="N1382" s="26"/>
    </row>
    <row r="1383" spans="1:14" ht="15" customHeight="1" x14ac:dyDescent="0.2">
      <c r="A1383" s="17" t="s">
        <v>17</v>
      </c>
      <c r="B1383" s="18">
        <v>25.199000000000002</v>
      </c>
      <c r="C1383" s="17" t="s">
        <v>7803</v>
      </c>
      <c r="D1383" s="321" t="s">
        <v>4600</v>
      </c>
      <c r="E1383" s="430"/>
      <c r="F1383" s="468" t="s">
        <v>4601</v>
      </c>
      <c r="G1383" s="342" t="s">
        <v>4602</v>
      </c>
      <c r="H1383" s="342" t="s">
        <v>4603</v>
      </c>
      <c r="I1383" s="342" t="s">
        <v>4604</v>
      </c>
      <c r="J1383" s="470"/>
      <c r="K1383" s="289">
        <v>44469</v>
      </c>
      <c r="L1383" s="342" t="s">
        <v>25</v>
      </c>
      <c r="M1383" s="22" t="s">
        <v>25</v>
      </c>
      <c r="N1383" s="26"/>
    </row>
    <row r="1384" spans="1:14" ht="15" customHeight="1" x14ac:dyDescent="0.2">
      <c r="A1384" s="17" t="s">
        <v>55</v>
      </c>
      <c r="B1384" s="18">
        <v>70.105999999999995</v>
      </c>
      <c r="C1384" s="24" t="s">
        <v>7801</v>
      </c>
      <c r="D1384" s="29" t="s">
        <v>4605</v>
      </c>
      <c r="E1384" s="394"/>
      <c r="F1384" s="31">
        <v>1522</v>
      </c>
      <c r="G1384" s="22" t="s">
        <v>4606</v>
      </c>
      <c r="H1384" s="22" t="s">
        <v>4607</v>
      </c>
      <c r="I1384" s="26"/>
      <c r="J1384" s="470" t="s">
        <v>4608</v>
      </c>
      <c r="K1384" s="32">
        <v>44804</v>
      </c>
      <c r="L1384" s="22" t="s">
        <v>16</v>
      </c>
      <c r="M1384" s="22" t="s">
        <v>16</v>
      </c>
      <c r="N1384" s="26"/>
    </row>
    <row r="1385" spans="1:14" ht="15" customHeight="1" x14ac:dyDescent="0.2">
      <c r="A1385" s="17" t="s">
        <v>110</v>
      </c>
      <c r="B1385" s="18">
        <v>45.113999999999997</v>
      </c>
      <c r="C1385" s="24" t="s">
        <v>120</v>
      </c>
      <c r="D1385" s="30" t="s">
        <v>4609</v>
      </c>
      <c r="E1385" s="394" t="s">
        <v>4609</v>
      </c>
      <c r="F1385" s="45" t="s">
        <v>1017</v>
      </c>
      <c r="G1385" s="22" t="s">
        <v>4610</v>
      </c>
      <c r="H1385" s="22" t="s">
        <v>4611</v>
      </c>
      <c r="I1385" s="22" t="s">
        <v>4612</v>
      </c>
      <c r="J1385" s="470" t="s">
        <v>4613</v>
      </c>
      <c r="K1385" s="32">
        <v>44561</v>
      </c>
      <c r="L1385" s="22" t="s">
        <v>16</v>
      </c>
      <c r="M1385" s="22"/>
      <c r="N1385" s="26"/>
    </row>
    <row r="1386" spans="1:14" ht="15" customHeight="1" x14ac:dyDescent="0.2">
      <c r="A1386" s="69" t="s">
        <v>110</v>
      </c>
      <c r="B1386" s="18">
        <v>45.113999999999997</v>
      </c>
      <c r="C1386" s="30" t="s">
        <v>120</v>
      </c>
      <c r="D1386" s="33" t="s">
        <v>8703</v>
      </c>
      <c r="E1386" s="30"/>
      <c r="F1386" s="22" t="s">
        <v>8321</v>
      </c>
      <c r="G1386" s="68" t="s">
        <v>8704</v>
      </c>
      <c r="H1386" s="71" t="s">
        <v>8705</v>
      </c>
      <c r="I1386" s="69"/>
      <c r="J1386" s="474" t="s">
        <v>8706</v>
      </c>
      <c r="K1386" s="64">
        <v>46203</v>
      </c>
      <c r="L1386" s="22" t="s">
        <v>16</v>
      </c>
      <c r="M1386" s="22" t="s">
        <v>16</v>
      </c>
      <c r="N1386" s="22" t="s">
        <v>16</v>
      </c>
    </row>
    <row r="1387" spans="1:14" ht="15" customHeight="1" x14ac:dyDescent="0.2">
      <c r="A1387" s="17" t="s">
        <v>55</v>
      </c>
      <c r="B1387" s="18">
        <v>70.122000000000099</v>
      </c>
      <c r="C1387" s="321" t="s">
        <v>37</v>
      </c>
      <c r="D1387" s="28" t="s">
        <v>4614</v>
      </c>
      <c r="E1387" s="28" t="s">
        <v>4615</v>
      </c>
      <c r="F1387" s="468">
        <v>1576</v>
      </c>
      <c r="G1387" s="68" t="s">
        <v>4616</v>
      </c>
      <c r="H1387" s="68" t="s">
        <v>4617</v>
      </c>
      <c r="I1387" s="342"/>
      <c r="J1387" s="469" t="s">
        <v>4618</v>
      </c>
      <c r="K1387" s="289">
        <v>44530</v>
      </c>
      <c r="L1387" s="22" t="s">
        <v>42</v>
      </c>
      <c r="M1387" s="22" t="s">
        <v>16</v>
      </c>
      <c r="N1387" s="26"/>
    </row>
    <row r="1388" spans="1:14" ht="15" customHeight="1" x14ac:dyDescent="0.2">
      <c r="A1388" s="17" t="s">
        <v>17</v>
      </c>
      <c r="B1388" s="18">
        <v>80.102999999999994</v>
      </c>
      <c r="C1388" s="17" t="s">
        <v>1637</v>
      </c>
      <c r="D1388" s="30" t="s">
        <v>4619</v>
      </c>
      <c r="E1388" s="394" t="s">
        <v>4620</v>
      </c>
      <c r="F1388" s="22">
        <v>1538</v>
      </c>
      <c r="G1388" s="22" t="s">
        <v>4621</v>
      </c>
      <c r="H1388" s="22" t="s">
        <v>4622</v>
      </c>
      <c r="I1388" s="22" t="s">
        <v>4623</v>
      </c>
      <c r="J1388" s="470" t="s">
        <v>4624</v>
      </c>
      <c r="K1388" s="32">
        <v>44575</v>
      </c>
      <c r="L1388" s="22" t="s">
        <v>25</v>
      </c>
      <c r="M1388" s="22" t="s">
        <v>16</v>
      </c>
      <c r="N1388" s="26"/>
    </row>
    <row r="1389" spans="1:14" ht="15" customHeight="1" x14ac:dyDescent="0.2">
      <c r="A1389" s="17" t="s">
        <v>55</v>
      </c>
      <c r="B1389" s="18">
        <v>70.105999999999995</v>
      </c>
      <c r="C1389" s="24" t="s">
        <v>7801</v>
      </c>
      <c r="D1389" s="20" t="s">
        <v>4625</v>
      </c>
      <c r="E1389" s="411"/>
      <c r="F1389" s="31">
        <v>1522</v>
      </c>
      <c r="G1389" s="68" t="s">
        <v>4626</v>
      </c>
      <c r="H1389" s="68" t="s">
        <v>4627</v>
      </c>
      <c r="I1389" s="26"/>
      <c r="J1389" s="469" t="s">
        <v>4628</v>
      </c>
      <c r="K1389" s="32">
        <v>44804</v>
      </c>
      <c r="L1389" s="22" t="s">
        <v>16</v>
      </c>
      <c r="M1389" s="22" t="s">
        <v>16</v>
      </c>
      <c r="N1389" s="26"/>
    </row>
    <row r="1390" spans="1:14" ht="15" customHeight="1" x14ac:dyDescent="0.2">
      <c r="A1390" s="17" t="s">
        <v>55</v>
      </c>
      <c r="B1390" s="18">
        <v>70.105999999999995</v>
      </c>
      <c r="C1390" s="19" t="s">
        <v>7798</v>
      </c>
      <c r="D1390" s="20" t="s">
        <v>4629</v>
      </c>
      <c r="E1390" s="388"/>
      <c r="F1390" s="468">
        <v>1567</v>
      </c>
      <c r="G1390" s="68" t="s">
        <v>4630</v>
      </c>
      <c r="H1390" s="68" t="s">
        <v>4631</v>
      </c>
      <c r="I1390" s="26"/>
      <c r="J1390" s="469" t="s">
        <v>4632</v>
      </c>
      <c r="K1390" s="289">
        <v>45535</v>
      </c>
      <c r="L1390" s="22" t="s">
        <v>42</v>
      </c>
      <c r="M1390" s="22" t="s">
        <v>16</v>
      </c>
      <c r="N1390" s="26"/>
    </row>
    <row r="1391" spans="1:14" ht="15" customHeight="1" x14ac:dyDescent="0.2">
      <c r="A1391" s="17" t="s">
        <v>55</v>
      </c>
      <c r="B1391" s="18">
        <v>70.105999999999995</v>
      </c>
      <c r="C1391" s="19" t="s">
        <v>7798</v>
      </c>
      <c r="D1391" s="20" t="s">
        <v>4629</v>
      </c>
      <c r="E1391" s="426"/>
      <c r="F1391" s="468">
        <v>1567</v>
      </c>
      <c r="G1391" s="68" t="s">
        <v>4630</v>
      </c>
      <c r="H1391" s="68" t="s">
        <v>4631</v>
      </c>
      <c r="I1391" s="342"/>
      <c r="J1391" s="469" t="s">
        <v>4632</v>
      </c>
      <c r="K1391" s="289">
        <v>45535</v>
      </c>
      <c r="L1391" s="22" t="s">
        <v>42</v>
      </c>
      <c r="M1391" s="22" t="s">
        <v>16</v>
      </c>
      <c r="N1391" s="26"/>
    </row>
    <row r="1392" spans="1:14" ht="15" customHeight="1" x14ac:dyDescent="0.2">
      <c r="A1392" s="17" t="s">
        <v>55</v>
      </c>
      <c r="B1392" s="18">
        <v>70.122000000000099</v>
      </c>
      <c r="C1392" s="321" t="s">
        <v>37</v>
      </c>
      <c r="D1392" s="28" t="s">
        <v>4633</v>
      </c>
      <c r="E1392" s="28" t="s">
        <v>4634</v>
      </c>
      <c r="F1392" s="468">
        <v>1576</v>
      </c>
      <c r="G1392" s="68" t="s">
        <v>4635</v>
      </c>
      <c r="H1392" s="68" t="s">
        <v>4636</v>
      </c>
      <c r="I1392" s="342"/>
      <c r="J1392" s="469" t="s">
        <v>4637</v>
      </c>
      <c r="K1392" s="289">
        <v>44530</v>
      </c>
      <c r="L1392" s="22" t="s">
        <v>42</v>
      </c>
      <c r="M1392" s="22" t="s">
        <v>16</v>
      </c>
      <c r="N1392" s="26"/>
    </row>
    <row r="1393" spans="1:14" ht="15" customHeight="1" x14ac:dyDescent="0.2">
      <c r="A1393" s="274" t="s">
        <v>17</v>
      </c>
      <c r="B1393" s="275">
        <v>25.106999999999999</v>
      </c>
      <c r="C1393" s="24" t="s">
        <v>8261</v>
      </c>
      <c r="D1393" s="506" t="s">
        <v>8262</v>
      </c>
      <c r="E1393" s="506"/>
      <c r="F1393" s="26" t="s">
        <v>8263</v>
      </c>
      <c r="G1393" s="507" t="s">
        <v>8264</v>
      </c>
      <c r="H1393" s="507" t="s">
        <v>8265</v>
      </c>
      <c r="I1393" s="26"/>
      <c r="J1393" s="527" t="s">
        <v>8266</v>
      </c>
      <c r="K1393" s="509">
        <v>44684</v>
      </c>
      <c r="L1393" s="507" t="s">
        <v>25</v>
      </c>
      <c r="M1393" s="507" t="s">
        <v>16</v>
      </c>
      <c r="N1393" s="507" t="s">
        <v>16</v>
      </c>
    </row>
    <row r="1394" spans="1:14" ht="15" customHeight="1" x14ac:dyDescent="0.2">
      <c r="A1394" s="69" t="s">
        <v>110</v>
      </c>
      <c r="B1394" s="18">
        <v>45.113999999999997</v>
      </c>
      <c r="C1394" s="30" t="s">
        <v>120</v>
      </c>
      <c r="D1394" s="33" t="s">
        <v>8707</v>
      </c>
      <c r="E1394" s="30"/>
      <c r="F1394" s="22" t="s">
        <v>8321</v>
      </c>
      <c r="G1394" s="68" t="s">
        <v>8708</v>
      </c>
      <c r="H1394" s="71" t="s">
        <v>8709</v>
      </c>
      <c r="I1394" s="69"/>
      <c r="J1394" s="474" t="s">
        <v>8710</v>
      </c>
      <c r="K1394" s="64">
        <v>46203</v>
      </c>
      <c r="L1394" s="22" t="s">
        <v>16</v>
      </c>
      <c r="M1394" s="22" t="s">
        <v>16</v>
      </c>
      <c r="N1394" s="22" t="s">
        <v>25</v>
      </c>
    </row>
    <row r="1395" spans="1:14" x14ac:dyDescent="0.2">
      <c r="A1395" s="69" t="s">
        <v>110</v>
      </c>
      <c r="B1395" s="18">
        <v>45.113999999999997</v>
      </c>
      <c r="C1395" s="30" t="s">
        <v>120</v>
      </c>
      <c r="D1395" s="33" t="s">
        <v>8711</v>
      </c>
      <c r="E1395" s="33" t="s">
        <v>2589</v>
      </c>
      <c r="F1395" s="22" t="s">
        <v>8321</v>
      </c>
      <c r="G1395" s="68" t="s">
        <v>8712</v>
      </c>
      <c r="H1395" s="71" t="s">
        <v>8713</v>
      </c>
      <c r="I1395" s="69"/>
      <c r="J1395" s="474" t="s">
        <v>2590</v>
      </c>
      <c r="K1395" s="64">
        <v>46203</v>
      </c>
      <c r="L1395" s="22" t="s">
        <v>16</v>
      </c>
      <c r="M1395" s="22" t="s">
        <v>16</v>
      </c>
      <c r="N1395" s="22" t="s">
        <v>25</v>
      </c>
    </row>
    <row r="1396" spans="1:14" ht="15" customHeight="1" x14ac:dyDescent="0.2">
      <c r="A1396" s="294" t="s">
        <v>55</v>
      </c>
      <c r="B1396" s="296">
        <v>70.105999999999995</v>
      </c>
      <c r="C1396" s="456" t="s">
        <v>8942</v>
      </c>
      <c r="D1396" s="288" t="s">
        <v>8927</v>
      </c>
      <c r="E1396" s="24"/>
      <c r="F1396" s="26">
        <v>1618</v>
      </c>
      <c r="G1396" s="66" t="s">
        <v>8928</v>
      </c>
      <c r="H1396" s="66" t="s">
        <v>8929</v>
      </c>
      <c r="I1396" s="24"/>
      <c r="J1396" s="472" t="s">
        <v>8930</v>
      </c>
      <c r="K1396" s="32">
        <v>45900</v>
      </c>
      <c r="L1396" s="26" t="s">
        <v>16</v>
      </c>
      <c r="M1396" s="26" t="s">
        <v>16</v>
      </c>
      <c r="N1396" s="66" t="s">
        <v>25</v>
      </c>
    </row>
    <row r="1397" spans="1:14" ht="15" customHeight="1" x14ac:dyDescent="0.2">
      <c r="A1397" s="17" t="s">
        <v>55</v>
      </c>
      <c r="B1397" s="18">
        <v>70.122000000000099</v>
      </c>
      <c r="C1397" s="321" t="s">
        <v>37</v>
      </c>
      <c r="D1397" s="28" t="s">
        <v>4638</v>
      </c>
      <c r="E1397" s="28"/>
      <c r="F1397" s="468">
        <v>1576</v>
      </c>
      <c r="G1397" s="68" t="s">
        <v>4639</v>
      </c>
      <c r="H1397" s="68" t="s">
        <v>4640</v>
      </c>
      <c r="I1397" s="342"/>
      <c r="J1397" s="469" t="s">
        <v>4641</v>
      </c>
      <c r="K1397" s="289">
        <v>44530</v>
      </c>
      <c r="L1397" s="22" t="s">
        <v>42</v>
      </c>
      <c r="M1397" s="22" t="s">
        <v>16</v>
      </c>
      <c r="N1397" s="26"/>
    </row>
    <row r="1398" spans="1:14" ht="15" customHeight="1" x14ac:dyDescent="0.2">
      <c r="A1398" s="17" t="s">
        <v>17</v>
      </c>
      <c r="B1398" s="18">
        <v>25.105</v>
      </c>
      <c r="C1398" s="17" t="s">
        <v>49</v>
      </c>
      <c r="D1398" s="25" t="s">
        <v>4642</v>
      </c>
      <c r="E1398" s="388" t="s">
        <v>4643</v>
      </c>
      <c r="F1398" s="31">
        <v>1526</v>
      </c>
      <c r="G1398" s="22" t="s">
        <v>4644</v>
      </c>
      <c r="H1398" s="22" t="s">
        <v>4645</v>
      </c>
      <c r="I1398" s="26" t="s">
        <v>4646</v>
      </c>
      <c r="J1398" s="470" t="s">
        <v>4647</v>
      </c>
      <c r="K1398" s="32">
        <v>44575</v>
      </c>
      <c r="L1398" s="22" t="s">
        <v>25</v>
      </c>
      <c r="M1398" s="22" t="s">
        <v>25</v>
      </c>
      <c r="N1398" s="26"/>
    </row>
    <row r="1399" spans="1:14" ht="15" customHeight="1" x14ac:dyDescent="0.2">
      <c r="A1399" s="274" t="s">
        <v>31</v>
      </c>
      <c r="B1399" s="275">
        <v>20.103999999999999</v>
      </c>
      <c r="C1399" s="24" t="s">
        <v>1464</v>
      </c>
      <c r="D1399" s="506" t="s">
        <v>4648</v>
      </c>
      <c r="E1399" s="506" t="s">
        <v>4649</v>
      </c>
      <c r="F1399" s="26">
        <v>21.125</v>
      </c>
      <c r="G1399" s="507" t="s">
        <v>4649</v>
      </c>
      <c r="H1399" s="507" t="s">
        <v>7905</v>
      </c>
      <c r="I1399" s="26"/>
      <c r="J1399" s="508" t="s">
        <v>8252</v>
      </c>
      <c r="K1399" s="509">
        <v>44712</v>
      </c>
      <c r="L1399" s="507" t="s">
        <v>16</v>
      </c>
      <c r="M1399" s="507" t="s">
        <v>16</v>
      </c>
      <c r="N1399" s="507" t="s">
        <v>25</v>
      </c>
    </row>
    <row r="1400" spans="1:14" ht="15" customHeight="1" x14ac:dyDescent="0.2">
      <c r="A1400" s="295" t="s">
        <v>31</v>
      </c>
      <c r="B1400" s="304">
        <v>20.102</v>
      </c>
      <c r="C1400" s="274" t="s">
        <v>1473</v>
      </c>
      <c r="D1400" s="337" t="s">
        <v>4648</v>
      </c>
      <c r="E1400" s="413" t="s">
        <v>4649</v>
      </c>
      <c r="F1400" s="338" t="s">
        <v>7893</v>
      </c>
      <c r="G1400" s="271" t="s">
        <v>4649</v>
      </c>
      <c r="H1400" s="271" t="s">
        <v>7905</v>
      </c>
      <c r="I1400" s="338"/>
      <c r="J1400" s="505" t="s">
        <v>4650</v>
      </c>
      <c r="K1400" s="339">
        <v>44681</v>
      </c>
      <c r="L1400" s="338" t="s">
        <v>25</v>
      </c>
      <c r="M1400" s="338" t="s">
        <v>16</v>
      </c>
      <c r="N1400" s="338" t="s">
        <v>25</v>
      </c>
    </row>
    <row r="1401" spans="1:14" ht="15" customHeight="1" x14ac:dyDescent="0.2">
      <c r="A1401" s="17" t="s">
        <v>55</v>
      </c>
      <c r="B1401" s="18">
        <v>70.105999999999995</v>
      </c>
      <c r="C1401" s="24" t="s">
        <v>7800</v>
      </c>
      <c r="D1401" s="19" t="s">
        <v>4651</v>
      </c>
      <c r="E1401" s="394" t="s">
        <v>4652</v>
      </c>
      <c r="F1401" s="22">
        <v>1475</v>
      </c>
      <c r="G1401" s="68" t="s">
        <v>4652</v>
      </c>
      <c r="H1401" s="68" t="s">
        <v>4653</v>
      </c>
      <c r="I1401" s="65"/>
      <c r="J1401" s="469" t="s">
        <v>4654</v>
      </c>
      <c r="K1401" s="32">
        <v>44804</v>
      </c>
      <c r="L1401" s="22" t="s">
        <v>16</v>
      </c>
      <c r="M1401" s="22" t="s">
        <v>25</v>
      </c>
      <c r="N1401" s="26"/>
    </row>
    <row r="1402" spans="1:14" ht="15" customHeight="1" x14ac:dyDescent="0.2">
      <c r="A1402" s="17" t="s">
        <v>55</v>
      </c>
      <c r="B1402" s="18">
        <v>70.114000000000104</v>
      </c>
      <c r="C1402" s="30" t="s">
        <v>613</v>
      </c>
      <c r="D1402" s="25" t="s">
        <v>4655</v>
      </c>
      <c r="E1402" s="388"/>
      <c r="F1402" s="26">
        <v>1529</v>
      </c>
      <c r="G1402" s="22" t="s">
        <v>4656</v>
      </c>
      <c r="H1402" s="68" t="s">
        <v>4657</v>
      </c>
      <c r="I1402" s="68" t="s">
        <v>4658</v>
      </c>
      <c r="J1402" s="469" t="s">
        <v>4659</v>
      </c>
      <c r="K1402" s="34">
        <v>44502</v>
      </c>
      <c r="L1402" s="22" t="s">
        <v>16</v>
      </c>
      <c r="M1402" s="22" t="s">
        <v>16</v>
      </c>
      <c r="N1402" s="26"/>
    </row>
    <row r="1403" spans="1:14" ht="15" customHeight="1" x14ac:dyDescent="0.2">
      <c r="A1403" s="17" t="s">
        <v>55</v>
      </c>
      <c r="B1403" s="18">
        <v>70.105999999999995</v>
      </c>
      <c r="C1403" s="24" t="s">
        <v>7801</v>
      </c>
      <c r="D1403" s="29" t="s">
        <v>4660</v>
      </c>
      <c r="E1403" s="394"/>
      <c r="F1403" s="31">
        <v>1522</v>
      </c>
      <c r="G1403" s="22" t="s">
        <v>4661</v>
      </c>
      <c r="H1403" s="22" t="s">
        <v>4662</v>
      </c>
      <c r="I1403" s="26"/>
      <c r="J1403" s="470" t="s">
        <v>4663</v>
      </c>
      <c r="K1403" s="32">
        <v>44804</v>
      </c>
      <c r="L1403" s="22" t="s">
        <v>16</v>
      </c>
      <c r="M1403" s="22" t="s">
        <v>16</v>
      </c>
      <c r="N1403" s="26"/>
    </row>
    <row r="1404" spans="1:14" ht="15" customHeight="1" x14ac:dyDescent="0.2">
      <c r="A1404" s="17" t="s">
        <v>17</v>
      </c>
      <c r="B1404" s="18">
        <v>25.132000000000001</v>
      </c>
      <c r="C1404" s="17" t="s">
        <v>124</v>
      </c>
      <c r="D1404" s="29" t="s">
        <v>4664</v>
      </c>
      <c r="E1404" s="394"/>
      <c r="F1404" s="31">
        <v>1539</v>
      </c>
      <c r="G1404" s="22" t="s">
        <v>4665</v>
      </c>
      <c r="H1404" s="22" t="s">
        <v>4666</v>
      </c>
      <c r="I1404" s="26" t="s">
        <v>4667</v>
      </c>
      <c r="J1404" s="470" t="s">
        <v>4668</v>
      </c>
      <c r="K1404" s="32">
        <v>44575</v>
      </c>
      <c r="L1404" s="22" t="s">
        <v>25</v>
      </c>
      <c r="M1404" s="22" t="s">
        <v>25</v>
      </c>
      <c r="N1404" s="26"/>
    </row>
    <row r="1405" spans="1:14" ht="15" customHeight="1" x14ac:dyDescent="0.2">
      <c r="A1405" s="17" t="s">
        <v>110</v>
      </c>
      <c r="B1405" s="18">
        <v>45.113999999999997</v>
      </c>
      <c r="C1405" s="24" t="s">
        <v>120</v>
      </c>
      <c r="D1405" s="30" t="s">
        <v>4669</v>
      </c>
      <c r="E1405" s="394"/>
      <c r="F1405" s="35" t="s">
        <v>4670</v>
      </c>
      <c r="G1405" s="22" t="s">
        <v>846</v>
      </c>
      <c r="H1405" s="22" t="s">
        <v>4671</v>
      </c>
      <c r="I1405" s="22"/>
      <c r="J1405" s="470" t="s">
        <v>4672</v>
      </c>
      <c r="K1405" s="32">
        <v>45382</v>
      </c>
      <c r="L1405" s="22" t="s">
        <v>16</v>
      </c>
      <c r="M1405" s="22" t="s">
        <v>16</v>
      </c>
      <c r="N1405" s="26"/>
    </row>
    <row r="1406" spans="1:14" ht="15" customHeight="1" x14ac:dyDescent="0.2">
      <c r="A1406" s="69" t="s">
        <v>110</v>
      </c>
      <c r="B1406" s="18">
        <v>45.113999999999997</v>
      </c>
      <c r="C1406" s="30" t="s">
        <v>120</v>
      </c>
      <c r="D1406" s="33" t="s">
        <v>4674</v>
      </c>
      <c r="E1406" s="30"/>
      <c r="F1406" s="22" t="s">
        <v>8321</v>
      </c>
      <c r="G1406" s="68" t="s">
        <v>7933</v>
      </c>
      <c r="H1406" s="71" t="s">
        <v>8714</v>
      </c>
      <c r="I1406" s="69"/>
      <c r="J1406" s="474" t="s">
        <v>4675</v>
      </c>
      <c r="K1406" s="64">
        <v>46203</v>
      </c>
      <c r="L1406" s="22" t="s">
        <v>16</v>
      </c>
      <c r="M1406" s="22" t="s">
        <v>16</v>
      </c>
      <c r="N1406" s="22" t="s">
        <v>25</v>
      </c>
    </row>
    <row r="1407" spans="1:14" x14ac:dyDescent="0.2">
      <c r="A1407" s="17" t="s">
        <v>55</v>
      </c>
      <c r="B1407" s="18">
        <v>70.105999999999995</v>
      </c>
      <c r="C1407" s="24" t="s">
        <v>7800</v>
      </c>
      <c r="D1407" s="30" t="s">
        <v>4676</v>
      </c>
      <c r="E1407" s="394" t="s">
        <v>4677</v>
      </c>
      <c r="F1407" s="31">
        <v>1475</v>
      </c>
      <c r="G1407" s="35" t="s">
        <v>4678</v>
      </c>
      <c r="H1407" s="35" t="s">
        <v>4679</v>
      </c>
      <c r="I1407" s="31"/>
      <c r="J1407" s="481" t="s">
        <v>4680</v>
      </c>
      <c r="K1407" s="34">
        <v>44804</v>
      </c>
      <c r="L1407" s="22" t="s">
        <v>16</v>
      </c>
      <c r="M1407" s="22" t="s">
        <v>16</v>
      </c>
      <c r="N1407" s="26"/>
    </row>
    <row r="1408" spans="1:14" ht="15" customHeight="1" x14ac:dyDescent="0.2">
      <c r="A1408" s="17" t="s">
        <v>55</v>
      </c>
      <c r="B1408" s="18">
        <v>30.102</v>
      </c>
      <c r="C1408" s="17" t="s">
        <v>7816</v>
      </c>
      <c r="D1408" s="33" t="s">
        <v>4681</v>
      </c>
      <c r="E1408" s="426" t="s">
        <v>4682</v>
      </c>
      <c r="F1408" s="468" t="s">
        <v>300</v>
      </c>
      <c r="G1408" s="342" t="s">
        <v>4683</v>
      </c>
      <c r="H1408" s="342" t="s">
        <v>4684</v>
      </c>
      <c r="I1408" s="342"/>
      <c r="J1408" s="470" t="s">
        <v>4685</v>
      </c>
      <c r="K1408" s="289">
        <v>45218</v>
      </c>
      <c r="L1408" s="22" t="s">
        <v>16</v>
      </c>
      <c r="M1408" s="22"/>
      <c r="N1408" s="26"/>
    </row>
    <row r="1409" spans="1:14" ht="15" customHeight="1" x14ac:dyDescent="0.2">
      <c r="A1409" s="17" t="s">
        <v>17</v>
      </c>
      <c r="B1409" s="18">
        <v>25.116</v>
      </c>
      <c r="C1409" s="17" t="s">
        <v>26</v>
      </c>
      <c r="D1409" s="29" t="s">
        <v>4686</v>
      </c>
      <c r="E1409" s="394"/>
      <c r="F1409" s="31">
        <v>1513</v>
      </c>
      <c r="G1409" s="22" t="s">
        <v>4687</v>
      </c>
      <c r="H1409" s="22" t="s">
        <v>4688</v>
      </c>
      <c r="I1409" s="26" t="s">
        <v>4689</v>
      </c>
      <c r="J1409" s="470" t="s">
        <v>4690</v>
      </c>
      <c r="K1409" s="32">
        <v>44688</v>
      </c>
      <c r="L1409" s="22" t="s">
        <v>25</v>
      </c>
      <c r="M1409" s="22" t="s">
        <v>16</v>
      </c>
      <c r="N1409" s="26"/>
    </row>
    <row r="1410" spans="1:14" x14ac:dyDescent="0.2">
      <c r="A1410" s="17" t="s">
        <v>55</v>
      </c>
      <c r="B1410" s="18">
        <v>70.105999999999995</v>
      </c>
      <c r="C1410" s="294" t="s">
        <v>8242</v>
      </c>
      <c r="D1410" s="279" t="s">
        <v>4691</v>
      </c>
      <c r="E1410" s="401"/>
      <c r="F1410" s="267">
        <v>1444</v>
      </c>
      <c r="G1410" s="267" t="s">
        <v>4692</v>
      </c>
      <c r="H1410" s="267" t="s">
        <v>4693</v>
      </c>
      <c r="I1410" s="267"/>
      <c r="J1410" s="470" t="s">
        <v>4694</v>
      </c>
      <c r="K1410" s="273">
        <v>44439</v>
      </c>
      <c r="L1410" s="272" t="s">
        <v>25</v>
      </c>
      <c r="M1410" s="267"/>
      <c r="N1410" s="296"/>
    </row>
    <row r="1411" spans="1:14" ht="15" customHeight="1" x14ac:dyDescent="0.2">
      <c r="A1411" s="69" t="s">
        <v>110</v>
      </c>
      <c r="B1411" s="18">
        <v>45.113999999999997</v>
      </c>
      <c r="C1411" s="30" t="s">
        <v>120</v>
      </c>
      <c r="D1411" s="33" t="s">
        <v>4695</v>
      </c>
      <c r="E1411" s="30"/>
      <c r="F1411" s="22" t="s">
        <v>8321</v>
      </c>
      <c r="G1411" s="68" t="s">
        <v>8715</v>
      </c>
      <c r="H1411" s="71" t="s">
        <v>8716</v>
      </c>
      <c r="I1411" s="69"/>
      <c r="J1411" s="474" t="s">
        <v>8717</v>
      </c>
      <c r="K1411" s="64">
        <v>46203</v>
      </c>
      <c r="L1411" s="22" t="s">
        <v>16</v>
      </c>
      <c r="M1411" s="22" t="s">
        <v>16</v>
      </c>
      <c r="N1411" s="22" t="s">
        <v>25</v>
      </c>
    </row>
    <row r="1412" spans="1:14" ht="15" customHeight="1" x14ac:dyDescent="0.2">
      <c r="A1412" s="17" t="s">
        <v>55</v>
      </c>
      <c r="B1412" s="18">
        <v>10.101000000000001</v>
      </c>
      <c r="C1412" s="17" t="s">
        <v>104</v>
      </c>
      <c r="D1412" s="28" t="s">
        <v>4696</v>
      </c>
      <c r="E1412" s="28"/>
      <c r="F1412" s="36">
        <v>1599</v>
      </c>
      <c r="G1412" s="22" t="s">
        <v>4697</v>
      </c>
      <c r="H1412" s="22" t="s">
        <v>4698</v>
      </c>
      <c r="I1412" s="37"/>
      <c r="J1412" s="470" t="s">
        <v>4699</v>
      </c>
      <c r="K1412" s="38">
        <v>45082</v>
      </c>
      <c r="L1412" s="36" t="s">
        <v>16</v>
      </c>
      <c r="M1412" s="36" t="s">
        <v>16</v>
      </c>
      <c r="N1412" s="26"/>
    </row>
    <row r="1413" spans="1:14" ht="15" customHeight="1" x14ac:dyDescent="0.2">
      <c r="A1413" s="17" t="s">
        <v>55</v>
      </c>
      <c r="B1413" s="18">
        <v>70.114000000000104</v>
      </c>
      <c r="C1413" s="30" t="s">
        <v>613</v>
      </c>
      <c r="D1413" s="25" t="s">
        <v>4700</v>
      </c>
      <c r="E1413" s="388" t="s">
        <v>4701</v>
      </c>
      <c r="F1413" s="26">
        <v>1529</v>
      </c>
      <c r="G1413" s="22" t="s">
        <v>4702</v>
      </c>
      <c r="H1413" s="68" t="s">
        <v>4703</v>
      </c>
      <c r="I1413" s="68" t="s">
        <v>4704</v>
      </c>
      <c r="J1413" s="469" t="s">
        <v>4705</v>
      </c>
      <c r="K1413" s="34">
        <v>44502</v>
      </c>
      <c r="L1413" s="22" t="s">
        <v>16</v>
      </c>
      <c r="M1413" s="22" t="s">
        <v>16</v>
      </c>
      <c r="N1413" s="26"/>
    </row>
    <row r="1414" spans="1:14" ht="15" customHeight="1" x14ac:dyDescent="0.2">
      <c r="A1414" s="25" t="s">
        <v>31</v>
      </c>
      <c r="B1414" s="46">
        <v>50.103999999999999</v>
      </c>
      <c r="C1414" s="25" t="s">
        <v>316</v>
      </c>
      <c r="D1414" s="55" t="s">
        <v>4706</v>
      </c>
      <c r="E1414" s="403" t="s">
        <v>4707</v>
      </c>
      <c r="F1414" s="26">
        <v>1619</v>
      </c>
      <c r="G1414" s="341" t="s">
        <v>4707</v>
      </c>
      <c r="H1414" s="341" t="s">
        <v>4708</v>
      </c>
      <c r="I1414" s="26"/>
      <c r="J1414" s="470" t="s">
        <v>4709</v>
      </c>
      <c r="K1414" s="34">
        <v>44418</v>
      </c>
      <c r="L1414" s="26" t="s">
        <v>438</v>
      </c>
      <c r="M1414" s="26" t="s">
        <v>438</v>
      </c>
      <c r="N1414" s="26"/>
    </row>
    <row r="1415" spans="1:14" ht="15" customHeight="1" x14ac:dyDescent="0.2">
      <c r="A1415" s="56" t="s">
        <v>55</v>
      </c>
      <c r="B1415" s="57">
        <v>50.103000000000002</v>
      </c>
      <c r="C1415" s="56" t="s">
        <v>318</v>
      </c>
      <c r="D1415" s="33" t="s">
        <v>4706</v>
      </c>
      <c r="E1415" s="399"/>
      <c r="F1415" s="58">
        <v>1629</v>
      </c>
      <c r="G1415" s="345" t="s">
        <v>4707</v>
      </c>
      <c r="H1415" s="345" t="s">
        <v>4708</v>
      </c>
      <c r="I1415" s="58"/>
      <c r="J1415" s="480" t="s">
        <v>4709</v>
      </c>
      <c r="K1415" s="59">
        <v>45236</v>
      </c>
      <c r="L1415" s="58" t="s">
        <v>16</v>
      </c>
      <c r="M1415" s="58" t="s">
        <v>16</v>
      </c>
      <c r="N1415" s="26" t="s">
        <v>16</v>
      </c>
    </row>
    <row r="1416" spans="1:14" ht="15" customHeight="1" x14ac:dyDescent="0.2">
      <c r="A1416" s="17" t="s">
        <v>55</v>
      </c>
      <c r="B1416" s="18">
        <v>70.105999999999995</v>
      </c>
      <c r="C1416" s="24" t="s">
        <v>7800</v>
      </c>
      <c r="D1416" s="30" t="s">
        <v>4710</v>
      </c>
      <c r="E1416" s="394"/>
      <c r="F1416" s="31">
        <v>1475</v>
      </c>
      <c r="G1416" s="35" t="s">
        <v>4711</v>
      </c>
      <c r="H1416" s="35" t="s">
        <v>4712</v>
      </c>
      <c r="I1416" s="31"/>
      <c r="J1416" s="481" t="s">
        <v>4713</v>
      </c>
      <c r="K1416" s="34">
        <v>44804</v>
      </c>
      <c r="L1416" s="22" t="s">
        <v>16</v>
      </c>
      <c r="M1416" s="22" t="s">
        <v>16</v>
      </c>
      <c r="N1416" s="26"/>
    </row>
    <row r="1417" spans="1:14" ht="15" customHeight="1" x14ac:dyDescent="0.2">
      <c r="A1417" s="274" t="s">
        <v>31</v>
      </c>
      <c r="B1417" s="275">
        <v>20.103999999999999</v>
      </c>
      <c r="C1417" s="24" t="s">
        <v>1464</v>
      </c>
      <c r="D1417" s="506" t="s">
        <v>4714</v>
      </c>
      <c r="E1417" s="506" t="s">
        <v>4715</v>
      </c>
      <c r="F1417" s="26">
        <v>21.125</v>
      </c>
      <c r="G1417" s="507" t="s">
        <v>4716</v>
      </c>
      <c r="H1417" s="507" t="s">
        <v>7906</v>
      </c>
      <c r="I1417" s="26"/>
      <c r="J1417" s="508" t="s">
        <v>4718</v>
      </c>
      <c r="K1417" s="509">
        <v>44712</v>
      </c>
      <c r="L1417" s="507" t="s">
        <v>16</v>
      </c>
      <c r="M1417" s="507" t="s">
        <v>16</v>
      </c>
      <c r="N1417" s="507" t="s">
        <v>25</v>
      </c>
    </row>
    <row r="1418" spans="1:14" ht="15" customHeight="1" x14ac:dyDescent="0.2">
      <c r="A1418" s="17" t="s">
        <v>55</v>
      </c>
      <c r="B1418" s="18">
        <v>10.101000000000001</v>
      </c>
      <c r="C1418" s="17" t="s">
        <v>104</v>
      </c>
      <c r="D1418" s="28" t="s">
        <v>4714</v>
      </c>
      <c r="E1418" s="28"/>
      <c r="F1418" s="36">
        <v>1599</v>
      </c>
      <c r="G1418" s="22" t="s">
        <v>4716</v>
      </c>
      <c r="H1418" s="22" t="s">
        <v>4717</v>
      </c>
      <c r="I1418" s="37"/>
      <c r="J1418" s="470" t="s">
        <v>4718</v>
      </c>
      <c r="K1418" s="38">
        <v>45082</v>
      </c>
      <c r="L1418" s="36" t="s">
        <v>16</v>
      </c>
      <c r="M1418" s="36" t="s">
        <v>16</v>
      </c>
      <c r="N1418" s="26"/>
    </row>
    <row r="1419" spans="1:14" ht="15" customHeight="1" x14ac:dyDescent="0.2">
      <c r="A1419" s="56" t="s">
        <v>55</v>
      </c>
      <c r="B1419" s="57">
        <v>50.103000000000002</v>
      </c>
      <c r="C1419" s="56" t="s">
        <v>318</v>
      </c>
      <c r="D1419" s="33" t="s">
        <v>4714</v>
      </c>
      <c r="E1419" s="399"/>
      <c r="F1419" s="58">
        <v>1629</v>
      </c>
      <c r="G1419" s="345" t="s">
        <v>4716</v>
      </c>
      <c r="H1419" s="345" t="s">
        <v>4719</v>
      </c>
      <c r="I1419" s="58" t="s">
        <v>4720</v>
      </c>
      <c r="J1419" s="480" t="s">
        <v>4718</v>
      </c>
      <c r="K1419" s="59">
        <v>45236</v>
      </c>
      <c r="L1419" s="58" t="s">
        <v>16</v>
      </c>
      <c r="M1419" s="58" t="s">
        <v>16</v>
      </c>
      <c r="N1419" s="26"/>
    </row>
    <row r="1420" spans="1:14" ht="15" customHeight="1" x14ac:dyDescent="0.2">
      <c r="A1420" s="295" t="s">
        <v>31</v>
      </c>
      <c r="B1420" s="304">
        <v>20.102</v>
      </c>
      <c r="C1420" s="274" t="s">
        <v>1473</v>
      </c>
      <c r="D1420" s="337" t="s">
        <v>4714</v>
      </c>
      <c r="E1420" s="413" t="s">
        <v>4715</v>
      </c>
      <c r="F1420" s="338" t="s">
        <v>7893</v>
      </c>
      <c r="G1420" s="271" t="s">
        <v>4716</v>
      </c>
      <c r="H1420" s="271" t="s">
        <v>7906</v>
      </c>
      <c r="I1420" s="338"/>
      <c r="J1420" s="505" t="s">
        <v>4718</v>
      </c>
      <c r="K1420" s="339">
        <v>44681</v>
      </c>
      <c r="L1420" s="338" t="s">
        <v>16</v>
      </c>
      <c r="M1420" s="338" t="s">
        <v>16</v>
      </c>
      <c r="N1420" s="338" t="s">
        <v>25</v>
      </c>
    </row>
    <row r="1421" spans="1:14" ht="15" customHeight="1" x14ac:dyDescent="0.2">
      <c r="A1421" s="294" t="s">
        <v>55</v>
      </c>
      <c r="B1421" s="296">
        <v>70.105999999999995</v>
      </c>
      <c r="C1421" s="456" t="s">
        <v>8942</v>
      </c>
      <c r="D1421" s="288" t="s">
        <v>8862</v>
      </c>
      <c r="E1421" s="24"/>
      <c r="F1421" s="26">
        <v>1618</v>
      </c>
      <c r="G1421" s="66" t="s">
        <v>8863</v>
      </c>
      <c r="H1421" s="66" t="s">
        <v>8864</v>
      </c>
      <c r="I1421" s="24"/>
      <c r="J1421" s="472" t="s">
        <v>8865</v>
      </c>
      <c r="K1421" s="32">
        <v>45900</v>
      </c>
      <c r="L1421" s="26" t="s">
        <v>16</v>
      </c>
      <c r="M1421" s="26" t="s">
        <v>16</v>
      </c>
      <c r="N1421" s="66" t="s">
        <v>25</v>
      </c>
    </row>
    <row r="1422" spans="1:14" ht="15" customHeight="1" x14ac:dyDescent="0.2">
      <c r="A1422" s="69" t="s">
        <v>110</v>
      </c>
      <c r="B1422" s="18">
        <v>45.113999999999997</v>
      </c>
      <c r="C1422" s="30" t="s">
        <v>120</v>
      </c>
      <c r="D1422" s="33" t="s">
        <v>4721</v>
      </c>
      <c r="E1422" s="33" t="s">
        <v>4721</v>
      </c>
      <c r="F1422" s="22" t="s">
        <v>8321</v>
      </c>
      <c r="G1422" s="68" t="s">
        <v>8718</v>
      </c>
      <c r="H1422" s="71" t="s">
        <v>8719</v>
      </c>
      <c r="I1422" s="69"/>
      <c r="J1422" s="474" t="s">
        <v>8720</v>
      </c>
      <c r="K1422" s="64">
        <v>46203</v>
      </c>
      <c r="L1422" s="22" t="s">
        <v>16</v>
      </c>
      <c r="M1422" s="22" t="s">
        <v>16</v>
      </c>
      <c r="N1422" s="22" t="s">
        <v>25</v>
      </c>
    </row>
    <row r="1423" spans="1:14" ht="15" customHeight="1" x14ac:dyDescent="0.2">
      <c r="A1423" s="17" t="s">
        <v>55</v>
      </c>
      <c r="B1423" s="18">
        <v>60.103000000000002</v>
      </c>
      <c r="C1423" s="24" t="s">
        <v>56</v>
      </c>
      <c r="D1423" s="30" t="s">
        <v>4722</v>
      </c>
      <c r="E1423" s="394"/>
      <c r="F1423" s="22">
        <v>1553</v>
      </c>
      <c r="G1423" s="22" t="s">
        <v>4723</v>
      </c>
      <c r="H1423" s="22" t="s">
        <v>4724</v>
      </c>
      <c r="I1423" s="22"/>
      <c r="J1423" s="470" t="s">
        <v>4725</v>
      </c>
      <c r="K1423" s="32">
        <v>44718</v>
      </c>
      <c r="L1423" s="22" t="s">
        <v>16</v>
      </c>
      <c r="M1423" s="22" t="s">
        <v>16</v>
      </c>
      <c r="N1423" s="26"/>
    </row>
    <row r="1424" spans="1:14" ht="15" customHeight="1" x14ac:dyDescent="0.2">
      <c r="A1424" s="17" t="s">
        <v>17</v>
      </c>
      <c r="B1424" s="18">
        <v>25.11</v>
      </c>
      <c r="C1424" s="17" t="s">
        <v>4726</v>
      </c>
      <c r="D1424" s="30" t="s">
        <v>4727</v>
      </c>
      <c r="E1424" s="394"/>
      <c r="F1424" s="22">
        <v>1499</v>
      </c>
      <c r="G1424" s="22" t="s">
        <v>4728</v>
      </c>
      <c r="H1424" s="22" t="s">
        <v>4729</v>
      </c>
      <c r="I1424" s="22" t="s">
        <v>4730</v>
      </c>
      <c r="J1424" s="470" t="s">
        <v>4731</v>
      </c>
      <c r="K1424" s="32">
        <v>45018</v>
      </c>
      <c r="L1424" s="22" t="s">
        <v>24</v>
      </c>
      <c r="M1424" s="22" t="s">
        <v>25</v>
      </c>
      <c r="N1424" s="26"/>
    </row>
    <row r="1425" spans="1:14" x14ac:dyDescent="0.2">
      <c r="A1425" s="17" t="s">
        <v>55</v>
      </c>
      <c r="B1425" s="18">
        <v>70.114000000000104</v>
      </c>
      <c r="C1425" s="30" t="s">
        <v>613</v>
      </c>
      <c r="D1425" s="25" t="s">
        <v>4732</v>
      </c>
      <c r="E1425" s="388" t="s">
        <v>4733</v>
      </c>
      <c r="F1425" s="26">
        <v>1529</v>
      </c>
      <c r="G1425" s="22" t="s">
        <v>4734</v>
      </c>
      <c r="H1425" s="68" t="s">
        <v>4735</v>
      </c>
      <c r="I1425" s="68" t="s">
        <v>4736</v>
      </c>
      <c r="J1425" s="469" t="s">
        <v>4737</v>
      </c>
      <c r="K1425" s="34">
        <v>44502</v>
      </c>
      <c r="L1425" s="22" t="s">
        <v>16</v>
      </c>
      <c r="M1425" s="22" t="s">
        <v>16</v>
      </c>
      <c r="N1425" s="26"/>
    </row>
    <row r="1426" spans="1:14" x14ac:dyDescent="0.2">
      <c r="A1426" s="17" t="s">
        <v>55</v>
      </c>
      <c r="B1426" s="63">
        <v>70.114000000000004</v>
      </c>
      <c r="C1426" s="291" t="s">
        <v>7670</v>
      </c>
      <c r="D1426" s="20" t="s">
        <v>4732</v>
      </c>
      <c r="E1426" s="20"/>
      <c r="F1426" s="22">
        <v>1625</v>
      </c>
      <c r="G1426" s="68" t="s">
        <v>4738</v>
      </c>
      <c r="H1426" s="68"/>
      <c r="I1426" s="74"/>
      <c r="J1426" s="469" t="s">
        <v>4737</v>
      </c>
      <c r="K1426" s="32">
        <v>45232</v>
      </c>
      <c r="L1426" s="22" t="s">
        <v>16</v>
      </c>
      <c r="M1426" s="22" t="s">
        <v>16</v>
      </c>
      <c r="N1426" s="26"/>
    </row>
    <row r="1427" spans="1:14" ht="30" customHeight="1" x14ac:dyDescent="0.2">
      <c r="A1427" s="17" t="s">
        <v>55</v>
      </c>
      <c r="B1427" s="18">
        <v>60.103000000000002</v>
      </c>
      <c r="C1427" s="24" t="s">
        <v>56</v>
      </c>
      <c r="D1427" s="30" t="s">
        <v>4739</v>
      </c>
      <c r="E1427" s="394"/>
      <c r="F1427" s="22">
        <v>1553</v>
      </c>
      <c r="G1427" s="22" t="s">
        <v>4740</v>
      </c>
      <c r="H1427" s="22" t="s">
        <v>4741</v>
      </c>
      <c r="I1427" s="22"/>
      <c r="J1427" s="470" t="s">
        <v>4742</v>
      </c>
      <c r="K1427" s="32">
        <v>44718</v>
      </c>
      <c r="L1427" s="22" t="s">
        <v>16</v>
      </c>
      <c r="M1427" s="22" t="s">
        <v>16</v>
      </c>
      <c r="N1427" s="26"/>
    </row>
    <row r="1428" spans="1:14" x14ac:dyDescent="0.2">
      <c r="A1428" s="17" t="s">
        <v>17</v>
      </c>
      <c r="B1428" s="18">
        <v>25.116</v>
      </c>
      <c r="C1428" s="17" t="s">
        <v>26</v>
      </c>
      <c r="D1428" s="30" t="s">
        <v>4743</v>
      </c>
      <c r="E1428" s="394" t="s">
        <v>4744</v>
      </c>
      <c r="F1428" s="22">
        <v>1499</v>
      </c>
      <c r="G1428" s="22" t="s">
        <v>4745</v>
      </c>
      <c r="H1428" s="22" t="s">
        <v>4746</v>
      </c>
      <c r="I1428" s="22"/>
      <c r="J1428" s="470" t="s">
        <v>4747</v>
      </c>
      <c r="K1428" s="32">
        <v>45018</v>
      </c>
      <c r="L1428" s="22" t="s">
        <v>25</v>
      </c>
      <c r="M1428" s="22" t="s">
        <v>25</v>
      </c>
      <c r="N1428" s="26"/>
    </row>
    <row r="1429" spans="1:14" ht="30" customHeight="1" x14ac:dyDescent="0.2">
      <c r="A1429" s="17" t="s">
        <v>110</v>
      </c>
      <c r="B1429" s="18">
        <v>45.106000000000002</v>
      </c>
      <c r="C1429" s="17" t="s">
        <v>111</v>
      </c>
      <c r="D1429" s="33" t="s">
        <v>4748</v>
      </c>
      <c r="E1429" s="394" t="s">
        <v>4749</v>
      </c>
      <c r="F1429" s="35">
        <v>1494</v>
      </c>
      <c r="G1429" s="22" t="s">
        <v>4750</v>
      </c>
      <c r="H1429" s="68" t="s">
        <v>4751</v>
      </c>
      <c r="I1429" s="22" t="s">
        <v>4752</v>
      </c>
      <c r="J1429" s="470" t="s">
        <v>4753</v>
      </c>
      <c r="K1429" s="32">
        <v>44439</v>
      </c>
      <c r="L1429" s="22" t="s">
        <v>16</v>
      </c>
      <c r="M1429" s="22" t="s">
        <v>16</v>
      </c>
      <c r="N1429" s="26"/>
    </row>
    <row r="1430" spans="1:14" ht="15" customHeight="1" x14ac:dyDescent="0.2">
      <c r="A1430" s="274" t="s">
        <v>110</v>
      </c>
      <c r="B1430" s="275">
        <v>45.106000000000002</v>
      </c>
      <c r="C1430" s="274" t="s">
        <v>111</v>
      </c>
      <c r="D1430" s="33" t="s">
        <v>4748</v>
      </c>
      <c r="E1430" s="30" t="s">
        <v>4749</v>
      </c>
      <c r="F1430" s="35">
        <v>1494</v>
      </c>
      <c r="G1430" s="22" t="s">
        <v>8289</v>
      </c>
      <c r="H1430" s="68" t="s">
        <v>4751</v>
      </c>
      <c r="I1430" s="22" t="s">
        <v>4752</v>
      </c>
      <c r="J1430" s="470" t="s">
        <v>8290</v>
      </c>
      <c r="K1430" s="32">
        <v>44439</v>
      </c>
      <c r="L1430" s="22" t="s">
        <v>16</v>
      </c>
      <c r="M1430" s="22" t="s">
        <v>16</v>
      </c>
      <c r="N1430" s="26"/>
    </row>
    <row r="1431" spans="1:14" ht="15" customHeight="1" x14ac:dyDescent="0.2">
      <c r="A1431" s="69" t="s">
        <v>110</v>
      </c>
      <c r="B1431" s="18">
        <v>45.113999999999997</v>
      </c>
      <c r="C1431" s="30" t="s">
        <v>120</v>
      </c>
      <c r="D1431" s="33" t="s">
        <v>4748</v>
      </c>
      <c r="E1431" s="30"/>
      <c r="F1431" s="22" t="s">
        <v>8321</v>
      </c>
      <c r="G1431" s="68" t="s">
        <v>113</v>
      </c>
      <c r="H1431" s="71" t="s">
        <v>8721</v>
      </c>
      <c r="I1431" s="69"/>
      <c r="J1431" s="474" t="s">
        <v>8722</v>
      </c>
      <c r="K1431" s="64">
        <v>46203</v>
      </c>
      <c r="L1431" s="22" t="s">
        <v>16</v>
      </c>
      <c r="M1431" s="22" t="s">
        <v>16</v>
      </c>
      <c r="N1431" s="22" t="s">
        <v>25</v>
      </c>
    </row>
    <row r="1432" spans="1:14" ht="15" customHeight="1" x14ac:dyDescent="0.2">
      <c r="A1432" s="17" t="s">
        <v>17</v>
      </c>
      <c r="B1432" s="18">
        <v>25.116</v>
      </c>
      <c r="C1432" s="17" t="s">
        <v>26</v>
      </c>
      <c r="D1432" s="25" t="s">
        <v>4754</v>
      </c>
      <c r="E1432" s="388" t="s">
        <v>4755</v>
      </c>
      <c r="F1432" s="26">
        <v>1560</v>
      </c>
      <c r="G1432" s="22" t="s">
        <v>4756</v>
      </c>
      <c r="H1432" s="22" t="s">
        <v>4757</v>
      </c>
      <c r="I1432" s="26" t="s">
        <v>97</v>
      </c>
      <c r="J1432" s="471" t="s">
        <v>4758</v>
      </c>
      <c r="K1432" s="34">
        <v>44722</v>
      </c>
      <c r="L1432" s="26" t="s">
        <v>25</v>
      </c>
      <c r="M1432" s="26"/>
      <c r="N1432" s="26"/>
    </row>
    <row r="1433" spans="1:14" ht="15" customHeight="1" x14ac:dyDescent="0.2">
      <c r="A1433" s="69" t="s">
        <v>110</v>
      </c>
      <c r="B1433" s="18">
        <v>45.113999999999997</v>
      </c>
      <c r="C1433" s="30" t="s">
        <v>120</v>
      </c>
      <c r="D1433" s="33" t="s">
        <v>4759</v>
      </c>
      <c r="E1433" s="33" t="s">
        <v>4759</v>
      </c>
      <c r="F1433" s="22" t="s">
        <v>8321</v>
      </c>
      <c r="G1433" s="68" t="s">
        <v>4760</v>
      </c>
      <c r="H1433" s="71" t="s">
        <v>4761</v>
      </c>
      <c r="I1433" s="69"/>
      <c r="J1433" s="474" t="s">
        <v>8723</v>
      </c>
      <c r="K1433" s="64">
        <v>46203</v>
      </c>
      <c r="L1433" s="22" t="s">
        <v>16</v>
      </c>
      <c r="M1433" s="22" t="s">
        <v>16</v>
      </c>
      <c r="N1433" s="22" t="s">
        <v>25</v>
      </c>
    </row>
    <row r="1434" spans="1:14" x14ac:dyDescent="0.2">
      <c r="A1434" s="69" t="s">
        <v>110</v>
      </c>
      <c r="B1434" s="18">
        <v>45.113999999999997</v>
      </c>
      <c r="C1434" s="30" t="s">
        <v>120</v>
      </c>
      <c r="D1434" s="33" t="s">
        <v>3450</v>
      </c>
      <c r="E1434" s="33" t="s">
        <v>8724</v>
      </c>
      <c r="F1434" s="22" t="s">
        <v>8321</v>
      </c>
      <c r="G1434" s="68" t="s">
        <v>8725</v>
      </c>
      <c r="H1434" s="71" t="s">
        <v>8726</v>
      </c>
      <c r="I1434" s="69"/>
      <c r="J1434" s="474" t="s">
        <v>8727</v>
      </c>
      <c r="K1434" s="64">
        <v>46203</v>
      </c>
      <c r="L1434" s="22" t="s">
        <v>16</v>
      </c>
      <c r="M1434" s="22" t="s">
        <v>16</v>
      </c>
      <c r="N1434" s="22" t="s">
        <v>25</v>
      </c>
    </row>
    <row r="1435" spans="1:14" x14ac:dyDescent="0.2">
      <c r="A1435" s="17" t="s">
        <v>55</v>
      </c>
      <c r="B1435" s="18">
        <v>10.101000000000001</v>
      </c>
      <c r="C1435" s="17" t="s">
        <v>104</v>
      </c>
      <c r="D1435" s="25" t="s">
        <v>4762</v>
      </c>
      <c r="E1435" s="388"/>
      <c r="F1435" s="31" t="s">
        <v>766</v>
      </c>
      <c r="G1435" s="22" t="s">
        <v>4763</v>
      </c>
      <c r="H1435" s="22" t="s">
        <v>4764</v>
      </c>
      <c r="I1435" s="26" t="s">
        <v>4765</v>
      </c>
      <c r="J1435" s="470" t="s">
        <v>4766</v>
      </c>
      <c r="K1435" s="32">
        <v>44686</v>
      </c>
      <c r="L1435" s="22" t="s">
        <v>25</v>
      </c>
      <c r="M1435" s="22" t="s">
        <v>16</v>
      </c>
      <c r="N1435" s="26"/>
    </row>
    <row r="1436" spans="1:14" ht="15" customHeight="1" x14ac:dyDescent="0.2">
      <c r="A1436" s="39" t="s">
        <v>110</v>
      </c>
      <c r="B1436" s="40">
        <v>40.103000000000002</v>
      </c>
      <c r="C1436" s="41" t="s">
        <v>1390</v>
      </c>
      <c r="D1436" s="60" t="s">
        <v>4767</v>
      </c>
      <c r="E1436" s="376" t="s">
        <v>4767</v>
      </c>
      <c r="F1436" s="114" t="s">
        <v>4768</v>
      </c>
      <c r="G1436" s="43" t="s">
        <v>4769</v>
      </c>
      <c r="H1436" s="43" t="s">
        <v>4770</v>
      </c>
      <c r="I1436" s="43" t="s">
        <v>4771</v>
      </c>
      <c r="J1436" s="476" t="s">
        <v>4772</v>
      </c>
      <c r="K1436" s="61">
        <v>44378</v>
      </c>
      <c r="L1436" s="43" t="s">
        <v>25</v>
      </c>
      <c r="M1436" s="43" t="s">
        <v>16</v>
      </c>
      <c r="N1436" s="107"/>
    </row>
    <row r="1437" spans="1:14" ht="15" customHeight="1" x14ac:dyDescent="0.2">
      <c r="A1437" s="56" t="s">
        <v>55</v>
      </c>
      <c r="B1437" s="275">
        <v>70.11</v>
      </c>
      <c r="C1437" s="24" t="s">
        <v>320</v>
      </c>
      <c r="D1437" s="262" t="s">
        <v>8150</v>
      </c>
      <c r="E1437" s="388"/>
      <c r="F1437" s="26" t="s">
        <v>8126</v>
      </c>
      <c r="G1437" s="263" t="s">
        <v>8151</v>
      </c>
      <c r="H1437" s="263" t="s">
        <v>8152</v>
      </c>
      <c r="I1437" s="26"/>
      <c r="J1437" s="491" t="s">
        <v>8153</v>
      </c>
      <c r="K1437" s="27">
        <v>46203</v>
      </c>
      <c r="L1437" s="26" t="s">
        <v>25</v>
      </c>
      <c r="M1437" s="263" t="s">
        <v>16</v>
      </c>
      <c r="N1437" s="263" t="s">
        <v>25</v>
      </c>
    </row>
    <row r="1438" spans="1:14" ht="15" customHeight="1" x14ac:dyDescent="0.2">
      <c r="A1438" s="17" t="s">
        <v>17</v>
      </c>
      <c r="B1438" s="18">
        <v>25.109000000000002</v>
      </c>
      <c r="C1438" s="17" t="s">
        <v>357</v>
      </c>
      <c r="D1438" s="321" t="s">
        <v>4773</v>
      </c>
      <c r="E1438" s="426"/>
      <c r="F1438" s="468" t="s">
        <v>282</v>
      </c>
      <c r="G1438" s="342" t="s">
        <v>4774</v>
      </c>
      <c r="H1438" s="342" t="s">
        <v>4775</v>
      </c>
      <c r="I1438" s="342" t="s">
        <v>4776</v>
      </c>
      <c r="J1438" s="470"/>
      <c r="K1438" s="289" t="s">
        <v>97</v>
      </c>
      <c r="L1438" s="342"/>
      <c r="M1438" s="22"/>
      <c r="N1438" s="26"/>
    </row>
    <row r="1439" spans="1:14" ht="15" customHeight="1" x14ac:dyDescent="0.2">
      <c r="A1439" s="56" t="s">
        <v>55</v>
      </c>
      <c r="B1439" s="275">
        <v>70.11</v>
      </c>
      <c r="C1439" s="24" t="s">
        <v>320</v>
      </c>
      <c r="D1439" s="262" t="s">
        <v>8158</v>
      </c>
      <c r="E1439" s="388"/>
      <c r="F1439" s="26" t="s">
        <v>8126</v>
      </c>
      <c r="G1439" s="263" t="s">
        <v>8159</v>
      </c>
      <c r="H1439" s="263" t="s">
        <v>8160</v>
      </c>
      <c r="I1439" s="26"/>
      <c r="J1439" s="491" t="s">
        <v>8161</v>
      </c>
      <c r="K1439" s="27">
        <v>46203</v>
      </c>
      <c r="L1439" s="26" t="s">
        <v>25</v>
      </c>
      <c r="M1439" s="263" t="s">
        <v>25</v>
      </c>
      <c r="N1439" s="263" t="s">
        <v>25</v>
      </c>
    </row>
    <row r="1440" spans="1:14" x14ac:dyDescent="0.2">
      <c r="A1440" s="17" t="s">
        <v>55</v>
      </c>
      <c r="B1440" s="46">
        <v>70.105999999999995</v>
      </c>
      <c r="C1440" s="24" t="s">
        <v>7799</v>
      </c>
      <c r="D1440" s="20" t="s">
        <v>4777</v>
      </c>
      <c r="E1440" s="20"/>
      <c r="F1440" s="66">
        <v>1618</v>
      </c>
      <c r="G1440" s="68" t="s">
        <v>4778</v>
      </c>
      <c r="H1440" s="68" t="s">
        <v>4779</v>
      </c>
      <c r="I1440" s="66"/>
      <c r="J1440" s="514" t="s">
        <v>4780</v>
      </c>
      <c r="K1440" s="113">
        <v>45900</v>
      </c>
      <c r="L1440" s="22" t="s">
        <v>16</v>
      </c>
      <c r="M1440" s="22" t="s">
        <v>16</v>
      </c>
      <c r="N1440" s="26"/>
    </row>
    <row r="1441" spans="1:14" ht="15" customHeight="1" x14ac:dyDescent="0.2">
      <c r="A1441" s="274" t="s">
        <v>110</v>
      </c>
      <c r="B1441" s="275">
        <v>45.113999999999997</v>
      </c>
      <c r="C1441" s="24" t="s">
        <v>120</v>
      </c>
      <c r="D1441" s="30" t="s">
        <v>4781</v>
      </c>
      <c r="E1441" s="394"/>
      <c r="F1441" s="22" t="s">
        <v>7882</v>
      </c>
      <c r="G1441" s="22" t="s">
        <v>4782</v>
      </c>
      <c r="H1441" s="22" t="s">
        <v>4783</v>
      </c>
      <c r="I1441" s="36" t="s">
        <v>4784</v>
      </c>
      <c r="J1441" s="334" t="s">
        <v>4785</v>
      </c>
      <c r="K1441" s="32">
        <v>45260</v>
      </c>
      <c r="L1441" s="22" t="s">
        <v>25</v>
      </c>
      <c r="M1441" s="22" t="s">
        <v>25</v>
      </c>
      <c r="N1441" s="26"/>
    </row>
    <row r="1442" spans="1:14" ht="15" customHeight="1" x14ac:dyDescent="0.2">
      <c r="A1442" s="25" t="s">
        <v>4583</v>
      </c>
      <c r="B1442" s="46">
        <v>45.107999999999997</v>
      </c>
      <c r="C1442" s="24" t="s">
        <v>7416</v>
      </c>
      <c r="D1442" s="262" t="s">
        <v>7534</v>
      </c>
      <c r="E1442" s="389"/>
      <c r="F1442" s="26" t="s">
        <v>7418</v>
      </c>
      <c r="G1442" s="68" t="s">
        <v>7535</v>
      </c>
      <c r="H1442" s="68" t="s">
        <v>7536</v>
      </c>
      <c r="I1442" s="24"/>
      <c r="J1442" s="473" t="s">
        <v>7537</v>
      </c>
      <c r="K1442" s="27">
        <v>45322</v>
      </c>
      <c r="L1442" s="22" t="s">
        <v>16</v>
      </c>
      <c r="M1442" s="22" t="s">
        <v>16</v>
      </c>
      <c r="N1442" s="26"/>
    </row>
    <row r="1443" spans="1:14" x14ac:dyDescent="0.2">
      <c r="A1443" s="39" t="s">
        <v>110</v>
      </c>
      <c r="B1443" s="40">
        <v>45.113999999999997</v>
      </c>
      <c r="C1443" s="92" t="s">
        <v>120</v>
      </c>
      <c r="D1443" s="94" t="s">
        <v>4786</v>
      </c>
      <c r="E1443" s="395" t="s">
        <v>4787</v>
      </c>
      <c r="F1443" s="95" t="s">
        <v>854</v>
      </c>
      <c r="G1443" s="43" t="s">
        <v>4788</v>
      </c>
      <c r="H1443" s="43" t="s">
        <v>4789</v>
      </c>
      <c r="I1443" s="75" t="s">
        <v>4789</v>
      </c>
      <c r="J1443" s="476" t="s">
        <v>4790</v>
      </c>
      <c r="K1443" s="97">
        <v>44104</v>
      </c>
      <c r="L1443" s="43" t="s">
        <v>25</v>
      </c>
      <c r="M1443" s="43" t="s">
        <v>97</v>
      </c>
      <c r="N1443" s="107"/>
    </row>
    <row r="1444" spans="1:14" x14ac:dyDescent="0.2">
      <c r="A1444" s="274" t="s">
        <v>110</v>
      </c>
      <c r="B1444" s="275">
        <v>45.113999999999997</v>
      </c>
      <c r="C1444" s="24" t="s">
        <v>120</v>
      </c>
      <c r="D1444" s="44" t="s">
        <v>4791</v>
      </c>
      <c r="E1444" s="44"/>
      <c r="F1444" s="45" t="s">
        <v>1441</v>
      </c>
      <c r="G1444" s="22" t="s">
        <v>8311</v>
      </c>
      <c r="H1444" s="22" t="s">
        <v>4792</v>
      </c>
      <c r="I1444" s="36" t="s">
        <v>4793</v>
      </c>
      <c r="J1444" s="470" t="s">
        <v>8312</v>
      </c>
      <c r="K1444" s="32">
        <v>44594</v>
      </c>
      <c r="L1444" s="22" t="s">
        <v>16</v>
      </c>
      <c r="M1444" s="22"/>
      <c r="N1444" s="26"/>
    </row>
    <row r="1445" spans="1:14" x14ac:dyDescent="0.2">
      <c r="A1445" s="69" t="s">
        <v>110</v>
      </c>
      <c r="B1445" s="18">
        <v>45.113999999999997</v>
      </c>
      <c r="C1445" s="30" t="s">
        <v>120</v>
      </c>
      <c r="D1445" s="33" t="s">
        <v>4794</v>
      </c>
      <c r="E1445" s="30"/>
      <c r="F1445" s="22" t="s">
        <v>8321</v>
      </c>
      <c r="G1445" s="68" t="s">
        <v>8728</v>
      </c>
      <c r="H1445" s="71" t="s">
        <v>8729</v>
      </c>
      <c r="I1445" s="69"/>
      <c r="J1445" s="474" t="s">
        <v>4795</v>
      </c>
      <c r="K1445" s="64">
        <v>46203</v>
      </c>
      <c r="L1445" s="22" t="s">
        <v>16</v>
      </c>
      <c r="M1445" s="22" t="s">
        <v>16</v>
      </c>
      <c r="N1445" s="22" t="s">
        <v>25</v>
      </c>
    </row>
    <row r="1446" spans="1:14" ht="30" customHeight="1" x14ac:dyDescent="0.2">
      <c r="A1446" s="17" t="s">
        <v>55</v>
      </c>
      <c r="B1446" s="18">
        <v>10.103999999999999</v>
      </c>
      <c r="C1446" s="17" t="s">
        <v>1270</v>
      </c>
      <c r="D1446" s="33" t="s">
        <v>7717</v>
      </c>
      <c r="E1446" s="394"/>
      <c r="F1446" s="68" t="s">
        <v>7699</v>
      </c>
      <c r="G1446" s="68" t="s">
        <v>7718</v>
      </c>
      <c r="H1446" s="68" t="s">
        <v>7719</v>
      </c>
      <c r="I1446" s="56"/>
      <c r="J1446" s="472" t="s">
        <v>7720</v>
      </c>
      <c r="K1446" s="59">
        <v>45327</v>
      </c>
      <c r="L1446" s="58" t="s">
        <v>16</v>
      </c>
      <c r="M1446" s="58" t="s">
        <v>16</v>
      </c>
      <c r="N1446" s="26"/>
    </row>
    <row r="1447" spans="1:14" x14ac:dyDescent="0.2">
      <c r="A1447" s="17" t="s">
        <v>55</v>
      </c>
      <c r="B1447" s="18">
        <v>70.105999999999995</v>
      </c>
      <c r="C1447" s="19" t="s">
        <v>7798</v>
      </c>
      <c r="D1447" s="20" t="s">
        <v>4796</v>
      </c>
      <c r="E1447" s="426"/>
      <c r="F1447" s="468">
        <v>1567</v>
      </c>
      <c r="G1447" s="68" t="s">
        <v>4797</v>
      </c>
      <c r="H1447" s="68" t="s">
        <v>4798</v>
      </c>
      <c r="I1447" s="342"/>
      <c r="J1447" s="469" t="s">
        <v>4799</v>
      </c>
      <c r="K1447" s="289">
        <v>45535</v>
      </c>
      <c r="L1447" s="22" t="s">
        <v>42</v>
      </c>
      <c r="M1447" s="22" t="s">
        <v>16</v>
      </c>
      <c r="N1447" s="26"/>
    </row>
    <row r="1448" spans="1:14" x14ac:dyDescent="0.2">
      <c r="A1448" s="17" t="s">
        <v>17</v>
      </c>
      <c r="B1448" s="18">
        <v>25.109000000000002</v>
      </c>
      <c r="C1448" s="17" t="s">
        <v>357</v>
      </c>
      <c r="D1448" s="321" t="s">
        <v>4800</v>
      </c>
      <c r="E1448" s="426"/>
      <c r="F1448" s="468" t="s">
        <v>282</v>
      </c>
      <c r="G1448" s="342" t="s">
        <v>4801</v>
      </c>
      <c r="H1448" s="342" t="s">
        <v>4802</v>
      </c>
      <c r="I1448" s="342" t="s">
        <v>4803</v>
      </c>
      <c r="J1448" s="470"/>
      <c r="K1448" s="289" t="s">
        <v>97</v>
      </c>
      <c r="L1448" s="342"/>
      <c r="M1448" s="22"/>
      <c r="N1448" s="26"/>
    </row>
    <row r="1449" spans="1:14" ht="15" customHeight="1" x14ac:dyDescent="0.2">
      <c r="A1449" s="17" t="s">
        <v>17</v>
      </c>
      <c r="B1449" s="18">
        <v>25.119</v>
      </c>
      <c r="C1449" s="17" t="s">
        <v>726</v>
      </c>
      <c r="D1449" s="30" t="s">
        <v>4804</v>
      </c>
      <c r="E1449" s="394"/>
      <c r="F1449" s="22">
        <v>1499</v>
      </c>
      <c r="G1449" s="22" t="s">
        <v>1518</v>
      </c>
      <c r="H1449" s="22" t="s">
        <v>4805</v>
      </c>
      <c r="I1449" s="26" t="s">
        <v>4806</v>
      </c>
      <c r="J1449" s="470" t="s">
        <v>4807</v>
      </c>
      <c r="K1449" s="32">
        <v>45018</v>
      </c>
      <c r="L1449" s="22" t="s">
        <v>24</v>
      </c>
      <c r="M1449" s="22" t="s">
        <v>25</v>
      </c>
      <c r="N1449" s="26"/>
    </row>
    <row r="1450" spans="1:14" ht="15" customHeight="1" x14ac:dyDescent="0.2">
      <c r="A1450" s="17" t="s">
        <v>31</v>
      </c>
      <c r="B1450" s="18">
        <v>15.108000000000001</v>
      </c>
      <c r="C1450" s="17" t="s">
        <v>188</v>
      </c>
      <c r="D1450" s="29" t="s">
        <v>4808</v>
      </c>
      <c r="E1450" s="394" t="s">
        <v>4809</v>
      </c>
      <c r="F1450" s="31">
        <v>1530</v>
      </c>
      <c r="G1450" s="22" t="s">
        <v>4810</v>
      </c>
      <c r="H1450" s="22" t="s">
        <v>4811</v>
      </c>
      <c r="I1450" s="26"/>
      <c r="J1450" s="470" t="s">
        <v>4812</v>
      </c>
      <c r="K1450" s="32">
        <v>44561</v>
      </c>
      <c r="L1450" s="22" t="s">
        <v>16</v>
      </c>
      <c r="M1450" s="22" t="s">
        <v>25</v>
      </c>
      <c r="N1450" s="26"/>
    </row>
    <row r="1451" spans="1:14" s="313" customFormat="1" ht="15" customHeight="1" x14ac:dyDescent="0.2">
      <c r="A1451" s="17" t="s">
        <v>17</v>
      </c>
      <c r="B1451" s="18" t="s">
        <v>226</v>
      </c>
      <c r="C1451" s="17" t="s">
        <v>227</v>
      </c>
      <c r="D1451" s="321" t="s">
        <v>4813</v>
      </c>
      <c r="E1451" s="426"/>
      <c r="F1451" s="468">
        <v>1580</v>
      </c>
      <c r="G1451" s="342" t="s">
        <v>4814</v>
      </c>
      <c r="H1451" s="342" t="s">
        <v>4815</v>
      </c>
      <c r="I1451" s="342" t="s">
        <v>4816</v>
      </c>
      <c r="J1451" s="470" t="s">
        <v>4817</v>
      </c>
      <c r="K1451" s="289">
        <v>45269</v>
      </c>
      <c r="L1451" s="22" t="s">
        <v>25</v>
      </c>
      <c r="M1451" s="22" t="s">
        <v>16</v>
      </c>
      <c r="N1451" s="26"/>
    </row>
    <row r="1452" spans="1:14" x14ac:dyDescent="0.2">
      <c r="A1452" s="30" t="s">
        <v>4818</v>
      </c>
      <c r="B1452" s="18">
        <v>25.113</v>
      </c>
      <c r="C1452" s="30" t="s">
        <v>169</v>
      </c>
      <c r="D1452" s="73" t="s">
        <v>4819</v>
      </c>
      <c r="E1452" s="396"/>
      <c r="F1452" s="22" t="s">
        <v>4820</v>
      </c>
      <c r="G1452" s="341" t="s">
        <v>4821</v>
      </c>
      <c r="H1452" s="341" t="s">
        <v>4822</v>
      </c>
      <c r="I1452" s="74"/>
      <c r="J1452" s="470" t="s">
        <v>4823</v>
      </c>
      <c r="K1452" s="32">
        <v>45107</v>
      </c>
      <c r="L1452" s="22" t="s">
        <v>25</v>
      </c>
      <c r="M1452" s="22" t="s">
        <v>16</v>
      </c>
      <c r="N1452" s="26"/>
    </row>
    <row r="1453" spans="1:14" x14ac:dyDescent="0.2">
      <c r="A1453" s="17" t="s">
        <v>110</v>
      </c>
      <c r="B1453" s="18">
        <v>45.113999999999997</v>
      </c>
      <c r="C1453" s="24" t="s">
        <v>120</v>
      </c>
      <c r="D1453" s="30" t="s">
        <v>4824</v>
      </c>
      <c r="E1453" s="394" t="s">
        <v>4824</v>
      </c>
      <c r="F1453" s="35" t="s">
        <v>4825</v>
      </c>
      <c r="G1453" s="22" t="s">
        <v>4826</v>
      </c>
      <c r="H1453" s="22" t="s">
        <v>4827</v>
      </c>
      <c r="I1453" s="22" t="s">
        <v>4828</v>
      </c>
      <c r="J1453" s="470" t="s">
        <v>4829</v>
      </c>
      <c r="K1453" s="32">
        <v>45091</v>
      </c>
      <c r="L1453" s="22" t="s">
        <v>16</v>
      </c>
      <c r="M1453" s="22" t="s">
        <v>16</v>
      </c>
      <c r="N1453" s="26"/>
    </row>
    <row r="1454" spans="1:14" ht="15" customHeight="1" x14ac:dyDescent="0.2">
      <c r="A1454" s="25" t="s">
        <v>4583</v>
      </c>
      <c r="B1454" s="46">
        <v>45.107999999999997</v>
      </c>
      <c r="C1454" s="24" t="s">
        <v>7416</v>
      </c>
      <c r="D1454" s="262" t="s">
        <v>4830</v>
      </c>
      <c r="E1454" s="389"/>
      <c r="F1454" s="26" t="s">
        <v>7418</v>
      </c>
      <c r="G1454" s="68" t="s">
        <v>4831</v>
      </c>
      <c r="H1454" s="68" t="s">
        <v>7538</v>
      </c>
      <c r="I1454" s="24"/>
      <c r="J1454" s="473" t="s">
        <v>4832</v>
      </c>
      <c r="K1454" s="27">
        <v>45322</v>
      </c>
      <c r="L1454" s="22" t="s">
        <v>16</v>
      </c>
      <c r="M1454" s="22" t="s">
        <v>16</v>
      </c>
      <c r="N1454" s="26"/>
    </row>
    <row r="1455" spans="1:14" ht="15" customHeight="1" x14ac:dyDescent="0.2">
      <c r="A1455" s="69" t="s">
        <v>110</v>
      </c>
      <c r="B1455" s="18">
        <v>45.113999999999997</v>
      </c>
      <c r="C1455" s="30" t="s">
        <v>120</v>
      </c>
      <c r="D1455" s="33" t="s">
        <v>4830</v>
      </c>
      <c r="E1455" s="30"/>
      <c r="F1455" s="22" t="s">
        <v>8321</v>
      </c>
      <c r="G1455" s="68" t="s">
        <v>8730</v>
      </c>
      <c r="H1455" s="71" t="s">
        <v>8731</v>
      </c>
      <c r="I1455" s="69"/>
      <c r="J1455" s="474" t="s">
        <v>8732</v>
      </c>
      <c r="K1455" s="64">
        <v>46203</v>
      </c>
      <c r="L1455" s="22" t="s">
        <v>16</v>
      </c>
      <c r="M1455" s="22" t="s">
        <v>16</v>
      </c>
      <c r="N1455" s="22" t="s">
        <v>25</v>
      </c>
    </row>
    <row r="1456" spans="1:14" ht="15" customHeight="1" x14ac:dyDescent="0.2">
      <c r="A1456" s="17" t="s">
        <v>55</v>
      </c>
      <c r="B1456" s="46">
        <v>70.105999999999995</v>
      </c>
      <c r="C1456" s="24" t="s">
        <v>7799</v>
      </c>
      <c r="D1456" s="20" t="s">
        <v>8319</v>
      </c>
      <c r="E1456" s="20" t="s">
        <v>3044</v>
      </c>
      <c r="F1456" s="66">
        <v>1618</v>
      </c>
      <c r="G1456" s="68" t="s">
        <v>3044</v>
      </c>
      <c r="H1456" s="68" t="s">
        <v>3045</v>
      </c>
      <c r="I1456" s="66"/>
      <c r="J1456" s="514" t="s">
        <v>3046</v>
      </c>
      <c r="K1456" s="113">
        <v>45900</v>
      </c>
      <c r="L1456" s="22" t="s">
        <v>16</v>
      </c>
      <c r="M1456" s="22" t="s">
        <v>25</v>
      </c>
      <c r="N1456" s="26"/>
    </row>
    <row r="1457" spans="1:14" ht="15" customHeight="1" x14ac:dyDescent="0.2">
      <c r="A1457" s="56" t="s">
        <v>55</v>
      </c>
      <c r="B1457" s="57">
        <v>50.103000000000002</v>
      </c>
      <c r="C1457" s="56" t="s">
        <v>318</v>
      </c>
      <c r="D1457" s="33" t="s">
        <v>4833</v>
      </c>
      <c r="E1457" s="399" t="s">
        <v>4834</v>
      </c>
      <c r="F1457" s="58">
        <v>1629</v>
      </c>
      <c r="G1457" s="345" t="s">
        <v>4835</v>
      </c>
      <c r="H1457" s="345" t="s">
        <v>4836</v>
      </c>
      <c r="I1457" s="58"/>
      <c r="J1457" s="480" t="s">
        <v>4837</v>
      </c>
      <c r="K1457" s="59">
        <v>45236</v>
      </c>
      <c r="L1457" s="58" t="s">
        <v>16</v>
      </c>
      <c r="M1457" s="58" t="s">
        <v>16</v>
      </c>
      <c r="N1457" s="26"/>
    </row>
    <row r="1458" spans="1:14" ht="15" customHeight="1" x14ac:dyDescent="0.2">
      <c r="A1458" s="17" t="s">
        <v>110</v>
      </c>
      <c r="B1458" s="18">
        <v>45.113999999999997</v>
      </c>
      <c r="C1458" s="24" t="s">
        <v>120</v>
      </c>
      <c r="D1458" s="30" t="s">
        <v>4838</v>
      </c>
      <c r="E1458" s="394" t="s">
        <v>4839</v>
      </c>
      <c r="F1458" s="35" t="s">
        <v>854</v>
      </c>
      <c r="G1458" s="22" t="s">
        <v>4840</v>
      </c>
      <c r="H1458" s="22" t="s">
        <v>4841</v>
      </c>
      <c r="I1458" s="22" t="s">
        <v>4842</v>
      </c>
      <c r="J1458" s="470" t="s">
        <v>4843</v>
      </c>
      <c r="K1458" s="32" t="s">
        <v>4844</v>
      </c>
      <c r="L1458" s="22" t="s">
        <v>25</v>
      </c>
      <c r="M1458" s="22" t="s">
        <v>97</v>
      </c>
      <c r="N1458" s="26"/>
    </row>
    <row r="1459" spans="1:14" x14ac:dyDescent="0.2">
      <c r="A1459" s="17" t="s">
        <v>55</v>
      </c>
      <c r="B1459" s="18">
        <v>70.105999999999995</v>
      </c>
      <c r="C1459" s="24" t="s">
        <v>7800</v>
      </c>
      <c r="D1459" s="30" t="s">
        <v>4845</v>
      </c>
      <c r="E1459" s="394"/>
      <c r="F1459" s="31">
        <v>1475</v>
      </c>
      <c r="G1459" s="35" t="s">
        <v>4846</v>
      </c>
      <c r="H1459" s="35" t="s">
        <v>4847</v>
      </c>
      <c r="I1459" s="31"/>
      <c r="J1459" s="481" t="s">
        <v>4848</v>
      </c>
      <c r="K1459" s="34">
        <v>44804</v>
      </c>
      <c r="L1459" s="22" t="s">
        <v>16</v>
      </c>
      <c r="M1459" s="22" t="s">
        <v>16</v>
      </c>
      <c r="N1459" s="26"/>
    </row>
    <row r="1460" spans="1:14" ht="15" customHeight="1" x14ac:dyDescent="0.2">
      <c r="A1460" s="25" t="s">
        <v>4583</v>
      </c>
      <c r="B1460" s="46">
        <v>45.107999999999997</v>
      </c>
      <c r="C1460" s="24" t="s">
        <v>7416</v>
      </c>
      <c r="D1460" s="262" t="s">
        <v>4845</v>
      </c>
      <c r="E1460" s="389"/>
      <c r="F1460" s="26" t="s">
        <v>7418</v>
      </c>
      <c r="G1460" s="68" t="s">
        <v>7539</v>
      </c>
      <c r="H1460" s="68" t="s">
        <v>7540</v>
      </c>
      <c r="I1460" s="24"/>
      <c r="J1460" s="473" t="s">
        <v>7541</v>
      </c>
      <c r="K1460" s="27">
        <v>45322</v>
      </c>
      <c r="L1460" s="22" t="s">
        <v>16</v>
      </c>
      <c r="M1460" s="22" t="s">
        <v>16</v>
      </c>
      <c r="N1460" s="26"/>
    </row>
    <row r="1461" spans="1:14" x14ac:dyDescent="0.2">
      <c r="A1461" s="56" t="s">
        <v>55</v>
      </c>
      <c r="B1461" s="57">
        <v>50.103000000000002</v>
      </c>
      <c r="C1461" s="56" t="s">
        <v>318</v>
      </c>
      <c r="D1461" s="33" t="s">
        <v>4849</v>
      </c>
      <c r="E1461" s="399" t="s">
        <v>4850</v>
      </c>
      <c r="F1461" s="58">
        <v>1629</v>
      </c>
      <c r="G1461" s="345" t="s">
        <v>4851</v>
      </c>
      <c r="H1461" s="345" t="s">
        <v>4852</v>
      </c>
      <c r="I1461" s="58" t="s">
        <v>4853</v>
      </c>
      <c r="J1461" s="480" t="s">
        <v>4854</v>
      </c>
      <c r="K1461" s="59">
        <v>45236</v>
      </c>
      <c r="L1461" s="58" t="s">
        <v>16</v>
      </c>
      <c r="M1461" s="58" t="s">
        <v>25</v>
      </c>
      <c r="N1461" s="26"/>
    </row>
    <row r="1462" spans="1:14" x14ac:dyDescent="0.2">
      <c r="A1462" s="17" t="s">
        <v>17</v>
      </c>
      <c r="B1462" s="18">
        <v>25.106000000000002</v>
      </c>
      <c r="C1462" s="30" t="s">
        <v>795</v>
      </c>
      <c r="D1462" s="321" t="s">
        <v>4855</v>
      </c>
      <c r="E1462" s="426"/>
      <c r="F1462" s="468">
        <v>1573</v>
      </c>
      <c r="G1462" s="342" t="s">
        <v>4856</v>
      </c>
      <c r="H1462" s="342" t="s">
        <v>4857</v>
      </c>
      <c r="I1462" s="342" t="s">
        <v>4858</v>
      </c>
      <c r="J1462" s="470" t="s">
        <v>4859</v>
      </c>
      <c r="K1462" s="492">
        <v>45207</v>
      </c>
      <c r="L1462" s="342" t="s">
        <v>25</v>
      </c>
      <c r="M1462" s="22" t="s">
        <v>16</v>
      </c>
      <c r="N1462" s="26"/>
    </row>
    <row r="1463" spans="1:14" ht="15" customHeight="1" x14ac:dyDescent="0.2">
      <c r="A1463" s="69" t="s">
        <v>110</v>
      </c>
      <c r="B1463" s="18">
        <v>45.113999999999997</v>
      </c>
      <c r="C1463" s="30" t="s">
        <v>120</v>
      </c>
      <c r="D1463" s="33" t="s">
        <v>4860</v>
      </c>
      <c r="E1463" s="30"/>
      <c r="F1463" s="22" t="s">
        <v>8321</v>
      </c>
      <c r="G1463" s="68" t="s">
        <v>4864</v>
      </c>
      <c r="H1463" s="71" t="s">
        <v>4861</v>
      </c>
      <c r="I1463" s="69"/>
      <c r="J1463" s="474" t="s">
        <v>4863</v>
      </c>
      <c r="K1463" s="64">
        <v>46203</v>
      </c>
      <c r="L1463" s="22" t="s">
        <v>16</v>
      </c>
      <c r="M1463" s="22" t="s">
        <v>16</v>
      </c>
      <c r="N1463" s="22" t="s">
        <v>25</v>
      </c>
    </row>
    <row r="1464" spans="1:14" ht="15" customHeight="1" x14ac:dyDescent="0.2">
      <c r="A1464" s="17" t="s">
        <v>110</v>
      </c>
      <c r="B1464" s="18">
        <v>35.103000000000002</v>
      </c>
      <c r="C1464" s="17" t="s">
        <v>7813</v>
      </c>
      <c r="D1464" s="44" t="s">
        <v>4860</v>
      </c>
      <c r="E1464" s="405"/>
      <c r="F1464" s="45" t="s">
        <v>1772</v>
      </c>
      <c r="G1464" s="22" t="s">
        <v>4864</v>
      </c>
      <c r="H1464" s="22" t="s">
        <v>4861</v>
      </c>
      <c r="I1464" s="36" t="s">
        <v>4862</v>
      </c>
      <c r="J1464" s="470" t="s">
        <v>4863</v>
      </c>
      <c r="K1464" s="32">
        <v>44651</v>
      </c>
      <c r="L1464" s="22" t="s">
        <v>16</v>
      </c>
      <c r="M1464" s="22"/>
      <c r="N1464" s="26"/>
    </row>
    <row r="1465" spans="1:14" ht="15" customHeight="1" x14ac:dyDescent="0.2">
      <c r="A1465" s="17" t="s">
        <v>110</v>
      </c>
      <c r="B1465" s="18">
        <v>35.198999999999998</v>
      </c>
      <c r="C1465" s="17" t="s">
        <v>7814</v>
      </c>
      <c r="D1465" s="44" t="s">
        <v>4860</v>
      </c>
      <c r="E1465" s="405"/>
      <c r="F1465" s="45" t="s">
        <v>1772</v>
      </c>
      <c r="G1465" s="22" t="s">
        <v>4864</v>
      </c>
      <c r="H1465" s="22" t="s">
        <v>4861</v>
      </c>
      <c r="I1465" s="36" t="s">
        <v>4862</v>
      </c>
      <c r="J1465" s="470" t="s">
        <v>4863</v>
      </c>
      <c r="K1465" s="32">
        <v>44651</v>
      </c>
      <c r="L1465" s="22" t="s">
        <v>16</v>
      </c>
      <c r="M1465" s="22"/>
      <c r="N1465" s="26"/>
    </row>
    <row r="1466" spans="1:14" ht="15" customHeight="1" x14ac:dyDescent="0.2">
      <c r="A1466" s="17" t="s">
        <v>110</v>
      </c>
      <c r="B1466" s="18">
        <v>35.106000000000002</v>
      </c>
      <c r="C1466" s="17" t="s">
        <v>7815</v>
      </c>
      <c r="D1466" s="33" t="s">
        <v>4860</v>
      </c>
      <c r="E1466" s="394"/>
      <c r="F1466" s="35" t="s">
        <v>1772</v>
      </c>
      <c r="G1466" s="22" t="s">
        <v>4864</v>
      </c>
      <c r="H1466" s="22" t="s">
        <v>4861</v>
      </c>
      <c r="I1466" s="22" t="s">
        <v>4862</v>
      </c>
      <c r="J1466" s="470" t="s">
        <v>4863</v>
      </c>
      <c r="K1466" s="32">
        <v>44651</v>
      </c>
      <c r="L1466" s="22" t="s">
        <v>16</v>
      </c>
      <c r="M1466" s="22"/>
      <c r="N1466" s="26"/>
    </row>
    <row r="1467" spans="1:14" ht="15" customHeight="1" x14ac:dyDescent="0.2">
      <c r="A1467" s="17" t="s">
        <v>55</v>
      </c>
      <c r="B1467" s="18">
        <v>30.102</v>
      </c>
      <c r="C1467" s="17" t="s">
        <v>7816</v>
      </c>
      <c r="D1467" s="33" t="s">
        <v>4865</v>
      </c>
      <c r="E1467" s="426"/>
      <c r="F1467" s="468" t="s">
        <v>300</v>
      </c>
      <c r="G1467" s="53" t="s">
        <v>4866</v>
      </c>
      <c r="H1467" s="53" t="s">
        <v>4867</v>
      </c>
      <c r="I1467" s="53" t="s">
        <v>4868</v>
      </c>
      <c r="J1467" s="470" t="s">
        <v>4869</v>
      </c>
      <c r="K1467" s="289">
        <v>45218</v>
      </c>
      <c r="L1467" s="22" t="s">
        <v>16</v>
      </c>
      <c r="M1467" s="22"/>
      <c r="N1467" s="26"/>
    </row>
    <row r="1468" spans="1:14" x14ac:dyDescent="0.2">
      <c r="A1468" s="17" t="s">
        <v>55</v>
      </c>
      <c r="B1468" s="18">
        <v>70.105999999999995</v>
      </c>
      <c r="C1468" s="24" t="s">
        <v>7800</v>
      </c>
      <c r="D1468" s="19" t="s">
        <v>4870</v>
      </c>
      <c r="E1468" s="20"/>
      <c r="F1468" s="22">
        <v>1475</v>
      </c>
      <c r="G1468" s="68" t="s">
        <v>4871</v>
      </c>
      <c r="H1468" s="68" t="s">
        <v>4872</v>
      </c>
      <c r="I1468" s="22"/>
      <c r="J1468" s="469" t="s">
        <v>4873</v>
      </c>
      <c r="K1468" s="32">
        <v>44804</v>
      </c>
      <c r="L1468" s="22" t="s">
        <v>16</v>
      </c>
      <c r="M1468" s="22" t="s">
        <v>16</v>
      </c>
      <c r="N1468" s="26"/>
    </row>
    <row r="1469" spans="1:14" x14ac:dyDescent="0.2">
      <c r="A1469" s="17" t="s">
        <v>17</v>
      </c>
      <c r="B1469" s="18">
        <v>25.116</v>
      </c>
      <c r="C1469" s="17" t="s">
        <v>26</v>
      </c>
      <c r="D1469" s="29" t="s">
        <v>4874</v>
      </c>
      <c r="E1469" s="394"/>
      <c r="F1469" s="31">
        <v>1513</v>
      </c>
      <c r="G1469" s="22" t="s">
        <v>4875</v>
      </c>
      <c r="H1469" s="22" t="s">
        <v>4876</v>
      </c>
      <c r="I1469" s="26" t="s">
        <v>4877</v>
      </c>
      <c r="J1469" s="470" t="s">
        <v>4878</v>
      </c>
      <c r="K1469" s="32">
        <v>44688</v>
      </c>
      <c r="L1469" s="22" t="s">
        <v>25</v>
      </c>
      <c r="M1469" s="22" t="s">
        <v>16</v>
      </c>
      <c r="N1469" s="26"/>
    </row>
    <row r="1470" spans="1:14" ht="15" customHeight="1" x14ac:dyDescent="0.2">
      <c r="A1470" s="17" t="s">
        <v>55</v>
      </c>
      <c r="B1470" s="18" t="s">
        <v>1074</v>
      </c>
      <c r="C1470" s="17" t="s">
        <v>1075</v>
      </c>
      <c r="D1470" s="321" t="s">
        <v>4879</v>
      </c>
      <c r="E1470" s="426"/>
      <c r="F1470" s="468" t="s">
        <v>4880</v>
      </c>
      <c r="G1470" s="342" t="s">
        <v>4881</v>
      </c>
      <c r="H1470" s="22" t="s">
        <v>4882</v>
      </c>
      <c r="I1470" s="26" t="s">
        <v>4883</v>
      </c>
      <c r="J1470" s="470" t="s">
        <v>4884</v>
      </c>
      <c r="K1470" s="289">
        <v>44742</v>
      </c>
      <c r="L1470" s="342"/>
      <c r="M1470" s="22" t="s">
        <v>16</v>
      </c>
      <c r="N1470" s="26"/>
    </row>
    <row r="1471" spans="1:14" x14ac:dyDescent="0.2">
      <c r="A1471" s="17" t="s">
        <v>55</v>
      </c>
      <c r="B1471" s="18" t="s">
        <v>4885</v>
      </c>
      <c r="C1471" s="17" t="s">
        <v>7818</v>
      </c>
      <c r="D1471" s="321" t="s">
        <v>4879</v>
      </c>
      <c r="E1471" s="426"/>
      <c r="F1471" s="468" t="s">
        <v>4880</v>
      </c>
      <c r="G1471" s="342" t="s">
        <v>4886</v>
      </c>
      <c r="H1471" s="22" t="s">
        <v>4887</v>
      </c>
      <c r="I1471" s="26" t="s">
        <v>4883</v>
      </c>
      <c r="J1471" s="470" t="s">
        <v>4888</v>
      </c>
      <c r="K1471" s="289">
        <v>44742</v>
      </c>
      <c r="L1471" s="342"/>
      <c r="M1471" s="22"/>
      <c r="N1471" s="26"/>
    </row>
    <row r="1472" spans="1:14" ht="15" customHeight="1" x14ac:dyDescent="0.2">
      <c r="A1472" s="17" t="s">
        <v>55</v>
      </c>
      <c r="B1472" s="18">
        <v>10.101000000000001</v>
      </c>
      <c r="C1472" s="17" t="s">
        <v>104</v>
      </c>
      <c r="D1472" s="28" t="s">
        <v>4889</v>
      </c>
      <c r="E1472" s="28"/>
      <c r="F1472" s="36">
        <v>1599</v>
      </c>
      <c r="G1472" s="22" t="s">
        <v>4890</v>
      </c>
      <c r="H1472" s="22" t="s">
        <v>4891</v>
      </c>
      <c r="I1472" s="37"/>
      <c r="J1472" s="470" t="s">
        <v>4892</v>
      </c>
      <c r="K1472" s="38">
        <v>45082</v>
      </c>
      <c r="L1472" s="36" t="s">
        <v>16</v>
      </c>
      <c r="M1472" s="36" t="s">
        <v>16</v>
      </c>
      <c r="N1472" s="26"/>
    </row>
    <row r="1473" spans="1:14" x14ac:dyDescent="0.2">
      <c r="A1473" s="17" t="s">
        <v>55</v>
      </c>
      <c r="B1473" s="18">
        <v>10.103999999999999</v>
      </c>
      <c r="C1473" s="17" t="s">
        <v>1270</v>
      </c>
      <c r="D1473" s="33" t="s">
        <v>4889</v>
      </c>
      <c r="E1473" s="394"/>
      <c r="F1473" s="68" t="s">
        <v>7699</v>
      </c>
      <c r="G1473" s="68" t="s">
        <v>7721</v>
      </c>
      <c r="H1473" s="68" t="s">
        <v>7722</v>
      </c>
      <c r="I1473" s="56"/>
      <c r="J1473" s="472" t="s">
        <v>7756</v>
      </c>
      <c r="K1473" s="59">
        <v>45327</v>
      </c>
      <c r="L1473" s="58" t="s">
        <v>16</v>
      </c>
      <c r="M1473" s="58" t="s">
        <v>16</v>
      </c>
      <c r="N1473" s="26"/>
    </row>
    <row r="1474" spans="1:14" ht="15" customHeight="1" x14ac:dyDescent="0.2">
      <c r="A1474" s="17" t="s">
        <v>110</v>
      </c>
      <c r="B1474" s="46">
        <v>45.112000000000002</v>
      </c>
      <c r="C1474" s="24" t="s">
        <v>578</v>
      </c>
      <c r="D1474" s="33" t="s">
        <v>4893</v>
      </c>
      <c r="E1474" s="406"/>
      <c r="F1474" s="26">
        <v>1605</v>
      </c>
      <c r="G1474" s="68" t="s">
        <v>4896</v>
      </c>
      <c r="H1474" s="71" t="s">
        <v>4894</v>
      </c>
      <c r="I1474" s="24"/>
      <c r="J1474" s="469" t="s">
        <v>4895</v>
      </c>
      <c r="K1474" s="34">
        <v>45107</v>
      </c>
      <c r="L1474" s="26" t="s">
        <v>16</v>
      </c>
      <c r="M1474" s="26" t="s">
        <v>16</v>
      </c>
      <c r="N1474" s="26"/>
    </row>
    <row r="1475" spans="1:14" ht="12.75" customHeight="1" x14ac:dyDescent="0.2">
      <c r="A1475" s="17" t="s">
        <v>110</v>
      </c>
      <c r="B1475" s="46">
        <v>45.112000000000002</v>
      </c>
      <c r="C1475" s="24" t="s">
        <v>578</v>
      </c>
      <c r="D1475" s="33" t="s">
        <v>4897</v>
      </c>
      <c r="E1475" s="406"/>
      <c r="F1475" s="26">
        <v>1605</v>
      </c>
      <c r="G1475" s="68" t="s">
        <v>113</v>
      </c>
      <c r="H1475" s="71" t="s">
        <v>4899</v>
      </c>
      <c r="I1475" s="24"/>
      <c r="J1475" s="469" t="s">
        <v>4898</v>
      </c>
      <c r="K1475" s="34">
        <v>45107</v>
      </c>
      <c r="L1475" s="26" t="s">
        <v>16</v>
      </c>
      <c r="M1475" s="26" t="s">
        <v>16</v>
      </c>
      <c r="N1475" s="26"/>
    </row>
    <row r="1476" spans="1:14" ht="15" customHeight="1" x14ac:dyDescent="0.2">
      <c r="A1476" s="69" t="s">
        <v>110</v>
      </c>
      <c r="B1476" s="18">
        <v>45.113999999999997</v>
      </c>
      <c r="C1476" s="30" t="s">
        <v>120</v>
      </c>
      <c r="D1476" s="33" t="s">
        <v>4897</v>
      </c>
      <c r="E1476" s="33" t="s">
        <v>8733</v>
      </c>
      <c r="F1476" s="22" t="s">
        <v>8321</v>
      </c>
      <c r="G1476" s="68" t="s">
        <v>7933</v>
      </c>
      <c r="H1476" s="71" t="s">
        <v>4899</v>
      </c>
      <c r="I1476" s="69"/>
      <c r="J1476" s="474" t="s">
        <v>8734</v>
      </c>
      <c r="K1476" s="64">
        <v>46203</v>
      </c>
      <c r="L1476" s="22" t="s">
        <v>16</v>
      </c>
      <c r="M1476" s="22" t="s">
        <v>16</v>
      </c>
      <c r="N1476" s="22" t="s">
        <v>25</v>
      </c>
    </row>
    <row r="1477" spans="1:14" ht="15" customHeight="1" x14ac:dyDescent="0.2">
      <c r="A1477" s="17" t="s">
        <v>110</v>
      </c>
      <c r="B1477" s="46">
        <v>45.112000000000002</v>
      </c>
      <c r="C1477" s="24" t="s">
        <v>578</v>
      </c>
      <c r="D1477" s="33" t="s">
        <v>4900</v>
      </c>
      <c r="E1477" s="406"/>
      <c r="F1477" s="26">
        <v>1605</v>
      </c>
      <c r="G1477" s="68" t="s">
        <v>4901</v>
      </c>
      <c r="H1477" s="71" t="s">
        <v>4902</v>
      </c>
      <c r="I1477" s="24"/>
      <c r="J1477" s="469" t="s">
        <v>4903</v>
      </c>
      <c r="K1477" s="34">
        <v>45107</v>
      </c>
      <c r="L1477" s="26" t="s">
        <v>16</v>
      </c>
      <c r="M1477" s="26" t="s">
        <v>16</v>
      </c>
      <c r="N1477" s="26"/>
    </row>
    <row r="1478" spans="1:14" ht="15" customHeight="1" x14ac:dyDescent="0.2">
      <c r="A1478" s="39" t="s">
        <v>55</v>
      </c>
      <c r="B1478" s="40">
        <v>70.105000000000004</v>
      </c>
      <c r="C1478" s="39" t="s">
        <v>291</v>
      </c>
      <c r="D1478" s="357" t="s">
        <v>4904</v>
      </c>
      <c r="E1478" s="402"/>
      <c r="F1478" s="355" t="s">
        <v>294</v>
      </c>
      <c r="G1478" s="346" t="s">
        <v>4905</v>
      </c>
      <c r="H1478" s="346" t="s">
        <v>4906</v>
      </c>
      <c r="I1478" s="346" t="s">
        <v>4907</v>
      </c>
      <c r="J1478" s="476"/>
      <c r="K1478" s="359">
        <v>44347</v>
      </c>
      <c r="L1478" s="346"/>
      <c r="M1478" s="43"/>
      <c r="N1478" s="107"/>
    </row>
    <row r="1479" spans="1:14" ht="15" customHeight="1" x14ac:dyDescent="0.2">
      <c r="A1479" s="17" t="s">
        <v>55</v>
      </c>
      <c r="B1479" s="18">
        <v>70.105999999999995</v>
      </c>
      <c r="C1479" s="24" t="s">
        <v>7800</v>
      </c>
      <c r="D1479" s="30" t="s">
        <v>4908</v>
      </c>
      <c r="E1479" s="394"/>
      <c r="F1479" s="31">
        <v>1475</v>
      </c>
      <c r="G1479" s="35" t="s">
        <v>4909</v>
      </c>
      <c r="H1479" s="35" t="s">
        <v>4910</v>
      </c>
      <c r="I1479" s="31"/>
      <c r="J1479" s="481" t="s">
        <v>4911</v>
      </c>
      <c r="K1479" s="34">
        <v>44804</v>
      </c>
      <c r="L1479" s="22" t="s">
        <v>16</v>
      </c>
      <c r="M1479" s="22" t="s">
        <v>16</v>
      </c>
      <c r="N1479" s="26"/>
    </row>
    <row r="1480" spans="1:14" ht="15" customHeight="1" x14ac:dyDescent="0.2">
      <c r="A1480" s="17" t="s">
        <v>55</v>
      </c>
      <c r="B1480" s="18">
        <v>30.100999999999999</v>
      </c>
      <c r="C1480" s="17" t="s">
        <v>911</v>
      </c>
      <c r="D1480" s="37" t="s">
        <v>4912</v>
      </c>
      <c r="E1480" s="405"/>
      <c r="F1480" s="36">
        <v>1577</v>
      </c>
      <c r="G1480" s="22" t="s">
        <v>4913</v>
      </c>
      <c r="H1480" s="22" t="s">
        <v>4914</v>
      </c>
      <c r="I1480" s="36"/>
      <c r="J1480" s="470" t="s">
        <v>4915</v>
      </c>
      <c r="K1480" s="38">
        <v>44872</v>
      </c>
      <c r="L1480" s="36" t="s">
        <v>16</v>
      </c>
      <c r="M1480" s="36" t="s">
        <v>16</v>
      </c>
      <c r="N1480" s="26" t="s">
        <v>16</v>
      </c>
    </row>
    <row r="1481" spans="1:14" s="283" customFormat="1" ht="15" customHeight="1" x14ac:dyDescent="0.2">
      <c r="A1481" s="17" t="s">
        <v>110</v>
      </c>
      <c r="B1481" s="46">
        <v>45.112000000000002</v>
      </c>
      <c r="C1481" s="24" t="s">
        <v>578</v>
      </c>
      <c r="D1481" s="33" t="s">
        <v>4912</v>
      </c>
      <c r="E1481" s="406"/>
      <c r="F1481" s="26">
        <v>1605</v>
      </c>
      <c r="G1481" s="68" t="s">
        <v>4913</v>
      </c>
      <c r="H1481" s="71" t="s">
        <v>4914</v>
      </c>
      <c r="I1481" s="24"/>
      <c r="J1481" s="469" t="s">
        <v>4915</v>
      </c>
      <c r="K1481" s="34">
        <v>45107</v>
      </c>
      <c r="L1481" s="26" t="s">
        <v>16</v>
      </c>
      <c r="M1481" s="26" t="s">
        <v>16</v>
      </c>
      <c r="N1481" s="26"/>
    </row>
    <row r="1482" spans="1:14" ht="15" customHeight="1" x14ac:dyDescent="0.2">
      <c r="A1482" s="17" t="s">
        <v>55</v>
      </c>
      <c r="B1482" s="18">
        <v>10.103999999999999</v>
      </c>
      <c r="C1482" s="17" t="s">
        <v>1270</v>
      </c>
      <c r="D1482" s="33" t="s">
        <v>4912</v>
      </c>
      <c r="E1482" s="394"/>
      <c r="F1482" s="68" t="s">
        <v>7699</v>
      </c>
      <c r="G1482" s="68" t="s">
        <v>4913</v>
      </c>
      <c r="H1482" s="68" t="s">
        <v>4914</v>
      </c>
      <c r="I1482" s="56"/>
      <c r="J1482" s="472" t="s">
        <v>4915</v>
      </c>
      <c r="K1482" s="59">
        <v>45327</v>
      </c>
      <c r="L1482" s="58" t="s">
        <v>16</v>
      </c>
      <c r="M1482" s="58" t="s">
        <v>16</v>
      </c>
      <c r="N1482" s="26" t="s">
        <v>16</v>
      </c>
    </row>
    <row r="1483" spans="1:14" ht="15" customHeight="1" x14ac:dyDescent="0.2">
      <c r="A1483" s="17" t="s">
        <v>55</v>
      </c>
      <c r="B1483" s="18">
        <v>30.102</v>
      </c>
      <c r="C1483" s="17" t="s">
        <v>7816</v>
      </c>
      <c r="D1483" s="33" t="s">
        <v>4912</v>
      </c>
      <c r="E1483" s="426"/>
      <c r="F1483" s="468" t="s">
        <v>300</v>
      </c>
      <c r="G1483" s="53" t="s">
        <v>4913</v>
      </c>
      <c r="H1483" s="53" t="s">
        <v>4914</v>
      </c>
      <c r="I1483" s="53" t="s">
        <v>4916</v>
      </c>
      <c r="J1483" s="470" t="s">
        <v>4915</v>
      </c>
      <c r="K1483" s="289">
        <v>45218</v>
      </c>
      <c r="L1483" s="22" t="s">
        <v>16</v>
      </c>
      <c r="M1483" s="22"/>
      <c r="N1483" s="26" t="s">
        <v>16</v>
      </c>
    </row>
    <row r="1484" spans="1:14" ht="15" customHeight="1" x14ac:dyDescent="0.2">
      <c r="A1484" s="17" t="s">
        <v>17</v>
      </c>
      <c r="B1484" s="18">
        <v>25.128</v>
      </c>
      <c r="C1484" s="24" t="s">
        <v>519</v>
      </c>
      <c r="D1484" s="30" t="s">
        <v>4917</v>
      </c>
      <c r="E1484" s="394"/>
      <c r="F1484" s="22">
        <v>1495</v>
      </c>
      <c r="G1484" s="22" t="s">
        <v>4918</v>
      </c>
      <c r="H1484" s="22" t="s">
        <v>4919</v>
      </c>
      <c r="I1484" s="22" t="s">
        <v>4920</v>
      </c>
      <c r="J1484" s="470" t="s">
        <v>4921</v>
      </c>
      <c r="K1484" s="32">
        <v>44990</v>
      </c>
      <c r="L1484" s="22" t="s">
        <v>25</v>
      </c>
      <c r="M1484" s="22" t="s">
        <v>25</v>
      </c>
      <c r="N1484" s="26"/>
    </row>
    <row r="1485" spans="1:14" ht="63.75" customHeight="1" x14ac:dyDescent="0.2">
      <c r="A1485" s="17" t="s">
        <v>17</v>
      </c>
      <c r="B1485" s="18">
        <v>25.128</v>
      </c>
      <c r="C1485" s="24" t="s">
        <v>519</v>
      </c>
      <c r="D1485" s="321" t="s">
        <v>4922</v>
      </c>
      <c r="E1485" s="426"/>
      <c r="F1485" s="468" t="s">
        <v>282</v>
      </c>
      <c r="G1485" s="342" t="s">
        <v>4923</v>
      </c>
      <c r="H1485" s="342" t="s">
        <v>4924</v>
      </c>
      <c r="I1485" s="342" t="s">
        <v>4925</v>
      </c>
      <c r="J1485" s="470"/>
      <c r="K1485" s="289" t="s">
        <v>97</v>
      </c>
      <c r="L1485" s="342"/>
      <c r="M1485" s="22"/>
      <c r="N1485" s="26"/>
    </row>
    <row r="1486" spans="1:14" ht="15" customHeight="1" x14ac:dyDescent="0.2">
      <c r="A1486" s="17" t="s">
        <v>55</v>
      </c>
      <c r="B1486" s="18">
        <v>60.103000000000002</v>
      </c>
      <c r="C1486" s="24" t="s">
        <v>56</v>
      </c>
      <c r="D1486" s="30" t="s">
        <v>4926</v>
      </c>
      <c r="E1486" s="394"/>
      <c r="F1486" s="22">
        <v>1553</v>
      </c>
      <c r="G1486" s="22" t="s">
        <v>4927</v>
      </c>
      <c r="H1486" s="22" t="s">
        <v>4928</v>
      </c>
      <c r="I1486" s="22"/>
      <c r="J1486" s="470" t="s">
        <v>4929</v>
      </c>
      <c r="K1486" s="32">
        <v>44718</v>
      </c>
      <c r="L1486" s="22" t="s">
        <v>16</v>
      </c>
      <c r="M1486" s="22" t="s">
        <v>16</v>
      </c>
      <c r="N1486" s="26" t="s">
        <v>16</v>
      </c>
    </row>
    <row r="1487" spans="1:14" ht="15" customHeight="1" x14ac:dyDescent="0.2">
      <c r="A1487" s="25" t="s">
        <v>4583</v>
      </c>
      <c r="B1487" s="46">
        <v>45.107999999999997</v>
      </c>
      <c r="C1487" s="24" t="s">
        <v>7416</v>
      </c>
      <c r="D1487" s="262" t="s">
        <v>7542</v>
      </c>
      <c r="E1487" s="389"/>
      <c r="F1487" s="26" t="s">
        <v>7418</v>
      </c>
      <c r="G1487" s="68" t="s">
        <v>7543</v>
      </c>
      <c r="H1487" s="68" t="s">
        <v>7544</v>
      </c>
      <c r="I1487" s="24"/>
      <c r="J1487" s="473" t="s">
        <v>7545</v>
      </c>
      <c r="K1487" s="27">
        <v>45322</v>
      </c>
      <c r="L1487" s="22" t="s">
        <v>16</v>
      </c>
      <c r="M1487" s="22" t="s">
        <v>16</v>
      </c>
      <c r="N1487" s="26"/>
    </row>
    <row r="1488" spans="1:14" ht="15" customHeight="1" x14ac:dyDescent="0.2">
      <c r="A1488" s="17" t="s">
        <v>55</v>
      </c>
      <c r="B1488" s="18">
        <v>70.105999999999995</v>
      </c>
      <c r="C1488" s="24" t="s">
        <v>7800</v>
      </c>
      <c r="D1488" s="19" t="s">
        <v>4930</v>
      </c>
      <c r="E1488" s="20" t="s">
        <v>4931</v>
      </c>
      <c r="F1488" s="22">
        <v>1475</v>
      </c>
      <c r="G1488" s="68" t="s">
        <v>4931</v>
      </c>
      <c r="H1488" s="68" t="s">
        <v>4932</v>
      </c>
      <c r="I1488" s="22"/>
      <c r="J1488" s="469" t="s">
        <v>4933</v>
      </c>
      <c r="K1488" s="289">
        <v>44804</v>
      </c>
      <c r="L1488" s="22" t="s">
        <v>16</v>
      </c>
      <c r="M1488" s="22" t="s">
        <v>16</v>
      </c>
      <c r="N1488" s="26"/>
    </row>
    <row r="1489" spans="1:14" x14ac:dyDescent="0.2">
      <c r="A1489" s="17" t="s">
        <v>5450</v>
      </c>
      <c r="B1489" s="18">
        <v>70.103999999999999</v>
      </c>
      <c r="C1489" s="17" t="s">
        <v>130</v>
      </c>
      <c r="D1489" s="30" t="s">
        <v>4934</v>
      </c>
      <c r="E1489" s="394" t="s">
        <v>4934</v>
      </c>
      <c r="F1489" s="22">
        <v>1554</v>
      </c>
      <c r="G1489" s="22" t="s">
        <v>4935</v>
      </c>
      <c r="H1489" s="22" t="s">
        <v>4936</v>
      </c>
      <c r="I1489" s="22" t="s">
        <v>4937</v>
      </c>
      <c r="J1489" s="471" t="s">
        <v>4938</v>
      </c>
      <c r="K1489" s="38">
        <v>44742</v>
      </c>
      <c r="L1489" s="22" t="s">
        <v>16</v>
      </c>
      <c r="M1489" s="22" t="s">
        <v>16</v>
      </c>
      <c r="N1489" s="26"/>
    </row>
    <row r="1490" spans="1:14" ht="15" customHeight="1" x14ac:dyDescent="0.2">
      <c r="A1490" s="25" t="s">
        <v>31</v>
      </c>
      <c r="B1490" s="46">
        <v>50.103999999999999</v>
      </c>
      <c r="C1490" s="25" t="s">
        <v>316</v>
      </c>
      <c r="D1490" s="55" t="s">
        <v>4939</v>
      </c>
      <c r="E1490" s="403"/>
      <c r="F1490" s="26">
        <v>1619</v>
      </c>
      <c r="G1490" s="341" t="s">
        <v>4940</v>
      </c>
      <c r="H1490" s="341" t="s">
        <v>4941</v>
      </c>
      <c r="I1490" s="26"/>
      <c r="J1490" s="470" t="s">
        <v>4942</v>
      </c>
      <c r="K1490" s="34">
        <v>44418</v>
      </c>
      <c r="L1490" s="26" t="s">
        <v>16</v>
      </c>
      <c r="M1490" s="26" t="s">
        <v>16</v>
      </c>
      <c r="N1490" s="26"/>
    </row>
    <row r="1491" spans="1:14" ht="15" customHeight="1" x14ac:dyDescent="0.2">
      <c r="A1491" s="25" t="s">
        <v>55</v>
      </c>
      <c r="B1491" s="46">
        <v>60.103000000000002</v>
      </c>
      <c r="C1491" s="25" t="s">
        <v>56</v>
      </c>
      <c r="D1491" s="55" t="s">
        <v>4943</v>
      </c>
      <c r="E1491" s="403" t="s">
        <v>4944</v>
      </c>
      <c r="F1491" s="26" t="s">
        <v>4945</v>
      </c>
      <c r="G1491" s="341" t="s">
        <v>4946</v>
      </c>
      <c r="H1491" s="341" t="s">
        <v>4947</v>
      </c>
      <c r="I1491" s="26"/>
      <c r="J1491" s="470" t="s">
        <v>4948</v>
      </c>
      <c r="K1491" s="34">
        <v>45231</v>
      </c>
      <c r="L1491" s="26" t="s">
        <v>16</v>
      </c>
      <c r="M1491" s="26"/>
      <c r="N1491" s="26"/>
    </row>
    <row r="1492" spans="1:14" ht="15" customHeight="1" x14ac:dyDescent="0.2">
      <c r="A1492" s="274" t="s">
        <v>17</v>
      </c>
      <c r="B1492" s="275" t="s">
        <v>226</v>
      </c>
      <c r="C1492" s="274" t="s">
        <v>227</v>
      </c>
      <c r="D1492" s="30" t="s">
        <v>4949</v>
      </c>
      <c r="E1492" s="394"/>
      <c r="F1492" s="35" t="s">
        <v>7772</v>
      </c>
      <c r="G1492" s="22" t="s">
        <v>4950</v>
      </c>
      <c r="H1492" s="22" t="s">
        <v>4951</v>
      </c>
      <c r="I1492" s="22" t="s">
        <v>4952</v>
      </c>
      <c r="J1492" s="501" t="s">
        <v>4953</v>
      </c>
      <c r="K1492" s="32">
        <v>45291</v>
      </c>
      <c r="L1492" s="22" t="s">
        <v>25</v>
      </c>
      <c r="M1492" s="22" t="s">
        <v>25</v>
      </c>
      <c r="N1492" s="22"/>
    </row>
    <row r="1493" spans="1:14" x14ac:dyDescent="0.2">
      <c r="A1493" s="81" t="s">
        <v>17</v>
      </c>
      <c r="B1493" s="82" t="s">
        <v>4954</v>
      </c>
      <c r="C1493" s="17" t="s">
        <v>69</v>
      </c>
      <c r="D1493" s="137" t="s">
        <v>4955</v>
      </c>
      <c r="E1493" s="431"/>
      <c r="F1493" s="84" t="s">
        <v>72</v>
      </c>
      <c r="G1493" s="84" t="s">
        <v>4956</v>
      </c>
      <c r="H1493" s="84" t="s">
        <v>4957</v>
      </c>
      <c r="I1493" s="84" t="s">
        <v>4958</v>
      </c>
      <c r="J1493" s="470" t="s">
        <v>4959</v>
      </c>
      <c r="K1493" s="86">
        <v>45998</v>
      </c>
      <c r="L1493" s="84"/>
      <c r="M1493" s="84" t="s">
        <v>16</v>
      </c>
      <c r="N1493" s="26"/>
    </row>
    <row r="1494" spans="1:14" ht="15" customHeight="1" x14ac:dyDescent="0.2">
      <c r="A1494" s="39" t="s">
        <v>55</v>
      </c>
      <c r="B1494" s="40">
        <v>30.199000000000002</v>
      </c>
      <c r="C1494" s="39" t="s">
        <v>4960</v>
      </c>
      <c r="D1494" s="94" t="s">
        <v>4961</v>
      </c>
      <c r="E1494" s="395"/>
      <c r="F1494" s="95" t="s">
        <v>4962</v>
      </c>
      <c r="G1494" s="43" t="s">
        <v>4963</v>
      </c>
      <c r="H1494" s="43" t="s">
        <v>4964</v>
      </c>
      <c r="I1494" s="107"/>
      <c r="J1494" s="476" t="s">
        <v>4965</v>
      </c>
      <c r="K1494" s="97">
        <v>44265</v>
      </c>
      <c r="L1494" s="43" t="s">
        <v>16</v>
      </c>
      <c r="M1494" s="43"/>
      <c r="N1494" s="107"/>
    </row>
    <row r="1495" spans="1:14" ht="15" customHeight="1" x14ac:dyDescent="0.2">
      <c r="A1495" s="17" t="s">
        <v>17</v>
      </c>
      <c r="B1495" s="18">
        <v>25.199000000000002</v>
      </c>
      <c r="C1495" s="17" t="s">
        <v>7803</v>
      </c>
      <c r="D1495" s="30" t="s">
        <v>4966</v>
      </c>
      <c r="E1495" s="394"/>
      <c r="F1495" s="22">
        <v>1622</v>
      </c>
      <c r="G1495" s="22" t="s">
        <v>4967</v>
      </c>
      <c r="H1495" s="22" t="s">
        <v>4968</v>
      </c>
      <c r="I1495" s="22" t="s">
        <v>4969</v>
      </c>
      <c r="J1495" s="470" t="s">
        <v>4970</v>
      </c>
      <c r="K1495" s="32">
        <v>45148</v>
      </c>
      <c r="L1495" s="22" t="s">
        <v>25</v>
      </c>
      <c r="M1495" s="22" t="s">
        <v>16</v>
      </c>
      <c r="N1495" s="26"/>
    </row>
    <row r="1496" spans="1:14" x14ac:dyDescent="0.2">
      <c r="A1496" s="17" t="s">
        <v>55</v>
      </c>
      <c r="B1496" s="18">
        <v>60.103000000000002</v>
      </c>
      <c r="C1496" s="24" t="s">
        <v>56</v>
      </c>
      <c r="D1496" s="528" t="s">
        <v>4971</v>
      </c>
      <c r="E1496" s="529" t="s">
        <v>4972</v>
      </c>
      <c r="F1496" s="468" t="s">
        <v>4973</v>
      </c>
      <c r="G1496" s="342" t="s">
        <v>4974</v>
      </c>
      <c r="H1496" s="342" t="s">
        <v>4975</v>
      </c>
      <c r="I1496" s="110" t="s">
        <v>4976</v>
      </c>
      <c r="J1496" s="470" t="s">
        <v>4977</v>
      </c>
      <c r="K1496" s="289">
        <v>45260</v>
      </c>
      <c r="L1496" s="342" t="s">
        <v>16</v>
      </c>
      <c r="M1496" s="22"/>
      <c r="N1496" s="26"/>
    </row>
    <row r="1497" spans="1:14" x14ac:dyDescent="0.2">
      <c r="A1497" s="17" t="s">
        <v>110</v>
      </c>
      <c r="B1497" s="18">
        <v>45.113999999999997</v>
      </c>
      <c r="C1497" s="24" t="s">
        <v>120</v>
      </c>
      <c r="D1497" s="30" t="s">
        <v>4978</v>
      </c>
      <c r="E1497" s="394"/>
      <c r="F1497" s="35" t="s">
        <v>1581</v>
      </c>
      <c r="G1497" s="22" t="s">
        <v>4979</v>
      </c>
      <c r="H1497" s="22" t="s">
        <v>4980</v>
      </c>
      <c r="I1497" s="22" t="s">
        <v>4981</v>
      </c>
      <c r="J1497" s="470" t="s">
        <v>4982</v>
      </c>
      <c r="K1497" s="32">
        <v>44439</v>
      </c>
      <c r="L1497" s="22" t="s">
        <v>16</v>
      </c>
      <c r="M1497" s="22"/>
      <c r="N1497" s="26"/>
    </row>
    <row r="1498" spans="1:14" ht="15" customHeight="1" x14ac:dyDescent="0.2">
      <c r="A1498" s="17" t="s">
        <v>17</v>
      </c>
      <c r="B1498" s="18">
        <v>25.103999999999999</v>
      </c>
      <c r="C1498" s="17" t="s">
        <v>530</v>
      </c>
      <c r="D1498" s="30" t="s">
        <v>4983</v>
      </c>
      <c r="E1498" s="394"/>
      <c r="F1498" s="35">
        <v>1418</v>
      </c>
      <c r="G1498" s="22" t="s">
        <v>4984</v>
      </c>
      <c r="H1498" s="22" t="s">
        <v>4985</v>
      </c>
      <c r="I1498" s="22" t="s">
        <v>4986</v>
      </c>
      <c r="J1498" s="470"/>
      <c r="K1498" s="32">
        <v>44451</v>
      </c>
      <c r="L1498" s="22" t="s">
        <v>25</v>
      </c>
      <c r="M1498" s="22"/>
      <c r="N1498" s="26"/>
    </row>
    <row r="1499" spans="1:14" ht="15" customHeight="1" x14ac:dyDescent="0.2">
      <c r="A1499" s="17" t="s">
        <v>17</v>
      </c>
      <c r="B1499" s="18">
        <v>25.106000000000002</v>
      </c>
      <c r="C1499" s="17" t="s">
        <v>124</v>
      </c>
      <c r="D1499" s="29" t="s">
        <v>4987</v>
      </c>
      <c r="E1499" s="394"/>
      <c r="F1499" s="31">
        <v>1539</v>
      </c>
      <c r="G1499" s="22" t="s">
        <v>4988</v>
      </c>
      <c r="H1499" s="22" t="s">
        <v>4989</v>
      </c>
      <c r="I1499" s="26" t="s">
        <v>4990</v>
      </c>
      <c r="J1499" s="470" t="s">
        <v>4991</v>
      </c>
      <c r="K1499" s="32">
        <v>44575</v>
      </c>
      <c r="L1499" s="22" t="s">
        <v>25</v>
      </c>
      <c r="M1499" s="22" t="s">
        <v>25</v>
      </c>
      <c r="N1499" s="26"/>
    </row>
    <row r="1500" spans="1:14" ht="15" customHeight="1" x14ac:dyDescent="0.2">
      <c r="A1500" s="17" t="s">
        <v>55</v>
      </c>
      <c r="B1500" s="18">
        <v>10.101000000000001</v>
      </c>
      <c r="C1500" s="17" t="s">
        <v>104</v>
      </c>
      <c r="D1500" s="28" t="s">
        <v>4992</v>
      </c>
      <c r="E1500" s="28"/>
      <c r="F1500" s="36">
        <v>1599</v>
      </c>
      <c r="G1500" s="22" t="s">
        <v>113</v>
      </c>
      <c r="H1500" s="22" t="s">
        <v>4993</v>
      </c>
      <c r="I1500" s="37"/>
      <c r="J1500" s="470" t="s">
        <v>4994</v>
      </c>
      <c r="K1500" s="38">
        <v>45082</v>
      </c>
      <c r="L1500" s="36" t="s">
        <v>16</v>
      </c>
      <c r="M1500" s="36" t="s">
        <v>16</v>
      </c>
      <c r="N1500" s="26"/>
    </row>
    <row r="1501" spans="1:14" x14ac:dyDescent="0.2">
      <c r="A1501" s="69" t="s">
        <v>110</v>
      </c>
      <c r="B1501" s="18">
        <v>45.113999999999997</v>
      </c>
      <c r="C1501" s="30" t="s">
        <v>120</v>
      </c>
      <c r="D1501" s="33" t="s">
        <v>4992</v>
      </c>
      <c r="E1501" s="30"/>
      <c r="F1501" s="22" t="s">
        <v>8321</v>
      </c>
      <c r="G1501" s="68" t="s">
        <v>7933</v>
      </c>
      <c r="H1501" s="71" t="s">
        <v>8735</v>
      </c>
      <c r="I1501" s="69"/>
      <c r="J1501" s="474" t="s">
        <v>4994</v>
      </c>
      <c r="K1501" s="64">
        <v>46203</v>
      </c>
      <c r="L1501" s="22" t="s">
        <v>16</v>
      </c>
      <c r="M1501" s="22" t="s">
        <v>16</v>
      </c>
      <c r="N1501" s="22" t="s">
        <v>25</v>
      </c>
    </row>
    <row r="1502" spans="1:14" x14ac:dyDescent="0.2">
      <c r="A1502" s="17" t="s">
        <v>110</v>
      </c>
      <c r="B1502" s="18">
        <v>45.100999999999999</v>
      </c>
      <c r="C1502" s="24" t="s">
        <v>397</v>
      </c>
      <c r="D1502" s="484" t="s">
        <v>4995</v>
      </c>
      <c r="E1502" s="485"/>
      <c r="F1502" s="468">
        <v>1571</v>
      </c>
      <c r="G1502" s="68" t="s">
        <v>113</v>
      </c>
      <c r="H1502" s="68" t="s">
        <v>4316</v>
      </c>
      <c r="I1502" s="53" t="s">
        <v>4996</v>
      </c>
      <c r="J1502" s="470" t="s">
        <v>4994</v>
      </c>
      <c r="K1502" s="289">
        <v>44809</v>
      </c>
      <c r="L1502" s="62" t="s">
        <v>16</v>
      </c>
      <c r="M1502" s="22" t="s">
        <v>16</v>
      </c>
      <c r="N1502" s="26"/>
    </row>
    <row r="1503" spans="1:14" x14ac:dyDescent="0.2">
      <c r="A1503" s="17" t="s">
        <v>110</v>
      </c>
      <c r="B1503" s="46">
        <v>45.112000000000002</v>
      </c>
      <c r="C1503" s="24" t="s">
        <v>578</v>
      </c>
      <c r="D1503" s="33" t="s">
        <v>4997</v>
      </c>
      <c r="E1503" s="406"/>
      <c r="F1503" s="26">
        <v>1605</v>
      </c>
      <c r="G1503" s="68" t="s">
        <v>113</v>
      </c>
      <c r="H1503" s="71" t="s">
        <v>4998</v>
      </c>
      <c r="I1503" s="24"/>
      <c r="J1503" s="469" t="s">
        <v>4999</v>
      </c>
      <c r="K1503" s="34">
        <v>45107</v>
      </c>
      <c r="L1503" s="26" t="s">
        <v>16</v>
      </c>
      <c r="M1503" s="26" t="s">
        <v>16</v>
      </c>
      <c r="N1503" s="26"/>
    </row>
    <row r="1504" spans="1:14" ht="15" customHeight="1" x14ac:dyDescent="0.2">
      <c r="A1504" s="69" t="s">
        <v>110</v>
      </c>
      <c r="B1504" s="18">
        <v>45.113999999999997</v>
      </c>
      <c r="C1504" s="30" t="s">
        <v>120</v>
      </c>
      <c r="D1504" s="33" t="s">
        <v>4997</v>
      </c>
      <c r="E1504" s="30"/>
      <c r="F1504" s="22" t="s">
        <v>8321</v>
      </c>
      <c r="G1504" s="68" t="s">
        <v>113</v>
      </c>
      <c r="H1504" s="71" t="s">
        <v>8736</v>
      </c>
      <c r="I1504" s="69"/>
      <c r="J1504" s="474" t="s">
        <v>4999</v>
      </c>
      <c r="K1504" s="64">
        <v>46203</v>
      </c>
      <c r="L1504" s="22" t="s">
        <v>16</v>
      </c>
      <c r="M1504" s="22" t="s">
        <v>16</v>
      </c>
      <c r="N1504" s="22" t="s">
        <v>25</v>
      </c>
    </row>
    <row r="1505" spans="1:14" x14ac:dyDescent="0.2">
      <c r="A1505" s="39" t="s">
        <v>55</v>
      </c>
      <c r="B1505" s="88">
        <v>12.199</v>
      </c>
      <c r="C1505" s="60" t="s">
        <v>142</v>
      </c>
      <c r="D1505" s="60" t="s">
        <v>5000</v>
      </c>
      <c r="E1505" s="376"/>
      <c r="F1505" s="114" t="s">
        <v>5001</v>
      </c>
      <c r="G1505" s="43" t="s">
        <v>5002</v>
      </c>
      <c r="H1505" s="43" t="s">
        <v>5003</v>
      </c>
      <c r="I1505" s="43" t="s">
        <v>5004</v>
      </c>
      <c r="J1505" s="476" t="s">
        <v>5005</v>
      </c>
      <c r="K1505" s="61">
        <v>44377</v>
      </c>
      <c r="L1505" s="43" t="s">
        <v>16</v>
      </c>
      <c r="M1505" s="43"/>
      <c r="N1505" s="107"/>
    </row>
    <row r="1506" spans="1:14" x14ac:dyDescent="0.2">
      <c r="A1506" s="17" t="s">
        <v>55</v>
      </c>
      <c r="B1506" s="18">
        <v>70.105999999999995</v>
      </c>
      <c r="C1506" s="24" t="s">
        <v>7800</v>
      </c>
      <c r="D1506" s="19" t="s">
        <v>5006</v>
      </c>
      <c r="E1506" s="394"/>
      <c r="F1506" s="22">
        <v>1475</v>
      </c>
      <c r="G1506" s="68" t="s">
        <v>5007</v>
      </c>
      <c r="H1506" s="68" t="s">
        <v>5008</v>
      </c>
      <c r="I1506" s="65"/>
      <c r="J1506" s="469" t="s">
        <v>5009</v>
      </c>
      <c r="K1506" s="32">
        <v>44804</v>
      </c>
      <c r="L1506" s="22" t="s">
        <v>16</v>
      </c>
      <c r="M1506" s="22" t="s">
        <v>16</v>
      </c>
      <c r="N1506" s="26"/>
    </row>
    <row r="1507" spans="1:14" ht="15" customHeight="1" x14ac:dyDescent="0.2">
      <c r="A1507" s="17" t="s">
        <v>55</v>
      </c>
      <c r="B1507" s="18">
        <v>70.105999999999995</v>
      </c>
      <c r="C1507" s="294" t="s">
        <v>8242</v>
      </c>
      <c r="D1507" s="279" t="s">
        <v>5010</v>
      </c>
      <c r="E1507" s="401"/>
      <c r="F1507" s="267">
        <v>1444</v>
      </c>
      <c r="G1507" s="267" t="s">
        <v>5010</v>
      </c>
      <c r="H1507" s="267" t="s">
        <v>5011</v>
      </c>
      <c r="I1507" s="267"/>
      <c r="J1507" s="470" t="s">
        <v>5012</v>
      </c>
      <c r="K1507" s="273">
        <v>44439</v>
      </c>
      <c r="L1507" s="267"/>
      <c r="M1507" s="267"/>
      <c r="N1507" s="296"/>
    </row>
    <row r="1508" spans="1:14" ht="15" customHeight="1" x14ac:dyDescent="0.2">
      <c r="A1508" s="17" t="s">
        <v>55</v>
      </c>
      <c r="B1508" s="18">
        <v>70.105999999999995</v>
      </c>
      <c r="C1508" s="24" t="s">
        <v>7800</v>
      </c>
      <c r="D1508" s="19" t="s">
        <v>5013</v>
      </c>
      <c r="E1508" s="394"/>
      <c r="F1508" s="22">
        <v>1475</v>
      </c>
      <c r="G1508" s="68" t="s">
        <v>5013</v>
      </c>
      <c r="H1508" s="68" t="s">
        <v>5011</v>
      </c>
      <c r="I1508" s="65"/>
      <c r="J1508" s="469" t="s">
        <v>5012</v>
      </c>
      <c r="K1508" s="32">
        <v>44804</v>
      </c>
      <c r="L1508" s="22" t="s">
        <v>16</v>
      </c>
      <c r="M1508" s="22" t="s">
        <v>16</v>
      </c>
      <c r="N1508" s="26"/>
    </row>
    <row r="1509" spans="1:14" ht="15" customHeight="1" x14ac:dyDescent="0.2">
      <c r="A1509" s="274" t="s">
        <v>17</v>
      </c>
      <c r="B1509" s="275">
        <v>25.13</v>
      </c>
      <c r="C1509" s="17" t="s">
        <v>1238</v>
      </c>
      <c r="D1509" s="279" t="s">
        <v>5014</v>
      </c>
      <c r="E1509" s="401"/>
      <c r="F1509" s="287" t="s">
        <v>8225</v>
      </c>
      <c r="G1509" s="267" t="s">
        <v>5015</v>
      </c>
      <c r="H1509" s="267" t="s">
        <v>5016</v>
      </c>
      <c r="I1509" s="267" t="s">
        <v>5017</v>
      </c>
      <c r="J1509" s="470" t="s">
        <v>5018</v>
      </c>
      <c r="K1509" s="282">
        <v>45349</v>
      </c>
      <c r="L1509" s="272" t="s">
        <v>16</v>
      </c>
      <c r="M1509" s="267" t="s">
        <v>25</v>
      </c>
      <c r="N1509" s="267" t="s">
        <v>25</v>
      </c>
    </row>
    <row r="1510" spans="1:14" ht="15" customHeight="1" x14ac:dyDescent="0.2">
      <c r="A1510" s="17" t="s">
        <v>17</v>
      </c>
      <c r="B1510" s="18">
        <v>25.113</v>
      </c>
      <c r="C1510" s="17" t="s">
        <v>169</v>
      </c>
      <c r="D1510" s="321" t="s">
        <v>5019</v>
      </c>
      <c r="E1510" s="426" t="s">
        <v>5020</v>
      </c>
      <c r="F1510" s="468">
        <v>1580</v>
      </c>
      <c r="G1510" s="342" t="s">
        <v>5021</v>
      </c>
      <c r="H1510" s="342" t="s">
        <v>5022</v>
      </c>
      <c r="I1510" s="342"/>
      <c r="J1510" s="470" t="s">
        <v>5023</v>
      </c>
      <c r="K1510" s="289">
        <v>45269</v>
      </c>
      <c r="L1510" s="22" t="s">
        <v>25</v>
      </c>
      <c r="M1510" s="22" t="s">
        <v>16</v>
      </c>
      <c r="N1510" s="26"/>
    </row>
    <row r="1511" spans="1:14" ht="15" customHeight="1" x14ac:dyDescent="0.2">
      <c r="A1511" s="25" t="s">
        <v>4583</v>
      </c>
      <c r="B1511" s="46">
        <v>45.107999999999997</v>
      </c>
      <c r="C1511" s="24" t="s">
        <v>7416</v>
      </c>
      <c r="D1511" s="262" t="s">
        <v>7546</v>
      </c>
      <c r="E1511" s="389"/>
      <c r="F1511" s="26" t="s">
        <v>7418</v>
      </c>
      <c r="G1511" s="68" t="s">
        <v>4091</v>
      </c>
      <c r="H1511" s="68" t="s">
        <v>7547</v>
      </c>
      <c r="I1511" s="24"/>
      <c r="J1511" s="473" t="s">
        <v>4414</v>
      </c>
      <c r="K1511" s="27">
        <v>45322</v>
      </c>
      <c r="L1511" s="263" t="s">
        <v>438</v>
      </c>
      <c r="M1511" s="264" t="s">
        <v>438</v>
      </c>
      <c r="N1511" s="26"/>
    </row>
    <row r="1512" spans="1:14" ht="15" customHeight="1" x14ac:dyDescent="0.2">
      <c r="A1512" s="56" t="s">
        <v>55</v>
      </c>
      <c r="B1512" s="46">
        <v>12.199</v>
      </c>
      <c r="C1512" s="17" t="s">
        <v>142</v>
      </c>
      <c r="D1512" s="33" t="s">
        <v>7546</v>
      </c>
      <c r="E1512" s="399"/>
      <c r="F1512" s="58" t="s">
        <v>7909</v>
      </c>
      <c r="G1512" s="267" t="s">
        <v>113</v>
      </c>
      <c r="H1512" s="271" t="s">
        <v>7999</v>
      </c>
      <c r="I1512" s="56"/>
      <c r="J1512" s="477" t="s">
        <v>8000</v>
      </c>
      <c r="K1512" s="59">
        <v>45383</v>
      </c>
      <c r="L1512" s="36" t="s">
        <v>16</v>
      </c>
      <c r="M1512" s="36" t="s">
        <v>16</v>
      </c>
      <c r="N1512" s="36" t="s">
        <v>25</v>
      </c>
    </row>
    <row r="1513" spans="1:14" ht="15" customHeight="1" x14ac:dyDescent="0.2">
      <c r="A1513" s="69" t="s">
        <v>110</v>
      </c>
      <c r="B1513" s="18">
        <v>45.113999999999997</v>
      </c>
      <c r="C1513" s="30" t="s">
        <v>120</v>
      </c>
      <c r="D1513" s="33" t="s">
        <v>8737</v>
      </c>
      <c r="E1513" s="33" t="s">
        <v>7546</v>
      </c>
      <c r="F1513" s="22" t="s">
        <v>8321</v>
      </c>
      <c r="G1513" s="68" t="s">
        <v>4091</v>
      </c>
      <c r="H1513" s="71" t="s">
        <v>8738</v>
      </c>
      <c r="I1513" s="69"/>
      <c r="J1513" s="474" t="s">
        <v>4414</v>
      </c>
      <c r="K1513" s="64">
        <v>46203</v>
      </c>
      <c r="L1513" s="22" t="s">
        <v>16</v>
      </c>
      <c r="M1513" s="22" t="s">
        <v>16</v>
      </c>
      <c r="N1513" s="22" t="s">
        <v>25</v>
      </c>
    </row>
    <row r="1514" spans="1:14" ht="15" customHeight="1" x14ac:dyDescent="0.2">
      <c r="A1514" s="17" t="s">
        <v>55</v>
      </c>
      <c r="B1514" s="18">
        <v>32.100999999999999</v>
      </c>
      <c r="C1514" s="17" t="s">
        <v>61</v>
      </c>
      <c r="D1514" s="33" t="s">
        <v>5024</v>
      </c>
      <c r="E1514" s="388"/>
      <c r="F1514" s="26">
        <v>1606</v>
      </c>
      <c r="G1514" s="22" t="s">
        <v>5025</v>
      </c>
      <c r="H1514" s="22" t="s">
        <v>5026</v>
      </c>
      <c r="I1514" s="24"/>
      <c r="J1514" s="470" t="s">
        <v>5027</v>
      </c>
      <c r="K1514" s="34">
        <v>45089</v>
      </c>
      <c r="L1514" s="26" t="s">
        <v>16</v>
      </c>
      <c r="M1514" s="26" t="s">
        <v>16</v>
      </c>
      <c r="N1514" s="26"/>
    </row>
    <row r="1515" spans="1:14" ht="15" customHeight="1" x14ac:dyDescent="0.2">
      <c r="A1515" s="69" t="s">
        <v>110</v>
      </c>
      <c r="B1515" s="18">
        <v>45.113999999999997</v>
      </c>
      <c r="C1515" s="30" t="s">
        <v>120</v>
      </c>
      <c r="D1515" s="33" t="s">
        <v>5024</v>
      </c>
      <c r="E1515" s="30"/>
      <c r="F1515" s="22" t="s">
        <v>8321</v>
      </c>
      <c r="G1515" s="68" t="s">
        <v>5025</v>
      </c>
      <c r="H1515" s="71" t="s">
        <v>5026</v>
      </c>
      <c r="I1515" s="69"/>
      <c r="J1515" s="474" t="s">
        <v>5027</v>
      </c>
      <c r="K1515" s="64">
        <v>46203</v>
      </c>
      <c r="L1515" s="22" t="s">
        <v>16</v>
      </c>
      <c r="M1515" s="22" t="s">
        <v>16</v>
      </c>
      <c r="N1515" s="22" t="s">
        <v>25</v>
      </c>
    </row>
    <row r="1516" spans="1:14" ht="15" customHeight="1" x14ac:dyDescent="0.2">
      <c r="A1516" s="17" t="s">
        <v>110</v>
      </c>
      <c r="B1516" s="18">
        <v>45.113999999999997</v>
      </c>
      <c r="C1516" s="24" t="s">
        <v>120</v>
      </c>
      <c r="D1516" s="30" t="s">
        <v>5028</v>
      </c>
      <c r="E1516" s="394"/>
      <c r="F1516" s="35" t="s">
        <v>5029</v>
      </c>
      <c r="G1516" s="22" t="s">
        <v>5025</v>
      </c>
      <c r="H1516" s="22" t="s">
        <v>5030</v>
      </c>
      <c r="I1516" s="22" t="s">
        <v>5031</v>
      </c>
      <c r="J1516" s="470" t="s">
        <v>5027</v>
      </c>
      <c r="K1516" s="32">
        <v>45077</v>
      </c>
      <c r="L1516" s="62" t="s">
        <v>16</v>
      </c>
      <c r="M1516" s="22"/>
      <c r="N1516" s="26"/>
    </row>
    <row r="1517" spans="1:14" ht="15" customHeight="1" x14ac:dyDescent="0.2">
      <c r="A1517" s="17" t="s">
        <v>55</v>
      </c>
      <c r="B1517" s="18">
        <v>70.105999999999995</v>
      </c>
      <c r="C1517" s="24" t="s">
        <v>7800</v>
      </c>
      <c r="D1517" s="19" t="s">
        <v>5033</v>
      </c>
      <c r="E1517" s="394"/>
      <c r="F1517" s="22">
        <v>1475</v>
      </c>
      <c r="G1517" s="68" t="s">
        <v>5038</v>
      </c>
      <c r="H1517" s="68" t="s">
        <v>5039</v>
      </c>
      <c r="I1517" s="65"/>
      <c r="J1517" s="469" t="s">
        <v>5040</v>
      </c>
      <c r="K1517" s="32">
        <v>44804</v>
      </c>
      <c r="L1517" s="22" t="s">
        <v>16</v>
      </c>
      <c r="M1517" s="22" t="s">
        <v>16</v>
      </c>
      <c r="N1517" s="26"/>
    </row>
    <row r="1518" spans="1:14" x14ac:dyDescent="0.2">
      <c r="A1518" s="25" t="s">
        <v>4583</v>
      </c>
      <c r="B1518" s="46">
        <v>45.107999999999997</v>
      </c>
      <c r="C1518" s="24" t="s">
        <v>7416</v>
      </c>
      <c r="D1518" s="262" t="s">
        <v>5033</v>
      </c>
      <c r="E1518" s="389"/>
      <c r="F1518" s="26" t="s">
        <v>7418</v>
      </c>
      <c r="G1518" s="68" t="s">
        <v>7548</v>
      </c>
      <c r="H1518" s="68" t="s">
        <v>7549</v>
      </c>
      <c r="I1518" s="24"/>
      <c r="J1518" s="473" t="s">
        <v>5040</v>
      </c>
      <c r="K1518" s="27">
        <v>45322</v>
      </c>
      <c r="L1518" s="22" t="s">
        <v>16</v>
      </c>
      <c r="M1518" s="22" t="s">
        <v>16</v>
      </c>
      <c r="N1518" s="26"/>
    </row>
    <row r="1519" spans="1:14" ht="15" customHeight="1" x14ac:dyDescent="0.2">
      <c r="A1519" s="69" t="s">
        <v>110</v>
      </c>
      <c r="B1519" s="18">
        <v>45.113999999999997</v>
      </c>
      <c r="C1519" s="30" t="s">
        <v>120</v>
      </c>
      <c r="D1519" s="33" t="s">
        <v>5033</v>
      </c>
      <c r="E1519" s="30"/>
      <c r="F1519" s="22" t="s">
        <v>8321</v>
      </c>
      <c r="G1519" s="68" t="s">
        <v>7548</v>
      </c>
      <c r="H1519" s="71" t="s">
        <v>7549</v>
      </c>
      <c r="I1519" s="69"/>
      <c r="J1519" s="474" t="s">
        <v>5040</v>
      </c>
      <c r="K1519" s="64">
        <v>46203</v>
      </c>
      <c r="L1519" s="22" t="s">
        <v>16</v>
      </c>
      <c r="M1519" s="22" t="s">
        <v>16</v>
      </c>
      <c r="N1519" s="22" t="s">
        <v>25</v>
      </c>
    </row>
    <row r="1520" spans="1:14" ht="15" customHeight="1" x14ac:dyDescent="0.2">
      <c r="A1520" s="274" t="s">
        <v>110</v>
      </c>
      <c r="B1520" s="275">
        <v>45.113999999999997</v>
      </c>
      <c r="C1520" s="294" t="s">
        <v>120</v>
      </c>
      <c r="D1520" s="288" t="s">
        <v>5033</v>
      </c>
      <c r="E1520" s="269"/>
      <c r="F1520" s="287" t="s">
        <v>7759</v>
      </c>
      <c r="G1520" s="267" t="s">
        <v>5041</v>
      </c>
      <c r="H1520" s="267" t="s">
        <v>5042</v>
      </c>
      <c r="I1520" s="267" t="s">
        <v>5043</v>
      </c>
      <c r="J1520" s="501" t="s">
        <v>5040</v>
      </c>
      <c r="K1520" s="282">
        <v>45260</v>
      </c>
      <c r="L1520" s="267" t="s">
        <v>16</v>
      </c>
      <c r="M1520" s="267" t="s">
        <v>16</v>
      </c>
      <c r="N1520" s="296"/>
    </row>
    <row r="1521" spans="1:14" ht="15" customHeight="1" x14ac:dyDescent="0.2">
      <c r="A1521" s="17" t="s">
        <v>55</v>
      </c>
      <c r="B1521" s="18">
        <v>70.105999999999995</v>
      </c>
      <c r="C1521" s="24" t="s">
        <v>7800</v>
      </c>
      <c r="D1521" s="19" t="s">
        <v>5044</v>
      </c>
      <c r="E1521" s="394"/>
      <c r="F1521" s="22">
        <v>1475</v>
      </c>
      <c r="G1521" s="68" t="s">
        <v>5045</v>
      </c>
      <c r="H1521" s="68" t="s">
        <v>5046</v>
      </c>
      <c r="I1521" s="65"/>
      <c r="J1521" s="469" t="s">
        <v>5047</v>
      </c>
      <c r="K1521" s="32">
        <v>44804</v>
      </c>
      <c r="L1521" s="22" t="s">
        <v>16</v>
      </c>
      <c r="M1521" s="22" t="s">
        <v>16</v>
      </c>
      <c r="N1521" s="26"/>
    </row>
    <row r="1522" spans="1:14" s="142" customFormat="1" ht="15" customHeight="1" x14ac:dyDescent="0.2">
      <c r="A1522" s="274" t="s">
        <v>110</v>
      </c>
      <c r="B1522" s="275">
        <v>45.113999999999997</v>
      </c>
      <c r="C1522" s="24" t="s">
        <v>120</v>
      </c>
      <c r="D1522" s="30" t="s">
        <v>5048</v>
      </c>
      <c r="E1522" s="394"/>
      <c r="F1522" s="35" t="s">
        <v>514</v>
      </c>
      <c r="G1522" s="22" t="s">
        <v>8099</v>
      </c>
      <c r="H1522" s="22" t="s">
        <v>5049</v>
      </c>
      <c r="I1522" s="22" t="s">
        <v>5050</v>
      </c>
      <c r="J1522" s="470" t="s">
        <v>8100</v>
      </c>
      <c r="K1522" s="32">
        <v>44500</v>
      </c>
      <c r="L1522" s="22" t="s">
        <v>16</v>
      </c>
      <c r="M1522" s="22" t="s">
        <v>16</v>
      </c>
      <c r="N1522" s="26"/>
    </row>
    <row r="1523" spans="1:14" ht="15" customHeight="1" x14ac:dyDescent="0.2">
      <c r="A1523" s="274" t="s">
        <v>55</v>
      </c>
      <c r="B1523" s="275">
        <v>60.103000000000002</v>
      </c>
      <c r="C1523" s="24" t="s">
        <v>56</v>
      </c>
      <c r="D1523" s="30" t="s">
        <v>5048</v>
      </c>
      <c r="E1523" s="394"/>
      <c r="F1523" s="468" t="s">
        <v>159</v>
      </c>
      <c r="G1523" s="22" t="s">
        <v>8099</v>
      </c>
      <c r="H1523" s="22" t="s">
        <v>5049</v>
      </c>
      <c r="I1523" s="22" t="s">
        <v>5050</v>
      </c>
      <c r="J1523" s="470" t="s">
        <v>8100</v>
      </c>
      <c r="K1523" s="289">
        <v>44500</v>
      </c>
      <c r="L1523" s="22" t="s">
        <v>16</v>
      </c>
      <c r="M1523" s="22"/>
      <c r="N1523" s="26"/>
    </row>
    <row r="1524" spans="1:14" ht="15" customHeight="1" x14ac:dyDescent="0.2">
      <c r="A1524" s="17" t="s">
        <v>110</v>
      </c>
      <c r="B1524" s="18">
        <v>45.101999999999997</v>
      </c>
      <c r="C1524" s="17" t="s">
        <v>573</v>
      </c>
      <c r="D1524" s="33" t="s">
        <v>5051</v>
      </c>
      <c r="E1524" s="388"/>
      <c r="F1524" s="26">
        <v>1597</v>
      </c>
      <c r="G1524" s="68" t="s">
        <v>113</v>
      </c>
      <c r="H1524" s="68" t="s">
        <v>5055</v>
      </c>
      <c r="I1524" s="24"/>
      <c r="J1524" s="469" t="s">
        <v>5054</v>
      </c>
      <c r="K1524" s="34">
        <v>45016</v>
      </c>
      <c r="L1524" s="22" t="s">
        <v>16</v>
      </c>
      <c r="M1524" s="22" t="s">
        <v>16</v>
      </c>
      <c r="N1524" s="26"/>
    </row>
    <row r="1525" spans="1:14" ht="15" customHeight="1" x14ac:dyDescent="0.2">
      <c r="A1525" s="17" t="s">
        <v>55</v>
      </c>
      <c r="B1525" s="18">
        <v>10.101000000000001</v>
      </c>
      <c r="C1525" s="17" t="s">
        <v>104</v>
      </c>
      <c r="D1525" s="28" t="s">
        <v>5051</v>
      </c>
      <c r="E1525" s="28"/>
      <c r="F1525" s="36">
        <v>1599</v>
      </c>
      <c r="G1525" s="22" t="s">
        <v>113</v>
      </c>
      <c r="H1525" s="22" t="s">
        <v>5055</v>
      </c>
      <c r="I1525" s="37"/>
      <c r="J1525" s="470" t="s">
        <v>5056</v>
      </c>
      <c r="K1525" s="38">
        <v>45082</v>
      </c>
      <c r="L1525" s="36" t="s">
        <v>16</v>
      </c>
      <c r="M1525" s="36" t="s">
        <v>16</v>
      </c>
      <c r="N1525" s="26"/>
    </row>
    <row r="1526" spans="1:14" ht="15" customHeight="1" x14ac:dyDescent="0.2">
      <c r="A1526" s="17" t="s">
        <v>110</v>
      </c>
      <c r="B1526" s="46">
        <v>45.112000000000002</v>
      </c>
      <c r="C1526" s="24" t="s">
        <v>578</v>
      </c>
      <c r="D1526" s="33" t="s">
        <v>5051</v>
      </c>
      <c r="E1526" s="406"/>
      <c r="F1526" s="26">
        <v>1605</v>
      </c>
      <c r="G1526" s="68" t="s">
        <v>113</v>
      </c>
      <c r="H1526" s="71" t="s">
        <v>5055</v>
      </c>
      <c r="I1526" s="24"/>
      <c r="J1526" s="469" t="s">
        <v>5057</v>
      </c>
      <c r="K1526" s="34">
        <v>45107</v>
      </c>
      <c r="L1526" s="58" t="s">
        <v>16</v>
      </c>
      <c r="M1526" s="58" t="s">
        <v>16</v>
      </c>
      <c r="N1526" s="26"/>
    </row>
    <row r="1527" spans="1:14" ht="15" customHeight="1" x14ac:dyDescent="0.2">
      <c r="A1527" s="25" t="s">
        <v>31</v>
      </c>
      <c r="B1527" s="46">
        <v>50.103999999999999</v>
      </c>
      <c r="C1527" s="25" t="s">
        <v>316</v>
      </c>
      <c r="D1527" s="55" t="s">
        <v>5051</v>
      </c>
      <c r="E1527" s="403"/>
      <c r="F1527" s="26">
        <v>1619</v>
      </c>
      <c r="G1527" s="341" t="s">
        <v>113</v>
      </c>
      <c r="H1527" s="341" t="s">
        <v>5055</v>
      </c>
      <c r="I1527" s="26"/>
      <c r="J1527" s="470" t="s">
        <v>5056</v>
      </c>
      <c r="K1527" s="34">
        <v>44418</v>
      </c>
      <c r="L1527" s="58" t="s">
        <v>16</v>
      </c>
      <c r="M1527" s="58" t="s">
        <v>16</v>
      </c>
      <c r="N1527" s="26"/>
    </row>
    <row r="1528" spans="1:14" ht="15" customHeight="1" x14ac:dyDescent="0.2">
      <c r="A1528" s="56" t="s">
        <v>55</v>
      </c>
      <c r="B1528" s="57">
        <v>50.103000000000002</v>
      </c>
      <c r="C1528" s="56" t="s">
        <v>318</v>
      </c>
      <c r="D1528" s="33" t="s">
        <v>5051</v>
      </c>
      <c r="E1528" s="399"/>
      <c r="F1528" s="58">
        <v>1629</v>
      </c>
      <c r="G1528" s="345" t="s">
        <v>5052</v>
      </c>
      <c r="H1528" s="345" t="s">
        <v>5055</v>
      </c>
      <c r="I1528" s="58" t="s">
        <v>5053</v>
      </c>
      <c r="J1528" s="480" t="s">
        <v>5058</v>
      </c>
      <c r="K1528" s="59">
        <v>45236</v>
      </c>
      <c r="L1528" s="58" t="s">
        <v>16</v>
      </c>
      <c r="M1528" s="58" t="s">
        <v>16</v>
      </c>
      <c r="N1528" s="26"/>
    </row>
    <row r="1529" spans="1:14" ht="15" customHeight="1" x14ac:dyDescent="0.2">
      <c r="A1529" s="56" t="s">
        <v>55</v>
      </c>
      <c r="B1529" s="46">
        <v>12.199</v>
      </c>
      <c r="C1529" s="17" t="s">
        <v>142</v>
      </c>
      <c r="D1529" s="33" t="s">
        <v>5051</v>
      </c>
      <c r="E1529" s="399"/>
      <c r="F1529" s="58" t="s">
        <v>7909</v>
      </c>
      <c r="G1529" s="271" t="s">
        <v>113</v>
      </c>
      <c r="H1529" s="271" t="s">
        <v>5055</v>
      </c>
      <c r="I1529" s="56"/>
      <c r="J1529" s="477" t="s">
        <v>5057</v>
      </c>
      <c r="K1529" s="59">
        <v>45383</v>
      </c>
      <c r="L1529" s="36" t="s">
        <v>16</v>
      </c>
      <c r="M1529" s="36" t="s">
        <v>16</v>
      </c>
      <c r="N1529" s="36" t="s">
        <v>25</v>
      </c>
    </row>
    <row r="1530" spans="1:14" ht="15" customHeight="1" x14ac:dyDescent="0.2">
      <c r="A1530" s="69" t="s">
        <v>110</v>
      </c>
      <c r="B1530" s="18">
        <v>45.113999999999997</v>
      </c>
      <c r="C1530" s="30" t="s">
        <v>120</v>
      </c>
      <c r="D1530" s="33" t="s">
        <v>5051</v>
      </c>
      <c r="E1530" s="30"/>
      <c r="F1530" s="22" t="s">
        <v>8321</v>
      </c>
      <c r="G1530" s="68" t="s">
        <v>597</v>
      </c>
      <c r="H1530" s="71" t="s">
        <v>5055</v>
      </c>
      <c r="I1530" s="69"/>
      <c r="J1530" s="474" t="s">
        <v>5057</v>
      </c>
      <c r="K1530" s="64">
        <v>46203</v>
      </c>
      <c r="L1530" s="22" t="s">
        <v>16</v>
      </c>
      <c r="M1530" s="22" t="s">
        <v>16</v>
      </c>
      <c r="N1530" s="22" t="s">
        <v>25</v>
      </c>
    </row>
    <row r="1531" spans="1:14" ht="15" customHeight="1" x14ac:dyDescent="0.2">
      <c r="A1531" s="17" t="s">
        <v>55</v>
      </c>
      <c r="B1531" s="18" t="s">
        <v>638</v>
      </c>
      <c r="C1531" s="24" t="s">
        <v>2812</v>
      </c>
      <c r="D1531" s="29" t="s">
        <v>5059</v>
      </c>
      <c r="E1531" s="394"/>
      <c r="F1531" s="31">
        <v>1542</v>
      </c>
      <c r="G1531" s="22" t="s">
        <v>5060</v>
      </c>
      <c r="H1531" s="22" t="s">
        <v>5061</v>
      </c>
      <c r="I1531" s="26"/>
      <c r="J1531" s="470" t="s">
        <v>5062</v>
      </c>
      <c r="K1531" s="32">
        <v>44681</v>
      </c>
      <c r="L1531" s="26" t="s">
        <v>16</v>
      </c>
      <c r="M1531" s="26" t="s">
        <v>16</v>
      </c>
      <c r="N1531" s="303"/>
    </row>
    <row r="1532" spans="1:14" ht="15" customHeight="1" x14ac:dyDescent="0.2">
      <c r="A1532" s="69" t="s">
        <v>110</v>
      </c>
      <c r="B1532" s="18">
        <v>45.113999999999997</v>
      </c>
      <c r="C1532" s="30" t="s">
        <v>120</v>
      </c>
      <c r="D1532" s="33" t="s">
        <v>3989</v>
      </c>
      <c r="E1532" s="33" t="s">
        <v>3988</v>
      </c>
      <c r="F1532" s="22" t="s">
        <v>8321</v>
      </c>
      <c r="G1532" s="68" t="s">
        <v>113</v>
      </c>
      <c r="H1532" s="71" t="s">
        <v>3990</v>
      </c>
      <c r="I1532" s="69"/>
      <c r="J1532" s="474" t="s">
        <v>3991</v>
      </c>
      <c r="K1532" s="64">
        <v>46203</v>
      </c>
      <c r="L1532" s="22" t="s">
        <v>16</v>
      </c>
      <c r="M1532" s="22" t="s">
        <v>16</v>
      </c>
      <c r="N1532" s="22" t="s">
        <v>25</v>
      </c>
    </row>
    <row r="1533" spans="1:14" ht="15" customHeight="1" x14ac:dyDescent="0.2">
      <c r="A1533" s="17" t="s">
        <v>110</v>
      </c>
      <c r="B1533" s="18">
        <v>45.107999999999997</v>
      </c>
      <c r="C1533" s="17" t="s">
        <v>117</v>
      </c>
      <c r="D1533" s="30" t="s">
        <v>5063</v>
      </c>
      <c r="E1533" s="394" t="s">
        <v>5064</v>
      </c>
      <c r="F1533" s="45" t="s">
        <v>5065</v>
      </c>
      <c r="G1533" s="22" t="s">
        <v>5066</v>
      </c>
      <c r="H1533" s="22" t="s">
        <v>5067</v>
      </c>
      <c r="I1533" s="36" t="s">
        <v>5068</v>
      </c>
      <c r="J1533" s="470" t="s">
        <v>5069</v>
      </c>
      <c r="K1533" s="32">
        <v>45279</v>
      </c>
      <c r="L1533" s="22" t="s">
        <v>16</v>
      </c>
      <c r="M1533" s="22" t="s">
        <v>16</v>
      </c>
      <c r="N1533" s="26"/>
    </row>
    <row r="1534" spans="1:14" ht="15" customHeight="1" x14ac:dyDescent="0.2">
      <c r="A1534" s="56" t="s">
        <v>55</v>
      </c>
      <c r="B1534" s="57">
        <v>50.103000000000002</v>
      </c>
      <c r="C1534" s="56" t="s">
        <v>318</v>
      </c>
      <c r="D1534" s="33" t="s">
        <v>5070</v>
      </c>
      <c r="E1534" s="399"/>
      <c r="F1534" s="58">
        <v>1629</v>
      </c>
      <c r="G1534" s="345" t="s">
        <v>5071</v>
      </c>
      <c r="H1534" s="345" t="s">
        <v>5072</v>
      </c>
      <c r="I1534" s="58" t="s">
        <v>5073</v>
      </c>
      <c r="J1534" s="480" t="s">
        <v>5074</v>
      </c>
      <c r="K1534" s="59">
        <v>45236</v>
      </c>
      <c r="L1534" s="58" t="s">
        <v>16</v>
      </c>
      <c r="M1534" s="58" t="s">
        <v>16</v>
      </c>
      <c r="N1534" s="26"/>
    </row>
    <row r="1535" spans="1:14" ht="15" customHeight="1" x14ac:dyDescent="0.2">
      <c r="A1535" s="69" t="s">
        <v>110</v>
      </c>
      <c r="B1535" s="18">
        <v>45.113999999999997</v>
      </c>
      <c r="C1535" s="30" t="s">
        <v>120</v>
      </c>
      <c r="D1535" s="33" t="s">
        <v>8739</v>
      </c>
      <c r="E1535" s="30"/>
      <c r="F1535" s="22" t="s">
        <v>8321</v>
      </c>
      <c r="G1535" s="68" t="s">
        <v>1150</v>
      </c>
      <c r="H1535" s="71" t="s">
        <v>8740</v>
      </c>
      <c r="I1535" s="69"/>
      <c r="J1535" s="474" t="s">
        <v>8741</v>
      </c>
      <c r="K1535" s="64">
        <v>46203</v>
      </c>
      <c r="L1535" s="22" t="s">
        <v>16</v>
      </c>
      <c r="M1535" s="22" t="s">
        <v>16</v>
      </c>
      <c r="N1535" s="22" t="s">
        <v>25</v>
      </c>
    </row>
    <row r="1536" spans="1:14" ht="15" customHeight="1" x14ac:dyDescent="0.2">
      <c r="A1536" s="17" t="s">
        <v>110</v>
      </c>
      <c r="B1536" s="18">
        <v>35.103000000000002</v>
      </c>
      <c r="C1536" s="17" t="s">
        <v>7813</v>
      </c>
      <c r="D1536" s="33" t="s">
        <v>5075</v>
      </c>
      <c r="E1536" s="394"/>
      <c r="F1536" s="35" t="s">
        <v>1581</v>
      </c>
      <c r="G1536" s="22" t="s">
        <v>5076</v>
      </c>
      <c r="H1536" s="22" t="s">
        <v>5077</v>
      </c>
      <c r="I1536" s="22" t="s">
        <v>5078</v>
      </c>
      <c r="J1536" s="470" t="s">
        <v>5079</v>
      </c>
      <c r="K1536" s="32">
        <v>44439</v>
      </c>
      <c r="L1536" s="132" t="s">
        <v>16</v>
      </c>
      <c r="M1536" s="22" t="s">
        <v>16</v>
      </c>
      <c r="N1536" s="26"/>
    </row>
    <row r="1537" spans="1:14" ht="15" customHeight="1" x14ac:dyDescent="0.2">
      <c r="A1537" s="17" t="s">
        <v>110</v>
      </c>
      <c r="B1537" s="18">
        <v>35.198999999999998</v>
      </c>
      <c r="C1537" s="17" t="s">
        <v>7814</v>
      </c>
      <c r="D1537" s="33" t="s">
        <v>5075</v>
      </c>
      <c r="E1537" s="394"/>
      <c r="F1537" s="35" t="s">
        <v>1581</v>
      </c>
      <c r="G1537" s="22" t="s">
        <v>5076</v>
      </c>
      <c r="H1537" s="22" t="s">
        <v>5077</v>
      </c>
      <c r="I1537" s="22" t="s">
        <v>5078</v>
      </c>
      <c r="J1537" s="470" t="s">
        <v>5079</v>
      </c>
      <c r="K1537" s="32">
        <v>44439</v>
      </c>
      <c r="L1537" s="132" t="s">
        <v>16</v>
      </c>
      <c r="M1537" s="22" t="s">
        <v>16</v>
      </c>
      <c r="N1537" s="26"/>
    </row>
    <row r="1538" spans="1:14" ht="15" customHeight="1" x14ac:dyDescent="0.2">
      <c r="A1538" s="17" t="s">
        <v>110</v>
      </c>
      <c r="B1538" s="18">
        <v>35.106000000000002</v>
      </c>
      <c r="C1538" s="17" t="s">
        <v>7815</v>
      </c>
      <c r="D1538" s="33" t="s">
        <v>5075</v>
      </c>
      <c r="E1538" s="394"/>
      <c r="F1538" s="35" t="s">
        <v>1581</v>
      </c>
      <c r="G1538" s="22" t="s">
        <v>5076</v>
      </c>
      <c r="H1538" s="22" t="s">
        <v>5077</v>
      </c>
      <c r="I1538" s="22" t="s">
        <v>5078</v>
      </c>
      <c r="J1538" s="470" t="s">
        <v>5079</v>
      </c>
      <c r="K1538" s="32">
        <v>44439</v>
      </c>
      <c r="L1538" s="132" t="s">
        <v>16</v>
      </c>
      <c r="M1538" s="22" t="s">
        <v>16</v>
      </c>
      <c r="N1538" s="26"/>
    </row>
    <row r="1539" spans="1:14" ht="15" customHeight="1" x14ac:dyDescent="0.2">
      <c r="A1539" s="17" t="s">
        <v>55</v>
      </c>
      <c r="B1539" s="18">
        <v>10.101000000000001</v>
      </c>
      <c r="C1539" s="17" t="s">
        <v>104</v>
      </c>
      <c r="D1539" s="28" t="s">
        <v>5080</v>
      </c>
      <c r="E1539" s="28"/>
      <c r="F1539" s="36">
        <v>1599</v>
      </c>
      <c r="G1539" s="22" t="s">
        <v>597</v>
      </c>
      <c r="H1539" s="22" t="s">
        <v>5081</v>
      </c>
      <c r="I1539" s="37"/>
      <c r="J1539" s="470" t="s">
        <v>5082</v>
      </c>
      <c r="K1539" s="38">
        <v>45082</v>
      </c>
      <c r="L1539" s="36" t="s">
        <v>16</v>
      </c>
      <c r="M1539" s="36" t="s">
        <v>16</v>
      </c>
      <c r="N1539" s="26"/>
    </row>
    <row r="1540" spans="1:14" ht="15" customHeight="1" x14ac:dyDescent="0.2">
      <c r="A1540" s="17" t="s">
        <v>110</v>
      </c>
      <c r="B1540" s="46">
        <v>45.112000000000002</v>
      </c>
      <c r="C1540" s="24" t="s">
        <v>578</v>
      </c>
      <c r="D1540" s="33" t="s">
        <v>5080</v>
      </c>
      <c r="E1540" s="406"/>
      <c r="F1540" s="26">
        <v>1605</v>
      </c>
      <c r="G1540" s="68" t="s">
        <v>5083</v>
      </c>
      <c r="H1540" s="71" t="s">
        <v>5084</v>
      </c>
      <c r="I1540" s="24"/>
      <c r="J1540" s="469" t="s">
        <v>5085</v>
      </c>
      <c r="K1540" s="34">
        <v>45107</v>
      </c>
      <c r="L1540" s="26" t="s">
        <v>25</v>
      </c>
      <c r="M1540" s="80" t="s">
        <v>25</v>
      </c>
      <c r="N1540" s="26"/>
    </row>
    <row r="1541" spans="1:14" ht="15" customHeight="1" x14ac:dyDescent="0.2">
      <c r="A1541" s="25" t="s">
        <v>31</v>
      </c>
      <c r="B1541" s="46">
        <v>50.103999999999999</v>
      </c>
      <c r="C1541" s="25" t="s">
        <v>316</v>
      </c>
      <c r="D1541" s="55" t="s">
        <v>5080</v>
      </c>
      <c r="E1541" s="403"/>
      <c r="F1541" s="26">
        <v>1619</v>
      </c>
      <c r="G1541" s="341" t="s">
        <v>597</v>
      </c>
      <c r="H1541" s="341" t="s">
        <v>5081</v>
      </c>
      <c r="I1541" s="26"/>
      <c r="J1541" s="470" t="s">
        <v>5086</v>
      </c>
      <c r="K1541" s="34">
        <v>44418</v>
      </c>
      <c r="L1541" s="58" t="s">
        <v>16</v>
      </c>
      <c r="M1541" s="58" t="s">
        <v>25</v>
      </c>
      <c r="N1541" s="26"/>
    </row>
    <row r="1542" spans="1:14" ht="15" customHeight="1" x14ac:dyDescent="0.2">
      <c r="A1542" s="56" t="s">
        <v>55</v>
      </c>
      <c r="B1542" s="57">
        <v>50.103000000000002</v>
      </c>
      <c r="C1542" s="56" t="s">
        <v>318</v>
      </c>
      <c r="D1542" s="33" t="s">
        <v>5080</v>
      </c>
      <c r="E1542" s="399"/>
      <c r="F1542" s="58">
        <v>1629</v>
      </c>
      <c r="G1542" s="345" t="s">
        <v>5087</v>
      </c>
      <c r="H1542" s="345" t="s">
        <v>5081</v>
      </c>
      <c r="I1542" s="58" t="s">
        <v>5088</v>
      </c>
      <c r="J1542" s="480" t="s">
        <v>5082</v>
      </c>
      <c r="K1542" s="59">
        <v>45236</v>
      </c>
      <c r="L1542" s="58" t="s">
        <v>16</v>
      </c>
      <c r="M1542" s="58" t="s">
        <v>25</v>
      </c>
      <c r="N1542" s="26"/>
    </row>
    <row r="1543" spans="1:14" ht="15" customHeight="1" x14ac:dyDescent="0.2">
      <c r="A1543" s="25" t="s">
        <v>4583</v>
      </c>
      <c r="B1543" s="46">
        <v>45.107999999999997</v>
      </c>
      <c r="C1543" s="24" t="s">
        <v>7416</v>
      </c>
      <c r="D1543" s="262" t="s">
        <v>5080</v>
      </c>
      <c r="E1543" s="389"/>
      <c r="F1543" s="26" t="s">
        <v>7418</v>
      </c>
      <c r="G1543" s="68" t="s">
        <v>8072</v>
      </c>
      <c r="H1543" s="68" t="s">
        <v>8069</v>
      </c>
      <c r="I1543" s="24"/>
      <c r="J1543" s="473" t="s">
        <v>5085</v>
      </c>
      <c r="K1543" s="27">
        <v>45322</v>
      </c>
      <c r="L1543" s="58" t="s">
        <v>16</v>
      </c>
      <c r="M1543" s="58" t="s">
        <v>25</v>
      </c>
      <c r="N1543" s="26"/>
    </row>
    <row r="1544" spans="1:14" ht="15" customHeight="1" x14ac:dyDescent="0.2">
      <c r="A1544" s="56" t="s">
        <v>55</v>
      </c>
      <c r="B1544" s="46">
        <v>12.199</v>
      </c>
      <c r="C1544" s="17" t="s">
        <v>142</v>
      </c>
      <c r="D1544" s="33" t="s">
        <v>8001</v>
      </c>
      <c r="E1544" s="399"/>
      <c r="F1544" s="58" t="s">
        <v>7909</v>
      </c>
      <c r="G1544" s="271" t="s">
        <v>597</v>
      </c>
      <c r="H1544" s="271" t="s">
        <v>5081</v>
      </c>
      <c r="I1544" s="56"/>
      <c r="J1544" s="477" t="s">
        <v>5082</v>
      </c>
      <c r="K1544" s="59">
        <v>45383</v>
      </c>
      <c r="L1544" s="36" t="s">
        <v>16</v>
      </c>
      <c r="M1544" s="36" t="s">
        <v>25</v>
      </c>
      <c r="N1544" s="36" t="s">
        <v>25</v>
      </c>
    </row>
    <row r="1545" spans="1:14" ht="15" customHeight="1" x14ac:dyDescent="0.2">
      <c r="A1545" s="69" t="s">
        <v>110</v>
      </c>
      <c r="B1545" s="18">
        <v>45.113999999999997</v>
      </c>
      <c r="C1545" s="30" t="s">
        <v>120</v>
      </c>
      <c r="D1545" s="33" t="s">
        <v>8001</v>
      </c>
      <c r="E1545" s="30"/>
      <c r="F1545" s="22" t="s">
        <v>8321</v>
      </c>
      <c r="G1545" s="68" t="s">
        <v>597</v>
      </c>
      <c r="H1545" s="71" t="s">
        <v>5081</v>
      </c>
      <c r="I1545" s="69"/>
      <c r="J1545" s="474" t="s">
        <v>8742</v>
      </c>
      <c r="K1545" s="64">
        <v>46203</v>
      </c>
      <c r="L1545" s="22" t="s">
        <v>16</v>
      </c>
      <c r="M1545" s="22" t="s">
        <v>25</v>
      </c>
      <c r="N1545" s="22" t="s">
        <v>25</v>
      </c>
    </row>
    <row r="1546" spans="1:14" ht="15" customHeight="1" x14ac:dyDescent="0.2">
      <c r="A1546" s="17" t="s">
        <v>110</v>
      </c>
      <c r="B1546" s="18">
        <v>45.100999999999999</v>
      </c>
      <c r="C1546" s="24" t="s">
        <v>397</v>
      </c>
      <c r="D1546" s="484" t="s">
        <v>5089</v>
      </c>
      <c r="E1546" s="485"/>
      <c r="F1546" s="468">
        <v>1571</v>
      </c>
      <c r="G1546" s="138" t="s">
        <v>5090</v>
      </c>
      <c r="H1546" s="22" t="s">
        <v>5081</v>
      </c>
      <c r="I1546" s="53" t="s">
        <v>5088</v>
      </c>
      <c r="J1546" s="470" t="str">
        <f>HYPERLINK("mailto:orders@schoolspecialty.com","orders@schoolspecialty.com")</f>
        <v>orders@schoolspecialty.com</v>
      </c>
      <c r="K1546" s="289">
        <v>44809</v>
      </c>
      <c r="L1546" s="62" t="s">
        <v>16</v>
      </c>
      <c r="M1546" s="22" t="s">
        <v>25</v>
      </c>
      <c r="N1546" s="26"/>
    </row>
    <row r="1547" spans="1:14" ht="15" customHeight="1" x14ac:dyDescent="0.2">
      <c r="A1547" s="17" t="s">
        <v>110</v>
      </c>
      <c r="B1547" s="18">
        <v>35.103000000000002</v>
      </c>
      <c r="C1547" s="17" t="s">
        <v>7813</v>
      </c>
      <c r="D1547" s="30" t="s">
        <v>5091</v>
      </c>
      <c r="E1547" s="394"/>
      <c r="F1547" s="35" t="s">
        <v>5092</v>
      </c>
      <c r="G1547" s="22" t="s">
        <v>5093</v>
      </c>
      <c r="H1547" s="22" t="s">
        <v>5094</v>
      </c>
      <c r="I1547" s="36" t="s">
        <v>5095</v>
      </c>
      <c r="J1547" s="470" t="s">
        <v>5096</v>
      </c>
      <c r="K1547" s="32">
        <v>44742</v>
      </c>
      <c r="L1547" s="22" t="s">
        <v>16</v>
      </c>
      <c r="M1547" s="22" t="s">
        <v>97</v>
      </c>
      <c r="N1547" s="26"/>
    </row>
    <row r="1548" spans="1:14" ht="15" customHeight="1" x14ac:dyDescent="0.2">
      <c r="A1548" s="17" t="s">
        <v>110</v>
      </c>
      <c r="B1548" s="18">
        <v>35.198999999999998</v>
      </c>
      <c r="C1548" s="17" t="s">
        <v>7814</v>
      </c>
      <c r="D1548" s="30" t="s">
        <v>5091</v>
      </c>
      <c r="E1548" s="394"/>
      <c r="F1548" s="35" t="s">
        <v>5092</v>
      </c>
      <c r="G1548" s="22" t="s">
        <v>5093</v>
      </c>
      <c r="H1548" s="22" t="s">
        <v>5094</v>
      </c>
      <c r="I1548" s="36" t="s">
        <v>5095</v>
      </c>
      <c r="J1548" s="470" t="s">
        <v>5096</v>
      </c>
      <c r="K1548" s="32">
        <v>44742</v>
      </c>
      <c r="L1548" s="22" t="s">
        <v>16</v>
      </c>
      <c r="M1548" s="22" t="s">
        <v>97</v>
      </c>
      <c r="N1548" s="26"/>
    </row>
    <row r="1549" spans="1:14" ht="15" customHeight="1" x14ac:dyDescent="0.2">
      <c r="A1549" s="17" t="s">
        <v>110</v>
      </c>
      <c r="B1549" s="18">
        <v>35.106000000000002</v>
      </c>
      <c r="C1549" s="17" t="s">
        <v>7815</v>
      </c>
      <c r="D1549" s="30" t="s">
        <v>5091</v>
      </c>
      <c r="E1549" s="394"/>
      <c r="F1549" s="35" t="s">
        <v>5092</v>
      </c>
      <c r="G1549" s="22" t="s">
        <v>5093</v>
      </c>
      <c r="H1549" s="22" t="s">
        <v>5094</v>
      </c>
      <c r="I1549" s="36" t="s">
        <v>5095</v>
      </c>
      <c r="J1549" s="470" t="s">
        <v>5096</v>
      </c>
      <c r="K1549" s="32">
        <v>44742</v>
      </c>
      <c r="L1549" s="22" t="s">
        <v>16</v>
      </c>
      <c r="M1549" s="22" t="s">
        <v>97</v>
      </c>
      <c r="N1549" s="26"/>
    </row>
    <row r="1550" spans="1:14" ht="15" customHeight="1" x14ac:dyDescent="0.2">
      <c r="A1550" s="17" t="s">
        <v>55</v>
      </c>
      <c r="B1550" s="18">
        <v>60.103000000000002</v>
      </c>
      <c r="C1550" s="24" t="s">
        <v>56</v>
      </c>
      <c r="D1550" s="30" t="s">
        <v>5097</v>
      </c>
      <c r="E1550" s="394"/>
      <c r="F1550" s="22">
        <v>1553</v>
      </c>
      <c r="G1550" s="22" t="s">
        <v>1623</v>
      </c>
      <c r="H1550" s="22" t="s">
        <v>5098</v>
      </c>
      <c r="I1550" s="22"/>
      <c r="J1550" s="470" t="s">
        <v>5099</v>
      </c>
      <c r="K1550" s="32">
        <v>44718</v>
      </c>
      <c r="L1550" s="36" t="s">
        <v>16</v>
      </c>
      <c r="M1550" s="36" t="s">
        <v>16</v>
      </c>
      <c r="N1550" s="26"/>
    </row>
    <row r="1551" spans="1:14" ht="15" customHeight="1" x14ac:dyDescent="0.2">
      <c r="A1551" s="17" t="s">
        <v>55</v>
      </c>
      <c r="B1551" s="18">
        <v>10.101000000000001</v>
      </c>
      <c r="C1551" s="17" t="s">
        <v>104</v>
      </c>
      <c r="D1551" s="28" t="s">
        <v>5097</v>
      </c>
      <c r="E1551" s="28"/>
      <c r="F1551" s="36">
        <v>1599</v>
      </c>
      <c r="G1551" s="22" t="s">
        <v>1623</v>
      </c>
      <c r="H1551" s="22" t="s">
        <v>5100</v>
      </c>
      <c r="I1551" s="37"/>
      <c r="J1551" s="470" t="s">
        <v>5101</v>
      </c>
      <c r="K1551" s="38">
        <v>45082</v>
      </c>
      <c r="L1551" s="36" t="s">
        <v>16</v>
      </c>
      <c r="M1551" s="36" t="s">
        <v>16</v>
      </c>
      <c r="N1551" s="26"/>
    </row>
    <row r="1552" spans="1:14" ht="15" customHeight="1" x14ac:dyDescent="0.2">
      <c r="A1552" s="39" t="s">
        <v>252</v>
      </c>
      <c r="B1552" s="361">
        <v>75.100999999999999</v>
      </c>
      <c r="C1552" s="39" t="s">
        <v>580</v>
      </c>
      <c r="D1552" s="354" t="s">
        <v>5102</v>
      </c>
      <c r="E1552" s="404" t="s">
        <v>5103</v>
      </c>
      <c r="F1552" s="355" t="s">
        <v>626</v>
      </c>
      <c r="G1552" s="346" t="s">
        <v>5104</v>
      </c>
      <c r="H1552" s="346" t="s">
        <v>5105</v>
      </c>
      <c r="I1552" s="346" t="s">
        <v>5106</v>
      </c>
      <c r="J1552" s="476"/>
      <c r="K1552" s="356">
        <v>44347</v>
      </c>
      <c r="L1552" s="346"/>
      <c r="M1552" s="43"/>
      <c r="N1552" s="107"/>
    </row>
    <row r="1553" spans="1:14" ht="15" customHeight="1" x14ac:dyDescent="0.2">
      <c r="A1553" s="17" t="s">
        <v>110</v>
      </c>
      <c r="B1553" s="18">
        <v>45.113999999999997</v>
      </c>
      <c r="C1553" s="24" t="s">
        <v>120</v>
      </c>
      <c r="D1553" s="44" t="s">
        <v>5107</v>
      </c>
      <c r="E1553" s="28"/>
      <c r="F1553" s="45" t="s">
        <v>411</v>
      </c>
      <c r="G1553" s="68" t="s">
        <v>5108</v>
      </c>
      <c r="H1553" s="68" t="s">
        <v>5109</v>
      </c>
      <c r="I1553" s="68" t="s">
        <v>5110</v>
      </c>
      <c r="J1553" s="469" t="s">
        <v>5111</v>
      </c>
      <c r="K1553" s="32">
        <v>44804</v>
      </c>
      <c r="L1553" s="68" t="s">
        <v>16</v>
      </c>
      <c r="M1553" s="22" t="s">
        <v>16</v>
      </c>
      <c r="N1553" s="26"/>
    </row>
    <row r="1554" spans="1:14" ht="15" customHeight="1" x14ac:dyDescent="0.2">
      <c r="A1554" s="17" t="s">
        <v>55</v>
      </c>
      <c r="B1554" s="18">
        <v>30.100999999999999</v>
      </c>
      <c r="C1554" s="17" t="s">
        <v>911</v>
      </c>
      <c r="D1554" s="37" t="s">
        <v>5112</v>
      </c>
      <c r="E1554" s="405"/>
      <c r="F1554" s="36">
        <v>1577</v>
      </c>
      <c r="G1554" s="22" t="s">
        <v>5113</v>
      </c>
      <c r="H1554" s="22" t="s">
        <v>5114</v>
      </c>
      <c r="I1554" s="36"/>
      <c r="J1554" s="470" t="s">
        <v>5115</v>
      </c>
      <c r="K1554" s="38">
        <v>44872</v>
      </c>
      <c r="L1554" s="36" t="s">
        <v>16</v>
      </c>
      <c r="M1554" s="36" t="s">
        <v>16</v>
      </c>
      <c r="N1554" s="26"/>
    </row>
    <row r="1555" spans="1:14" ht="15" customHeight="1" x14ac:dyDescent="0.2">
      <c r="A1555" s="17" t="s">
        <v>55</v>
      </c>
      <c r="B1555" s="18">
        <v>70.122000000000099</v>
      </c>
      <c r="C1555" s="321" t="s">
        <v>37</v>
      </c>
      <c r="D1555" s="28" t="s">
        <v>5116</v>
      </c>
      <c r="E1555" s="28" t="s">
        <v>5117</v>
      </c>
      <c r="F1555" s="468">
        <v>1576</v>
      </c>
      <c r="G1555" s="68" t="s">
        <v>5118</v>
      </c>
      <c r="H1555" s="68" t="s">
        <v>5119</v>
      </c>
      <c r="I1555" s="342"/>
      <c r="J1555" s="469" t="s">
        <v>5120</v>
      </c>
      <c r="K1555" s="289">
        <v>44530</v>
      </c>
      <c r="L1555" s="22" t="s">
        <v>42</v>
      </c>
      <c r="M1555" s="22" t="s">
        <v>16</v>
      </c>
      <c r="N1555" s="26"/>
    </row>
    <row r="1556" spans="1:14" ht="15" customHeight="1" x14ac:dyDescent="0.2">
      <c r="A1556" s="81" t="s">
        <v>17</v>
      </c>
      <c r="B1556" s="82">
        <v>25.117999999999999</v>
      </c>
      <c r="C1556" s="17" t="s">
        <v>69</v>
      </c>
      <c r="D1556" s="137" t="s">
        <v>5121</v>
      </c>
      <c r="E1556" s="431"/>
      <c r="F1556" s="84" t="s">
        <v>72</v>
      </c>
      <c r="G1556" s="84" t="s">
        <v>5122</v>
      </c>
      <c r="H1556" s="84" t="s">
        <v>5123</v>
      </c>
      <c r="I1556" s="84" t="s">
        <v>5124</v>
      </c>
      <c r="J1556" s="470" t="s">
        <v>5125</v>
      </c>
      <c r="K1556" s="86">
        <v>45998</v>
      </c>
      <c r="L1556" s="84"/>
      <c r="M1556" s="84" t="s">
        <v>16</v>
      </c>
      <c r="N1556" s="26"/>
    </row>
    <row r="1557" spans="1:14" ht="15" customHeight="1" x14ac:dyDescent="0.2">
      <c r="A1557" s="17" t="s">
        <v>17</v>
      </c>
      <c r="B1557" s="18" t="s">
        <v>2731</v>
      </c>
      <c r="C1557" s="17" t="s">
        <v>7806</v>
      </c>
      <c r="D1557" s="30" t="s">
        <v>5127</v>
      </c>
      <c r="E1557" s="394" t="s">
        <v>5128</v>
      </c>
      <c r="F1557" s="22">
        <v>1499</v>
      </c>
      <c r="G1557" s="22" t="s">
        <v>5129</v>
      </c>
      <c r="H1557" s="22" t="s">
        <v>5130</v>
      </c>
      <c r="I1557" s="22" t="s">
        <v>5131</v>
      </c>
      <c r="J1557" s="470" t="s">
        <v>5132</v>
      </c>
      <c r="K1557" s="32">
        <v>45018</v>
      </c>
      <c r="L1557" s="22" t="s">
        <v>25</v>
      </c>
      <c r="M1557" s="22" t="s">
        <v>25</v>
      </c>
      <c r="N1557" s="26"/>
    </row>
    <row r="1558" spans="1:14" ht="15" customHeight="1" x14ac:dyDescent="0.2">
      <c r="A1558" s="17" t="s">
        <v>55</v>
      </c>
      <c r="B1558" s="18">
        <v>55.103999999999999</v>
      </c>
      <c r="C1558" s="321" t="s">
        <v>5133</v>
      </c>
      <c r="D1558" s="139" t="s">
        <v>5134</v>
      </c>
      <c r="E1558" s="432"/>
      <c r="F1558" s="468" t="s">
        <v>5135</v>
      </c>
      <c r="G1558" s="342"/>
      <c r="H1558" s="342"/>
      <c r="I1558" s="342"/>
      <c r="J1558" s="470"/>
      <c r="K1558" s="289" t="s">
        <v>97</v>
      </c>
      <c r="L1558" s="22"/>
      <c r="M1558" s="22"/>
      <c r="N1558" s="26"/>
    </row>
    <row r="1559" spans="1:14" ht="15" customHeight="1" x14ac:dyDescent="0.2">
      <c r="A1559" s="17" t="s">
        <v>5450</v>
      </c>
      <c r="B1559" s="18">
        <v>70.103999999999999</v>
      </c>
      <c r="C1559" s="17" t="s">
        <v>130</v>
      </c>
      <c r="D1559" s="139" t="s">
        <v>5136</v>
      </c>
      <c r="E1559" s="432"/>
      <c r="F1559" s="468" t="s">
        <v>5137</v>
      </c>
      <c r="G1559" s="342"/>
      <c r="H1559" s="342"/>
      <c r="I1559" s="342"/>
      <c r="J1559" s="470"/>
      <c r="K1559" s="289" t="s">
        <v>97</v>
      </c>
      <c r="L1559" s="22"/>
      <c r="M1559" s="22"/>
      <c r="N1559" s="26"/>
    </row>
    <row r="1560" spans="1:14" ht="15" customHeight="1" x14ac:dyDescent="0.2">
      <c r="A1560" s="17" t="s">
        <v>110</v>
      </c>
      <c r="B1560" s="18">
        <v>40.100999999999999</v>
      </c>
      <c r="C1560" s="17" t="s">
        <v>5138</v>
      </c>
      <c r="D1560" s="139" t="s">
        <v>5139</v>
      </c>
      <c r="E1560" s="432"/>
      <c r="F1560" s="468" t="s">
        <v>5140</v>
      </c>
      <c r="G1560" s="342"/>
      <c r="H1560" s="342"/>
      <c r="I1560" s="342"/>
      <c r="J1560" s="470"/>
      <c r="K1560" s="289" t="s">
        <v>97</v>
      </c>
      <c r="L1560" s="22"/>
      <c r="M1560" s="22"/>
      <c r="N1560" s="26"/>
    </row>
    <row r="1561" spans="1:14" ht="15" customHeight="1" x14ac:dyDescent="0.2">
      <c r="A1561" s="17" t="s">
        <v>110</v>
      </c>
      <c r="B1561" s="18">
        <v>40.100999999999999</v>
      </c>
      <c r="C1561" s="17" t="s">
        <v>5138</v>
      </c>
      <c r="D1561" s="139" t="s">
        <v>5139</v>
      </c>
      <c r="E1561" s="432"/>
      <c r="F1561" s="468" t="s">
        <v>5140</v>
      </c>
      <c r="G1561" s="342"/>
      <c r="H1561" s="342"/>
      <c r="I1561" s="342"/>
      <c r="J1561" s="470"/>
      <c r="K1561" s="289" t="s">
        <v>97</v>
      </c>
      <c r="L1561" s="22"/>
      <c r="M1561" s="22"/>
      <c r="N1561" s="26"/>
    </row>
    <row r="1562" spans="1:14" ht="15" customHeight="1" x14ac:dyDescent="0.2">
      <c r="A1562" s="25" t="s">
        <v>4583</v>
      </c>
      <c r="B1562" s="46">
        <v>45.107999999999997</v>
      </c>
      <c r="C1562" s="24" t="s">
        <v>7416</v>
      </c>
      <c r="D1562" s="262" t="s">
        <v>7550</v>
      </c>
      <c r="E1562" s="389"/>
      <c r="F1562" s="26" t="s">
        <v>7418</v>
      </c>
      <c r="G1562" s="68" t="s">
        <v>3554</v>
      </c>
      <c r="H1562" s="68">
        <v>4158704468</v>
      </c>
      <c r="I1562" s="24"/>
      <c r="J1562" s="473" t="s">
        <v>7551</v>
      </c>
      <c r="K1562" s="27">
        <v>45322</v>
      </c>
      <c r="L1562" s="22" t="s">
        <v>16</v>
      </c>
      <c r="M1562" s="22" t="s">
        <v>16</v>
      </c>
      <c r="N1562" s="26"/>
    </row>
    <row r="1563" spans="1:14" ht="15" customHeight="1" x14ac:dyDescent="0.2">
      <c r="A1563" s="294" t="s">
        <v>55</v>
      </c>
      <c r="B1563" s="296">
        <v>70.105999999999995</v>
      </c>
      <c r="C1563" s="456" t="s">
        <v>8942</v>
      </c>
      <c r="D1563" s="288" t="s">
        <v>8187</v>
      </c>
      <c r="E1563" s="294"/>
      <c r="F1563" s="296">
        <v>1618</v>
      </c>
      <c r="G1563" s="457" t="s">
        <v>5141</v>
      </c>
      <c r="H1563" s="457" t="s">
        <v>5142</v>
      </c>
      <c r="I1563" s="294"/>
      <c r="J1563" s="477" t="s">
        <v>5143</v>
      </c>
      <c r="K1563" s="282">
        <v>45900</v>
      </c>
      <c r="L1563" s="296" t="s">
        <v>16</v>
      </c>
      <c r="M1563" s="296" t="s">
        <v>16</v>
      </c>
      <c r="N1563" s="457" t="s">
        <v>25</v>
      </c>
    </row>
    <row r="1564" spans="1:14" s="283" customFormat="1" ht="15" customHeight="1" x14ac:dyDescent="0.2">
      <c r="A1564" s="69" t="s">
        <v>110</v>
      </c>
      <c r="B1564" s="18">
        <v>45.113999999999997</v>
      </c>
      <c r="C1564" s="30" t="s">
        <v>120</v>
      </c>
      <c r="D1564" s="33" t="s">
        <v>8187</v>
      </c>
      <c r="E1564" s="30"/>
      <c r="F1564" s="22" t="s">
        <v>8321</v>
      </c>
      <c r="G1564" s="68" t="s">
        <v>5141</v>
      </c>
      <c r="H1564" s="71" t="s">
        <v>5142</v>
      </c>
      <c r="I1564" s="69"/>
      <c r="J1564" s="474" t="s">
        <v>5143</v>
      </c>
      <c r="K1564" s="64">
        <v>46203</v>
      </c>
      <c r="L1564" s="22" t="s">
        <v>16</v>
      </c>
      <c r="M1564" s="22" t="s">
        <v>16</v>
      </c>
      <c r="N1564" s="22" t="s">
        <v>25</v>
      </c>
    </row>
    <row r="1565" spans="1:14" ht="15" customHeight="1" x14ac:dyDescent="0.2">
      <c r="A1565" s="17" t="s">
        <v>55</v>
      </c>
      <c r="B1565" s="18">
        <v>60.103000000000002</v>
      </c>
      <c r="C1565" s="24" t="s">
        <v>56</v>
      </c>
      <c r="D1565" s="30" t="s">
        <v>5144</v>
      </c>
      <c r="E1565" s="394"/>
      <c r="F1565" s="22">
        <v>1553</v>
      </c>
      <c r="G1565" s="22" t="s">
        <v>5145</v>
      </c>
      <c r="H1565" s="22" t="s">
        <v>5146</v>
      </c>
      <c r="I1565" s="22"/>
      <c r="J1565" s="470" t="s">
        <v>5147</v>
      </c>
      <c r="K1565" s="32">
        <v>44718</v>
      </c>
      <c r="L1565" s="22" t="s">
        <v>16</v>
      </c>
      <c r="M1565" s="22" t="s">
        <v>16</v>
      </c>
      <c r="N1565" s="26"/>
    </row>
    <row r="1566" spans="1:14" ht="15" customHeight="1" x14ac:dyDescent="0.2">
      <c r="A1566" s="17" t="s">
        <v>55</v>
      </c>
      <c r="B1566" s="18">
        <v>60.103000000000002</v>
      </c>
      <c r="C1566" s="24" t="s">
        <v>56</v>
      </c>
      <c r="D1566" s="30" t="s">
        <v>5148</v>
      </c>
      <c r="E1566" s="394" t="s">
        <v>5149</v>
      </c>
      <c r="F1566" s="22">
        <v>1553</v>
      </c>
      <c r="G1566" s="22" t="s">
        <v>5150</v>
      </c>
      <c r="H1566" s="22" t="s">
        <v>5151</v>
      </c>
      <c r="I1566" s="22"/>
      <c r="J1566" s="470" t="s">
        <v>5152</v>
      </c>
      <c r="K1566" s="32">
        <v>44718</v>
      </c>
      <c r="L1566" s="22" t="s">
        <v>16</v>
      </c>
      <c r="M1566" s="22" t="s">
        <v>16</v>
      </c>
      <c r="N1566" s="26"/>
    </row>
    <row r="1567" spans="1:14" ht="15" customHeight="1" x14ac:dyDescent="0.2">
      <c r="A1567" s="17" t="s">
        <v>110</v>
      </c>
      <c r="B1567" s="46">
        <v>45.112000000000002</v>
      </c>
      <c r="C1567" s="24" t="s">
        <v>578</v>
      </c>
      <c r="D1567" s="33" t="s">
        <v>5153</v>
      </c>
      <c r="E1567" s="406"/>
      <c r="F1567" s="26">
        <v>1605</v>
      </c>
      <c r="G1567" s="68" t="s">
        <v>5154</v>
      </c>
      <c r="H1567" s="71" t="s">
        <v>5155</v>
      </c>
      <c r="I1567" s="24"/>
      <c r="J1567" s="469" t="s">
        <v>5156</v>
      </c>
      <c r="K1567" s="34">
        <v>45107</v>
      </c>
      <c r="L1567" s="22" t="s">
        <v>16</v>
      </c>
      <c r="M1567" s="22" t="s">
        <v>16</v>
      </c>
      <c r="N1567" s="26"/>
    </row>
    <row r="1568" spans="1:14" ht="15" customHeight="1" x14ac:dyDescent="0.2">
      <c r="A1568" s="17" t="s">
        <v>55</v>
      </c>
      <c r="B1568" s="18">
        <v>30.100999999999999</v>
      </c>
      <c r="C1568" s="17" t="s">
        <v>911</v>
      </c>
      <c r="D1568" s="37" t="s">
        <v>5157</v>
      </c>
      <c r="E1568" s="405"/>
      <c r="F1568" s="36">
        <v>1577</v>
      </c>
      <c r="G1568" s="22" t="s">
        <v>5158</v>
      </c>
      <c r="H1568" s="22" t="s">
        <v>5159</v>
      </c>
      <c r="I1568" s="36"/>
      <c r="J1568" s="470" t="s">
        <v>5160</v>
      </c>
      <c r="K1568" s="38">
        <v>44872</v>
      </c>
      <c r="L1568" s="36" t="s">
        <v>16</v>
      </c>
      <c r="M1568" s="36" t="s">
        <v>16</v>
      </c>
      <c r="N1568" s="26"/>
    </row>
    <row r="1569" spans="1:14" ht="15" customHeight="1" x14ac:dyDescent="0.2">
      <c r="A1569" s="17" t="s">
        <v>55</v>
      </c>
      <c r="B1569" s="18">
        <v>30.102</v>
      </c>
      <c r="C1569" s="17" t="s">
        <v>7816</v>
      </c>
      <c r="D1569" s="33" t="s">
        <v>5161</v>
      </c>
      <c r="E1569" s="426" t="s">
        <v>77</v>
      </c>
      <c r="F1569" s="468" t="s">
        <v>300</v>
      </c>
      <c r="G1569" s="53" t="s">
        <v>5162</v>
      </c>
      <c r="H1569" s="53" t="s">
        <v>5159</v>
      </c>
      <c r="I1569" s="53" t="s">
        <v>5163</v>
      </c>
      <c r="J1569" s="470" t="s">
        <v>5160</v>
      </c>
      <c r="K1569" s="289">
        <v>45218</v>
      </c>
      <c r="L1569" s="22" t="s">
        <v>16</v>
      </c>
      <c r="M1569" s="22"/>
      <c r="N1569" s="26"/>
    </row>
    <row r="1570" spans="1:14" ht="15" customHeight="1" x14ac:dyDescent="0.2">
      <c r="A1570" s="17" t="s">
        <v>17</v>
      </c>
      <c r="B1570" s="18">
        <v>80.102000000000004</v>
      </c>
      <c r="C1570" s="17" t="s">
        <v>838</v>
      </c>
      <c r="D1570" s="25" t="s">
        <v>5164</v>
      </c>
      <c r="E1570" s="388" t="s">
        <v>5165</v>
      </c>
      <c r="F1570" s="26" t="s">
        <v>5166</v>
      </c>
      <c r="G1570" s="22" t="s">
        <v>5167</v>
      </c>
      <c r="H1570" s="22" t="s">
        <v>5168</v>
      </c>
      <c r="I1570" s="26" t="s">
        <v>5169</v>
      </c>
      <c r="J1570" s="470" t="s">
        <v>5170</v>
      </c>
      <c r="K1570" s="34">
        <v>44834</v>
      </c>
      <c r="L1570" s="26" t="s">
        <v>25</v>
      </c>
      <c r="M1570" s="26" t="s">
        <v>25</v>
      </c>
      <c r="N1570" s="26"/>
    </row>
    <row r="1571" spans="1:14" ht="15" customHeight="1" x14ac:dyDescent="0.2">
      <c r="A1571" s="56" t="s">
        <v>55</v>
      </c>
      <c r="B1571" s="46">
        <v>12.199</v>
      </c>
      <c r="C1571" s="17" t="s">
        <v>142</v>
      </c>
      <c r="D1571" s="33" t="s">
        <v>8002</v>
      </c>
      <c r="E1571" s="399"/>
      <c r="F1571" s="58" t="s">
        <v>7909</v>
      </c>
      <c r="G1571" s="271" t="s">
        <v>8003</v>
      </c>
      <c r="H1571" s="271" t="s">
        <v>8004</v>
      </c>
      <c r="I1571" s="56"/>
      <c r="J1571" s="477" t="s">
        <v>8005</v>
      </c>
      <c r="K1571" s="59">
        <v>45383</v>
      </c>
      <c r="L1571" s="36" t="s">
        <v>16</v>
      </c>
      <c r="M1571" s="36" t="s">
        <v>16</v>
      </c>
      <c r="N1571" s="36" t="s">
        <v>25</v>
      </c>
    </row>
    <row r="1572" spans="1:14" s="283" customFormat="1" ht="15" customHeight="1" x14ac:dyDescent="0.2">
      <c r="A1572" s="17" t="s">
        <v>31</v>
      </c>
      <c r="B1572" s="18">
        <v>15.108000000000001</v>
      </c>
      <c r="C1572" s="17" t="s">
        <v>188</v>
      </c>
      <c r="D1572" s="24" t="s">
        <v>5171</v>
      </c>
      <c r="E1572" s="388" t="s">
        <v>5172</v>
      </c>
      <c r="F1572" s="26" t="s">
        <v>190</v>
      </c>
      <c r="G1572" s="22" t="s">
        <v>5173</v>
      </c>
      <c r="H1572" s="22" t="s">
        <v>5174</v>
      </c>
      <c r="I1572" s="26" t="s">
        <v>77</v>
      </c>
      <c r="J1572" s="470" t="s">
        <v>5175</v>
      </c>
      <c r="K1572" s="34">
        <v>44895</v>
      </c>
      <c r="L1572" s="26" t="s">
        <v>16</v>
      </c>
      <c r="M1572" s="26"/>
      <c r="N1572" s="26"/>
    </row>
    <row r="1573" spans="1:14" ht="15" customHeight="1" x14ac:dyDescent="0.2">
      <c r="A1573" s="17" t="s">
        <v>17</v>
      </c>
      <c r="B1573" s="18">
        <v>25.123000000000001</v>
      </c>
      <c r="C1573" s="17" t="s">
        <v>5176</v>
      </c>
      <c r="D1573" s="29" t="s">
        <v>5177</v>
      </c>
      <c r="E1573" s="394"/>
      <c r="F1573" s="31" t="s">
        <v>5178</v>
      </c>
      <c r="G1573" s="22" t="s">
        <v>5179</v>
      </c>
      <c r="H1573" s="22" t="s">
        <v>5180</v>
      </c>
      <c r="I1573" s="26" t="s">
        <v>5181</v>
      </c>
      <c r="J1573" s="470"/>
      <c r="K1573" s="32">
        <v>44439</v>
      </c>
      <c r="L1573" s="22" t="s">
        <v>25</v>
      </c>
      <c r="M1573" s="22" t="s">
        <v>25</v>
      </c>
      <c r="N1573" s="26"/>
    </row>
    <row r="1574" spans="1:14" ht="15" customHeight="1" x14ac:dyDescent="0.2">
      <c r="A1574" s="17" t="s">
        <v>17</v>
      </c>
      <c r="B1574" s="18">
        <v>25.113</v>
      </c>
      <c r="C1574" s="17" t="s">
        <v>169</v>
      </c>
      <c r="D1574" s="33" t="s">
        <v>5182</v>
      </c>
      <c r="E1574" s="394"/>
      <c r="F1574" s="35" t="s">
        <v>1261</v>
      </c>
      <c r="G1574" s="342" t="s">
        <v>5183</v>
      </c>
      <c r="H1574" s="342" t="s">
        <v>5184</v>
      </c>
      <c r="I1574" s="342" t="s">
        <v>5185</v>
      </c>
      <c r="J1574" s="470"/>
      <c r="K1574" s="32">
        <v>44530</v>
      </c>
      <c r="L1574" s="22" t="s">
        <v>25</v>
      </c>
      <c r="M1574" s="22" t="s">
        <v>25</v>
      </c>
      <c r="N1574" s="26"/>
    </row>
    <row r="1575" spans="1:14" ht="15" customHeight="1" x14ac:dyDescent="0.2">
      <c r="A1575" s="17" t="s">
        <v>55</v>
      </c>
      <c r="B1575" s="46">
        <v>70.105999999999995</v>
      </c>
      <c r="C1575" s="24" t="s">
        <v>671</v>
      </c>
      <c r="D1575" s="20" t="s">
        <v>5186</v>
      </c>
      <c r="E1575" s="20" t="s">
        <v>5187</v>
      </c>
      <c r="F1575" s="22" t="s">
        <v>5188</v>
      </c>
      <c r="G1575" s="68" t="s">
        <v>5189</v>
      </c>
      <c r="H1575" s="68" t="s">
        <v>5190</v>
      </c>
      <c r="I1575" s="74"/>
      <c r="J1575" s="469" t="s">
        <v>5191</v>
      </c>
      <c r="K1575" s="32">
        <v>44617</v>
      </c>
      <c r="L1575" s="22" t="s">
        <v>16</v>
      </c>
      <c r="M1575" s="22" t="s">
        <v>16</v>
      </c>
      <c r="N1575" s="26"/>
    </row>
    <row r="1576" spans="1:14" ht="15" customHeight="1" x14ac:dyDescent="0.2">
      <c r="A1576" s="17" t="s">
        <v>5450</v>
      </c>
      <c r="B1576" s="18">
        <v>70.103999999999999</v>
      </c>
      <c r="C1576" s="17" t="s">
        <v>130</v>
      </c>
      <c r="D1576" s="30" t="s">
        <v>5192</v>
      </c>
      <c r="E1576" s="394" t="s">
        <v>5193</v>
      </c>
      <c r="F1576" s="22">
        <v>1554</v>
      </c>
      <c r="G1576" s="22" t="s">
        <v>5194</v>
      </c>
      <c r="H1576" s="22" t="s">
        <v>5195</v>
      </c>
      <c r="I1576" s="22" t="s">
        <v>134</v>
      </c>
      <c r="J1576" s="471" t="s">
        <v>5196</v>
      </c>
      <c r="K1576" s="38">
        <v>44742</v>
      </c>
      <c r="L1576" s="62" t="s">
        <v>16</v>
      </c>
      <c r="M1576" s="342" t="s">
        <v>16</v>
      </c>
      <c r="N1576" s="26"/>
    </row>
    <row r="1577" spans="1:14" ht="15" customHeight="1" x14ac:dyDescent="0.2">
      <c r="A1577" s="56" t="s">
        <v>55</v>
      </c>
      <c r="B1577" s="275">
        <v>70.11</v>
      </c>
      <c r="C1577" s="24" t="s">
        <v>320</v>
      </c>
      <c r="D1577" s="262" t="s">
        <v>8146</v>
      </c>
      <c r="E1577" s="388"/>
      <c r="F1577" s="26" t="s">
        <v>8126</v>
      </c>
      <c r="G1577" s="263" t="s">
        <v>8147</v>
      </c>
      <c r="H1577" s="263" t="s">
        <v>8148</v>
      </c>
      <c r="I1577" s="26"/>
      <c r="J1577" s="491" t="s">
        <v>8149</v>
      </c>
      <c r="K1577" s="27">
        <v>46203</v>
      </c>
      <c r="L1577" s="26" t="s">
        <v>25</v>
      </c>
      <c r="M1577" s="263" t="s">
        <v>16</v>
      </c>
      <c r="N1577" s="263" t="s">
        <v>16</v>
      </c>
    </row>
    <row r="1578" spans="1:14" ht="15" customHeight="1" x14ac:dyDescent="0.2">
      <c r="A1578" s="17" t="s">
        <v>17</v>
      </c>
      <c r="B1578" s="18">
        <v>25.131</v>
      </c>
      <c r="C1578" s="17" t="s">
        <v>779</v>
      </c>
      <c r="D1578" s="29" t="s">
        <v>5197</v>
      </c>
      <c r="E1578" s="394"/>
      <c r="F1578" s="31">
        <v>1499</v>
      </c>
      <c r="G1578" s="22" t="s">
        <v>5198</v>
      </c>
      <c r="H1578" s="22" t="s">
        <v>5199</v>
      </c>
      <c r="I1578" s="26" t="s">
        <v>5200</v>
      </c>
      <c r="J1578" s="470" t="s">
        <v>5201</v>
      </c>
      <c r="K1578" s="32">
        <v>45018</v>
      </c>
      <c r="L1578" s="22" t="s">
        <v>24</v>
      </c>
      <c r="M1578" s="22" t="s">
        <v>25</v>
      </c>
      <c r="N1578" s="26"/>
    </row>
    <row r="1579" spans="1:14" ht="15" customHeight="1" x14ac:dyDescent="0.2">
      <c r="A1579" s="17" t="s">
        <v>17</v>
      </c>
      <c r="B1579" s="18" t="s">
        <v>2731</v>
      </c>
      <c r="C1579" s="17" t="s">
        <v>7806</v>
      </c>
      <c r="D1579" s="25" t="s">
        <v>5202</v>
      </c>
      <c r="E1579" s="388" t="s">
        <v>77</v>
      </c>
      <c r="F1579" s="26">
        <v>1538</v>
      </c>
      <c r="G1579" s="22" t="s">
        <v>5203</v>
      </c>
      <c r="H1579" s="22" t="s">
        <v>5204</v>
      </c>
      <c r="I1579" s="26" t="s">
        <v>5205</v>
      </c>
      <c r="J1579" s="470" t="s">
        <v>5206</v>
      </c>
      <c r="K1579" s="32">
        <v>44575</v>
      </c>
      <c r="L1579" s="22" t="s">
        <v>25</v>
      </c>
      <c r="M1579" s="22" t="s">
        <v>16</v>
      </c>
      <c r="N1579" s="26"/>
    </row>
    <row r="1580" spans="1:14" ht="15" customHeight="1" x14ac:dyDescent="0.2">
      <c r="A1580" s="17" t="s">
        <v>17</v>
      </c>
      <c r="B1580" s="18">
        <v>25.131</v>
      </c>
      <c r="C1580" s="17" t="s">
        <v>779</v>
      </c>
      <c r="D1580" s="30" t="s">
        <v>5207</v>
      </c>
      <c r="E1580" s="394"/>
      <c r="F1580" s="22" t="s">
        <v>5208</v>
      </c>
      <c r="G1580" s="22" t="s">
        <v>113</v>
      </c>
      <c r="H1580" s="22" t="s">
        <v>5209</v>
      </c>
      <c r="I1580" s="22" t="s">
        <v>5210</v>
      </c>
      <c r="J1580" s="470"/>
      <c r="K1580" s="32">
        <v>44620</v>
      </c>
      <c r="L1580" s="22" t="s">
        <v>25</v>
      </c>
      <c r="M1580" s="22" t="s">
        <v>25</v>
      </c>
      <c r="N1580" s="26"/>
    </row>
    <row r="1581" spans="1:14" ht="15" customHeight="1" x14ac:dyDescent="0.2">
      <c r="A1581" s="17" t="s">
        <v>17</v>
      </c>
      <c r="B1581" s="18">
        <v>25.113</v>
      </c>
      <c r="C1581" s="17" t="s">
        <v>169</v>
      </c>
      <c r="D1581" s="321" t="s">
        <v>5211</v>
      </c>
      <c r="E1581" s="426" t="s">
        <v>5212</v>
      </c>
      <c r="F1581" s="468">
        <v>1580</v>
      </c>
      <c r="G1581" s="342" t="s">
        <v>5213</v>
      </c>
      <c r="H1581" s="342" t="s">
        <v>5214</v>
      </c>
      <c r="I1581" s="342" t="s">
        <v>5215</v>
      </c>
      <c r="J1581" s="470" t="s">
        <v>5216</v>
      </c>
      <c r="K1581" s="289">
        <v>45269</v>
      </c>
      <c r="L1581" s="22" t="s">
        <v>25</v>
      </c>
      <c r="M1581" s="22" t="s">
        <v>16</v>
      </c>
      <c r="N1581" s="26"/>
    </row>
    <row r="1582" spans="1:14" ht="15" customHeight="1" x14ac:dyDescent="0.2">
      <c r="A1582" s="17" t="s">
        <v>55</v>
      </c>
      <c r="B1582" s="18">
        <v>70.105999999999995</v>
      </c>
      <c r="C1582" s="294" t="s">
        <v>8242</v>
      </c>
      <c r="D1582" s="279" t="s">
        <v>5217</v>
      </c>
      <c r="E1582" s="401" t="s">
        <v>5218</v>
      </c>
      <c r="F1582" s="267">
        <v>1444</v>
      </c>
      <c r="G1582" s="267" t="s">
        <v>5219</v>
      </c>
      <c r="H1582" s="267" t="s">
        <v>5220</v>
      </c>
      <c r="I1582" s="267"/>
      <c r="J1582" s="470" t="s">
        <v>5221</v>
      </c>
      <c r="K1582" s="273">
        <v>44439</v>
      </c>
      <c r="L1582" s="267"/>
      <c r="M1582" s="267"/>
      <c r="N1582" s="296"/>
    </row>
    <row r="1583" spans="1:14" ht="15" customHeight="1" x14ac:dyDescent="0.2">
      <c r="A1583" s="17" t="s">
        <v>55</v>
      </c>
      <c r="B1583" s="18">
        <v>70.105999999999995</v>
      </c>
      <c r="C1583" s="24" t="s">
        <v>7800</v>
      </c>
      <c r="D1583" s="30" t="s">
        <v>5217</v>
      </c>
      <c r="E1583" s="394"/>
      <c r="F1583" s="22">
        <v>1475</v>
      </c>
      <c r="G1583" s="22" t="s">
        <v>5219</v>
      </c>
      <c r="H1583" s="22" t="s">
        <v>5220</v>
      </c>
      <c r="I1583" s="65"/>
      <c r="J1583" s="469" t="s">
        <v>5221</v>
      </c>
      <c r="K1583" s="32">
        <v>44804</v>
      </c>
      <c r="L1583" s="22" t="s">
        <v>16</v>
      </c>
      <c r="M1583" s="22" t="s">
        <v>16</v>
      </c>
      <c r="N1583" s="26"/>
    </row>
    <row r="1584" spans="1:14" ht="15" customHeight="1" x14ac:dyDescent="0.2">
      <c r="A1584" s="294" t="s">
        <v>55</v>
      </c>
      <c r="B1584" s="296">
        <v>70.105999999999995</v>
      </c>
      <c r="C1584" s="456" t="s">
        <v>8942</v>
      </c>
      <c r="D1584" s="288" t="s">
        <v>5222</v>
      </c>
      <c r="E1584" s="24"/>
      <c r="F1584" s="26">
        <v>1618</v>
      </c>
      <c r="G1584" s="66" t="s">
        <v>8914</v>
      </c>
      <c r="H1584" s="66" t="s">
        <v>8915</v>
      </c>
      <c r="I1584" s="24"/>
      <c r="J1584" s="472" t="s">
        <v>8916</v>
      </c>
      <c r="K1584" s="32">
        <v>45900</v>
      </c>
      <c r="L1584" s="26" t="s">
        <v>16</v>
      </c>
      <c r="M1584" s="26" t="s">
        <v>16</v>
      </c>
      <c r="N1584" s="66" t="s">
        <v>25</v>
      </c>
    </row>
    <row r="1585" spans="1:14" ht="15" customHeight="1" x14ac:dyDescent="0.2">
      <c r="A1585" s="69" t="s">
        <v>110</v>
      </c>
      <c r="B1585" s="18">
        <v>45.113999999999997</v>
      </c>
      <c r="C1585" s="30" t="s">
        <v>120</v>
      </c>
      <c r="D1585" s="33" t="s">
        <v>5222</v>
      </c>
      <c r="E1585" s="33" t="s">
        <v>5222</v>
      </c>
      <c r="F1585" s="22" t="s">
        <v>8321</v>
      </c>
      <c r="G1585" s="68" t="s">
        <v>8743</v>
      </c>
      <c r="H1585" s="71">
        <v>8006421379</v>
      </c>
      <c r="I1585" s="69"/>
      <c r="J1585" s="474" t="s">
        <v>8744</v>
      </c>
      <c r="K1585" s="64">
        <v>46203</v>
      </c>
      <c r="L1585" s="22" t="s">
        <v>16</v>
      </c>
      <c r="M1585" s="22" t="s">
        <v>16</v>
      </c>
      <c r="N1585" s="22" t="s">
        <v>25</v>
      </c>
    </row>
    <row r="1586" spans="1:14" ht="15" customHeight="1" x14ac:dyDescent="0.2">
      <c r="A1586" s="17" t="s">
        <v>17</v>
      </c>
      <c r="B1586" s="18">
        <v>25.116</v>
      </c>
      <c r="C1586" s="17" t="s">
        <v>26</v>
      </c>
      <c r="D1586" s="25" t="s">
        <v>5223</v>
      </c>
      <c r="E1586" s="388"/>
      <c r="F1586" s="26">
        <v>1560</v>
      </c>
      <c r="G1586" s="22" t="s">
        <v>5224</v>
      </c>
      <c r="H1586" s="22" t="s">
        <v>5225</v>
      </c>
      <c r="I1586" s="26" t="s">
        <v>97</v>
      </c>
      <c r="J1586" s="471" t="s">
        <v>5226</v>
      </c>
      <c r="K1586" s="34">
        <v>44722</v>
      </c>
      <c r="L1586" s="26" t="s">
        <v>25</v>
      </c>
      <c r="M1586" s="26"/>
      <c r="N1586" s="26"/>
    </row>
    <row r="1587" spans="1:14" ht="15" customHeight="1" x14ac:dyDescent="0.2">
      <c r="A1587" s="17" t="s">
        <v>17</v>
      </c>
      <c r="B1587" s="18">
        <v>25.116</v>
      </c>
      <c r="C1587" s="17" t="s">
        <v>26</v>
      </c>
      <c r="D1587" s="29" t="s">
        <v>5227</v>
      </c>
      <c r="E1587" s="394"/>
      <c r="F1587" s="31">
        <v>1513</v>
      </c>
      <c r="G1587" s="22" t="s">
        <v>5228</v>
      </c>
      <c r="H1587" s="22" t="s">
        <v>5229</v>
      </c>
      <c r="I1587" s="26" t="s">
        <v>5230</v>
      </c>
      <c r="J1587" s="470" t="s">
        <v>5231</v>
      </c>
      <c r="K1587" s="32">
        <v>44688</v>
      </c>
      <c r="L1587" s="22" t="s">
        <v>24</v>
      </c>
      <c r="M1587" s="22" t="s">
        <v>16</v>
      </c>
      <c r="N1587" s="26"/>
    </row>
    <row r="1588" spans="1:14" ht="15" customHeight="1" x14ac:dyDescent="0.2">
      <c r="A1588" s="17" t="s">
        <v>55</v>
      </c>
      <c r="B1588" s="18">
        <v>70.105999999999995</v>
      </c>
      <c r="C1588" s="24" t="s">
        <v>7801</v>
      </c>
      <c r="D1588" s="29" t="s">
        <v>5232</v>
      </c>
      <c r="E1588" s="394"/>
      <c r="F1588" s="31">
        <v>1522</v>
      </c>
      <c r="G1588" s="22" t="s">
        <v>5233</v>
      </c>
      <c r="H1588" s="22" t="s">
        <v>5234</v>
      </c>
      <c r="I1588" s="26"/>
      <c r="J1588" s="470" t="s">
        <v>5235</v>
      </c>
      <c r="K1588" s="32">
        <v>44804</v>
      </c>
      <c r="L1588" s="22" t="s">
        <v>16</v>
      </c>
      <c r="M1588" s="22" t="s">
        <v>16</v>
      </c>
      <c r="N1588" s="26"/>
    </row>
    <row r="1589" spans="1:14" ht="15" customHeight="1" x14ac:dyDescent="0.2">
      <c r="A1589" s="25" t="s">
        <v>4583</v>
      </c>
      <c r="B1589" s="46">
        <v>45.107999999999997</v>
      </c>
      <c r="C1589" s="24" t="s">
        <v>7416</v>
      </c>
      <c r="D1589" s="30" t="s">
        <v>8298</v>
      </c>
      <c r="E1589" s="30"/>
      <c r="F1589" s="35" t="s">
        <v>8299</v>
      </c>
      <c r="G1589" s="22" t="s">
        <v>8300</v>
      </c>
      <c r="H1589" s="22" t="s">
        <v>8301</v>
      </c>
      <c r="I1589" s="22"/>
      <c r="J1589" s="470" t="s">
        <v>8302</v>
      </c>
      <c r="K1589" s="32">
        <v>45248</v>
      </c>
      <c r="L1589" s="22" t="s">
        <v>16</v>
      </c>
      <c r="M1589" s="22"/>
      <c r="N1589" s="530"/>
    </row>
    <row r="1590" spans="1:14" ht="15" customHeight="1" x14ac:dyDescent="0.2">
      <c r="A1590" s="17" t="s">
        <v>55</v>
      </c>
      <c r="B1590" s="18">
        <v>10.101000000000001</v>
      </c>
      <c r="C1590" s="17" t="s">
        <v>104</v>
      </c>
      <c r="D1590" s="321" t="s">
        <v>5236</v>
      </c>
      <c r="E1590" s="426"/>
      <c r="F1590" s="35" t="s">
        <v>5237</v>
      </c>
      <c r="G1590" s="342" t="s">
        <v>5238</v>
      </c>
      <c r="H1590" s="342" t="s">
        <v>5239</v>
      </c>
      <c r="I1590" s="342"/>
      <c r="J1590" s="470" t="s">
        <v>5240</v>
      </c>
      <c r="K1590" s="289">
        <v>44530</v>
      </c>
      <c r="L1590" s="22" t="s">
        <v>25</v>
      </c>
      <c r="M1590" s="22"/>
      <c r="N1590" s="26"/>
    </row>
    <row r="1591" spans="1:14" ht="15" customHeight="1" x14ac:dyDescent="0.2">
      <c r="A1591" s="294" t="s">
        <v>55</v>
      </c>
      <c r="B1591" s="296">
        <v>70.105999999999995</v>
      </c>
      <c r="C1591" s="456" t="s">
        <v>8942</v>
      </c>
      <c r="D1591" s="288" t="s">
        <v>8889</v>
      </c>
      <c r="E1591" s="24"/>
      <c r="F1591" s="26">
        <v>1618</v>
      </c>
      <c r="G1591" s="66" t="s">
        <v>3554</v>
      </c>
      <c r="H1591" s="66" t="s">
        <v>3554</v>
      </c>
      <c r="I1591" s="24"/>
      <c r="J1591" s="66"/>
      <c r="K1591" s="32">
        <v>45900</v>
      </c>
      <c r="L1591" s="26" t="s">
        <v>16</v>
      </c>
      <c r="M1591" s="26" t="s">
        <v>16</v>
      </c>
      <c r="N1591" s="66" t="s">
        <v>25</v>
      </c>
    </row>
    <row r="1592" spans="1:14" ht="15" customHeight="1" x14ac:dyDescent="0.2">
      <c r="A1592" s="17" t="s">
        <v>110</v>
      </c>
      <c r="B1592" s="46">
        <v>45.112000000000002</v>
      </c>
      <c r="C1592" s="24" t="s">
        <v>578</v>
      </c>
      <c r="D1592" s="33" t="s">
        <v>5241</v>
      </c>
      <c r="E1592" s="406" t="s">
        <v>5242</v>
      </c>
      <c r="F1592" s="26">
        <v>1605</v>
      </c>
      <c r="G1592" s="68" t="s">
        <v>5243</v>
      </c>
      <c r="H1592" s="71" t="s">
        <v>5244</v>
      </c>
      <c r="I1592" s="24"/>
      <c r="J1592" s="469" t="s">
        <v>5245</v>
      </c>
      <c r="K1592" s="34">
        <v>45107</v>
      </c>
      <c r="L1592" s="22" t="s">
        <v>16</v>
      </c>
      <c r="M1592" s="22" t="s">
        <v>16</v>
      </c>
      <c r="N1592" s="26"/>
    </row>
    <row r="1593" spans="1:14" ht="15" customHeight="1" x14ac:dyDescent="0.2">
      <c r="A1593" s="17" t="s">
        <v>110</v>
      </c>
      <c r="B1593" s="18">
        <v>45.107999999999997</v>
      </c>
      <c r="C1593" s="17" t="s">
        <v>117</v>
      </c>
      <c r="D1593" s="30" t="s">
        <v>5246</v>
      </c>
      <c r="E1593" s="28" t="s">
        <v>5247</v>
      </c>
      <c r="F1593" s="68" t="s">
        <v>5248</v>
      </c>
      <c r="G1593" s="68" t="s">
        <v>5249</v>
      </c>
      <c r="H1593" s="68" t="s">
        <v>5250</v>
      </c>
      <c r="I1593" s="68"/>
      <c r="J1593" s="469" t="s">
        <v>5251</v>
      </c>
      <c r="K1593" s="113">
        <v>45353</v>
      </c>
      <c r="L1593" s="22"/>
      <c r="M1593" s="22" t="s">
        <v>16</v>
      </c>
      <c r="N1593" s="26"/>
    </row>
    <row r="1594" spans="1:14" ht="15" customHeight="1" x14ac:dyDescent="0.2">
      <c r="A1594" s="25" t="s">
        <v>31</v>
      </c>
      <c r="B1594" s="46">
        <v>50.103999999999999</v>
      </c>
      <c r="C1594" s="25" t="s">
        <v>316</v>
      </c>
      <c r="D1594" s="55" t="s">
        <v>5252</v>
      </c>
      <c r="E1594" s="403"/>
      <c r="F1594" s="26">
        <v>1619</v>
      </c>
      <c r="G1594" s="341" t="s">
        <v>5253</v>
      </c>
      <c r="H1594" s="341" t="s">
        <v>5254</v>
      </c>
      <c r="I1594" s="26"/>
      <c r="J1594" s="470" t="s">
        <v>5255</v>
      </c>
      <c r="K1594" s="34">
        <v>44418</v>
      </c>
      <c r="L1594" s="22" t="s">
        <v>16</v>
      </c>
      <c r="M1594" s="22" t="s">
        <v>16</v>
      </c>
      <c r="N1594" s="26"/>
    </row>
    <row r="1595" spans="1:14" ht="15" customHeight="1" x14ac:dyDescent="0.2">
      <c r="A1595" s="17" t="s">
        <v>55</v>
      </c>
      <c r="B1595" s="18">
        <v>32.100999999999999</v>
      </c>
      <c r="C1595" s="17" t="s">
        <v>61</v>
      </c>
      <c r="D1595" s="33" t="s">
        <v>5256</v>
      </c>
      <c r="E1595" s="388"/>
      <c r="F1595" s="26">
        <v>1606</v>
      </c>
      <c r="G1595" s="22" t="s">
        <v>5257</v>
      </c>
      <c r="H1595" s="22" t="s">
        <v>5258</v>
      </c>
      <c r="I1595" s="24"/>
      <c r="J1595" s="470" t="s">
        <v>5259</v>
      </c>
      <c r="K1595" s="34">
        <v>45089</v>
      </c>
      <c r="L1595" s="26" t="s">
        <v>16</v>
      </c>
      <c r="M1595" s="26" t="s">
        <v>16</v>
      </c>
      <c r="N1595" s="26"/>
    </row>
    <row r="1596" spans="1:14" ht="15" customHeight="1" x14ac:dyDescent="0.2">
      <c r="A1596" s="39" t="s">
        <v>55</v>
      </c>
      <c r="B1596" s="88">
        <v>12.199</v>
      </c>
      <c r="C1596" s="60" t="s">
        <v>142</v>
      </c>
      <c r="D1596" s="94" t="s">
        <v>5260</v>
      </c>
      <c r="E1596" s="395"/>
      <c r="F1596" s="95" t="s">
        <v>5261</v>
      </c>
      <c r="G1596" s="43" t="s">
        <v>5262</v>
      </c>
      <c r="H1596" s="43" t="s">
        <v>5263</v>
      </c>
      <c r="I1596" s="107" t="s">
        <v>5264</v>
      </c>
      <c r="J1596" s="476" t="s">
        <v>5265</v>
      </c>
      <c r="K1596" s="97">
        <v>44286</v>
      </c>
      <c r="L1596" s="43" t="s">
        <v>16</v>
      </c>
      <c r="M1596" s="43"/>
      <c r="N1596" s="107"/>
    </row>
    <row r="1597" spans="1:14" ht="15" customHeight="1" x14ac:dyDescent="0.2">
      <c r="A1597" s="17" t="s">
        <v>55</v>
      </c>
      <c r="B1597" s="18">
        <v>10.101000000000001</v>
      </c>
      <c r="C1597" s="17" t="s">
        <v>104</v>
      </c>
      <c r="D1597" s="28" t="s">
        <v>5266</v>
      </c>
      <c r="E1597" s="28" t="s">
        <v>5267</v>
      </c>
      <c r="F1597" s="36">
        <v>1599</v>
      </c>
      <c r="G1597" s="22" t="s">
        <v>5268</v>
      </c>
      <c r="H1597" s="22" t="s">
        <v>5269</v>
      </c>
      <c r="I1597" s="37"/>
      <c r="J1597" s="470" t="s">
        <v>5270</v>
      </c>
      <c r="K1597" s="38">
        <v>45082</v>
      </c>
      <c r="L1597" s="36" t="s">
        <v>16</v>
      </c>
      <c r="M1597" s="36" t="s">
        <v>16</v>
      </c>
      <c r="N1597" s="26"/>
    </row>
    <row r="1598" spans="1:14" ht="15" customHeight="1" x14ac:dyDescent="0.2">
      <c r="A1598" s="25" t="s">
        <v>4583</v>
      </c>
      <c r="B1598" s="46">
        <v>45.107999999999997</v>
      </c>
      <c r="C1598" s="24" t="s">
        <v>7416</v>
      </c>
      <c r="D1598" s="262" t="s">
        <v>7552</v>
      </c>
      <c r="E1598" s="389"/>
      <c r="F1598" s="26" t="s">
        <v>7418</v>
      </c>
      <c r="G1598" s="68" t="s">
        <v>113</v>
      </c>
      <c r="H1598" s="68" t="s">
        <v>7553</v>
      </c>
      <c r="I1598" s="24"/>
      <c r="J1598" s="473" t="s">
        <v>7554</v>
      </c>
      <c r="K1598" s="27">
        <v>45322</v>
      </c>
      <c r="L1598" s="22" t="s">
        <v>16</v>
      </c>
      <c r="M1598" s="22" t="s">
        <v>16</v>
      </c>
      <c r="N1598" s="26"/>
    </row>
    <row r="1599" spans="1:14" ht="15" customHeight="1" x14ac:dyDescent="0.2">
      <c r="A1599" s="17" t="s">
        <v>110</v>
      </c>
      <c r="B1599" s="46">
        <v>45.112000000000002</v>
      </c>
      <c r="C1599" s="24" t="s">
        <v>578</v>
      </c>
      <c r="D1599" s="33" t="s">
        <v>5271</v>
      </c>
      <c r="E1599" s="406"/>
      <c r="F1599" s="26">
        <v>1605</v>
      </c>
      <c r="G1599" s="68" t="s">
        <v>5272</v>
      </c>
      <c r="H1599" s="71" t="s">
        <v>5273</v>
      </c>
      <c r="I1599" s="24"/>
      <c r="J1599" s="469" t="s">
        <v>5274</v>
      </c>
      <c r="K1599" s="34">
        <v>45107</v>
      </c>
      <c r="L1599" s="22" t="s">
        <v>16</v>
      </c>
      <c r="M1599" s="22" t="s">
        <v>16</v>
      </c>
      <c r="N1599" s="26"/>
    </row>
    <row r="1600" spans="1:14" ht="15" customHeight="1" x14ac:dyDescent="0.2">
      <c r="A1600" s="69" t="s">
        <v>110</v>
      </c>
      <c r="B1600" s="18">
        <v>45.113999999999997</v>
      </c>
      <c r="C1600" s="30" t="s">
        <v>120</v>
      </c>
      <c r="D1600" s="33" t="s">
        <v>5271</v>
      </c>
      <c r="E1600" s="33" t="s">
        <v>5271</v>
      </c>
      <c r="F1600" s="22" t="s">
        <v>8321</v>
      </c>
      <c r="G1600" s="68" t="s">
        <v>8745</v>
      </c>
      <c r="H1600" s="71" t="s">
        <v>5273</v>
      </c>
      <c r="I1600" s="69"/>
      <c r="J1600" s="474" t="s">
        <v>5274</v>
      </c>
      <c r="K1600" s="64">
        <v>46203</v>
      </c>
      <c r="L1600" s="22" t="s">
        <v>16</v>
      </c>
      <c r="M1600" s="22" t="s">
        <v>16</v>
      </c>
      <c r="N1600" s="22" t="s">
        <v>25</v>
      </c>
    </row>
    <row r="1601" spans="1:14" ht="15" customHeight="1" x14ac:dyDescent="0.2">
      <c r="A1601" s="17" t="s">
        <v>110</v>
      </c>
      <c r="B1601" s="18">
        <v>45.113999999999997</v>
      </c>
      <c r="C1601" s="24" t="s">
        <v>120</v>
      </c>
      <c r="D1601" s="50" t="s">
        <v>5271</v>
      </c>
      <c r="E1601" s="28" t="s">
        <v>5275</v>
      </c>
      <c r="F1601" s="45" t="s">
        <v>1017</v>
      </c>
      <c r="G1601" s="68" t="s">
        <v>5276</v>
      </c>
      <c r="H1601" s="68" t="s">
        <v>5277</v>
      </c>
      <c r="I1601" s="51" t="s">
        <v>5278</v>
      </c>
      <c r="J1601" s="470" t="s">
        <v>5279</v>
      </c>
      <c r="K1601" s="32">
        <v>44561</v>
      </c>
      <c r="L1601" s="22" t="s">
        <v>16</v>
      </c>
      <c r="M1601" s="22"/>
      <c r="N1601" s="26"/>
    </row>
    <row r="1602" spans="1:14" ht="15" customHeight="1" x14ac:dyDescent="0.2">
      <c r="A1602" s="17" t="s">
        <v>55</v>
      </c>
      <c r="B1602" s="18">
        <v>70.105999999999995</v>
      </c>
      <c r="C1602" s="24" t="s">
        <v>7801</v>
      </c>
      <c r="D1602" s="29" t="s">
        <v>5280</v>
      </c>
      <c r="E1602" s="394"/>
      <c r="F1602" s="31">
        <v>1522</v>
      </c>
      <c r="G1602" s="22" t="s">
        <v>5281</v>
      </c>
      <c r="H1602" s="22" t="s">
        <v>5282</v>
      </c>
      <c r="I1602" s="26"/>
      <c r="J1602" s="470" t="s">
        <v>5283</v>
      </c>
      <c r="K1602" s="32">
        <v>44804</v>
      </c>
      <c r="L1602" s="22" t="s">
        <v>16</v>
      </c>
      <c r="M1602" s="22" t="s">
        <v>16</v>
      </c>
      <c r="N1602" s="26"/>
    </row>
    <row r="1603" spans="1:14" ht="15" customHeight="1" x14ac:dyDescent="0.2">
      <c r="A1603" s="56" t="s">
        <v>55</v>
      </c>
      <c r="B1603" s="46">
        <v>12.199</v>
      </c>
      <c r="C1603" s="17" t="s">
        <v>142</v>
      </c>
      <c r="D1603" s="33" t="s">
        <v>8006</v>
      </c>
      <c r="E1603" s="399"/>
      <c r="F1603" s="58" t="s">
        <v>7909</v>
      </c>
      <c r="G1603" s="271" t="s">
        <v>8007</v>
      </c>
      <c r="H1603" s="271" t="s">
        <v>8008</v>
      </c>
      <c r="I1603" s="56"/>
      <c r="J1603" s="477" t="s">
        <v>8009</v>
      </c>
      <c r="K1603" s="59">
        <v>45383</v>
      </c>
      <c r="L1603" s="36" t="s">
        <v>16</v>
      </c>
      <c r="M1603" s="36" t="s">
        <v>16</v>
      </c>
      <c r="N1603" s="36" t="s">
        <v>25</v>
      </c>
    </row>
    <row r="1604" spans="1:14" ht="15" customHeight="1" x14ac:dyDescent="0.2">
      <c r="A1604" s="17" t="s">
        <v>55</v>
      </c>
      <c r="B1604" s="18">
        <v>70.105999999999995</v>
      </c>
      <c r="C1604" s="24" t="s">
        <v>7801</v>
      </c>
      <c r="D1604" s="29" t="s">
        <v>5284</v>
      </c>
      <c r="E1604" s="411"/>
      <c r="F1604" s="31">
        <v>1522</v>
      </c>
      <c r="G1604" s="22" t="s">
        <v>5281</v>
      </c>
      <c r="H1604" s="22" t="s">
        <v>5282</v>
      </c>
      <c r="I1604" s="26"/>
      <c r="J1604" s="470" t="s">
        <v>5283</v>
      </c>
      <c r="K1604" s="32">
        <v>44804</v>
      </c>
      <c r="L1604" s="22" t="s">
        <v>16</v>
      </c>
      <c r="M1604" s="22" t="s">
        <v>16</v>
      </c>
      <c r="N1604" s="26"/>
    </row>
    <row r="1605" spans="1:14" ht="15" customHeight="1" x14ac:dyDescent="0.2">
      <c r="A1605" s="17" t="s">
        <v>55</v>
      </c>
      <c r="B1605" s="18">
        <v>70.122000000000099</v>
      </c>
      <c r="C1605" s="321" t="s">
        <v>37</v>
      </c>
      <c r="D1605" s="20" t="s">
        <v>5285</v>
      </c>
      <c r="E1605" s="388" t="s">
        <v>5286</v>
      </c>
      <c r="F1605" s="26">
        <v>1576</v>
      </c>
      <c r="G1605" s="22" t="s">
        <v>5286</v>
      </c>
      <c r="H1605" s="22" t="s">
        <v>5287</v>
      </c>
      <c r="I1605" s="26"/>
      <c r="J1605" s="469" t="s">
        <v>5288</v>
      </c>
      <c r="K1605" s="289">
        <v>44530</v>
      </c>
      <c r="L1605" s="22" t="s">
        <v>16</v>
      </c>
      <c r="M1605" s="22" t="s">
        <v>16</v>
      </c>
      <c r="N1605" s="26"/>
    </row>
    <row r="1606" spans="1:14" ht="15" customHeight="1" x14ac:dyDescent="0.2">
      <c r="A1606" s="17" t="s">
        <v>55</v>
      </c>
      <c r="B1606" s="18">
        <v>70.105999999999995</v>
      </c>
      <c r="C1606" s="24" t="s">
        <v>7801</v>
      </c>
      <c r="D1606" s="20" t="s">
        <v>5289</v>
      </c>
      <c r="E1606" s="411"/>
      <c r="F1606" s="31">
        <v>1522</v>
      </c>
      <c r="G1606" s="68" t="s">
        <v>5290</v>
      </c>
      <c r="H1606" s="68" t="s">
        <v>5291</v>
      </c>
      <c r="I1606" s="26"/>
      <c r="J1606" s="469" t="s">
        <v>5292</v>
      </c>
      <c r="K1606" s="32">
        <v>44804</v>
      </c>
      <c r="L1606" s="22" t="s">
        <v>16</v>
      </c>
      <c r="M1606" s="22" t="s">
        <v>16</v>
      </c>
      <c r="N1606" s="26"/>
    </row>
    <row r="1607" spans="1:14" ht="15" customHeight="1" x14ac:dyDescent="0.2">
      <c r="A1607" s="39" t="s">
        <v>110</v>
      </c>
      <c r="B1607" s="40">
        <v>45.113999999999997</v>
      </c>
      <c r="C1607" s="92" t="s">
        <v>120</v>
      </c>
      <c r="D1607" s="369" t="s">
        <v>5293</v>
      </c>
      <c r="E1607" s="398"/>
      <c r="F1607" s="114" t="s">
        <v>5294</v>
      </c>
      <c r="G1607" s="91" t="s">
        <v>113</v>
      </c>
      <c r="H1607" s="91" t="s">
        <v>5295</v>
      </c>
      <c r="I1607" s="96" t="s">
        <v>5296</v>
      </c>
      <c r="J1607" s="476" t="s">
        <v>5297</v>
      </c>
      <c r="K1607" s="61">
        <v>44377</v>
      </c>
      <c r="L1607" s="125" t="s">
        <v>16</v>
      </c>
      <c r="M1607" s="43" t="s">
        <v>16</v>
      </c>
      <c r="N1607" s="107"/>
    </row>
    <row r="1608" spans="1:14" ht="15" customHeight="1" x14ac:dyDescent="0.2">
      <c r="A1608" s="17" t="s">
        <v>110</v>
      </c>
      <c r="B1608" s="18">
        <v>45.106000000000002</v>
      </c>
      <c r="C1608" s="17" t="s">
        <v>111</v>
      </c>
      <c r="D1608" s="50" t="s">
        <v>5300</v>
      </c>
      <c r="E1608" s="28"/>
      <c r="F1608" s="45">
        <v>1494</v>
      </c>
      <c r="G1608" s="68" t="s">
        <v>5301</v>
      </c>
      <c r="H1608" s="22" t="s">
        <v>5298</v>
      </c>
      <c r="I1608" s="36" t="s">
        <v>5299</v>
      </c>
      <c r="J1608" s="470" t="s">
        <v>5302</v>
      </c>
      <c r="K1608" s="32">
        <v>44439</v>
      </c>
      <c r="L1608" s="52" t="s">
        <v>16</v>
      </c>
      <c r="M1608" s="22" t="s">
        <v>16</v>
      </c>
      <c r="N1608" s="26"/>
    </row>
    <row r="1609" spans="1:14" ht="15" customHeight="1" x14ac:dyDescent="0.2">
      <c r="A1609" s="17" t="s">
        <v>5450</v>
      </c>
      <c r="B1609" s="18">
        <v>70.103999999999999</v>
      </c>
      <c r="C1609" s="17" t="s">
        <v>130</v>
      </c>
      <c r="D1609" s="30" t="s">
        <v>5303</v>
      </c>
      <c r="E1609" s="394" t="s">
        <v>5304</v>
      </c>
      <c r="F1609" s="22">
        <v>1554</v>
      </c>
      <c r="G1609" s="22" t="s">
        <v>5305</v>
      </c>
      <c r="H1609" s="22" t="s">
        <v>5306</v>
      </c>
      <c r="I1609" s="22" t="s">
        <v>5307</v>
      </c>
      <c r="J1609" s="471" t="s">
        <v>5308</v>
      </c>
      <c r="K1609" s="38">
        <v>44742</v>
      </c>
      <c r="L1609" s="52" t="s">
        <v>16</v>
      </c>
      <c r="M1609" s="22" t="s">
        <v>16</v>
      </c>
      <c r="N1609" s="26"/>
    </row>
    <row r="1610" spans="1:14" ht="15" customHeight="1" x14ac:dyDescent="0.2">
      <c r="A1610" s="17" t="s">
        <v>110</v>
      </c>
      <c r="B1610" s="46">
        <v>45.112000000000002</v>
      </c>
      <c r="C1610" s="24" t="s">
        <v>578</v>
      </c>
      <c r="D1610" s="33" t="s">
        <v>5309</v>
      </c>
      <c r="E1610" s="406"/>
      <c r="F1610" s="26">
        <v>1605</v>
      </c>
      <c r="G1610" s="68" t="s">
        <v>5310</v>
      </c>
      <c r="H1610" s="71" t="s">
        <v>5311</v>
      </c>
      <c r="I1610" s="24"/>
      <c r="J1610" s="469" t="s">
        <v>5312</v>
      </c>
      <c r="K1610" s="34">
        <v>45107</v>
      </c>
      <c r="L1610" s="22" t="s">
        <v>16</v>
      </c>
      <c r="M1610" s="22" t="s">
        <v>16</v>
      </c>
      <c r="N1610" s="26"/>
    </row>
    <row r="1611" spans="1:14" ht="15" customHeight="1" x14ac:dyDescent="0.2">
      <c r="A1611" s="17" t="s">
        <v>110</v>
      </c>
      <c r="B1611" s="18">
        <v>45.113999999999997</v>
      </c>
      <c r="C1611" s="24" t="s">
        <v>120</v>
      </c>
      <c r="D1611" s="30" t="s">
        <v>5313</v>
      </c>
      <c r="E1611" s="394"/>
      <c r="F1611" s="35" t="s">
        <v>1071</v>
      </c>
      <c r="G1611" s="22" t="s">
        <v>5314</v>
      </c>
      <c r="H1611" s="22" t="s">
        <v>5315</v>
      </c>
      <c r="I1611" s="22" t="s">
        <v>5316</v>
      </c>
      <c r="J1611" s="470" t="s">
        <v>5312</v>
      </c>
      <c r="K1611" s="32">
        <v>44651</v>
      </c>
      <c r="L1611" s="22" t="s">
        <v>16</v>
      </c>
      <c r="M1611" s="22" t="s">
        <v>16</v>
      </c>
      <c r="N1611" s="26"/>
    </row>
    <row r="1612" spans="1:14" ht="15" customHeight="1" x14ac:dyDescent="0.2">
      <c r="A1612" s="17" t="s">
        <v>55</v>
      </c>
      <c r="B1612" s="18">
        <v>30.102</v>
      </c>
      <c r="C1612" s="17" t="s">
        <v>7816</v>
      </c>
      <c r="D1612" s="30" t="s">
        <v>7634</v>
      </c>
      <c r="E1612" s="394" t="s">
        <v>7635</v>
      </c>
      <c r="F1612" s="468" t="s">
        <v>7623</v>
      </c>
      <c r="G1612" s="68" t="s">
        <v>7641</v>
      </c>
      <c r="H1612" s="22" t="s">
        <v>7646</v>
      </c>
      <c r="I1612" s="26"/>
      <c r="J1612" s="470" t="s">
        <v>7642</v>
      </c>
      <c r="K1612" s="289">
        <v>45218</v>
      </c>
      <c r="L1612" s="22" t="s">
        <v>16</v>
      </c>
      <c r="M1612" s="22"/>
      <c r="N1612" s="26"/>
    </row>
    <row r="1613" spans="1:14" ht="14.25" customHeight="1" x14ac:dyDescent="0.2">
      <c r="A1613" s="17" t="s">
        <v>110</v>
      </c>
      <c r="B1613" s="18">
        <v>45.107999999999997</v>
      </c>
      <c r="C1613" s="17" t="s">
        <v>117</v>
      </c>
      <c r="D1613" s="44" t="s">
        <v>5317</v>
      </c>
      <c r="E1613" s="394"/>
      <c r="F1613" s="35" t="s">
        <v>5318</v>
      </c>
      <c r="G1613" s="22" t="s">
        <v>5319</v>
      </c>
      <c r="H1613" s="22" t="s">
        <v>5320</v>
      </c>
      <c r="I1613" s="22" t="s">
        <v>5321</v>
      </c>
      <c r="J1613" s="470" t="s">
        <v>5322</v>
      </c>
      <c r="K1613" s="32">
        <v>44975</v>
      </c>
      <c r="L1613" s="22" t="s">
        <v>16</v>
      </c>
      <c r="M1613" s="22" t="s">
        <v>16</v>
      </c>
      <c r="N1613" s="26"/>
    </row>
    <row r="1614" spans="1:14" ht="15" customHeight="1" x14ac:dyDescent="0.2">
      <c r="A1614" s="17" t="s">
        <v>55</v>
      </c>
      <c r="B1614" s="46">
        <v>30.103999999999999</v>
      </c>
      <c r="C1614" s="24" t="s">
        <v>7811</v>
      </c>
      <c r="D1614" s="321" t="s">
        <v>5323</v>
      </c>
      <c r="E1614" s="426"/>
      <c r="F1614" s="468" t="s">
        <v>374</v>
      </c>
      <c r="G1614" s="342" t="s">
        <v>5324</v>
      </c>
      <c r="H1614" s="342" t="s">
        <v>5325</v>
      </c>
      <c r="I1614" s="342" t="s">
        <v>5326</v>
      </c>
      <c r="J1614" s="470" t="s">
        <v>5327</v>
      </c>
      <c r="K1614" s="289">
        <v>44712</v>
      </c>
      <c r="L1614" s="22" t="s">
        <v>16</v>
      </c>
      <c r="M1614" s="22"/>
      <c r="N1614" s="26"/>
    </row>
    <row r="1615" spans="1:14" ht="15" customHeight="1" x14ac:dyDescent="0.2">
      <c r="A1615" s="56" t="s">
        <v>55</v>
      </c>
      <c r="B1615" s="46">
        <v>12.199</v>
      </c>
      <c r="C1615" s="17" t="s">
        <v>142</v>
      </c>
      <c r="D1615" s="33" t="s">
        <v>5328</v>
      </c>
      <c r="E1615" s="399"/>
      <c r="F1615" s="58" t="s">
        <v>7909</v>
      </c>
      <c r="G1615" s="271" t="s">
        <v>5329</v>
      </c>
      <c r="H1615" s="271" t="s">
        <v>5330</v>
      </c>
      <c r="I1615" s="56"/>
      <c r="J1615" s="477" t="s">
        <v>5331</v>
      </c>
      <c r="K1615" s="59">
        <v>45383</v>
      </c>
      <c r="L1615" s="36" t="s">
        <v>16</v>
      </c>
      <c r="M1615" s="36" t="s">
        <v>16</v>
      </c>
      <c r="N1615" s="36" t="s">
        <v>25</v>
      </c>
    </row>
    <row r="1616" spans="1:14" s="143" customFormat="1" ht="15" customHeight="1" x14ac:dyDescent="0.2">
      <c r="A1616" s="17" t="s">
        <v>17</v>
      </c>
      <c r="B1616" s="18" t="s">
        <v>429</v>
      </c>
      <c r="C1616" s="17" t="s">
        <v>430</v>
      </c>
      <c r="D1616" s="104" t="s">
        <v>5332</v>
      </c>
      <c r="E1616" s="388" t="s">
        <v>77</v>
      </c>
      <c r="F1616" s="31">
        <v>1538</v>
      </c>
      <c r="G1616" s="22" t="s">
        <v>5333</v>
      </c>
      <c r="H1616" s="22" t="s">
        <v>5334</v>
      </c>
      <c r="I1616" s="26" t="s">
        <v>5335</v>
      </c>
      <c r="J1616" s="470" t="s">
        <v>5336</v>
      </c>
      <c r="K1616" s="32">
        <v>44575</v>
      </c>
      <c r="L1616" s="22" t="s">
        <v>25</v>
      </c>
      <c r="M1616" s="22" t="s">
        <v>16</v>
      </c>
      <c r="N1616" s="26"/>
    </row>
    <row r="1617" spans="1:14" s="143" customFormat="1" ht="15" customHeight="1" x14ac:dyDescent="0.2">
      <c r="A1617" s="39" t="s">
        <v>17</v>
      </c>
      <c r="B1617" s="40">
        <v>25.114999999999998</v>
      </c>
      <c r="C1617" s="39" t="s">
        <v>5337</v>
      </c>
      <c r="D1617" s="60" t="s">
        <v>5338</v>
      </c>
      <c r="E1617" s="376"/>
      <c r="F1617" s="114">
        <v>1436</v>
      </c>
      <c r="G1617" s="43" t="s">
        <v>5339</v>
      </c>
      <c r="H1617" s="43" t="s">
        <v>5340</v>
      </c>
      <c r="I1617" s="43" t="s">
        <v>5341</v>
      </c>
      <c r="J1617" s="476" t="s">
        <v>5342</v>
      </c>
      <c r="K1617" s="61">
        <v>44408</v>
      </c>
      <c r="L1617" s="43" t="s">
        <v>25</v>
      </c>
      <c r="M1617" s="43" t="s">
        <v>16</v>
      </c>
      <c r="N1617" s="107"/>
    </row>
    <row r="1618" spans="1:14" ht="15" customHeight="1" x14ac:dyDescent="0.2">
      <c r="A1618" s="17" t="s">
        <v>17</v>
      </c>
      <c r="B1618" s="18">
        <v>80.102999999999994</v>
      </c>
      <c r="C1618" s="17" t="s">
        <v>1637</v>
      </c>
      <c r="D1618" s="29" t="s">
        <v>5343</v>
      </c>
      <c r="E1618" s="394"/>
      <c r="F1618" s="35" t="s">
        <v>5344</v>
      </c>
      <c r="G1618" s="22" t="s">
        <v>5345</v>
      </c>
      <c r="H1618" s="22" t="s">
        <v>5346</v>
      </c>
      <c r="I1618" s="26" t="s">
        <v>5347</v>
      </c>
      <c r="J1618" s="470" t="s">
        <v>5348</v>
      </c>
      <c r="K1618" s="32">
        <v>44469</v>
      </c>
      <c r="L1618" s="22" t="s">
        <v>25</v>
      </c>
      <c r="M1618" s="22" t="s">
        <v>25</v>
      </c>
      <c r="N1618" s="26"/>
    </row>
    <row r="1619" spans="1:14" s="49" customFormat="1" ht="15" customHeight="1" x14ac:dyDescent="0.2">
      <c r="A1619" s="17" t="s">
        <v>17</v>
      </c>
      <c r="B1619" s="18">
        <v>25.134</v>
      </c>
      <c r="C1619" s="17" t="s">
        <v>3705</v>
      </c>
      <c r="D1619" s="25" t="s">
        <v>5349</v>
      </c>
      <c r="E1619" s="388"/>
      <c r="F1619" s="26" t="s">
        <v>1261</v>
      </c>
      <c r="G1619" s="22" t="s">
        <v>2230</v>
      </c>
      <c r="H1619" s="22" t="s">
        <v>5350</v>
      </c>
      <c r="I1619" s="26" t="s">
        <v>5351</v>
      </c>
      <c r="J1619" s="470" t="s">
        <v>5352</v>
      </c>
      <c r="K1619" s="34">
        <v>44530</v>
      </c>
      <c r="L1619" s="26" t="s">
        <v>25</v>
      </c>
      <c r="M1619" s="26" t="s">
        <v>25</v>
      </c>
      <c r="N1619" s="26"/>
    </row>
    <row r="1620" spans="1:14" s="49" customFormat="1" ht="15" customHeight="1" x14ac:dyDescent="0.2">
      <c r="A1620" s="17" t="s">
        <v>17</v>
      </c>
      <c r="B1620" s="18" t="s">
        <v>226</v>
      </c>
      <c r="C1620" s="17" t="s">
        <v>227</v>
      </c>
      <c r="D1620" s="30" t="s">
        <v>5353</v>
      </c>
      <c r="E1620" s="394" t="s">
        <v>5354</v>
      </c>
      <c r="F1620" s="22">
        <v>1499</v>
      </c>
      <c r="G1620" s="22" t="s">
        <v>5355</v>
      </c>
      <c r="H1620" s="22" t="s">
        <v>5356</v>
      </c>
      <c r="I1620" s="22" t="s">
        <v>5357</v>
      </c>
      <c r="J1620" s="470" t="s">
        <v>5358</v>
      </c>
      <c r="K1620" s="32">
        <v>45018</v>
      </c>
      <c r="L1620" s="22" t="s">
        <v>25</v>
      </c>
      <c r="M1620" s="22" t="s">
        <v>25</v>
      </c>
      <c r="N1620" s="26"/>
    </row>
    <row r="1621" spans="1:14" s="49" customFormat="1" ht="15" customHeight="1" x14ac:dyDescent="0.2">
      <c r="A1621" s="17" t="s">
        <v>17</v>
      </c>
      <c r="B1621" s="18">
        <v>25.132000000000001</v>
      </c>
      <c r="C1621" s="17" t="s">
        <v>124</v>
      </c>
      <c r="D1621" s="29" t="s">
        <v>5359</v>
      </c>
      <c r="E1621" s="394"/>
      <c r="F1621" s="31">
        <v>1499</v>
      </c>
      <c r="G1621" s="22" t="s">
        <v>5360</v>
      </c>
      <c r="H1621" s="22" t="s">
        <v>5361</v>
      </c>
      <c r="I1621" s="26" t="s">
        <v>5362</v>
      </c>
      <c r="J1621" s="470" t="s">
        <v>5363</v>
      </c>
      <c r="K1621" s="32">
        <v>45018</v>
      </c>
      <c r="L1621" s="22" t="s">
        <v>25</v>
      </c>
      <c r="M1621" s="22" t="s">
        <v>25</v>
      </c>
      <c r="N1621" s="26"/>
    </row>
    <row r="1622" spans="1:14" s="49" customFormat="1" ht="15" customHeight="1" x14ac:dyDescent="0.2">
      <c r="A1622" s="17" t="s">
        <v>55</v>
      </c>
      <c r="B1622" s="18">
        <v>10.103999999999999</v>
      </c>
      <c r="C1622" s="17" t="s">
        <v>1270</v>
      </c>
      <c r="D1622" s="33" t="s">
        <v>7723</v>
      </c>
      <c r="E1622" s="394"/>
      <c r="F1622" s="68" t="s">
        <v>7699</v>
      </c>
      <c r="G1622" s="68" t="s">
        <v>7724</v>
      </c>
      <c r="H1622" s="68" t="s">
        <v>7725</v>
      </c>
      <c r="I1622" s="56"/>
      <c r="J1622" s="472" t="s">
        <v>7726</v>
      </c>
      <c r="K1622" s="59">
        <v>45327</v>
      </c>
      <c r="L1622" s="58" t="s">
        <v>16</v>
      </c>
      <c r="M1622" s="58" t="s">
        <v>16</v>
      </c>
      <c r="N1622" s="26"/>
    </row>
    <row r="1623" spans="1:14" s="459" customFormat="1" ht="15" customHeight="1" x14ac:dyDescent="0.2">
      <c r="A1623" s="294" t="s">
        <v>55</v>
      </c>
      <c r="B1623" s="296">
        <v>70.105999999999995</v>
      </c>
      <c r="C1623" s="456" t="s">
        <v>8942</v>
      </c>
      <c r="D1623" s="288" t="s">
        <v>7843</v>
      </c>
      <c r="E1623" s="294"/>
      <c r="F1623" s="296">
        <v>1618</v>
      </c>
      <c r="G1623" s="457" t="s">
        <v>7844</v>
      </c>
      <c r="H1623" s="457" t="s">
        <v>7845</v>
      </c>
      <c r="I1623" s="294"/>
      <c r="J1623" s="477" t="s">
        <v>7846</v>
      </c>
      <c r="K1623" s="282">
        <v>45900</v>
      </c>
      <c r="L1623" s="296" t="s">
        <v>16</v>
      </c>
      <c r="M1623" s="296" t="s">
        <v>16</v>
      </c>
      <c r="N1623" s="457" t="s">
        <v>25</v>
      </c>
    </row>
    <row r="1624" spans="1:14" s="49" customFormat="1" ht="15" customHeight="1" x14ac:dyDescent="0.2">
      <c r="A1624" s="17" t="s">
        <v>55</v>
      </c>
      <c r="B1624" s="18">
        <v>70.105999999999995</v>
      </c>
      <c r="C1624" s="24" t="s">
        <v>8242</v>
      </c>
      <c r="D1624" s="30" t="s">
        <v>5364</v>
      </c>
      <c r="E1624" s="394"/>
      <c r="F1624" s="22">
        <v>1444</v>
      </c>
      <c r="G1624" s="22" t="s">
        <v>5365</v>
      </c>
      <c r="H1624" s="22" t="s">
        <v>5366</v>
      </c>
      <c r="I1624" s="22"/>
      <c r="J1624" s="470" t="s">
        <v>5367</v>
      </c>
      <c r="K1624" s="32">
        <v>44439</v>
      </c>
      <c r="L1624" s="342" t="s">
        <v>25</v>
      </c>
      <c r="M1624" s="22"/>
      <c r="N1624" s="26"/>
    </row>
    <row r="1625" spans="1:14" s="49" customFormat="1" ht="15" customHeight="1" x14ac:dyDescent="0.2">
      <c r="A1625" s="69" t="s">
        <v>110</v>
      </c>
      <c r="B1625" s="18">
        <v>45.113999999999997</v>
      </c>
      <c r="C1625" s="30" t="s">
        <v>120</v>
      </c>
      <c r="D1625" s="33" t="s">
        <v>8746</v>
      </c>
      <c r="E1625" s="30"/>
      <c r="F1625" s="22" t="s">
        <v>8321</v>
      </c>
      <c r="G1625" s="68" t="s">
        <v>8747</v>
      </c>
      <c r="H1625" s="71" t="s">
        <v>8748</v>
      </c>
      <c r="I1625" s="69"/>
      <c r="J1625" s="474" t="s">
        <v>8749</v>
      </c>
      <c r="K1625" s="64">
        <v>46203</v>
      </c>
      <c r="L1625" s="22" t="s">
        <v>16</v>
      </c>
      <c r="M1625" s="22" t="s">
        <v>16</v>
      </c>
      <c r="N1625" s="22" t="s">
        <v>16</v>
      </c>
    </row>
    <row r="1626" spans="1:14" s="49" customFormat="1" ht="15" customHeight="1" x14ac:dyDescent="0.2">
      <c r="A1626" s="17" t="s">
        <v>17</v>
      </c>
      <c r="B1626" s="18">
        <v>25.199000000000002</v>
      </c>
      <c r="C1626" s="17" t="s">
        <v>7803</v>
      </c>
      <c r="D1626" s="30" t="s">
        <v>5368</v>
      </c>
      <c r="E1626" s="394"/>
      <c r="F1626" s="35" t="s">
        <v>5369</v>
      </c>
      <c r="G1626" s="22" t="s">
        <v>5370</v>
      </c>
      <c r="H1626" s="22" t="s">
        <v>5371</v>
      </c>
      <c r="I1626" s="22" t="s">
        <v>5372</v>
      </c>
      <c r="J1626" s="470" t="s">
        <v>5373</v>
      </c>
      <c r="K1626" s="32">
        <v>45230</v>
      </c>
      <c r="L1626" s="22" t="s">
        <v>16</v>
      </c>
      <c r="M1626" s="22" t="s">
        <v>25</v>
      </c>
      <c r="N1626" s="26"/>
    </row>
    <row r="1627" spans="1:14" s="49" customFormat="1" ht="15" customHeight="1" x14ac:dyDescent="0.2">
      <c r="A1627" s="17" t="s">
        <v>17</v>
      </c>
      <c r="B1627" s="18">
        <v>25.199000000000002</v>
      </c>
      <c r="C1627" s="17" t="s">
        <v>7803</v>
      </c>
      <c r="D1627" s="30" t="s">
        <v>5374</v>
      </c>
      <c r="E1627" s="394"/>
      <c r="F1627" s="106" t="s">
        <v>5375</v>
      </c>
      <c r="G1627" s="22" t="s">
        <v>5376</v>
      </c>
      <c r="H1627" s="22" t="s">
        <v>5377</v>
      </c>
      <c r="I1627" s="22" t="s">
        <v>5378</v>
      </c>
      <c r="J1627" s="470" t="s">
        <v>5379</v>
      </c>
      <c r="K1627" s="32">
        <v>44834</v>
      </c>
      <c r="L1627" s="22" t="s">
        <v>25</v>
      </c>
      <c r="M1627" s="22" t="s">
        <v>25</v>
      </c>
      <c r="N1627" s="26"/>
    </row>
    <row r="1628" spans="1:14" s="49" customFormat="1" ht="15" customHeight="1" x14ac:dyDescent="0.2">
      <c r="A1628" s="17" t="s">
        <v>17</v>
      </c>
      <c r="B1628" s="18">
        <v>25.105</v>
      </c>
      <c r="C1628" s="17" t="s">
        <v>49</v>
      </c>
      <c r="D1628" s="29" t="s">
        <v>5380</v>
      </c>
      <c r="E1628" s="394"/>
      <c r="F1628" s="31">
        <v>1526</v>
      </c>
      <c r="G1628" s="22" t="s">
        <v>5381</v>
      </c>
      <c r="H1628" s="22" t="s">
        <v>5382</v>
      </c>
      <c r="I1628" s="26" t="s">
        <v>5383</v>
      </c>
      <c r="J1628" s="470" t="s">
        <v>5384</v>
      </c>
      <c r="K1628" s="32">
        <v>44575</v>
      </c>
      <c r="L1628" s="22" t="s">
        <v>25</v>
      </c>
      <c r="M1628" s="22" t="s">
        <v>25</v>
      </c>
      <c r="N1628" s="26"/>
    </row>
    <row r="1629" spans="1:14" s="49" customFormat="1" ht="15" customHeight="1" x14ac:dyDescent="0.2">
      <c r="A1629" s="69" t="s">
        <v>110</v>
      </c>
      <c r="B1629" s="18">
        <v>45.113999999999997</v>
      </c>
      <c r="C1629" s="30" t="s">
        <v>120</v>
      </c>
      <c r="D1629" s="33" t="s">
        <v>8750</v>
      </c>
      <c r="E1629" s="30"/>
      <c r="F1629" s="22" t="s">
        <v>8321</v>
      </c>
      <c r="G1629" s="68" t="s">
        <v>5386</v>
      </c>
      <c r="H1629" s="71" t="s">
        <v>5387</v>
      </c>
      <c r="I1629" s="69"/>
      <c r="J1629" s="474" t="s">
        <v>5389</v>
      </c>
      <c r="K1629" s="64">
        <v>46203</v>
      </c>
      <c r="L1629" s="22" t="s">
        <v>16</v>
      </c>
      <c r="M1629" s="22" t="s">
        <v>16</v>
      </c>
      <c r="N1629" s="22" t="s">
        <v>25</v>
      </c>
    </row>
    <row r="1630" spans="1:14" s="49" customFormat="1" ht="15" customHeight="1" x14ac:dyDescent="0.2">
      <c r="A1630" s="274" t="s">
        <v>110</v>
      </c>
      <c r="B1630" s="275">
        <v>45.113999999999997</v>
      </c>
      <c r="C1630" s="294" t="s">
        <v>120</v>
      </c>
      <c r="D1630" s="288" t="s">
        <v>5385</v>
      </c>
      <c r="E1630" s="401"/>
      <c r="F1630" s="287" t="s">
        <v>8074</v>
      </c>
      <c r="G1630" s="267" t="s">
        <v>5386</v>
      </c>
      <c r="H1630" s="267" t="s">
        <v>5387</v>
      </c>
      <c r="I1630" s="267" t="s">
        <v>5388</v>
      </c>
      <c r="J1630" s="501" t="s">
        <v>5389</v>
      </c>
      <c r="K1630" s="282">
        <v>44651</v>
      </c>
      <c r="L1630" s="267" t="s">
        <v>25</v>
      </c>
      <c r="M1630" s="267" t="s">
        <v>16</v>
      </c>
      <c r="N1630" s="296"/>
    </row>
    <row r="1631" spans="1:14" s="67" customFormat="1" ht="15" customHeight="1" x14ac:dyDescent="0.2">
      <c r="A1631" s="17" t="s">
        <v>55</v>
      </c>
      <c r="B1631" s="18">
        <v>70.105999999999995</v>
      </c>
      <c r="C1631" s="24" t="s">
        <v>7800</v>
      </c>
      <c r="D1631" s="30" t="s">
        <v>5390</v>
      </c>
      <c r="E1631" s="394"/>
      <c r="F1631" s="31">
        <v>1475</v>
      </c>
      <c r="G1631" s="35" t="s">
        <v>5391</v>
      </c>
      <c r="H1631" s="35" t="s">
        <v>5392</v>
      </c>
      <c r="I1631" s="31"/>
      <c r="J1631" s="481" t="s">
        <v>5393</v>
      </c>
      <c r="K1631" s="34">
        <v>44804</v>
      </c>
      <c r="L1631" s="22" t="s">
        <v>16</v>
      </c>
      <c r="M1631" s="22" t="s">
        <v>16</v>
      </c>
      <c r="N1631" s="26"/>
    </row>
    <row r="1632" spans="1:14" s="67" customFormat="1" ht="15" customHeight="1" x14ac:dyDescent="0.2">
      <c r="A1632" s="17" t="s">
        <v>110</v>
      </c>
      <c r="B1632" s="46">
        <v>45.112000000000002</v>
      </c>
      <c r="C1632" s="24" t="s">
        <v>578</v>
      </c>
      <c r="D1632" s="33" t="s">
        <v>5394</v>
      </c>
      <c r="E1632" s="433"/>
      <c r="F1632" s="26">
        <v>1605</v>
      </c>
      <c r="G1632" s="68" t="s">
        <v>5395</v>
      </c>
      <c r="H1632" s="71" t="s">
        <v>5396</v>
      </c>
      <c r="I1632" s="24"/>
      <c r="J1632" s="469" t="s">
        <v>5397</v>
      </c>
      <c r="K1632" s="34">
        <v>45107</v>
      </c>
      <c r="L1632" s="22" t="s">
        <v>16</v>
      </c>
      <c r="M1632" s="22" t="s">
        <v>16</v>
      </c>
      <c r="N1632" s="26"/>
    </row>
    <row r="1633" spans="1:14" s="49" customFormat="1" ht="15" customHeight="1" x14ac:dyDescent="0.2">
      <c r="A1633" s="17" t="s">
        <v>55</v>
      </c>
      <c r="B1633" s="18">
        <v>10.101000000000001</v>
      </c>
      <c r="C1633" s="17" t="s">
        <v>104</v>
      </c>
      <c r="D1633" s="28" t="s">
        <v>5398</v>
      </c>
      <c r="E1633" s="28"/>
      <c r="F1633" s="36">
        <v>1599</v>
      </c>
      <c r="G1633" s="22" t="s">
        <v>5399</v>
      </c>
      <c r="H1633" s="22" t="s">
        <v>5400</v>
      </c>
      <c r="I1633" s="37"/>
      <c r="J1633" s="470" t="s">
        <v>5401</v>
      </c>
      <c r="K1633" s="38">
        <v>45082</v>
      </c>
      <c r="L1633" s="36" t="s">
        <v>16</v>
      </c>
      <c r="M1633" s="36" t="s">
        <v>16</v>
      </c>
      <c r="N1633" s="26"/>
    </row>
    <row r="1634" spans="1:14" s="49" customFormat="1" ht="15" customHeight="1" x14ac:dyDescent="0.2">
      <c r="A1634" s="17" t="s">
        <v>17</v>
      </c>
      <c r="B1634" s="18">
        <v>25.131</v>
      </c>
      <c r="C1634" s="24" t="s">
        <v>779</v>
      </c>
      <c r="D1634" s="19" t="s">
        <v>5402</v>
      </c>
      <c r="E1634" s="394" t="s">
        <v>5403</v>
      </c>
      <c r="F1634" s="35">
        <v>1499</v>
      </c>
      <c r="G1634" s="22" t="s">
        <v>5404</v>
      </c>
      <c r="H1634" s="22" t="s">
        <v>5405</v>
      </c>
      <c r="I1634" s="22"/>
      <c r="J1634" s="470" t="s">
        <v>5406</v>
      </c>
      <c r="K1634" s="32">
        <v>45018</v>
      </c>
      <c r="L1634" s="22" t="s">
        <v>25</v>
      </c>
      <c r="M1634" s="22" t="s">
        <v>25</v>
      </c>
      <c r="N1634" s="26"/>
    </row>
    <row r="1635" spans="1:14" ht="15" customHeight="1" x14ac:dyDescent="0.2">
      <c r="A1635" s="69" t="s">
        <v>110</v>
      </c>
      <c r="B1635" s="18">
        <v>45.113999999999997</v>
      </c>
      <c r="C1635" s="30" t="s">
        <v>120</v>
      </c>
      <c r="D1635" s="33" t="s">
        <v>5407</v>
      </c>
      <c r="E1635" s="30"/>
      <c r="F1635" s="22" t="s">
        <v>8321</v>
      </c>
      <c r="G1635" s="68" t="s">
        <v>8751</v>
      </c>
      <c r="H1635" s="71" t="s">
        <v>5409</v>
      </c>
      <c r="I1635" s="69"/>
      <c r="J1635" s="474" t="s">
        <v>8752</v>
      </c>
      <c r="K1635" s="64">
        <v>46203</v>
      </c>
      <c r="L1635" s="22" t="s">
        <v>16</v>
      </c>
      <c r="M1635" s="22" t="s">
        <v>16</v>
      </c>
      <c r="N1635" s="22" t="s">
        <v>25</v>
      </c>
    </row>
    <row r="1636" spans="1:14" s="49" customFormat="1" ht="15" customHeight="1" x14ac:dyDescent="0.2">
      <c r="A1636" s="17" t="s">
        <v>110</v>
      </c>
      <c r="B1636" s="18">
        <v>45.113999999999997</v>
      </c>
      <c r="C1636" s="24" t="s">
        <v>120</v>
      </c>
      <c r="D1636" s="30" t="s">
        <v>5407</v>
      </c>
      <c r="E1636" s="394"/>
      <c r="F1636" s="35" t="s">
        <v>411</v>
      </c>
      <c r="G1636" s="22" t="s">
        <v>5408</v>
      </c>
      <c r="H1636" s="22" t="s">
        <v>5409</v>
      </c>
      <c r="I1636" s="26" t="s">
        <v>5410</v>
      </c>
      <c r="J1636" s="470" t="s">
        <v>5411</v>
      </c>
      <c r="K1636" s="32">
        <v>44804</v>
      </c>
      <c r="L1636" s="22" t="s">
        <v>16</v>
      </c>
      <c r="M1636" s="22" t="s">
        <v>16</v>
      </c>
      <c r="N1636" s="26"/>
    </row>
    <row r="1637" spans="1:14" ht="15" customHeight="1" x14ac:dyDescent="0.2">
      <c r="A1637" s="17" t="s">
        <v>55</v>
      </c>
      <c r="B1637" s="63">
        <v>70.114000000000004</v>
      </c>
      <c r="C1637" s="291" t="s">
        <v>7670</v>
      </c>
      <c r="D1637" s="20" t="s">
        <v>5412</v>
      </c>
      <c r="E1637" s="20"/>
      <c r="F1637" s="22">
        <v>1625</v>
      </c>
      <c r="G1637" s="68" t="s">
        <v>5413</v>
      </c>
      <c r="H1637" s="68" t="s">
        <v>5414</v>
      </c>
      <c r="I1637" s="74"/>
      <c r="J1637" s="469" t="s">
        <v>5415</v>
      </c>
      <c r="K1637" s="32">
        <v>45232</v>
      </c>
      <c r="L1637" s="22" t="s">
        <v>16</v>
      </c>
      <c r="M1637" s="22" t="s">
        <v>16</v>
      </c>
      <c r="N1637" s="26"/>
    </row>
    <row r="1638" spans="1:14" s="49" customFormat="1" ht="15" customHeight="1" x14ac:dyDescent="0.2">
      <c r="A1638" s="17" t="s">
        <v>55</v>
      </c>
      <c r="B1638" s="18">
        <v>60.103000000000002</v>
      </c>
      <c r="C1638" s="24" t="s">
        <v>56</v>
      </c>
      <c r="D1638" s="30" t="s">
        <v>5416</v>
      </c>
      <c r="E1638" s="394"/>
      <c r="F1638" s="22">
        <v>1553</v>
      </c>
      <c r="G1638" s="22" t="s">
        <v>5417</v>
      </c>
      <c r="H1638" s="22" t="s">
        <v>5418</v>
      </c>
      <c r="I1638" s="22"/>
      <c r="J1638" s="470" t="s">
        <v>5419</v>
      </c>
      <c r="K1638" s="32">
        <v>44718</v>
      </c>
      <c r="L1638" s="22" t="s">
        <v>16</v>
      </c>
      <c r="M1638" s="22" t="s">
        <v>16</v>
      </c>
      <c r="N1638" s="26"/>
    </row>
    <row r="1639" spans="1:14" s="49" customFormat="1" ht="15" customHeight="1" x14ac:dyDescent="0.2">
      <c r="A1639" s="17" t="s">
        <v>55</v>
      </c>
      <c r="B1639" s="18">
        <v>60.103000000000002</v>
      </c>
      <c r="C1639" s="24" t="s">
        <v>56</v>
      </c>
      <c r="D1639" s="30" t="s">
        <v>5420</v>
      </c>
      <c r="E1639" s="394"/>
      <c r="F1639" s="22">
        <v>1553</v>
      </c>
      <c r="G1639" s="22" t="s">
        <v>5421</v>
      </c>
      <c r="H1639" s="22" t="s">
        <v>5422</v>
      </c>
      <c r="I1639" s="22"/>
      <c r="J1639" s="470" t="s">
        <v>5423</v>
      </c>
      <c r="K1639" s="32">
        <v>44718</v>
      </c>
      <c r="L1639" s="22" t="s">
        <v>16</v>
      </c>
      <c r="M1639" s="22" t="s">
        <v>16</v>
      </c>
      <c r="N1639" s="26"/>
    </row>
    <row r="1640" spans="1:14" s="49" customFormat="1" ht="15" customHeight="1" x14ac:dyDescent="0.2">
      <c r="A1640" s="25" t="s">
        <v>4583</v>
      </c>
      <c r="B1640" s="46">
        <v>45.107999999999997</v>
      </c>
      <c r="C1640" s="24" t="s">
        <v>7416</v>
      </c>
      <c r="D1640" s="262" t="s">
        <v>7555</v>
      </c>
      <c r="E1640" s="389"/>
      <c r="F1640" s="26" t="s">
        <v>7418</v>
      </c>
      <c r="G1640" s="68" t="s">
        <v>5424</v>
      </c>
      <c r="H1640" s="68" t="s">
        <v>5425</v>
      </c>
      <c r="I1640" s="24"/>
      <c r="J1640" s="473" t="s">
        <v>5426</v>
      </c>
      <c r="K1640" s="27">
        <v>45322</v>
      </c>
      <c r="L1640" s="22" t="s">
        <v>16</v>
      </c>
      <c r="M1640" s="22" t="s">
        <v>16</v>
      </c>
      <c r="N1640" s="26"/>
    </row>
    <row r="1641" spans="1:14" s="49" customFormat="1" ht="15" customHeight="1" x14ac:dyDescent="0.2">
      <c r="A1641" s="56" t="s">
        <v>55</v>
      </c>
      <c r="B1641" s="46">
        <v>12.199</v>
      </c>
      <c r="C1641" s="17" t="s">
        <v>142</v>
      </c>
      <c r="D1641" s="33" t="s">
        <v>7555</v>
      </c>
      <c r="E1641" s="399"/>
      <c r="F1641" s="58" t="s">
        <v>7909</v>
      </c>
      <c r="G1641" s="271" t="s">
        <v>5424</v>
      </c>
      <c r="H1641" s="271" t="s">
        <v>5425</v>
      </c>
      <c r="I1641" s="56"/>
      <c r="J1641" s="477" t="s">
        <v>5426</v>
      </c>
      <c r="K1641" s="59">
        <v>45383</v>
      </c>
      <c r="L1641" s="36" t="s">
        <v>16</v>
      </c>
      <c r="M1641" s="36" t="s">
        <v>16</v>
      </c>
      <c r="N1641" s="36" t="s">
        <v>25</v>
      </c>
    </row>
    <row r="1642" spans="1:14" s="49" customFormat="1" ht="15" customHeight="1" x14ac:dyDescent="0.2">
      <c r="A1642" s="17" t="s">
        <v>55</v>
      </c>
      <c r="B1642" s="18">
        <v>10.101000000000001</v>
      </c>
      <c r="C1642" s="17" t="s">
        <v>104</v>
      </c>
      <c r="D1642" s="25" t="s">
        <v>5427</v>
      </c>
      <c r="E1642" s="388"/>
      <c r="F1642" s="31" t="s">
        <v>236</v>
      </c>
      <c r="G1642" s="22" t="s">
        <v>5428</v>
      </c>
      <c r="H1642" s="22" t="s">
        <v>5429</v>
      </c>
      <c r="I1642" s="26"/>
      <c r="J1642" s="470" t="s">
        <v>5430</v>
      </c>
      <c r="K1642" s="32">
        <v>44651</v>
      </c>
      <c r="L1642" s="22" t="s">
        <v>16</v>
      </c>
      <c r="M1642" s="22"/>
      <c r="N1642" s="26"/>
    </row>
    <row r="1643" spans="1:14" s="49" customFormat="1" ht="15" customHeight="1" x14ac:dyDescent="0.2">
      <c r="A1643" s="17" t="s">
        <v>5450</v>
      </c>
      <c r="B1643" s="18">
        <v>70.103999999999999</v>
      </c>
      <c r="C1643" s="17" t="s">
        <v>130</v>
      </c>
      <c r="D1643" s="30" t="s">
        <v>5431</v>
      </c>
      <c r="E1643" s="394" t="s">
        <v>5432</v>
      </c>
      <c r="F1643" s="22">
        <v>1554</v>
      </c>
      <c r="G1643" s="22" t="s">
        <v>5433</v>
      </c>
      <c r="H1643" s="22" t="s">
        <v>5434</v>
      </c>
      <c r="I1643" s="22" t="s">
        <v>5435</v>
      </c>
      <c r="J1643" s="471" t="s">
        <v>5436</v>
      </c>
      <c r="K1643" s="38">
        <v>44742</v>
      </c>
      <c r="L1643" s="48" t="s">
        <v>16</v>
      </c>
      <c r="M1643" s="54" t="s">
        <v>25</v>
      </c>
      <c r="N1643" s="26"/>
    </row>
    <row r="1644" spans="1:14" s="49" customFormat="1" ht="15" customHeight="1" x14ac:dyDescent="0.2">
      <c r="A1644" s="17" t="s">
        <v>55</v>
      </c>
      <c r="B1644" s="46">
        <v>30.103999999999999</v>
      </c>
      <c r="C1644" s="24" t="s">
        <v>7811</v>
      </c>
      <c r="D1644" s="321" t="s">
        <v>5437</v>
      </c>
      <c r="E1644" s="426"/>
      <c r="F1644" s="468" t="s">
        <v>5438</v>
      </c>
      <c r="G1644" s="342" t="s">
        <v>5439</v>
      </c>
      <c r="H1644" s="342" t="s">
        <v>5440</v>
      </c>
      <c r="I1644" s="342" t="s">
        <v>5441</v>
      </c>
      <c r="J1644" s="470" t="s">
        <v>5442</v>
      </c>
      <c r="K1644" s="289">
        <v>44530</v>
      </c>
      <c r="L1644" s="22"/>
      <c r="M1644" s="22"/>
      <c r="N1644" s="26"/>
    </row>
    <row r="1645" spans="1:14" s="459" customFormat="1" ht="15" customHeight="1" x14ac:dyDescent="0.2">
      <c r="A1645" s="294" t="s">
        <v>55</v>
      </c>
      <c r="B1645" s="296">
        <v>70.105999999999995</v>
      </c>
      <c r="C1645" s="456" t="s">
        <v>8942</v>
      </c>
      <c r="D1645" s="288" t="s">
        <v>8885</v>
      </c>
      <c r="E1645" s="294"/>
      <c r="F1645" s="296">
        <v>1618</v>
      </c>
      <c r="G1645" s="457" t="s">
        <v>8199</v>
      </c>
      <c r="H1645" s="457" t="s">
        <v>8200</v>
      </c>
      <c r="I1645" s="294"/>
      <c r="J1645" s="477" t="s">
        <v>8201</v>
      </c>
      <c r="K1645" s="282">
        <v>45900</v>
      </c>
      <c r="L1645" s="296" t="s">
        <v>16</v>
      </c>
      <c r="M1645" s="296" t="s">
        <v>25</v>
      </c>
      <c r="N1645" s="457" t="s">
        <v>25</v>
      </c>
    </row>
    <row r="1646" spans="1:14" s="49" customFormat="1" ht="15" customHeight="1" x14ac:dyDescent="0.2">
      <c r="A1646" s="39" t="s">
        <v>17</v>
      </c>
      <c r="B1646" s="40">
        <v>25.100999999999999</v>
      </c>
      <c r="C1646" s="39" t="s">
        <v>1527</v>
      </c>
      <c r="D1646" s="94" t="s">
        <v>5443</v>
      </c>
      <c r="E1646" s="395"/>
      <c r="F1646" s="95">
        <v>1401</v>
      </c>
      <c r="G1646" s="43" t="s">
        <v>4451</v>
      </c>
      <c r="H1646" s="43" t="s">
        <v>5444</v>
      </c>
      <c r="I1646" s="43" t="s">
        <v>5445</v>
      </c>
      <c r="J1646" s="476" t="s">
        <v>5446</v>
      </c>
      <c r="K1646" s="97">
        <v>44290</v>
      </c>
      <c r="L1646" s="43" t="s">
        <v>25</v>
      </c>
      <c r="M1646" s="43"/>
      <c r="N1646" s="107"/>
    </row>
    <row r="1647" spans="1:14" s="49" customFormat="1" ht="15" customHeight="1" x14ac:dyDescent="0.2">
      <c r="A1647" s="274" t="s">
        <v>31</v>
      </c>
      <c r="B1647" s="275">
        <v>20.103999999999999</v>
      </c>
      <c r="C1647" s="24" t="s">
        <v>1464</v>
      </c>
      <c r="D1647" s="506" t="s">
        <v>8253</v>
      </c>
      <c r="E1647" s="506" t="s">
        <v>8254</v>
      </c>
      <c r="F1647" s="26">
        <v>21.125</v>
      </c>
      <c r="G1647" s="507" t="s">
        <v>8255</v>
      </c>
      <c r="H1647" s="507" t="s">
        <v>8256</v>
      </c>
      <c r="I1647" s="26"/>
      <c r="J1647" s="508" t="s">
        <v>8257</v>
      </c>
      <c r="K1647" s="509">
        <v>44712</v>
      </c>
      <c r="L1647" s="507" t="s">
        <v>16</v>
      </c>
      <c r="M1647" s="507" t="s">
        <v>16</v>
      </c>
      <c r="N1647" s="507" t="s">
        <v>25</v>
      </c>
    </row>
    <row r="1648" spans="1:14" s="49" customFormat="1" ht="15" customHeight="1" x14ac:dyDescent="0.2">
      <c r="A1648" s="17" t="s">
        <v>5450</v>
      </c>
      <c r="B1648" s="46">
        <v>90.103999999999999</v>
      </c>
      <c r="C1648" s="17" t="s">
        <v>7813</v>
      </c>
      <c r="D1648" s="321" t="s">
        <v>5447</v>
      </c>
      <c r="E1648" s="479"/>
      <c r="F1648" s="35" t="s">
        <v>3843</v>
      </c>
      <c r="G1648" s="347" t="s">
        <v>7616</v>
      </c>
      <c r="H1648" s="342" t="s">
        <v>5448</v>
      </c>
      <c r="I1648" s="347" t="s">
        <v>5449</v>
      </c>
      <c r="J1648" s="469" t="s">
        <v>7615</v>
      </c>
      <c r="K1648" s="289">
        <v>45340</v>
      </c>
      <c r="L1648" s="22" t="s">
        <v>16</v>
      </c>
      <c r="M1648" s="22" t="s">
        <v>16</v>
      </c>
      <c r="N1648" s="26"/>
    </row>
    <row r="1649" spans="1:14" s="49" customFormat="1" ht="15" customHeight="1" x14ac:dyDescent="0.2">
      <c r="A1649" s="17" t="s">
        <v>110</v>
      </c>
      <c r="B1649" s="18">
        <v>35.198999999999998</v>
      </c>
      <c r="C1649" s="17" t="s">
        <v>7814</v>
      </c>
      <c r="D1649" s="30" t="s">
        <v>5447</v>
      </c>
      <c r="E1649" s="394"/>
      <c r="F1649" s="22" t="s">
        <v>3843</v>
      </c>
      <c r="G1649" s="347" t="s">
        <v>7616</v>
      </c>
      <c r="H1649" s="22" t="s">
        <v>5448</v>
      </c>
      <c r="I1649" s="22" t="s">
        <v>5449</v>
      </c>
      <c r="J1649" s="469" t="s">
        <v>7615</v>
      </c>
      <c r="K1649" s="32">
        <v>45340</v>
      </c>
      <c r="L1649" s="22" t="s">
        <v>16</v>
      </c>
      <c r="M1649" s="22" t="s">
        <v>16</v>
      </c>
      <c r="N1649" s="26"/>
    </row>
    <row r="1650" spans="1:14" s="49" customFormat="1" ht="15" customHeight="1" x14ac:dyDescent="0.2">
      <c r="A1650" s="17" t="s">
        <v>110</v>
      </c>
      <c r="B1650" s="18">
        <v>35.106000000000002</v>
      </c>
      <c r="C1650" s="17" t="s">
        <v>7815</v>
      </c>
      <c r="D1650" s="30" t="s">
        <v>5447</v>
      </c>
      <c r="E1650" s="394"/>
      <c r="F1650" s="22" t="s">
        <v>3843</v>
      </c>
      <c r="G1650" s="347" t="s">
        <v>7616</v>
      </c>
      <c r="H1650" s="22" t="s">
        <v>5448</v>
      </c>
      <c r="I1650" s="22" t="s">
        <v>5449</v>
      </c>
      <c r="J1650" s="469" t="s">
        <v>7615</v>
      </c>
      <c r="K1650" s="32">
        <v>45340</v>
      </c>
      <c r="L1650" s="22" t="s">
        <v>16</v>
      </c>
      <c r="M1650" s="22" t="s">
        <v>16</v>
      </c>
      <c r="N1650" s="26"/>
    </row>
    <row r="1651" spans="1:14" s="49" customFormat="1" ht="15" customHeight="1" x14ac:dyDescent="0.2">
      <c r="A1651" s="30" t="s">
        <v>5450</v>
      </c>
      <c r="B1651" s="63">
        <v>90.100999999999999</v>
      </c>
      <c r="C1651" s="24" t="s">
        <v>5451</v>
      </c>
      <c r="D1651" s="30" t="s">
        <v>7585</v>
      </c>
      <c r="E1651" s="394" t="s">
        <v>7586</v>
      </c>
      <c r="F1651" s="22" t="s">
        <v>5454</v>
      </c>
      <c r="G1651" s="347" t="s">
        <v>7616</v>
      </c>
      <c r="H1651" s="22" t="s">
        <v>5448</v>
      </c>
      <c r="I1651" s="22" t="s">
        <v>5449</v>
      </c>
      <c r="J1651" s="469" t="s">
        <v>7615</v>
      </c>
      <c r="K1651" s="32">
        <v>45340</v>
      </c>
      <c r="L1651" s="22" t="s">
        <v>16</v>
      </c>
      <c r="M1651" s="22" t="s">
        <v>16</v>
      </c>
      <c r="N1651" s="26"/>
    </row>
    <row r="1652" spans="1:14" s="67" customFormat="1" ht="15" customHeight="1" x14ac:dyDescent="0.2">
      <c r="A1652" s="30" t="s">
        <v>5450</v>
      </c>
      <c r="B1652" s="63">
        <v>90.103999999999999</v>
      </c>
      <c r="C1652" s="24" t="s">
        <v>5457</v>
      </c>
      <c r="D1652" s="30" t="s">
        <v>7585</v>
      </c>
      <c r="E1652" s="394" t="s">
        <v>7586</v>
      </c>
      <c r="F1652" s="22" t="s">
        <v>5454</v>
      </c>
      <c r="G1652" s="347" t="s">
        <v>7616</v>
      </c>
      <c r="H1652" s="22" t="s">
        <v>5448</v>
      </c>
      <c r="I1652" s="22" t="s">
        <v>5449</v>
      </c>
      <c r="J1652" s="469" t="s">
        <v>7615</v>
      </c>
      <c r="K1652" s="32">
        <v>45340</v>
      </c>
      <c r="L1652" s="22" t="s">
        <v>16</v>
      </c>
      <c r="M1652" s="22" t="s">
        <v>16</v>
      </c>
      <c r="N1652" s="26"/>
    </row>
    <row r="1653" spans="1:14" s="67" customFormat="1" ht="15" customHeight="1" x14ac:dyDescent="0.2">
      <c r="A1653" s="30" t="s">
        <v>5450</v>
      </c>
      <c r="B1653" s="63">
        <v>90.102000000000004</v>
      </c>
      <c r="C1653" s="17" t="s">
        <v>5455</v>
      </c>
      <c r="D1653" s="30" t="s">
        <v>7585</v>
      </c>
      <c r="E1653" s="394" t="s">
        <v>7586</v>
      </c>
      <c r="F1653" s="22" t="s">
        <v>5454</v>
      </c>
      <c r="G1653" s="347" t="s">
        <v>7616</v>
      </c>
      <c r="H1653" s="22" t="s">
        <v>5448</v>
      </c>
      <c r="I1653" s="22" t="s">
        <v>5449</v>
      </c>
      <c r="J1653" s="469" t="s">
        <v>7615</v>
      </c>
      <c r="K1653" s="32">
        <v>45340</v>
      </c>
      <c r="L1653" s="22" t="s">
        <v>16</v>
      </c>
      <c r="M1653" s="22" t="s">
        <v>16</v>
      </c>
      <c r="N1653" s="26"/>
    </row>
    <row r="1654" spans="1:14" s="143" customFormat="1" ht="15" customHeight="1" x14ac:dyDescent="0.2">
      <c r="A1654" s="30" t="s">
        <v>5450</v>
      </c>
      <c r="B1654" s="63">
        <v>90.102999999999994</v>
      </c>
      <c r="C1654" s="17" t="s">
        <v>5456</v>
      </c>
      <c r="D1654" s="30" t="s">
        <v>7585</v>
      </c>
      <c r="E1654" s="394" t="s">
        <v>7586</v>
      </c>
      <c r="F1654" s="22" t="s">
        <v>5454</v>
      </c>
      <c r="G1654" s="347" t="s">
        <v>7616</v>
      </c>
      <c r="H1654" s="22" t="s">
        <v>5448</v>
      </c>
      <c r="I1654" s="22" t="s">
        <v>5449</v>
      </c>
      <c r="J1654" s="469" t="s">
        <v>7615</v>
      </c>
      <c r="K1654" s="32">
        <v>45340</v>
      </c>
      <c r="L1654" s="22" t="s">
        <v>16</v>
      </c>
      <c r="M1654" s="22" t="s">
        <v>16</v>
      </c>
      <c r="N1654" s="26"/>
    </row>
    <row r="1655" spans="1:14" ht="15" customHeight="1" x14ac:dyDescent="0.2">
      <c r="A1655" s="30" t="s">
        <v>5450</v>
      </c>
      <c r="B1655" s="63">
        <v>90.105000000000004</v>
      </c>
      <c r="C1655" s="30" t="s">
        <v>7819</v>
      </c>
      <c r="D1655" s="30" t="s">
        <v>5452</v>
      </c>
      <c r="E1655" s="394" t="s">
        <v>5453</v>
      </c>
      <c r="F1655" s="22" t="s">
        <v>5454</v>
      </c>
      <c r="G1655" s="347" t="s">
        <v>7616</v>
      </c>
      <c r="H1655" s="22" t="s">
        <v>5448</v>
      </c>
      <c r="I1655" s="22" t="s">
        <v>5449</v>
      </c>
      <c r="J1655" s="469" t="s">
        <v>7615</v>
      </c>
      <c r="K1655" s="32">
        <v>45340</v>
      </c>
      <c r="L1655" s="22" t="s">
        <v>16</v>
      </c>
      <c r="M1655" s="22" t="s">
        <v>16</v>
      </c>
      <c r="N1655" s="26"/>
    </row>
    <row r="1656" spans="1:14" s="143" customFormat="1" ht="15" customHeight="1" x14ac:dyDescent="0.2">
      <c r="A1656" s="69" t="s">
        <v>110</v>
      </c>
      <c r="B1656" s="18">
        <v>45.113999999999997</v>
      </c>
      <c r="C1656" s="30" t="s">
        <v>120</v>
      </c>
      <c r="D1656" s="33" t="s">
        <v>8753</v>
      </c>
      <c r="E1656" s="30"/>
      <c r="F1656" s="22" t="s">
        <v>8321</v>
      </c>
      <c r="G1656" s="68" t="s">
        <v>8754</v>
      </c>
      <c r="H1656" s="22" t="s">
        <v>5460</v>
      </c>
      <c r="I1656" s="69"/>
      <c r="J1656" s="495" t="s">
        <v>8755</v>
      </c>
      <c r="K1656" s="64">
        <v>46203</v>
      </c>
      <c r="L1656" s="22" t="s">
        <v>16</v>
      </c>
      <c r="M1656" s="22" t="s">
        <v>16</v>
      </c>
      <c r="N1656" s="22" t="s">
        <v>25</v>
      </c>
    </row>
    <row r="1657" spans="1:14" s="143" customFormat="1" ht="15" customHeight="1" x14ac:dyDescent="0.2">
      <c r="A1657" s="17" t="s">
        <v>110</v>
      </c>
      <c r="B1657" s="18">
        <v>45.113999999999997</v>
      </c>
      <c r="C1657" s="24" t="s">
        <v>120</v>
      </c>
      <c r="D1657" s="33" t="s">
        <v>5458</v>
      </c>
      <c r="E1657" s="394"/>
      <c r="F1657" s="68" t="s">
        <v>7575</v>
      </c>
      <c r="G1657" s="68" t="s">
        <v>5459</v>
      </c>
      <c r="H1657" s="68" t="s">
        <v>5460</v>
      </c>
      <c r="I1657" s="22" t="s">
        <v>5461</v>
      </c>
      <c r="J1657" s="470" t="s">
        <v>5462</v>
      </c>
      <c r="K1657" s="32">
        <v>44575</v>
      </c>
      <c r="L1657" s="22" t="s">
        <v>16</v>
      </c>
      <c r="M1657" s="22" t="s">
        <v>16</v>
      </c>
      <c r="N1657" s="26"/>
    </row>
    <row r="1658" spans="1:14" s="143" customFormat="1" ht="15" customHeight="1" x14ac:dyDescent="0.2">
      <c r="A1658" s="17" t="s">
        <v>55</v>
      </c>
      <c r="B1658" s="18">
        <v>70.105999999999995</v>
      </c>
      <c r="C1658" s="24" t="s">
        <v>7801</v>
      </c>
      <c r="D1658" s="19" t="s">
        <v>5463</v>
      </c>
      <c r="E1658" s="394"/>
      <c r="F1658" s="22">
        <v>1522</v>
      </c>
      <c r="G1658" s="68" t="s">
        <v>5464</v>
      </c>
      <c r="H1658" s="68" t="s">
        <v>5460</v>
      </c>
      <c r="I1658" s="65"/>
      <c r="J1658" s="469" t="s">
        <v>5462</v>
      </c>
      <c r="K1658" s="32">
        <v>44804</v>
      </c>
      <c r="L1658" s="22" t="s">
        <v>16</v>
      </c>
      <c r="M1658" s="22" t="s">
        <v>16</v>
      </c>
      <c r="N1658" s="26"/>
    </row>
    <row r="1659" spans="1:14" s="143" customFormat="1" ht="12.75" customHeight="1" x14ac:dyDescent="0.2">
      <c r="A1659" s="39" t="s">
        <v>5450</v>
      </c>
      <c r="B1659" s="40">
        <v>47.103999999999999</v>
      </c>
      <c r="C1659" s="39" t="s">
        <v>5465</v>
      </c>
      <c r="D1659" s="94" t="s">
        <v>5466</v>
      </c>
      <c r="E1659" s="395"/>
      <c r="F1659" s="95">
        <v>1480</v>
      </c>
      <c r="G1659" s="43" t="s">
        <v>1356</v>
      </c>
      <c r="H1659" s="43" t="s">
        <v>1357</v>
      </c>
      <c r="I1659" s="43" t="s">
        <v>1358</v>
      </c>
      <c r="J1659" s="476"/>
      <c r="K1659" s="97">
        <v>44197</v>
      </c>
      <c r="L1659" s="43"/>
      <c r="M1659" s="43"/>
      <c r="N1659" s="107"/>
    </row>
    <row r="1660" spans="1:14" s="143" customFormat="1" ht="15" customHeight="1" x14ac:dyDescent="0.2">
      <c r="A1660" s="17" t="s">
        <v>55</v>
      </c>
      <c r="B1660" s="18">
        <v>70.105999999999995</v>
      </c>
      <c r="C1660" s="24" t="s">
        <v>7800</v>
      </c>
      <c r="D1660" s="30" t="s">
        <v>5467</v>
      </c>
      <c r="E1660" s="394"/>
      <c r="F1660" s="31">
        <v>1475</v>
      </c>
      <c r="G1660" s="35" t="s">
        <v>5468</v>
      </c>
      <c r="H1660" s="35" t="s">
        <v>5469</v>
      </c>
      <c r="I1660" s="31"/>
      <c r="J1660" s="481" t="s">
        <v>5470</v>
      </c>
      <c r="K1660" s="34">
        <v>44804</v>
      </c>
      <c r="L1660" s="48" t="s">
        <v>16</v>
      </c>
      <c r="M1660" s="48" t="s">
        <v>16</v>
      </c>
      <c r="N1660" s="26"/>
    </row>
    <row r="1661" spans="1:14" s="143" customFormat="1" ht="15" customHeight="1" x14ac:dyDescent="0.2">
      <c r="A1661" s="17" t="s">
        <v>55</v>
      </c>
      <c r="B1661" s="18">
        <v>70.105999999999995</v>
      </c>
      <c r="C1661" s="19" t="s">
        <v>7798</v>
      </c>
      <c r="D1661" s="20" t="s">
        <v>5471</v>
      </c>
      <c r="E1661" s="388"/>
      <c r="F1661" s="468">
        <v>1567</v>
      </c>
      <c r="G1661" s="68" t="s">
        <v>5471</v>
      </c>
      <c r="H1661" s="68" t="s">
        <v>5472</v>
      </c>
      <c r="I1661" s="26"/>
      <c r="J1661" s="469" t="s">
        <v>5473</v>
      </c>
      <c r="K1661" s="289">
        <v>45535</v>
      </c>
      <c r="L1661" s="22" t="s">
        <v>42</v>
      </c>
      <c r="M1661" s="22" t="s">
        <v>16</v>
      </c>
      <c r="N1661" s="26"/>
    </row>
    <row r="1662" spans="1:14" s="143" customFormat="1" ht="15" customHeight="1" x14ac:dyDescent="0.2">
      <c r="A1662" s="17" t="s">
        <v>55</v>
      </c>
      <c r="B1662" s="18">
        <v>70.105999999999995</v>
      </c>
      <c r="C1662" s="19" t="s">
        <v>7798</v>
      </c>
      <c r="D1662" s="20" t="s">
        <v>5471</v>
      </c>
      <c r="E1662" s="426"/>
      <c r="F1662" s="468">
        <v>1567</v>
      </c>
      <c r="G1662" s="68" t="s">
        <v>5471</v>
      </c>
      <c r="H1662" s="68" t="s">
        <v>5472</v>
      </c>
      <c r="I1662" s="342"/>
      <c r="J1662" s="469" t="s">
        <v>5473</v>
      </c>
      <c r="K1662" s="289">
        <v>45535</v>
      </c>
      <c r="L1662" s="22" t="s">
        <v>42</v>
      </c>
      <c r="M1662" s="22" t="s">
        <v>16</v>
      </c>
      <c r="N1662" s="26"/>
    </row>
    <row r="1663" spans="1:14" s="143" customFormat="1" x14ac:dyDescent="0.2">
      <c r="A1663" s="17" t="s">
        <v>110</v>
      </c>
      <c r="B1663" s="18">
        <v>45.101999999999997</v>
      </c>
      <c r="C1663" s="17" t="s">
        <v>573</v>
      </c>
      <c r="D1663" s="33" t="s">
        <v>5471</v>
      </c>
      <c r="E1663" s="388"/>
      <c r="F1663" s="26">
        <v>1597</v>
      </c>
      <c r="G1663" s="68" t="s">
        <v>5471</v>
      </c>
      <c r="H1663" s="68" t="s">
        <v>5472</v>
      </c>
      <c r="I1663" s="24"/>
      <c r="J1663" s="469" t="s">
        <v>5474</v>
      </c>
      <c r="K1663" s="34">
        <v>45016</v>
      </c>
      <c r="L1663" s="22" t="s">
        <v>16</v>
      </c>
      <c r="M1663" s="22" t="s">
        <v>16</v>
      </c>
      <c r="N1663" s="26"/>
    </row>
    <row r="1664" spans="1:14" s="143" customFormat="1" ht="15" customHeight="1" x14ac:dyDescent="0.2">
      <c r="A1664" s="17" t="s">
        <v>110</v>
      </c>
      <c r="B1664" s="46">
        <v>45.112000000000002</v>
      </c>
      <c r="C1664" s="24" t="s">
        <v>578</v>
      </c>
      <c r="D1664" s="33" t="s">
        <v>5471</v>
      </c>
      <c r="E1664" s="433"/>
      <c r="F1664" s="26">
        <v>1605</v>
      </c>
      <c r="G1664" s="68" t="s">
        <v>5471</v>
      </c>
      <c r="H1664" s="71" t="s">
        <v>5472</v>
      </c>
      <c r="I1664" s="24"/>
      <c r="J1664" s="469" t="s">
        <v>5474</v>
      </c>
      <c r="K1664" s="34">
        <v>45107</v>
      </c>
      <c r="L1664" s="22" t="s">
        <v>16</v>
      </c>
      <c r="M1664" s="22" t="s">
        <v>16</v>
      </c>
      <c r="N1664" s="26"/>
    </row>
    <row r="1665" spans="1:14" x14ac:dyDescent="0.2">
      <c r="A1665" s="17" t="s">
        <v>55</v>
      </c>
      <c r="B1665" s="18">
        <v>70.105999999999995</v>
      </c>
      <c r="C1665" s="24" t="s">
        <v>7801</v>
      </c>
      <c r="D1665" s="29" t="s">
        <v>5475</v>
      </c>
      <c r="E1665" s="394"/>
      <c r="F1665" s="31">
        <v>1522</v>
      </c>
      <c r="G1665" s="22" t="s">
        <v>5475</v>
      </c>
      <c r="H1665" s="22" t="s">
        <v>5476</v>
      </c>
      <c r="I1665" s="26"/>
      <c r="J1665" s="470" t="s">
        <v>5477</v>
      </c>
      <c r="K1665" s="32">
        <v>44804</v>
      </c>
      <c r="L1665" s="22" t="s">
        <v>16</v>
      </c>
      <c r="M1665" s="22" t="s">
        <v>16</v>
      </c>
      <c r="N1665" s="26"/>
    </row>
    <row r="1666" spans="1:14" ht="15" customHeight="1" x14ac:dyDescent="0.2">
      <c r="A1666" s="69" t="s">
        <v>110</v>
      </c>
      <c r="B1666" s="18">
        <v>45.113999999999997</v>
      </c>
      <c r="C1666" s="30" t="s">
        <v>120</v>
      </c>
      <c r="D1666" s="33" t="s">
        <v>5478</v>
      </c>
      <c r="E1666" s="30"/>
      <c r="F1666" s="22" t="s">
        <v>8321</v>
      </c>
      <c r="G1666" s="68" t="s">
        <v>8756</v>
      </c>
      <c r="H1666" s="71" t="s">
        <v>5479</v>
      </c>
      <c r="I1666" s="69"/>
      <c r="J1666" s="474" t="s">
        <v>5480</v>
      </c>
      <c r="K1666" s="64">
        <v>46203</v>
      </c>
      <c r="L1666" s="22" t="s">
        <v>16</v>
      </c>
      <c r="M1666" s="22" t="s">
        <v>16</v>
      </c>
      <c r="N1666" s="22" t="s">
        <v>25</v>
      </c>
    </row>
    <row r="1667" spans="1:14" ht="15" customHeight="1" x14ac:dyDescent="0.2">
      <c r="A1667" s="17" t="s">
        <v>55</v>
      </c>
      <c r="B1667" s="18">
        <v>10.101000000000001</v>
      </c>
      <c r="C1667" s="17" t="s">
        <v>104</v>
      </c>
      <c r="D1667" s="30" t="s">
        <v>5481</v>
      </c>
      <c r="E1667" s="394"/>
      <c r="F1667" s="35" t="s">
        <v>5482</v>
      </c>
      <c r="G1667" s="68" t="s">
        <v>5483</v>
      </c>
      <c r="H1667" s="22" t="s">
        <v>5484</v>
      </c>
      <c r="I1667" s="26"/>
      <c r="J1667" s="470" t="s">
        <v>5485</v>
      </c>
      <c r="K1667" s="32">
        <v>45077</v>
      </c>
      <c r="L1667" s="22" t="s">
        <v>25</v>
      </c>
      <c r="M1667" s="22"/>
      <c r="N1667" s="26"/>
    </row>
    <row r="1668" spans="1:14" ht="15" customHeight="1" x14ac:dyDescent="0.2">
      <c r="A1668" s="17" t="s">
        <v>55</v>
      </c>
      <c r="B1668" s="18">
        <v>30.102</v>
      </c>
      <c r="C1668" s="17" t="s">
        <v>7816</v>
      </c>
      <c r="D1668" s="33" t="s">
        <v>5486</v>
      </c>
      <c r="E1668" s="479"/>
      <c r="F1668" s="468" t="s">
        <v>300</v>
      </c>
      <c r="G1668" s="53" t="s">
        <v>5487</v>
      </c>
      <c r="H1668" s="53" t="s">
        <v>5488</v>
      </c>
      <c r="I1668" s="53"/>
      <c r="J1668" s="470" t="s">
        <v>5489</v>
      </c>
      <c r="K1668" s="289">
        <v>45218</v>
      </c>
      <c r="L1668" s="22" t="s">
        <v>16</v>
      </c>
      <c r="M1668" s="22"/>
      <c r="N1668" s="26"/>
    </row>
    <row r="1669" spans="1:14" x14ac:dyDescent="0.2">
      <c r="A1669" s="17" t="s">
        <v>17</v>
      </c>
      <c r="B1669" s="18">
        <v>80.100999999999999</v>
      </c>
      <c r="C1669" s="17" t="s">
        <v>607</v>
      </c>
      <c r="D1669" s="30" t="s">
        <v>5490</v>
      </c>
      <c r="E1669" s="394"/>
      <c r="F1669" s="22">
        <v>1538</v>
      </c>
      <c r="G1669" s="22" t="s">
        <v>5491</v>
      </c>
      <c r="H1669" s="22" t="s">
        <v>5492</v>
      </c>
      <c r="I1669" s="22" t="s">
        <v>97</v>
      </c>
      <c r="J1669" s="470" t="s">
        <v>5493</v>
      </c>
      <c r="K1669" s="32">
        <v>44575</v>
      </c>
      <c r="L1669" s="22" t="s">
        <v>25</v>
      </c>
      <c r="M1669" s="22" t="s">
        <v>16</v>
      </c>
      <c r="N1669" s="26"/>
    </row>
    <row r="1670" spans="1:14" ht="15" customHeight="1" x14ac:dyDescent="0.2">
      <c r="A1670" s="17" t="s">
        <v>55</v>
      </c>
      <c r="B1670" s="63">
        <v>70.114000000000004</v>
      </c>
      <c r="C1670" s="320" t="s">
        <v>7670</v>
      </c>
      <c r="D1670" s="20" t="s">
        <v>8297</v>
      </c>
      <c r="E1670" s="20"/>
      <c r="F1670" s="22">
        <v>1625</v>
      </c>
      <c r="G1670" s="68" t="s">
        <v>5841</v>
      </c>
      <c r="H1670" s="68" t="s">
        <v>5842</v>
      </c>
      <c r="I1670" s="74"/>
      <c r="J1670" s="469" t="s">
        <v>5843</v>
      </c>
      <c r="K1670" s="32">
        <v>45232</v>
      </c>
      <c r="L1670" s="22" t="s">
        <v>16</v>
      </c>
      <c r="M1670" s="22" t="s">
        <v>16</v>
      </c>
      <c r="N1670" s="74"/>
    </row>
    <row r="1671" spans="1:14" x14ac:dyDescent="0.2">
      <c r="A1671" s="17" t="s">
        <v>17</v>
      </c>
      <c r="B1671" s="18">
        <v>25.134</v>
      </c>
      <c r="C1671" s="17" t="s">
        <v>3705</v>
      </c>
      <c r="D1671" s="29" t="s">
        <v>5494</v>
      </c>
      <c r="E1671" s="394"/>
      <c r="F1671" s="31">
        <v>1499</v>
      </c>
      <c r="G1671" s="22" t="s">
        <v>5495</v>
      </c>
      <c r="H1671" s="22" t="s">
        <v>5496</v>
      </c>
      <c r="I1671" s="26" t="s">
        <v>5497</v>
      </c>
      <c r="J1671" s="470" t="s">
        <v>5498</v>
      </c>
      <c r="K1671" s="32">
        <v>45018</v>
      </c>
      <c r="L1671" s="22" t="s">
        <v>24</v>
      </c>
      <c r="M1671" s="22" t="s">
        <v>25</v>
      </c>
      <c r="N1671" s="26"/>
    </row>
    <row r="1672" spans="1:14" x14ac:dyDescent="0.2">
      <c r="A1672" s="274" t="s">
        <v>17</v>
      </c>
      <c r="B1672" s="275">
        <v>25.119</v>
      </c>
      <c r="C1672" s="274" t="s">
        <v>8093</v>
      </c>
      <c r="D1672" s="24" t="s">
        <v>8094</v>
      </c>
      <c r="E1672" s="388"/>
      <c r="F1672" s="26" t="s">
        <v>8095</v>
      </c>
      <c r="G1672" s="22" t="s">
        <v>8096</v>
      </c>
      <c r="H1672" s="22" t="s">
        <v>8097</v>
      </c>
      <c r="I1672" s="26" t="s">
        <v>77</v>
      </c>
      <c r="J1672" s="470" t="s">
        <v>8098</v>
      </c>
      <c r="K1672" s="34">
        <v>44873</v>
      </c>
      <c r="L1672" s="26" t="s">
        <v>16</v>
      </c>
      <c r="M1672" s="26" t="s">
        <v>25</v>
      </c>
      <c r="N1672" s="26" t="s">
        <v>25</v>
      </c>
    </row>
    <row r="1673" spans="1:14" ht="15" customHeight="1" x14ac:dyDescent="0.2">
      <c r="A1673" s="25" t="s">
        <v>4583</v>
      </c>
      <c r="B1673" s="46">
        <v>45.107999999999997</v>
      </c>
      <c r="C1673" s="24" t="s">
        <v>7416</v>
      </c>
      <c r="D1673" s="262" t="s">
        <v>5499</v>
      </c>
      <c r="E1673" s="389"/>
      <c r="F1673" s="26" t="s">
        <v>7418</v>
      </c>
      <c r="G1673" s="68" t="s">
        <v>5500</v>
      </c>
      <c r="H1673" s="68" t="s">
        <v>7556</v>
      </c>
      <c r="I1673" s="24"/>
      <c r="J1673" s="473" t="s">
        <v>5501</v>
      </c>
      <c r="K1673" s="27">
        <v>45322</v>
      </c>
      <c r="L1673" s="22" t="s">
        <v>16</v>
      </c>
      <c r="M1673" s="22" t="s">
        <v>16</v>
      </c>
      <c r="N1673" s="26"/>
    </row>
    <row r="1674" spans="1:14" ht="15" customHeight="1" x14ac:dyDescent="0.2">
      <c r="A1674" s="56" t="s">
        <v>55</v>
      </c>
      <c r="B1674" s="46">
        <v>12.199</v>
      </c>
      <c r="C1674" s="17" t="s">
        <v>142</v>
      </c>
      <c r="D1674" s="33" t="s">
        <v>5499</v>
      </c>
      <c r="E1674" s="399"/>
      <c r="F1674" s="58" t="s">
        <v>7909</v>
      </c>
      <c r="G1674" s="271" t="s">
        <v>5500</v>
      </c>
      <c r="H1674" s="271" t="s">
        <v>7556</v>
      </c>
      <c r="I1674" s="56"/>
      <c r="J1674" s="477" t="s">
        <v>5501</v>
      </c>
      <c r="K1674" s="59">
        <v>45383</v>
      </c>
      <c r="L1674" s="36" t="s">
        <v>16</v>
      </c>
      <c r="M1674" s="36" t="s">
        <v>16</v>
      </c>
      <c r="N1674" s="36" t="s">
        <v>16</v>
      </c>
    </row>
    <row r="1675" spans="1:14" s="49" customFormat="1" x14ac:dyDescent="0.2">
      <c r="A1675" s="56" t="s">
        <v>55</v>
      </c>
      <c r="B1675" s="46">
        <v>12.199</v>
      </c>
      <c r="C1675" s="17" t="s">
        <v>142</v>
      </c>
      <c r="D1675" s="33" t="s">
        <v>5502</v>
      </c>
      <c r="E1675" s="399"/>
      <c r="F1675" s="58" t="s">
        <v>7909</v>
      </c>
      <c r="G1675" s="271" t="s">
        <v>5503</v>
      </c>
      <c r="H1675" s="271" t="s">
        <v>5504</v>
      </c>
      <c r="I1675" s="56"/>
      <c r="J1675" s="477" t="s">
        <v>5505</v>
      </c>
      <c r="K1675" s="59">
        <v>45383</v>
      </c>
      <c r="L1675" s="36" t="s">
        <v>16</v>
      </c>
      <c r="M1675" s="36" t="s">
        <v>25</v>
      </c>
      <c r="N1675" s="36" t="s">
        <v>16</v>
      </c>
    </row>
    <row r="1676" spans="1:14" s="49" customFormat="1" ht="15" customHeight="1" x14ac:dyDescent="0.2">
      <c r="A1676" s="69" t="s">
        <v>110</v>
      </c>
      <c r="B1676" s="18">
        <v>45.113999999999997</v>
      </c>
      <c r="C1676" s="30" t="s">
        <v>120</v>
      </c>
      <c r="D1676" s="33" t="s">
        <v>8757</v>
      </c>
      <c r="E1676" s="33"/>
      <c r="F1676" s="22" t="s">
        <v>8321</v>
      </c>
      <c r="G1676" s="68" t="s">
        <v>8758</v>
      </c>
      <c r="H1676" s="71" t="s">
        <v>8759</v>
      </c>
      <c r="I1676" s="69"/>
      <c r="J1676" s="474" t="s">
        <v>8760</v>
      </c>
      <c r="K1676" s="64">
        <v>46203</v>
      </c>
      <c r="L1676" s="22" t="s">
        <v>16</v>
      </c>
      <c r="M1676" s="22" t="s">
        <v>16</v>
      </c>
      <c r="N1676" s="22" t="s">
        <v>25</v>
      </c>
    </row>
    <row r="1677" spans="1:14" s="49" customFormat="1" ht="15" customHeight="1" x14ac:dyDescent="0.2">
      <c r="A1677" s="25" t="s">
        <v>4583</v>
      </c>
      <c r="B1677" s="46">
        <v>45.107999999999997</v>
      </c>
      <c r="C1677" s="24" t="s">
        <v>7416</v>
      </c>
      <c r="D1677" s="262" t="s">
        <v>5506</v>
      </c>
      <c r="E1677" s="389"/>
      <c r="F1677" s="26" t="s">
        <v>7418</v>
      </c>
      <c r="G1677" s="68" t="s">
        <v>7557</v>
      </c>
      <c r="H1677" s="68" t="s">
        <v>7558</v>
      </c>
      <c r="I1677" s="24"/>
      <c r="J1677" s="473" t="s">
        <v>7559</v>
      </c>
      <c r="K1677" s="27">
        <v>45322</v>
      </c>
      <c r="L1677" s="22" t="s">
        <v>16</v>
      </c>
      <c r="M1677" s="22" t="s">
        <v>16</v>
      </c>
      <c r="N1677" s="26"/>
    </row>
    <row r="1678" spans="1:14" s="49" customFormat="1" x14ac:dyDescent="0.2">
      <c r="A1678" s="56" t="s">
        <v>55</v>
      </c>
      <c r="B1678" s="46">
        <v>12.199</v>
      </c>
      <c r="C1678" s="17" t="s">
        <v>142</v>
      </c>
      <c r="D1678" s="33" t="s">
        <v>5506</v>
      </c>
      <c r="E1678" s="399"/>
      <c r="F1678" s="58" t="s">
        <v>7909</v>
      </c>
      <c r="G1678" s="271" t="s">
        <v>8010</v>
      </c>
      <c r="H1678" s="271" t="s">
        <v>5509</v>
      </c>
      <c r="I1678" s="56"/>
      <c r="J1678" s="477" t="s">
        <v>7559</v>
      </c>
      <c r="K1678" s="59">
        <v>45383</v>
      </c>
      <c r="L1678" s="36" t="s">
        <v>16</v>
      </c>
      <c r="M1678" s="36" t="s">
        <v>16</v>
      </c>
      <c r="N1678" s="36" t="s">
        <v>25</v>
      </c>
    </row>
    <row r="1679" spans="1:14" s="49" customFormat="1" x14ac:dyDescent="0.2">
      <c r="A1679" s="39" t="s">
        <v>55</v>
      </c>
      <c r="B1679" s="88">
        <v>12.199</v>
      </c>
      <c r="C1679" s="60" t="s">
        <v>142</v>
      </c>
      <c r="D1679" s="60" t="s">
        <v>5506</v>
      </c>
      <c r="E1679" s="434"/>
      <c r="F1679" s="373" t="s">
        <v>5507</v>
      </c>
      <c r="G1679" s="373" t="s">
        <v>5508</v>
      </c>
      <c r="H1679" s="373" t="s">
        <v>5509</v>
      </c>
      <c r="I1679" s="374"/>
      <c r="J1679" s="475" t="s">
        <v>5510</v>
      </c>
      <c r="K1679" s="61">
        <v>44364</v>
      </c>
      <c r="L1679" s="373" t="s">
        <v>16</v>
      </c>
      <c r="M1679" s="373"/>
      <c r="N1679" s="107"/>
    </row>
    <row r="1680" spans="1:14" s="49" customFormat="1" x14ac:dyDescent="0.2">
      <c r="A1680" s="17" t="s">
        <v>110</v>
      </c>
      <c r="B1680" s="18">
        <v>45.107999999999997</v>
      </c>
      <c r="C1680" s="17" t="s">
        <v>117</v>
      </c>
      <c r="D1680" s="30" t="s">
        <v>5506</v>
      </c>
      <c r="E1680" s="394"/>
      <c r="F1680" s="35" t="s">
        <v>5511</v>
      </c>
      <c r="G1680" s="48" t="s">
        <v>5508</v>
      </c>
      <c r="H1680" s="48" t="s">
        <v>5509</v>
      </c>
      <c r="I1680" s="66"/>
      <c r="J1680" s="469" t="s">
        <v>5510</v>
      </c>
      <c r="K1680" s="32">
        <v>44730</v>
      </c>
      <c r="L1680" s="22" t="s">
        <v>16</v>
      </c>
      <c r="M1680" s="22"/>
      <c r="N1680" s="26"/>
    </row>
    <row r="1681" spans="1:14" s="49" customFormat="1" ht="15" customHeight="1" x14ac:dyDescent="0.2">
      <c r="A1681" s="17" t="s">
        <v>110</v>
      </c>
      <c r="B1681" s="18">
        <v>40.103999999999999</v>
      </c>
      <c r="C1681" s="17" t="s">
        <v>694</v>
      </c>
      <c r="D1681" s="87" t="s">
        <v>5512</v>
      </c>
      <c r="E1681" s="394" t="s">
        <v>5513</v>
      </c>
      <c r="F1681" s="116" t="s">
        <v>650</v>
      </c>
      <c r="G1681" s="22" t="s">
        <v>5514</v>
      </c>
      <c r="H1681" s="22" t="s">
        <v>5515</v>
      </c>
      <c r="I1681" s="22" t="s">
        <v>5516</v>
      </c>
      <c r="J1681" s="470" t="str">
        <f>HYPERLINK("mailto:csr@stumpsparty.com","csr@stumpsparty.com")</f>
        <v>csr@stumpsparty.com</v>
      </c>
      <c r="K1681" s="32">
        <v>45090</v>
      </c>
      <c r="L1681" s="22" t="s">
        <v>16</v>
      </c>
      <c r="M1681" s="22" t="s">
        <v>16</v>
      </c>
      <c r="N1681" s="26"/>
    </row>
    <row r="1682" spans="1:14" s="49" customFormat="1" x14ac:dyDescent="0.2">
      <c r="A1682" s="17" t="s">
        <v>110</v>
      </c>
      <c r="B1682" s="46">
        <v>45.112000000000002</v>
      </c>
      <c r="C1682" s="24" t="s">
        <v>578</v>
      </c>
      <c r="D1682" s="33" t="s">
        <v>5517</v>
      </c>
      <c r="E1682" s="406"/>
      <c r="F1682" s="26">
        <v>1605</v>
      </c>
      <c r="G1682" s="68" t="s">
        <v>5518</v>
      </c>
      <c r="H1682" s="71" t="s">
        <v>5519</v>
      </c>
      <c r="I1682" s="24"/>
      <c r="J1682" s="469" t="s">
        <v>5520</v>
      </c>
      <c r="K1682" s="34">
        <v>45107</v>
      </c>
      <c r="L1682" s="22" t="s">
        <v>16</v>
      </c>
      <c r="M1682" s="22" t="s">
        <v>16</v>
      </c>
      <c r="N1682" s="26"/>
    </row>
    <row r="1683" spans="1:14" s="49" customFormat="1" ht="15" customHeight="1" x14ac:dyDescent="0.2">
      <c r="A1683" s="69" t="s">
        <v>110</v>
      </c>
      <c r="B1683" s="18">
        <v>45.113999999999997</v>
      </c>
      <c r="C1683" s="30" t="s">
        <v>120</v>
      </c>
      <c r="D1683" s="33" t="s">
        <v>5517</v>
      </c>
      <c r="E1683" s="30"/>
      <c r="F1683" s="22" t="s">
        <v>8321</v>
      </c>
      <c r="G1683" s="68" t="s">
        <v>8761</v>
      </c>
      <c r="H1683" s="71" t="s">
        <v>5519</v>
      </c>
      <c r="I1683" s="69"/>
      <c r="J1683" s="474" t="s">
        <v>5520</v>
      </c>
      <c r="K1683" s="64">
        <v>46203</v>
      </c>
      <c r="L1683" s="22" t="s">
        <v>16</v>
      </c>
      <c r="M1683" s="22" t="s">
        <v>16</v>
      </c>
      <c r="N1683" s="22" t="s">
        <v>25</v>
      </c>
    </row>
    <row r="1684" spans="1:14" s="49" customFormat="1" x14ac:dyDescent="0.2">
      <c r="A1684" s="17" t="s">
        <v>55</v>
      </c>
      <c r="B1684" s="18">
        <v>70.122000000000099</v>
      </c>
      <c r="C1684" s="321" t="s">
        <v>37</v>
      </c>
      <c r="D1684" s="28" t="s">
        <v>5521</v>
      </c>
      <c r="E1684" s="28" t="s">
        <v>5522</v>
      </c>
      <c r="F1684" s="468">
        <v>1576</v>
      </c>
      <c r="G1684" s="68" t="s">
        <v>5523</v>
      </c>
      <c r="H1684" s="68" t="s">
        <v>5524</v>
      </c>
      <c r="I1684" s="342"/>
      <c r="J1684" s="469" t="s">
        <v>5525</v>
      </c>
      <c r="K1684" s="289">
        <v>44530</v>
      </c>
      <c r="L1684" s="22" t="s">
        <v>42</v>
      </c>
      <c r="M1684" s="22" t="s">
        <v>16</v>
      </c>
      <c r="N1684" s="26"/>
    </row>
    <row r="1685" spans="1:14" s="49" customFormat="1" ht="15" customHeight="1" x14ac:dyDescent="0.2">
      <c r="A1685" s="274" t="s">
        <v>17</v>
      </c>
      <c r="B1685" s="275">
        <v>25.111000000000001</v>
      </c>
      <c r="C1685" s="274" t="s">
        <v>3302</v>
      </c>
      <c r="D1685" s="30" t="s">
        <v>7594</v>
      </c>
      <c r="E1685" s="394"/>
      <c r="F1685" s="35" t="s">
        <v>3303</v>
      </c>
      <c r="G1685" s="22" t="s">
        <v>3304</v>
      </c>
      <c r="H1685" s="22" t="s">
        <v>3305</v>
      </c>
      <c r="I1685" s="22" t="s">
        <v>3306</v>
      </c>
      <c r="J1685" s="501" t="s">
        <v>3307</v>
      </c>
      <c r="K1685" s="32">
        <v>45633</v>
      </c>
      <c r="L1685" s="22" t="s">
        <v>77</v>
      </c>
      <c r="M1685" s="22" t="s">
        <v>16</v>
      </c>
      <c r="N1685" s="22"/>
    </row>
    <row r="1686" spans="1:14" s="49" customFormat="1" x14ac:dyDescent="0.2">
      <c r="A1686" s="17" t="s">
        <v>55</v>
      </c>
      <c r="B1686" s="18">
        <v>70.105999999999995</v>
      </c>
      <c r="C1686" s="19" t="s">
        <v>7798</v>
      </c>
      <c r="D1686" s="20" t="s">
        <v>5526</v>
      </c>
      <c r="E1686" s="426"/>
      <c r="F1686" s="468">
        <v>1567</v>
      </c>
      <c r="G1686" s="68" t="s">
        <v>5527</v>
      </c>
      <c r="H1686" s="68" t="s">
        <v>5528</v>
      </c>
      <c r="I1686" s="342"/>
      <c r="J1686" s="469" t="s">
        <v>5529</v>
      </c>
      <c r="K1686" s="289">
        <v>45535</v>
      </c>
      <c r="L1686" s="22" t="s">
        <v>42</v>
      </c>
      <c r="M1686" s="22" t="s">
        <v>16</v>
      </c>
      <c r="N1686" s="26"/>
    </row>
    <row r="1687" spans="1:14" s="49" customFormat="1" ht="15" customHeight="1" x14ac:dyDescent="0.2">
      <c r="A1687" s="17" t="s">
        <v>17</v>
      </c>
      <c r="B1687" s="18" t="s">
        <v>226</v>
      </c>
      <c r="C1687" s="17" t="s">
        <v>227</v>
      </c>
      <c r="D1687" s="29" t="s">
        <v>5530</v>
      </c>
      <c r="E1687" s="394"/>
      <c r="F1687" s="31">
        <v>1538</v>
      </c>
      <c r="G1687" s="22" t="s">
        <v>5531</v>
      </c>
      <c r="H1687" s="22" t="s">
        <v>5532</v>
      </c>
      <c r="I1687" s="26" t="s">
        <v>5533</v>
      </c>
      <c r="J1687" s="470" t="s">
        <v>5534</v>
      </c>
      <c r="K1687" s="32">
        <v>44575</v>
      </c>
      <c r="L1687" s="22" t="s">
        <v>25</v>
      </c>
      <c r="M1687" s="22" t="s">
        <v>16</v>
      </c>
      <c r="N1687" s="26"/>
    </row>
    <row r="1688" spans="1:14" s="49" customFormat="1" x14ac:dyDescent="0.2">
      <c r="A1688" s="17" t="s">
        <v>17</v>
      </c>
      <c r="B1688" s="18">
        <v>25.126000000000001</v>
      </c>
      <c r="C1688" s="17" t="s">
        <v>506</v>
      </c>
      <c r="D1688" s="30" t="s">
        <v>5535</v>
      </c>
      <c r="E1688" s="394"/>
      <c r="F1688" s="22" t="s">
        <v>3535</v>
      </c>
      <c r="G1688" s="22" t="s">
        <v>5536</v>
      </c>
      <c r="H1688" s="22" t="s">
        <v>5537</v>
      </c>
      <c r="I1688" s="22"/>
      <c r="J1688" s="470" t="s">
        <v>5538</v>
      </c>
      <c r="K1688" s="32">
        <v>45077</v>
      </c>
      <c r="L1688" s="22" t="s">
        <v>16</v>
      </c>
      <c r="M1688" s="22"/>
      <c r="N1688" s="26"/>
    </row>
    <row r="1689" spans="1:14" s="49" customFormat="1" ht="15" customHeight="1" x14ac:dyDescent="0.2">
      <c r="A1689" s="274" t="s">
        <v>17</v>
      </c>
      <c r="B1689" s="275">
        <v>25.199000000000002</v>
      </c>
      <c r="C1689" s="274" t="s">
        <v>7803</v>
      </c>
      <c r="D1689" s="321" t="s">
        <v>5539</v>
      </c>
      <c r="E1689" s="426"/>
      <c r="F1689" s="468" t="s">
        <v>8088</v>
      </c>
      <c r="G1689" s="22" t="s">
        <v>8089</v>
      </c>
      <c r="H1689" s="22" t="s">
        <v>8090</v>
      </c>
      <c r="I1689" s="22" t="s">
        <v>8091</v>
      </c>
      <c r="J1689" s="470" t="s">
        <v>8092</v>
      </c>
      <c r="K1689" s="32">
        <v>45230</v>
      </c>
      <c r="L1689" s="22" t="s">
        <v>25</v>
      </c>
      <c r="M1689" s="22" t="s">
        <v>25</v>
      </c>
      <c r="N1689" s="26"/>
    </row>
    <row r="1690" spans="1:14" s="49" customFormat="1" x14ac:dyDescent="0.2">
      <c r="A1690" s="17" t="s">
        <v>55</v>
      </c>
      <c r="B1690" s="18">
        <v>70.105999999999995</v>
      </c>
      <c r="C1690" s="24" t="s">
        <v>8242</v>
      </c>
      <c r="D1690" s="30" t="s">
        <v>5540</v>
      </c>
      <c r="E1690" s="394"/>
      <c r="F1690" s="22">
        <v>1444</v>
      </c>
      <c r="G1690" s="22" t="s">
        <v>5541</v>
      </c>
      <c r="H1690" s="22" t="s">
        <v>5542</v>
      </c>
      <c r="I1690" s="22"/>
      <c r="J1690" s="470" t="s">
        <v>5543</v>
      </c>
      <c r="K1690" s="32">
        <v>44439</v>
      </c>
      <c r="L1690" s="342" t="s">
        <v>25</v>
      </c>
      <c r="M1690" s="22"/>
      <c r="N1690" s="26"/>
    </row>
    <row r="1691" spans="1:14" s="49" customFormat="1" ht="15" customHeight="1" x14ac:dyDescent="0.2">
      <c r="A1691" s="17" t="s">
        <v>110</v>
      </c>
      <c r="B1691" s="46">
        <v>45.112000000000002</v>
      </c>
      <c r="C1691" s="24" t="s">
        <v>578</v>
      </c>
      <c r="D1691" s="33" t="s">
        <v>5544</v>
      </c>
      <c r="E1691" s="406" t="s">
        <v>5545</v>
      </c>
      <c r="F1691" s="26">
        <v>1605</v>
      </c>
      <c r="G1691" s="68" t="s">
        <v>5546</v>
      </c>
      <c r="H1691" s="71" t="s">
        <v>5547</v>
      </c>
      <c r="I1691" s="24"/>
      <c r="J1691" s="469" t="s">
        <v>5548</v>
      </c>
      <c r="K1691" s="34">
        <v>45107</v>
      </c>
      <c r="L1691" s="22" t="s">
        <v>16</v>
      </c>
      <c r="M1691" s="22" t="s">
        <v>16</v>
      </c>
      <c r="N1691" s="26"/>
    </row>
    <row r="1692" spans="1:14" s="49" customFormat="1" x14ac:dyDescent="0.2">
      <c r="A1692" s="69" t="s">
        <v>110</v>
      </c>
      <c r="B1692" s="18">
        <v>45.113999999999997</v>
      </c>
      <c r="C1692" s="30" t="s">
        <v>120</v>
      </c>
      <c r="D1692" s="33" t="s">
        <v>5545</v>
      </c>
      <c r="E1692" s="33" t="s">
        <v>8762</v>
      </c>
      <c r="F1692" s="22" t="s">
        <v>8321</v>
      </c>
      <c r="G1692" s="68" t="s">
        <v>5546</v>
      </c>
      <c r="H1692" s="71" t="s">
        <v>8763</v>
      </c>
      <c r="I1692" s="69"/>
      <c r="J1692" s="474" t="s">
        <v>5548</v>
      </c>
      <c r="K1692" s="64">
        <v>46203</v>
      </c>
      <c r="L1692" s="22" t="s">
        <v>16</v>
      </c>
      <c r="M1692" s="22" t="s">
        <v>16</v>
      </c>
      <c r="N1692" s="22" t="s">
        <v>25</v>
      </c>
    </row>
    <row r="1693" spans="1:14" s="49" customFormat="1" ht="15" customHeight="1" x14ac:dyDescent="0.2">
      <c r="A1693" s="17" t="s">
        <v>55</v>
      </c>
      <c r="B1693" s="18">
        <v>70.105999999999995</v>
      </c>
      <c r="C1693" s="24" t="s">
        <v>8242</v>
      </c>
      <c r="D1693" s="30" t="s">
        <v>5549</v>
      </c>
      <c r="E1693" s="394"/>
      <c r="F1693" s="22">
        <v>1444</v>
      </c>
      <c r="G1693" s="22" t="s">
        <v>5550</v>
      </c>
      <c r="H1693" s="22" t="s">
        <v>5551</v>
      </c>
      <c r="I1693" s="22"/>
      <c r="J1693" s="470" t="s">
        <v>5552</v>
      </c>
      <c r="K1693" s="32">
        <v>44439</v>
      </c>
      <c r="L1693" s="342" t="s">
        <v>25</v>
      </c>
      <c r="M1693" s="22"/>
      <c r="N1693" s="26"/>
    </row>
    <row r="1694" spans="1:14" s="49" customFormat="1" ht="15" customHeight="1" x14ac:dyDescent="0.2">
      <c r="A1694" s="69" t="s">
        <v>110</v>
      </c>
      <c r="B1694" s="18">
        <v>45.113999999999997</v>
      </c>
      <c r="C1694" s="30" t="s">
        <v>120</v>
      </c>
      <c r="D1694" s="33" t="s">
        <v>8764</v>
      </c>
      <c r="E1694" s="30"/>
      <c r="F1694" s="22" t="s">
        <v>8321</v>
      </c>
      <c r="G1694" s="68" t="s">
        <v>8765</v>
      </c>
      <c r="H1694" s="71" t="s">
        <v>8766</v>
      </c>
      <c r="I1694" s="69"/>
      <c r="J1694" s="474" t="s">
        <v>8767</v>
      </c>
      <c r="K1694" s="64">
        <v>46203</v>
      </c>
      <c r="L1694" s="22" t="s">
        <v>16</v>
      </c>
      <c r="M1694" s="22" t="s">
        <v>25</v>
      </c>
      <c r="N1694" s="22" t="s">
        <v>25</v>
      </c>
    </row>
    <row r="1695" spans="1:14" s="49" customFormat="1" ht="15" customHeight="1" x14ac:dyDescent="0.2">
      <c r="A1695" s="17" t="s">
        <v>5450</v>
      </c>
      <c r="B1695" s="18">
        <v>47.11</v>
      </c>
      <c r="C1695" s="17" t="s">
        <v>5553</v>
      </c>
      <c r="D1695" s="29" t="s">
        <v>5554</v>
      </c>
      <c r="E1695" s="394"/>
      <c r="F1695" s="31">
        <v>1546</v>
      </c>
      <c r="G1695" s="22" t="s">
        <v>1356</v>
      </c>
      <c r="H1695" s="22" t="s">
        <v>1357</v>
      </c>
      <c r="I1695" s="22" t="s">
        <v>1358</v>
      </c>
      <c r="J1695" s="470"/>
      <c r="K1695" s="32">
        <v>45169</v>
      </c>
      <c r="L1695" s="22"/>
      <c r="M1695" s="22"/>
      <c r="N1695" s="26"/>
    </row>
    <row r="1696" spans="1:14" s="49" customFormat="1" ht="15" customHeight="1" x14ac:dyDescent="0.2">
      <c r="A1696" s="17" t="s">
        <v>55</v>
      </c>
      <c r="B1696" s="18">
        <v>70.105999999999995</v>
      </c>
      <c r="C1696" s="24" t="s">
        <v>7801</v>
      </c>
      <c r="D1696" s="29" t="s">
        <v>5555</v>
      </c>
      <c r="E1696" s="394"/>
      <c r="F1696" s="31">
        <v>1522</v>
      </c>
      <c r="G1696" s="22" t="s">
        <v>5556</v>
      </c>
      <c r="H1696" s="22" t="s">
        <v>5557</v>
      </c>
      <c r="I1696" s="26"/>
      <c r="J1696" s="470" t="s">
        <v>5558</v>
      </c>
      <c r="K1696" s="32">
        <v>44804</v>
      </c>
      <c r="L1696" s="22" t="s">
        <v>16</v>
      </c>
      <c r="M1696" s="22" t="s">
        <v>16</v>
      </c>
      <c r="N1696" s="26"/>
    </row>
    <row r="1697" spans="1:14" s="49" customFormat="1" ht="15" customHeight="1" x14ac:dyDescent="0.2">
      <c r="A1697" s="17" t="s">
        <v>55</v>
      </c>
      <c r="B1697" s="18">
        <v>70.105999999999995</v>
      </c>
      <c r="C1697" s="24" t="s">
        <v>7801</v>
      </c>
      <c r="D1697" s="29" t="s">
        <v>5555</v>
      </c>
      <c r="E1697" s="411"/>
      <c r="F1697" s="31">
        <v>1522</v>
      </c>
      <c r="G1697" s="22" t="s">
        <v>5556</v>
      </c>
      <c r="H1697" s="22" t="s">
        <v>5559</v>
      </c>
      <c r="I1697" s="26"/>
      <c r="J1697" s="469" t="s">
        <v>5560</v>
      </c>
      <c r="K1697" s="32">
        <v>44804</v>
      </c>
      <c r="L1697" s="22" t="s">
        <v>16</v>
      </c>
      <c r="M1697" s="22" t="s">
        <v>16</v>
      </c>
      <c r="N1697" s="26"/>
    </row>
    <row r="1698" spans="1:14" s="144" customFormat="1" x14ac:dyDescent="0.2">
      <c r="A1698" s="69" t="s">
        <v>110</v>
      </c>
      <c r="B1698" s="18">
        <v>45.113999999999997</v>
      </c>
      <c r="C1698" s="30" t="s">
        <v>120</v>
      </c>
      <c r="D1698" s="33" t="s">
        <v>8768</v>
      </c>
      <c r="E1698" s="30"/>
      <c r="F1698" s="22" t="s">
        <v>8321</v>
      </c>
      <c r="G1698" s="68" t="s">
        <v>5561</v>
      </c>
      <c r="H1698" s="71" t="s">
        <v>5562</v>
      </c>
      <c r="I1698" s="69"/>
      <c r="J1698" s="474" t="s">
        <v>5563</v>
      </c>
      <c r="K1698" s="64">
        <v>46203</v>
      </c>
      <c r="L1698" s="22" t="s">
        <v>16</v>
      </c>
      <c r="M1698" s="22" t="s">
        <v>16</v>
      </c>
      <c r="N1698" s="22" t="s">
        <v>16</v>
      </c>
    </row>
    <row r="1699" spans="1:14" s="144" customFormat="1" x14ac:dyDescent="0.2">
      <c r="A1699" s="17" t="s">
        <v>17</v>
      </c>
      <c r="B1699" s="18">
        <v>25.128</v>
      </c>
      <c r="C1699" s="24" t="s">
        <v>519</v>
      </c>
      <c r="D1699" s="30" t="s">
        <v>5564</v>
      </c>
      <c r="E1699" s="394"/>
      <c r="F1699" s="22">
        <v>1495</v>
      </c>
      <c r="G1699" s="22" t="s">
        <v>5565</v>
      </c>
      <c r="H1699" s="22" t="s">
        <v>5566</v>
      </c>
      <c r="I1699" s="22" t="s">
        <v>5567</v>
      </c>
      <c r="J1699" s="470" t="s">
        <v>5568</v>
      </c>
      <c r="K1699" s="32">
        <v>44990</v>
      </c>
      <c r="L1699" s="22" t="s">
        <v>25</v>
      </c>
      <c r="M1699" s="22" t="s">
        <v>25</v>
      </c>
      <c r="N1699" s="26"/>
    </row>
    <row r="1700" spans="1:14" s="144" customFormat="1" x14ac:dyDescent="0.2">
      <c r="A1700" s="17" t="s">
        <v>55</v>
      </c>
      <c r="B1700" s="18">
        <v>70.105999999999995</v>
      </c>
      <c r="C1700" s="24" t="s">
        <v>7801</v>
      </c>
      <c r="D1700" s="29" t="s">
        <v>5569</v>
      </c>
      <c r="E1700" s="411"/>
      <c r="F1700" s="31">
        <v>1522</v>
      </c>
      <c r="G1700" s="100" t="s">
        <v>5569</v>
      </c>
      <c r="H1700" s="22" t="s">
        <v>5570</v>
      </c>
      <c r="I1700" s="26"/>
      <c r="J1700" s="470" t="s">
        <v>5571</v>
      </c>
      <c r="K1700" s="32">
        <v>44804</v>
      </c>
      <c r="L1700" s="22" t="s">
        <v>16</v>
      </c>
      <c r="M1700" s="22" t="s">
        <v>16</v>
      </c>
      <c r="N1700" s="26"/>
    </row>
    <row r="1701" spans="1:14" s="144" customFormat="1" ht="15" customHeight="1" x14ac:dyDescent="0.2">
      <c r="A1701" s="17" t="s">
        <v>55</v>
      </c>
      <c r="B1701" s="18">
        <v>70.105999999999995</v>
      </c>
      <c r="C1701" s="24" t="s">
        <v>7800</v>
      </c>
      <c r="D1701" s="19" t="s">
        <v>5572</v>
      </c>
      <c r="E1701" s="394"/>
      <c r="F1701" s="22">
        <v>1475</v>
      </c>
      <c r="G1701" s="68" t="s">
        <v>5572</v>
      </c>
      <c r="H1701" s="68" t="s">
        <v>5573</v>
      </c>
      <c r="I1701" s="65"/>
      <c r="J1701" s="469" t="s">
        <v>5574</v>
      </c>
      <c r="K1701" s="32">
        <v>44804</v>
      </c>
      <c r="L1701" s="22" t="s">
        <v>16</v>
      </c>
      <c r="M1701" s="22" t="s">
        <v>16</v>
      </c>
      <c r="N1701" s="26"/>
    </row>
    <row r="1702" spans="1:14" s="144" customFormat="1" x14ac:dyDescent="0.2">
      <c r="A1702" s="17" t="s">
        <v>55</v>
      </c>
      <c r="B1702" s="18">
        <v>30.102</v>
      </c>
      <c r="C1702" s="17" t="s">
        <v>7816</v>
      </c>
      <c r="D1702" s="37" t="s">
        <v>7624</v>
      </c>
      <c r="E1702" s="405" t="s">
        <v>7625</v>
      </c>
      <c r="F1702" s="468" t="s">
        <v>7623</v>
      </c>
      <c r="G1702" s="22" t="s">
        <v>7658</v>
      </c>
      <c r="H1702" s="22" t="s">
        <v>7659</v>
      </c>
      <c r="I1702" s="36"/>
      <c r="J1702" s="470" t="s">
        <v>7660</v>
      </c>
      <c r="K1702" s="289">
        <v>45218</v>
      </c>
      <c r="L1702" s="22" t="s">
        <v>16</v>
      </c>
      <c r="M1702" s="36"/>
      <c r="N1702" s="26"/>
    </row>
    <row r="1703" spans="1:14" s="144" customFormat="1" x14ac:dyDescent="0.2">
      <c r="A1703" s="17" t="s">
        <v>55</v>
      </c>
      <c r="B1703" s="18">
        <v>30.102</v>
      </c>
      <c r="C1703" s="17" t="s">
        <v>7816</v>
      </c>
      <c r="D1703" s="37" t="s">
        <v>7671</v>
      </c>
      <c r="E1703" s="405"/>
      <c r="F1703" s="468" t="s">
        <v>2592</v>
      </c>
      <c r="G1703" s="22" t="s">
        <v>7672</v>
      </c>
      <c r="H1703" s="22" t="s">
        <v>7673</v>
      </c>
      <c r="I1703" s="36"/>
      <c r="J1703" s="470" t="s">
        <v>7674</v>
      </c>
      <c r="K1703" s="289">
        <v>45169</v>
      </c>
      <c r="L1703" s="22" t="s">
        <v>16</v>
      </c>
      <c r="M1703" s="36"/>
      <c r="N1703" s="26"/>
    </row>
    <row r="1704" spans="1:14" s="49" customFormat="1" ht="15" customHeight="1" x14ac:dyDescent="0.2">
      <c r="A1704" s="17" t="s">
        <v>55</v>
      </c>
      <c r="B1704" s="18">
        <v>30.102</v>
      </c>
      <c r="C1704" s="17" t="s">
        <v>7816</v>
      </c>
      <c r="D1704" s="37" t="s">
        <v>7671</v>
      </c>
      <c r="E1704" s="405"/>
      <c r="F1704" s="468" t="s">
        <v>2592</v>
      </c>
      <c r="G1704" s="22" t="s">
        <v>7795</v>
      </c>
      <c r="H1704" s="22" t="s">
        <v>7673</v>
      </c>
      <c r="I1704" s="36"/>
      <c r="J1704" s="470" t="s">
        <v>7796</v>
      </c>
      <c r="K1704" s="289">
        <v>45169</v>
      </c>
      <c r="L1704" s="22" t="s">
        <v>16</v>
      </c>
      <c r="M1704" s="36"/>
      <c r="N1704" s="26"/>
    </row>
    <row r="1705" spans="1:14" s="49" customFormat="1" x14ac:dyDescent="0.2">
      <c r="A1705" s="30" t="s">
        <v>17</v>
      </c>
      <c r="B1705" s="63">
        <v>25.105</v>
      </c>
      <c r="C1705" s="30" t="s">
        <v>684</v>
      </c>
      <c r="D1705" s="33" t="s">
        <v>5575</v>
      </c>
      <c r="E1705" s="394"/>
      <c r="F1705" s="22">
        <v>1623</v>
      </c>
      <c r="G1705" s="22" t="s">
        <v>5576</v>
      </c>
      <c r="H1705" s="22" t="s">
        <v>5577</v>
      </c>
      <c r="I1705" s="22"/>
      <c r="J1705" s="470" t="s">
        <v>5578</v>
      </c>
      <c r="K1705" s="32">
        <v>44447</v>
      </c>
      <c r="L1705" s="22" t="s">
        <v>25</v>
      </c>
      <c r="M1705" s="22" t="s">
        <v>25</v>
      </c>
      <c r="N1705" s="26"/>
    </row>
    <row r="1706" spans="1:14" ht="15" customHeight="1" x14ac:dyDescent="0.2">
      <c r="A1706" s="17" t="s">
        <v>55</v>
      </c>
      <c r="B1706" s="18">
        <v>70.122000000000099</v>
      </c>
      <c r="C1706" s="321" t="s">
        <v>37</v>
      </c>
      <c r="D1706" s="20" t="s">
        <v>5579</v>
      </c>
      <c r="E1706" s="388"/>
      <c r="F1706" s="26">
        <v>1576</v>
      </c>
      <c r="G1706" s="22" t="s">
        <v>5580</v>
      </c>
      <c r="H1706" s="22" t="s">
        <v>5581</v>
      </c>
      <c r="I1706" s="26"/>
      <c r="J1706" s="469" t="s">
        <v>5582</v>
      </c>
      <c r="K1706" s="289">
        <v>44530</v>
      </c>
      <c r="L1706" s="22" t="s">
        <v>16</v>
      </c>
      <c r="M1706" s="22" t="s">
        <v>16</v>
      </c>
      <c r="N1706" s="26"/>
    </row>
    <row r="1707" spans="1:14" ht="15" customHeight="1" x14ac:dyDescent="0.2">
      <c r="A1707" s="39" t="s">
        <v>31</v>
      </c>
      <c r="B1707" s="40">
        <v>15.105</v>
      </c>
      <c r="C1707" s="39" t="s">
        <v>5583</v>
      </c>
      <c r="D1707" s="60" t="s">
        <v>5584</v>
      </c>
      <c r="E1707" s="376" t="s">
        <v>5585</v>
      </c>
      <c r="F1707" s="43" t="s">
        <v>5586</v>
      </c>
      <c r="G1707" s="43" t="s">
        <v>5587</v>
      </c>
      <c r="H1707" s="43" t="s">
        <v>5588</v>
      </c>
      <c r="I1707" s="43"/>
      <c r="J1707" s="476" t="s">
        <v>5589</v>
      </c>
      <c r="K1707" s="61">
        <v>44377</v>
      </c>
      <c r="L1707" s="43" t="s">
        <v>16</v>
      </c>
      <c r="M1707" s="43" t="s">
        <v>16</v>
      </c>
      <c r="N1707" s="107"/>
    </row>
    <row r="1708" spans="1:14" ht="15" customHeight="1" x14ac:dyDescent="0.2">
      <c r="A1708" s="39" t="s">
        <v>31</v>
      </c>
      <c r="B1708" s="40">
        <v>15.111000000000001</v>
      </c>
      <c r="C1708" s="60" t="s">
        <v>4196</v>
      </c>
      <c r="D1708" s="60" t="s">
        <v>5584</v>
      </c>
      <c r="E1708" s="376" t="s">
        <v>5585</v>
      </c>
      <c r="F1708" s="43" t="s">
        <v>5586</v>
      </c>
      <c r="G1708" s="43" t="s">
        <v>5587</v>
      </c>
      <c r="H1708" s="43" t="s">
        <v>5588</v>
      </c>
      <c r="I1708" s="43"/>
      <c r="J1708" s="476" t="s">
        <v>5589</v>
      </c>
      <c r="K1708" s="61">
        <v>44377</v>
      </c>
      <c r="L1708" s="43" t="s">
        <v>16</v>
      </c>
      <c r="M1708" s="43" t="s">
        <v>16</v>
      </c>
      <c r="N1708" s="107"/>
    </row>
    <row r="1709" spans="1:14" ht="15" customHeight="1" x14ac:dyDescent="0.2">
      <c r="A1709" s="17" t="s">
        <v>17</v>
      </c>
      <c r="B1709" s="18">
        <v>25.117999999999999</v>
      </c>
      <c r="C1709" s="17" t="s">
        <v>69</v>
      </c>
      <c r="D1709" s="30" t="s">
        <v>5590</v>
      </c>
      <c r="E1709" s="394"/>
      <c r="F1709" s="22" t="s">
        <v>1261</v>
      </c>
      <c r="G1709" s="22" t="s">
        <v>5591</v>
      </c>
      <c r="H1709" s="22" t="s">
        <v>5592</v>
      </c>
      <c r="I1709" s="22" t="s">
        <v>5593</v>
      </c>
      <c r="J1709" s="470" t="s">
        <v>5594</v>
      </c>
      <c r="K1709" s="32">
        <v>44530</v>
      </c>
      <c r="L1709" s="22" t="s">
        <v>25</v>
      </c>
      <c r="M1709" s="22" t="s">
        <v>25</v>
      </c>
      <c r="N1709" s="26"/>
    </row>
    <row r="1710" spans="1:14" ht="15" customHeight="1" x14ac:dyDescent="0.2">
      <c r="A1710" s="17" t="s">
        <v>55</v>
      </c>
      <c r="B1710" s="18">
        <v>70.105999999999995</v>
      </c>
      <c r="C1710" s="24" t="s">
        <v>7800</v>
      </c>
      <c r="D1710" s="30" t="s">
        <v>5595</v>
      </c>
      <c r="E1710" s="394"/>
      <c r="F1710" s="31">
        <v>1475</v>
      </c>
      <c r="G1710" s="35" t="s">
        <v>5596</v>
      </c>
      <c r="H1710" s="35" t="s">
        <v>5597</v>
      </c>
      <c r="I1710" s="31"/>
      <c r="J1710" s="481" t="s">
        <v>5598</v>
      </c>
      <c r="K1710" s="34">
        <v>44804</v>
      </c>
      <c r="L1710" s="22" t="s">
        <v>16</v>
      </c>
      <c r="M1710" s="22" t="s">
        <v>16</v>
      </c>
      <c r="N1710" s="26"/>
    </row>
    <row r="1711" spans="1:14" ht="15" customHeight="1" x14ac:dyDescent="0.2">
      <c r="A1711" s="17" t="s">
        <v>55</v>
      </c>
      <c r="B1711" s="46">
        <v>70.105999999999995</v>
      </c>
      <c r="C1711" s="20" t="s">
        <v>7798</v>
      </c>
      <c r="D1711" s="20" t="s">
        <v>5599</v>
      </c>
      <c r="E1711" s="388"/>
      <c r="F1711" s="21">
        <v>1567</v>
      </c>
      <c r="G1711" s="68" t="s">
        <v>5600</v>
      </c>
      <c r="H1711" s="68" t="s">
        <v>5601</v>
      </c>
      <c r="I1711" s="24"/>
      <c r="J1711" s="469" t="s">
        <v>5602</v>
      </c>
      <c r="K1711" s="79">
        <v>45535</v>
      </c>
      <c r="L1711" s="22" t="s">
        <v>16</v>
      </c>
      <c r="M1711" s="22" t="s">
        <v>16</v>
      </c>
      <c r="N1711" s="26"/>
    </row>
    <row r="1712" spans="1:14" ht="15" customHeight="1" x14ac:dyDescent="0.2">
      <c r="A1712" s="17" t="s">
        <v>55</v>
      </c>
      <c r="B1712" s="46">
        <v>70.105999999999995</v>
      </c>
      <c r="C1712" s="20" t="s">
        <v>7798</v>
      </c>
      <c r="D1712" s="24" t="s">
        <v>5599</v>
      </c>
      <c r="E1712" s="407"/>
      <c r="F1712" s="26">
        <v>1567</v>
      </c>
      <c r="G1712" s="22" t="s">
        <v>5600</v>
      </c>
      <c r="H1712" s="22" t="s">
        <v>5601</v>
      </c>
      <c r="I1712" s="74"/>
      <c r="J1712" s="470" t="s">
        <v>5602</v>
      </c>
      <c r="K1712" s="34">
        <v>45535</v>
      </c>
      <c r="L1712" s="22" t="s">
        <v>16</v>
      </c>
      <c r="M1712" s="22" t="s">
        <v>16</v>
      </c>
      <c r="N1712" s="26"/>
    </row>
    <row r="1713" spans="1:14" x14ac:dyDescent="0.2">
      <c r="A1713" s="17" t="s">
        <v>55</v>
      </c>
      <c r="B1713" s="18">
        <v>70.105999999999995</v>
      </c>
      <c r="C1713" s="24" t="s">
        <v>7800</v>
      </c>
      <c r="D1713" s="19" t="s">
        <v>5603</v>
      </c>
      <c r="E1713" s="394"/>
      <c r="F1713" s="22">
        <v>1475</v>
      </c>
      <c r="G1713" s="68" t="s">
        <v>5603</v>
      </c>
      <c r="H1713" s="68" t="s">
        <v>5604</v>
      </c>
      <c r="I1713" s="65"/>
      <c r="J1713" s="469" t="s">
        <v>5605</v>
      </c>
      <c r="K1713" s="32">
        <v>44804</v>
      </c>
      <c r="L1713" s="22" t="s">
        <v>16</v>
      </c>
      <c r="M1713" s="22" t="s">
        <v>16</v>
      </c>
      <c r="N1713" s="26"/>
    </row>
    <row r="1714" spans="1:14" ht="15" customHeight="1" x14ac:dyDescent="0.2">
      <c r="A1714" s="17" t="s">
        <v>55</v>
      </c>
      <c r="B1714" s="18">
        <v>70.105999999999995</v>
      </c>
      <c r="C1714" s="19" t="s">
        <v>7798</v>
      </c>
      <c r="D1714" s="20" t="s">
        <v>5606</v>
      </c>
      <c r="E1714" s="426"/>
      <c r="F1714" s="468">
        <v>1567</v>
      </c>
      <c r="G1714" s="68" t="s">
        <v>5607</v>
      </c>
      <c r="H1714" s="68" t="s">
        <v>5608</v>
      </c>
      <c r="I1714" s="342"/>
      <c r="J1714" s="469" t="s">
        <v>5609</v>
      </c>
      <c r="K1714" s="289">
        <v>45535</v>
      </c>
      <c r="L1714" s="22" t="s">
        <v>42</v>
      </c>
      <c r="M1714" s="22" t="s">
        <v>16</v>
      </c>
      <c r="N1714" s="26"/>
    </row>
    <row r="1715" spans="1:14" ht="15" customHeight="1" x14ac:dyDescent="0.2">
      <c r="A1715" s="17" t="s">
        <v>55</v>
      </c>
      <c r="B1715" s="18">
        <v>70.105999999999995</v>
      </c>
      <c r="C1715" s="19" t="s">
        <v>7798</v>
      </c>
      <c r="D1715" s="20" t="s">
        <v>5606</v>
      </c>
      <c r="E1715" s="426"/>
      <c r="F1715" s="468">
        <v>1567</v>
      </c>
      <c r="G1715" s="68" t="s">
        <v>5607</v>
      </c>
      <c r="H1715" s="68" t="s">
        <v>5608</v>
      </c>
      <c r="I1715" s="342"/>
      <c r="J1715" s="469" t="s">
        <v>5609</v>
      </c>
      <c r="K1715" s="289">
        <v>45535</v>
      </c>
      <c r="L1715" s="22" t="s">
        <v>42</v>
      </c>
      <c r="M1715" s="22" t="s">
        <v>16</v>
      </c>
      <c r="N1715" s="26"/>
    </row>
    <row r="1716" spans="1:14" ht="15" customHeight="1" x14ac:dyDescent="0.2">
      <c r="A1716" s="17" t="s">
        <v>110</v>
      </c>
      <c r="B1716" s="18">
        <v>45.113999999999997</v>
      </c>
      <c r="C1716" s="24" t="s">
        <v>120</v>
      </c>
      <c r="D1716" s="30" t="s">
        <v>5610</v>
      </c>
      <c r="E1716" s="394"/>
      <c r="F1716" s="35" t="s">
        <v>5611</v>
      </c>
      <c r="G1716" s="22" t="s">
        <v>2230</v>
      </c>
      <c r="H1716" s="22" t="s">
        <v>5612</v>
      </c>
      <c r="I1716" s="36" t="s">
        <v>5613</v>
      </c>
      <c r="J1716" s="470" t="s">
        <v>5614</v>
      </c>
      <c r="K1716" s="32">
        <v>45091</v>
      </c>
      <c r="L1716" s="22" t="s">
        <v>16</v>
      </c>
      <c r="M1716" s="22" t="s">
        <v>16</v>
      </c>
      <c r="N1716" s="26"/>
    </row>
    <row r="1717" spans="1:14" ht="15" customHeight="1" x14ac:dyDescent="0.2">
      <c r="A1717" s="17" t="s">
        <v>17</v>
      </c>
      <c r="B1717" s="18">
        <v>25.116</v>
      </c>
      <c r="C1717" s="17" t="s">
        <v>26</v>
      </c>
      <c r="D1717" s="25" t="s">
        <v>5615</v>
      </c>
      <c r="E1717" s="388" t="s">
        <v>5616</v>
      </c>
      <c r="F1717" s="26">
        <v>1560</v>
      </c>
      <c r="G1717" s="22" t="s">
        <v>5617</v>
      </c>
      <c r="H1717" s="22" t="s">
        <v>5618</v>
      </c>
      <c r="I1717" s="26" t="s">
        <v>5619</v>
      </c>
      <c r="J1717" s="471" t="s">
        <v>5620</v>
      </c>
      <c r="K1717" s="34">
        <v>44722</v>
      </c>
      <c r="L1717" s="26" t="s">
        <v>25</v>
      </c>
      <c r="M1717" s="26"/>
      <c r="N1717" s="26"/>
    </row>
    <row r="1718" spans="1:14" x14ac:dyDescent="0.2">
      <c r="A1718" s="17" t="s">
        <v>55</v>
      </c>
      <c r="B1718" s="46">
        <v>70.105999999999995</v>
      </c>
      <c r="C1718" s="20" t="s">
        <v>7798</v>
      </c>
      <c r="D1718" s="24" t="s">
        <v>5621</v>
      </c>
      <c r="E1718" s="388"/>
      <c r="F1718" s="26">
        <v>1567</v>
      </c>
      <c r="G1718" s="22" t="s">
        <v>5622</v>
      </c>
      <c r="H1718" s="22" t="s">
        <v>5623</v>
      </c>
      <c r="I1718" s="24"/>
      <c r="J1718" s="470" t="s">
        <v>5624</v>
      </c>
      <c r="K1718" s="79">
        <v>45535</v>
      </c>
      <c r="L1718" s="22" t="s">
        <v>16</v>
      </c>
      <c r="M1718" s="22" t="s">
        <v>16</v>
      </c>
      <c r="N1718" s="26"/>
    </row>
    <row r="1719" spans="1:14" ht="15" customHeight="1" x14ac:dyDescent="0.2">
      <c r="A1719" s="17" t="s">
        <v>55</v>
      </c>
      <c r="B1719" s="18">
        <v>30.100999999999999</v>
      </c>
      <c r="C1719" s="17" t="s">
        <v>911</v>
      </c>
      <c r="D1719" s="37" t="s">
        <v>5625</v>
      </c>
      <c r="E1719" s="405"/>
      <c r="F1719" s="36">
        <v>1577</v>
      </c>
      <c r="G1719" s="22" t="s">
        <v>5626</v>
      </c>
      <c r="H1719" s="22" t="s">
        <v>5627</v>
      </c>
      <c r="I1719" s="36"/>
      <c r="J1719" s="470" t="s">
        <v>5628</v>
      </c>
      <c r="K1719" s="38">
        <v>44872</v>
      </c>
      <c r="L1719" s="36" t="s">
        <v>16</v>
      </c>
      <c r="M1719" s="36" t="s">
        <v>16</v>
      </c>
      <c r="N1719" s="26"/>
    </row>
    <row r="1720" spans="1:14" ht="15" customHeight="1" x14ac:dyDescent="0.2">
      <c r="A1720" s="17" t="s">
        <v>55</v>
      </c>
      <c r="B1720" s="18">
        <v>30.102</v>
      </c>
      <c r="C1720" s="17" t="s">
        <v>7816</v>
      </c>
      <c r="D1720" s="33" t="s">
        <v>5625</v>
      </c>
      <c r="E1720" s="426"/>
      <c r="F1720" s="468" t="s">
        <v>300</v>
      </c>
      <c r="G1720" s="342" t="s">
        <v>5629</v>
      </c>
      <c r="H1720" s="342" t="s">
        <v>5627</v>
      </c>
      <c r="I1720" s="342" t="s">
        <v>5630</v>
      </c>
      <c r="J1720" s="470" t="s">
        <v>5628</v>
      </c>
      <c r="K1720" s="289">
        <v>45218</v>
      </c>
      <c r="L1720" s="22" t="s">
        <v>16</v>
      </c>
      <c r="M1720" s="22"/>
      <c r="N1720" s="26"/>
    </row>
    <row r="1721" spans="1:14" ht="15" customHeight="1" x14ac:dyDescent="0.2">
      <c r="A1721" s="17" t="s">
        <v>55</v>
      </c>
      <c r="B1721" s="18">
        <v>70.122000000000099</v>
      </c>
      <c r="C1721" s="321" t="s">
        <v>37</v>
      </c>
      <c r="D1721" s="28" t="s">
        <v>5631</v>
      </c>
      <c r="E1721" s="28"/>
      <c r="F1721" s="468">
        <v>1576</v>
      </c>
      <c r="G1721" s="68" t="s">
        <v>5632</v>
      </c>
      <c r="H1721" s="68" t="s">
        <v>5633</v>
      </c>
      <c r="I1721" s="342"/>
      <c r="J1721" s="469" t="s">
        <v>5634</v>
      </c>
      <c r="K1721" s="289">
        <v>44530</v>
      </c>
      <c r="L1721" s="22" t="s">
        <v>42</v>
      </c>
      <c r="M1721" s="22" t="s">
        <v>16</v>
      </c>
      <c r="N1721" s="72"/>
    </row>
    <row r="1722" spans="1:14" ht="15" customHeight="1" x14ac:dyDescent="0.2">
      <c r="A1722" s="39" t="s">
        <v>17</v>
      </c>
      <c r="B1722" s="40">
        <v>25.132000000000001</v>
      </c>
      <c r="C1722" s="39" t="s">
        <v>124</v>
      </c>
      <c r="D1722" s="140" t="s">
        <v>5635</v>
      </c>
      <c r="E1722" s="395"/>
      <c r="F1722" s="95" t="s">
        <v>5636</v>
      </c>
      <c r="G1722" s="43" t="s">
        <v>5637</v>
      </c>
      <c r="H1722" s="43" t="s">
        <v>5638</v>
      </c>
      <c r="I1722" s="107" t="s">
        <v>5639</v>
      </c>
      <c r="J1722" s="476" t="s">
        <v>5640</v>
      </c>
      <c r="K1722" s="97">
        <v>44165</v>
      </c>
      <c r="L1722" s="43" t="s">
        <v>24</v>
      </c>
      <c r="M1722" s="43" t="s">
        <v>25</v>
      </c>
      <c r="N1722" s="107"/>
    </row>
    <row r="1723" spans="1:14" ht="15" customHeight="1" x14ac:dyDescent="0.2">
      <c r="A1723" s="17" t="s">
        <v>55</v>
      </c>
      <c r="B1723" s="18">
        <v>70.105999999999995</v>
      </c>
      <c r="C1723" s="19" t="s">
        <v>7798</v>
      </c>
      <c r="D1723" s="20" t="s">
        <v>5641</v>
      </c>
      <c r="E1723" s="426"/>
      <c r="F1723" s="468">
        <v>1567</v>
      </c>
      <c r="G1723" s="68" t="s">
        <v>5642</v>
      </c>
      <c r="H1723" s="68" t="s">
        <v>5643</v>
      </c>
      <c r="I1723" s="342"/>
      <c r="J1723" s="469" t="s">
        <v>5644</v>
      </c>
      <c r="K1723" s="289">
        <v>45535</v>
      </c>
      <c r="L1723" s="22" t="s">
        <v>42</v>
      </c>
      <c r="M1723" s="22" t="s">
        <v>16</v>
      </c>
      <c r="N1723" s="26"/>
    </row>
    <row r="1724" spans="1:14" x14ac:dyDescent="0.2">
      <c r="A1724" s="17" t="s">
        <v>55</v>
      </c>
      <c r="B1724" s="18">
        <v>70.105999999999995</v>
      </c>
      <c r="C1724" s="19" t="s">
        <v>7798</v>
      </c>
      <c r="D1724" s="20" t="s">
        <v>5641</v>
      </c>
      <c r="E1724" s="426"/>
      <c r="F1724" s="468">
        <v>1567</v>
      </c>
      <c r="G1724" s="68" t="s">
        <v>5642</v>
      </c>
      <c r="H1724" s="68" t="s">
        <v>5643</v>
      </c>
      <c r="I1724" s="342"/>
      <c r="J1724" s="469" t="s">
        <v>5644</v>
      </c>
      <c r="K1724" s="289">
        <v>45535</v>
      </c>
      <c r="L1724" s="22" t="s">
        <v>42</v>
      </c>
      <c r="M1724" s="22" t="s">
        <v>16</v>
      </c>
      <c r="N1724" s="26"/>
    </row>
    <row r="1725" spans="1:14" ht="15" customHeight="1" x14ac:dyDescent="0.2">
      <c r="A1725" s="69" t="s">
        <v>110</v>
      </c>
      <c r="B1725" s="18">
        <v>45.113999999999997</v>
      </c>
      <c r="C1725" s="30" t="s">
        <v>120</v>
      </c>
      <c r="D1725" s="33" t="s">
        <v>8769</v>
      </c>
      <c r="E1725" s="30"/>
      <c r="F1725" s="22" t="s">
        <v>8321</v>
      </c>
      <c r="G1725" s="68" t="s">
        <v>8770</v>
      </c>
      <c r="H1725" s="71" t="s">
        <v>8771</v>
      </c>
      <c r="I1725" s="69"/>
      <c r="J1725" s="474" t="s">
        <v>8772</v>
      </c>
      <c r="K1725" s="64">
        <v>46203</v>
      </c>
      <c r="L1725" s="22" t="s">
        <v>16</v>
      </c>
      <c r="M1725" s="22" t="s">
        <v>16</v>
      </c>
      <c r="N1725" s="22" t="s">
        <v>25</v>
      </c>
    </row>
    <row r="1726" spans="1:14" ht="15" customHeight="1" x14ac:dyDescent="0.2">
      <c r="A1726" s="17" t="s">
        <v>110</v>
      </c>
      <c r="B1726" s="18">
        <v>45.113999999999997</v>
      </c>
      <c r="C1726" s="24" t="s">
        <v>120</v>
      </c>
      <c r="D1726" s="44" t="s">
        <v>5645</v>
      </c>
      <c r="E1726" s="405"/>
      <c r="F1726" s="45" t="s">
        <v>411</v>
      </c>
      <c r="G1726" s="22" t="s">
        <v>113</v>
      </c>
      <c r="H1726" s="22" t="s">
        <v>5646</v>
      </c>
      <c r="I1726" s="36" t="s">
        <v>5647</v>
      </c>
      <c r="J1726" s="470" t="s">
        <v>5648</v>
      </c>
      <c r="K1726" s="32">
        <v>44804</v>
      </c>
      <c r="L1726" s="22" t="s">
        <v>16</v>
      </c>
      <c r="M1726" s="22" t="s">
        <v>16</v>
      </c>
      <c r="N1726" s="26"/>
    </row>
    <row r="1727" spans="1:14" ht="15" customHeight="1" x14ac:dyDescent="0.2">
      <c r="A1727" s="274" t="s">
        <v>110</v>
      </c>
      <c r="B1727" s="275">
        <v>45.113999999999997</v>
      </c>
      <c r="C1727" s="24" t="s">
        <v>120</v>
      </c>
      <c r="D1727" s="30" t="s">
        <v>5649</v>
      </c>
      <c r="E1727" s="394" t="s">
        <v>7791</v>
      </c>
      <c r="F1727" s="35" t="s">
        <v>1017</v>
      </c>
      <c r="G1727" s="22" t="s">
        <v>5650</v>
      </c>
      <c r="H1727" s="22" t="s">
        <v>5651</v>
      </c>
      <c r="I1727" s="22" t="s">
        <v>5652</v>
      </c>
      <c r="J1727" s="501" t="str">
        <f>HYPERLINK("mailto:purchaseorders@teacherspayteachers.com","purchaseorders@teacherspayteachers.com")</f>
        <v>purchaseorders@teacherspayteachers.com</v>
      </c>
      <c r="K1727" s="32">
        <v>44561</v>
      </c>
      <c r="L1727" s="22" t="s">
        <v>16</v>
      </c>
      <c r="M1727" s="22" t="s">
        <v>16</v>
      </c>
      <c r="N1727" s="26"/>
    </row>
    <row r="1728" spans="1:14" ht="15" customHeight="1" x14ac:dyDescent="0.2">
      <c r="A1728" s="69" t="s">
        <v>110</v>
      </c>
      <c r="B1728" s="18">
        <v>45.113999999999997</v>
      </c>
      <c r="C1728" s="30" t="s">
        <v>120</v>
      </c>
      <c r="D1728" s="33" t="s">
        <v>5653</v>
      </c>
      <c r="E1728" s="33" t="s">
        <v>8773</v>
      </c>
      <c r="F1728" s="22" t="s">
        <v>8321</v>
      </c>
      <c r="G1728" s="68" t="s">
        <v>8774</v>
      </c>
      <c r="H1728" s="71" t="s">
        <v>5654</v>
      </c>
      <c r="I1728" s="69"/>
      <c r="J1728" s="474" t="s">
        <v>8775</v>
      </c>
      <c r="K1728" s="64">
        <v>46203</v>
      </c>
      <c r="L1728" s="22" t="s">
        <v>16</v>
      </c>
      <c r="M1728" s="22" t="s">
        <v>16</v>
      </c>
      <c r="N1728" s="22" t="s">
        <v>25</v>
      </c>
    </row>
    <row r="1729" spans="1:14" s="49" customFormat="1" ht="15" customHeight="1" x14ac:dyDescent="0.2">
      <c r="A1729" s="69" t="s">
        <v>110</v>
      </c>
      <c r="B1729" s="18">
        <v>45.113999999999997</v>
      </c>
      <c r="C1729" s="30" t="s">
        <v>120</v>
      </c>
      <c r="D1729" s="33" t="s">
        <v>8776</v>
      </c>
      <c r="E1729" s="33"/>
      <c r="F1729" s="22" t="s">
        <v>8321</v>
      </c>
      <c r="G1729" s="68" t="s">
        <v>8777</v>
      </c>
      <c r="H1729" s="71" t="s">
        <v>8778</v>
      </c>
      <c r="I1729" s="69"/>
      <c r="J1729" s="474" t="s">
        <v>8779</v>
      </c>
      <c r="K1729" s="64">
        <v>46203</v>
      </c>
      <c r="L1729" s="22" t="s">
        <v>16</v>
      </c>
      <c r="M1729" s="22" t="s">
        <v>16</v>
      </c>
      <c r="N1729" s="22" t="s">
        <v>25</v>
      </c>
    </row>
    <row r="1730" spans="1:14" s="49" customFormat="1" ht="15" customHeight="1" x14ac:dyDescent="0.2">
      <c r="A1730" s="25" t="s">
        <v>4583</v>
      </c>
      <c r="B1730" s="46">
        <v>45.107999999999997</v>
      </c>
      <c r="C1730" s="24" t="s">
        <v>7416</v>
      </c>
      <c r="D1730" s="262" t="s">
        <v>7560</v>
      </c>
      <c r="E1730" s="435" t="s">
        <v>7561</v>
      </c>
      <c r="F1730" s="26" t="s">
        <v>7418</v>
      </c>
      <c r="G1730" s="68" t="s">
        <v>7562</v>
      </c>
      <c r="H1730" s="68" t="s">
        <v>7563</v>
      </c>
      <c r="I1730" s="24"/>
      <c r="J1730" s="473" t="s">
        <v>5659</v>
      </c>
      <c r="K1730" s="27">
        <v>45322</v>
      </c>
      <c r="L1730" s="22" t="s">
        <v>16</v>
      </c>
      <c r="M1730" s="22" t="s">
        <v>16</v>
      </c>
      <c r="N1730" s="26"/>
    </row>
    <row r="1731" spans="1:14" s="49" customFormat="1" ht="15" customHeight="1" x14ac:dyDescent="0.2">
      <c r="A1731" s="17" t="s">
        <v>110</v>
      </c>
      <c r="B1731" s="46">
        <v>45.112000000000002</v>
      </c>
      <c r="C1731" s="24" t="s">
        <v>578</v>
      </c>
      <c r="D1731" s="33" t="s">
        <v>5655</v>
      </c>
      <c r="E1731" s="406" t="s">
        <v>5656</v>
      </c>
      <c r="F1731" s="26">
        <v>1605</v>
      </c>
      <c r="G1731" s="68" t="s">
        <v>5657</v>
      </c>
      <c r="H1731" s="71" t="s">
        <v>5658</v>
      </c>
      <c r="I1731" s="24"/>
      <c r="J1731" s="469" t="s">
        <v>5659</v>
      </c>
      <c r="K1731" s="34">
        <v>45107</v>
      </c>
      <c r="L1731" s="22" t="s">
        <v>16</v>
      </c>
      <c r="M1731" s="22" t="s">
        <v>16</v>
      </c>
      <c r="N1731" s="26"/>
    </row>
    <row r="1732" spans="1:14" s="49" customFormat="1" ht="26.25" customHeight="1" x14ac:dyDescent="0.2">
      <c r="A1732" s="56" t="s">
        <v>55</v>
      </c>
      <c r="B1732" s="46">
        <v>12.199</v>
      </c>
      <c r="C1732" s="17" t="s">
        <v>142</v>
      </c>
      <c r="D1732" s="33" t="s">
        <v>5660</v>
      </c>
      <c r="E1732" s="399"/>
      <c r="F1732" s="58" t="s">
        <v>7909</v>
      </c>
      <c r="G1732" s="271" t="s">
        <v>5661</v>
      </c>
      <c r="H1732" s="271" t="s">
        <v>5662</v>
      </c>
      <c r="I1732" s="56"/>
      <c r="J1732" s="477" t="s">
        <v>5663</v>
      </c>
      <c r="K1732" s="59">
        <v>45383</v>
      </c>
      <c r="L1732" s="36" t="s">
        <v>25</v>
      </c>
      <c r="M1732" s="36" t="s">
        <v>16</v>
      </c>
      <c r="N1732" s="36" t="s">
        <v>25</v>
      </c>
    </row>
    <row r="1733" spans="1:14" ht="12.75" customHeight="1" x14ac:dyDescent="0.2">
      <c r="A1733" s="17" t="s">
        <v>55</v>
      </c>
      <c r="B1733" s="18">
        <v>60.103000000000002</v>
      </c>
      <c r="C1733" s="24" t="s">
        <v>56</v>
      </c>
      <c r="D1733" s="30" t="s">
        <v>5664</v>
      </c>
      <c r="E1733" s="394"/>
      <c r="F1733" s="22">
        <v>1553</v>
      </c>
      <c r="G1733" s="22" t="s">
        <v>5665</v>
      </c>
      <c r="H1733" s="22" t="s">
        <v>5666</v>
      </c>
      <c r="I1733" s="22"/>
      <c r="J1733" s="470" t="s">
        <v>5667</v>
      </c>
      <c r="K1733" s="32">
        <v>44718</v>
      </c>
      <c r="L1733" s="48" t="s">
        <v>16</v>
      </c>
      <c r="M1733" s="22" t="s">
        <v>16</v>
      </c>
      <c r="N1733" s="26"/>
    </row>
    <row r="1734" spans="1:14" s="145" customFormat="1" ht="15" customHeight="1" x14ac:dyDescent="0.2">
      <c r="A1734" s="17" t="s">
        <v>17</v>
      </c>
      <c r="B1734" s="18">
        <v>25.102</v>
      </c>
      <c r="C1734" s="17" t="s">
        <v>18</v>
      </c>
      <c r="D1734" s="321" t="s">
        <v>5668</v>
      </c>
      <c r="E1734" s="426" t="s">
        <v>5669</v>
      </c>
      <c r="F1734" s="468">
        <v>1528</v>
      </c>
      <c r="G1734" s="342" t="s">
        <v>5670</v>
      </c>
      <c r="H1734" s="342" t="s">
        <v>5671</v>
      </c>
      <c r="I1734" s="342" t="s">
        <v>5672</v>
      </c>
      <c r="J1734" s="470" t="s">
        <v>5673</v>
      </c>
      <c r="K1734" s="289">
        <v>45235</v>
      </c>
      <c r="L1734" s="342" t="s">
        <v>24</v>
      </c>
      <c r="M1734" s="22" t="s">
        <v>25</v>
      </c>
      <c r="N1734" s="26"/>
    </row>
    <row r="1735" spans="1:14" s="145" customFormat="1" ht="15" customHeight="1" x14ac:dyDescent="0.2">
      <c r="A1735" s="17" t="s">
        <v>55</v>
      </c>
      <c r="B1735" s="18">
        <v>10.103999999999999</v>
      </c>
      <c r="C1735" s="17" t="s">
        <v>1270</v>
      </c>
      <c r="D1735" s="33" t="s">
        <v>7727</v>
      </c>
      <c r="E1735" s="394"/>
      <c r="F1735" s="68" t="s">
        <v>7699</v>
      </c>
      <c r="G1735" s="68" t="s">
        <v>7728</v>
      </c>
      <c r="H1735" s="68" t="s">
        <v>7729</v>
      </c>
      <c r="I1735" s="56"/>
      <c r="J1735" s="472" t="s">
        <v>7730</v>
      </c>
      <c r="K1735" s="59">
        <v>45327</v>
      </c>
      <c r="L1735" s="58" t="s">
        <v>16</v>
      </c>
      <c r="M1735" s="58" t="s">
        <v>16</v>
      </c>
      <c r="N1735" s="26"/>
    </row>
    <row r="1736" spans="1:14" s="145" customFormat="1" ht="15" customHeight="1" x14ac:dyDescent="0.2">
      <c r="A1736" s="17" t="s">
        <v>55</v>
      </c>
      <c r="B1736" s="18">
        <v>10.103999999999999</v>
      </c>
      <c r="C1736" s="17" t="s">
        <v>1270</v>
      </c>
      <c r="D1736" s="33" t="s">
        <v>7731</v>
      </c>
      <c r="E1736" s="394"/>
      <c r="F1736" s="68" t="s">
        <v>7699</v>
      </c>
      <c r="G1736" s="68" t="s">
        <v>7732</v>
      </c>
      <c r="H1736" s="68" t="s">
        <v>7733</v>
      </c>
      <c r="I1736" s="56"/>
      <c r="J1736" s="472" t="s">
        <v>7734</v>
      </c>
      <c r="K1736" s="59">
        <v>45327</v>
      </c>
      <c r="L1736" s="58" t="s">
        <v>16</v>
      </c>
      <c r="M1736" s="58" t="s">
        <v>16</v>
      </c>
      <c r="N1736" s="26"/>
    </row>
    <row r="1737" spans="1:14" s="145" customFormat="1" ht="15" customHeight="1" x14ac:dyDescent="0.2">
      <c r="A1737" s="294" t="s">
        <v>55</v>
      </c>
      <c r="B1737" s="296">
        <v>70.105999999999995</v>
      </c>
      <c r="C1737" s="456" t="s">
        <v>8942</v>
      </c>
      <c r="D1737" s="288" t="s">
        <v>8938</v>
      </c>
      <c r="E1737" s="24"/>
      <c r="F1737" s="26">
        <v>1618</v>
      </c>
      <c r="G1737" s="66" t="s">
        <v>8939</v>
      </c>
      <c r="H1737" s="66" t="s">
        <v>8940</v>
      </c>
      <c r="I1737" s="24"/>
      <c r="J1737" s="472" t="s">
        <v>8941</v>
      </c>
      <c r="K1737" s="32">
        <v>45900</v>
      </c>
      <c r="L1737" s="26" t="s">
        <v>16</v>
      </c>
      <c r="M1737" s="26" t="s">
        <v>16</v>
      </c>
      <c r="N1737" s="66" t="s">
        <v>25</v>
      </c>
    </row>
    <row r="1738" spans="1:14" s="144" customFormat="1" ht="15" customHeight="1" x14ac:dyDescent="0.2">
      <c r="A1738" s="17" t="s">
        <v>55</v>
      </c>
      <c r="B1738" s="18">
        <v>70.105999999999995</v>
      </c>
      <c r="C1738" s="24" t="s">
        <v>7800</v>
      </c>
      <c r="D1738" s="30" t="s">
        <v>5674</v>
      </c>
      <c r="E1738" s="394"/>
      <c r="F1738" s="31">
        <v>1475</v>
      </c>
      <c r="G1738" s="35" t="s">
        <v>5675</v>
      </c>
      <c r="H1738" s="35" t="s">
        <v>5676</v>
      </c>
      <c r="I1738" s="31"/>
      <c r="J1738" s="481" t="s">
        <v>5677</v>
      </c>
      <c r="K1738" s="34">
        <v>44804</v>
      </c>
      <c r="L1738" s="48" t="s">
        <v>16</v>
      </c>
      <c r="M1738" s="48" t="s">
        <v>16</v>
      </c>
      <c r="N1738" s="26"/>
    </row>
    <row r="1739" spans="1:14" s="49" customFormat="1" ht="12.75" customHeight="1" x14ac:dyDescent="0.2">
      <c r="A1739" s="25" t="s">
        <v>55</v>
      </c>
      <c r="B1739" s="46">
        <v>12.199</v>
      </c>
      <c r="C1739" s="30" t="s">
        <v>142</v>
      </c>
      <c r="D1739" s="19" t="s">
        <v>5678</v>
      </c>
      <c r="E1739" s="388"/>
      <c r="F1739" s="26" t="s">
        <v>5679</v>
      </c>
      <c r="G1739" s="22" t="s">
        <v>5680</v>
      </c>
      <c r="H1739" s="22" t="s">
        <v>5681</v>
      </c>
      <c r="I1739" s="26"/>
      <c r="J1739" s="470" t="s">
        <v>5682</v>
      </c>
      <c r="K1739" s="32">
        <v>45089</v>
      </c>
      <c r="L1739" s="22" t="s">
        <v>16</v>
      </c>
      <c r="M1739" s="26"/>
      <c r="N1739" s="26"/>
    </row>
    <row r="1740" spans="1:14" s="49" customFormat="1" ht="12.75" customHeight="1" x14ac:dyDescent="0.2">
      <c r="A1740" s="56" t="s">
        <v>55</v>
      </c>
      <c r="B1740" s="46">
        <v>12.199</v>
      </c>
      <c r="C1740" s="17" t="s">
        <v>142</v>
      </c>
      <c r="D1740" s="33" t="s">
        <v>5683</v>
      </c>
      <c r="E1740" s="399"/>
      <c r="F1740" s="58" t="s">
        <v>7909</v>
      </c>
      <c r="G1740" s="271" t="s">
        <v>8011</v>
      </c>
      <c r="H1740" s="271" t="s">
        <v>5684</v>
      </c>
      <c r="I1740" s="56"/>
      <c r="J1740" s="477" t="s">
        <v>8012</v>
      </c>
      <c r="K1740" s="59">
        <v>45383</v>
      </c>
      <c r="L1740" s="36" t="s">
        <v>16</v>
      </c>
      <c r="M1740" s="36" t="s">
        <v>16</v>
      </c>
      <c r="N1740" s="36" t="s">
        <v>25</v>
      </c>
    </row>
    <row r="1741" spans="1:14" s="49" customFormat="1" ht="12.75" customHeight="1" x14ac:dyDescent="0.2">
      <c r="A1741" s="56" t="s">
        <v>55</v>
      </c>
      <c r="B1741" s="46">
        <v>12.199</v>
      </c>
      <c r="C1741" s="17" t="s">
        <v>142</v>
      </c>
      <c r="D1741" s="33" t="s">
        <v>8013</v>
      </c>
      <c r="E1741" s="399"/>
      <c r="F1741" s="58" t="s">
        <v>7909</v>
      </c>
      <c r="G1741" s="271" t="s">
        <v>5661</v>
      </c>
      <c r="H1741" s="271" t="s">
        <v>5685</v>
      </c>
      <c r="I1741" s="56"/>
      <c r="J1741" s="477" t="s">
        <v>5686</v>
      </c>
      <c r="K1741" s="59">
        <v>45383</v>
      </c>
      <c r="L1741" s="36" t="s">
        <v>16</v>
      </c>
      <c r="M1741" s="36" t="s">
        <v>16</v>
      </c>
      <c r="N1741" s="36" t="s">
        <v>25</v>
      </c>
    </row>
    <row r="1742" spans="1:14" s="49" customFormat="1" ht="12.75" customHeight="1" x14ac:dyDescent="0.2">
      <c r="A1742" s="25" t="s">
        <v>252</v>
      </c>
      <c r="B1742" s="46">
        <v>75.106999999999999</v>
      </c>
      <c r="C1742" s="25" t="s">
        <v>644</v>
      </c>
      <c r="D1742" s="19" t="s">
        <v>5687</v>
      </c>
      <c r="E1742" s="388"/>
      <c r="F1742" s="26">
        <v>1612</v>
      </c>
      <c r="G1742" s="22" t="s">
        <v>5688</v>
      </c>
      <c r="H1742" s="22" t="s">
        <v>5689</v>
      </c>
      <c r="I1742" s="26" t="s">
        <v>5690</v>
      </c>
      <c r="J1742" s="470"/>
      <c r="K1742" s="32">
        <v>45169</v>
      </c>
      <c r="L1742" s="22" t="s">
        <v>16</v>
      </c>
      <c r="M1742" s="26"/>
      <c r="N1742" s="26"/>
    </row>
    <row r="1743" spans="1:14" s="49" customFormat="1" ht="12.75" customHeight="1" x14ac:dyDescent="0.2">
      <c r="A1743" s="56" t="s">
        <v>55</v>
      </c>
      <c r="B1743" s="46">
        <v>12.199</v>
      </c>
      <c r="C1743" s="17" t="s">
        <v>142</v>
      </c>
      <c r="D1743" s="33" t="s">
        <v>8014</v>
      </c>
      <c r="E1743" s="399"/>
      <c r="F1743" s="58" t="s">
        <v>7909</v>
      </c>
      <c r="G1743" s="271" t="s">
        <v>5680</v>
      </c>
      <c r="H1743" s="271" t="s">
        <v>8015</v>
      </c>
      <c r="I1743" s="56"/>
      <c r="J1743" s="477" t="s">
        <v>5682</v>
      </c>
      <c r="K1743" s="59">
        <v>45383</v>
      </c>
      <c r="L1743" s="36" t="s">
        <v>16</v>
      </c>
      <c r="M1743" s="36" t="s">
        <v>16</v>
      </c>
      <c r="N1743" s="36" t="s">
        <v>25</v>
      </c>
    </row>
    <row r="1744" spans="1:14" ht="12.75" customHeight="1" x14ac:dyDescent="0.2">
      <c r="A1744" s="17" t="s">
        <v>55</v>
      </c>
      <c r="B1744" s="46">
        <v>70.105999999999995</v>
      </c>
      <c r="C1744" s="20" t="s">
        <v>7798</v>
      </c>
      <c r="D1744" s="24" t="s">
        <v>5691</v>
      </c>
      <c r="E1744" s="388"/>
      <c r="F1744" s="26">
        <v>1567</v>
      </c>
      <c r="G1744" s="22" t="s">
        <v>5692</v>
      </c>
      <c r="H1744" s="22" t="s">
        <v>5693</v>
      </c>
      <c r="I1744" s="24"/>
      <c r="J1744" s="470" t="s">
        <v>5694</v>
      </c>
      <c r="K1744" s="79">
        <v>45535</v>
      </c>
      <c r="L1744" s="22" t="s">
        <v>16</v>
      </c>
      <c r="M1744" s="22" t="s">
        <v>16</v>
      </c>
      <c r="N1744" s="26"/>
    </row>
    <row r="1745" spans="1:14" s="49" customFormat="1" ht="12.75" customHeight="1" x14ac:dyDescent="0.2">
      <c r="A1745" s="17" t="s">
        <v>55</v>
      </c>
      <c r="B1745" s="18">
        <v>70.105999999999995</v>
      </c>
      <c r="C1745" s="24" t="s">
        <v>7800</v>
      </c>
      <c r="D1745" s="19" t="s">
        <v>5695</v>
      </c>
      <c r="E1745" s="394"/>
      <c r="F1745" s="22">
        <v>1475</v>
      </c>
      <c r="G1745" s="68" t="s">
        <v>5696</v>
      </c>
      <c r="H1745" s="68" t="s">
        <v>5697</v>
      </c>
      <c r="I1745" s="65"/>
      <c r="J1745" s="469" t="s">
        <v>5698</v>
      </c>
      <c r="K1745" s="32">
        <v>44804</v>
      </c>
      <c r="L1745" s="22" t="s">
        <v>16</v>
      </c>
      <c r="M1745" s="22" t="s">
        <v>25</v>
      </c>
      <c r="N1745" s="26"/>
    </row>
    <row r="1746" spans="1:14" s="49" customFormat="1" ht="12.75" customHeight="1" x14ac:dyDescent="0.2">
      <c r="A1746" s="17" t="s">
        <v>5450</v>
      </c>
      <c r="B1746" s="18">
        <v>70.103999999999999</v>
      </c>
      <c r="C1746" s="17" t="s">
        <v>130</v>
      </c>
      <c r="D1746" s="30" t="s">
        <v>5699</v>
      </c>
      <c r="E1746" s="394" t="s">
        <v>5700</v>
      </c>
      <c r="F1746" s="22">
        <v>1554</v>
      </c>
      <c r="G1746" s="22" t="s">
        <v>5701</v>
      </c>
      <c r="H1746" s="22" t="s">
        <v>5702</v>
      </c>
      <c r="I1746" s="22"/>
      <c r="J1746" s="471" t="s">
        <v>5703</v>
      </c>
      <c r="K1746" s="38">
        <v>44742</v>
      </c>
      <c r="L1746" s="48" t="s">
        <v>16</v>
      </c>
      <c r="M1746" s="22" t="s">
        <v>16</v>
      </c>
      <c r="N1746" s="26"/>
    </row>
    <row r="1747" spans="1:14" s="49" customFormat="1" ht="12.75" customHeight="1" x14ac:dyDescent="0.2">
      <c r="A1747" s="274" t="s">
        <v>110</v>
      </c>
      <c r="B1747" s="275">
        <v>45.113999999999997</v>
      </c>
      <c r="C1747" s="24" t="s">
        <v>120</v>
      </c>
      <c r="D1747" s="30" t="s">
        <v>7780</v>
      </c>
      <c r="E1747" s="394"/>
      <c r="F1747" s="35" t="s">
        <v>7781</v>
      </c>
      <c r="G1747" s="22" t="s">
        <v>7782</v>
      </c>
      <c r="H1747" s="22" t="s">
        <v>7783</v>
      </c>
      <c r="I1747" s="36"/>
      <c r="J1747" s="470" t="s">
        <v>7784</v>
      </c>
      <c r="K1747" s="32">
        <v>44432</v>
      </c>
      <c r="L1747" s="22" t="s">
        <v>16</v>
      </c>
      <c r="M1747" s="22" t="s">
        <v>16</v>
      </c>
      <c r="N1747" s="22"/>
    </row>
    <row r="1748" spans="1:14" s="49" customFormat="1" ht="12.75" customHeight="1" x14ac:dyDescent="0.2">
      <c r="A1748" s="17" t="s">
        <v>17</v>
      </c>
      <c r="B1748" s="18">
        <v>25.117999999999999</v>
      </c>
      <c r="C1748" s="17" t="s">
        <v>69</v>
      </c>
      <c r="D1748" s="30" t="s">
        <v>5704</v>
      </c>
      <c r="E1748" s="394"/>
      <c r="F1748" s="22" t="s">
        <v>72</v>
      </c>
      <c r="G1748" s="22" t="s">
        <v>5705</v>
      </c>
      <c r="H1748" s="22" t="s">
        <v>5706</v>
      </c>
      <c r="I1748" s="22" t="s">
        <v>5707</v>
      </c>
      <c r="J1748" s="470" t="s">
        <v>5708</v>
      </c>
      <c r="K1748" s="32">
        <v>45998</v>
      </c>
      <c r="L1748" s="22" t="s">
        <v>16</v>
      </c>
      <c r="M1748" s="22" t="s">
        <v>16</v>
      </c>
      <c r="N1748" s="26"/>
    </row>
    <row r="1749" spans="1:14" s="49" customFormat="1" ht="12.75" customHeight="1" x14ac:dyDescent="0.2">
      <c r="A1749" s="17" t="s">
        <v>55</v>
      </c>
      <c r="B1749" s="18">
        <v>70.105999999999995</v>
      </c>
      <c r="C1749" s="24" t="s">
        <v>7800</v>
      </c>
      <c r="D1749" s="19" t="s">
        <v>5709</v>
      </c>
      <c r="E1749" s="394" t="s">
        <v>5710</v>
      </c>
      <c r="F1749" s="22">
        <v>1475</v>
      </c>
      <c r="G1749" s="68" t="s">
        <v>5711</v>
      </c>
      <c r="H1749" s="68" t="s">
        <v>5712</v>
      </c>
      <c r="I1749" s="65"/>
      <c r="J1749" s="469" t="s">
        <v>5713</v>
      </c>
      <c r="K1749" s="32">
        <v>44804</v>
      </c>
      <c r="L1749" s="22" t="s">
        <v>16</v>
      </c>
      <c r="M1749" s="22" t="s">
        <v>16</v>
      </c>
      <c r="N1749" s="26"/>
    </row>
    <row r="1750" spans="1:14" s="49" customFormat="1" ht="12.75" customHeight="1" x14ac:dyDescent="0.2">
      <c r="A1750" s="17" t="s">
        <v>55</v>
      </c>
      <c r="B1750" s="18">
        <v>10.101000000000001</v>
      </c>
      <c r="C1750" s="17" t="s">
        <v>104</v>
      </c>
      <c r="D1750" s="28" t="s">
        <v>5714</v>
      </c>
      <c r="E1750" s="28"/>
      <c r="F1750" s="36">
        <v>1599</v>
      </c>
      <c r="G1750" s="22" t="s">
        <v>5715</v>
      </c>
      <c r="H1750" s="22" t="s">
        <v>5716</v>
      </c>
      <c r="I1750" s="37"/>
      <c r="J1750" s="470" t="s">
        <v>5717</v>
      </c>
      <c r="K1750" s="38">
        <v>45082</v>
      </c>
      <c r="L1750" s="36" t="s">
        <v>16</v>
      </c>
      <c r="M1750" s="36" t="s">
        <v>16</v>
      </c>
      <c r="N1750" s="26"/>
    </row>
    <row r="1751" spans="1:14" s="49" customFormat="1" ht="12.75" customHeight="1" x14ac:dyDescent="0.2">
      <c r="A1751" s="294" t="s">
        <v>55</v>
      </c>
      <c r="B1751" s="296">
        <v>70.105999999999995</v>
      </c>
      <c r="C1751" s="456" t="s">
        <v>8942</v>
      </c>
      <c r="D1751" s="288" t="s">
        <v>8910</v>
      </c>
      <c r="E1751" s="24"/>
      <c r="F1751" s="26">
        <v>1618</v>
      </c>
      <c r="G1751" s="66" t="s">
        <v>8911</v>
      </c>
      <c r="H1751" s="66" t="s">
        <v>8912</v>
      </c>
      <c r="I1751" s="24"/>
      <c r="J1751" s="472" t="s">
        <v>8913</v>
      </c>
      <c r="K1751" s="32">
        <v>45900</v>
      </c>
      <c r="L1751" s="26" t="s">
        <v>16</v>
      </c>
      <c r="M1751" s="26" t="s">
        <v>16</v>
      </c>
      <c r="N1751" s="66" t="s">
        <v>25</v>
      </c>
    </row>
    <row r="1752" spans="1:14" s="49" customFormat="1" ht="12.75" customHeight="1" x14ac:dyDescent="0.2">
      <c r="A1752" s="17" t="s">
        <v>17</v>
      </c>
      <c r="B1752" s="18">
        <v>25.125</v>
      </c>
      <c r="C1752" s="25" t="s">
        <v>1259</v>
      </c>
      <c r="D1752" s="321" t="s">
        <v>5718</v>
      </c>
      <c r="E1752" s="426"/>
      <c r="F1752" s="468">
        <v>1568</v>
      </c>
      <c r="G1752" s="342" t="s">
        <v>5719</v>
      </c>
      <c r="H1752" s="342" t="s">
        <v>5720</v>
      </c>
      <c r="I1752" s="342" t="s">
        <v>5721</v>
      </c>
      <c r="J1752" s="470" t="s">
        <v>5722</v>
      </c>
      <c r="K1752" s="289">
        <v>45516</v>
      </c>
      <c r="L1752" s="22"/>
      <c r="M1752" s="22"/>
      <c r="N1752" s="26"/>
    </row>
    <row r="1753" spans="1:14" s="49" customFormat="1" ht="12.75" customHeight="1" x14ac:dyDescent="0.2">
      <c r="A1753" s="17" t="s">
        <v>55</v>
      </c>
      <c r="B1753" s="18">
        <v>70.106999999999999</v>
      </c>
      <c r="C1753" s="321" t="s">
        <v>5723</v>
      </c>
      <c r="D1753" s="321" t="s">
        <v>5724</v>
      </c>
      <c r="E1753" s="426" t="s">
        <v>5725</v>
      </c>
      <c r="F1753" s="468">
        <v>1558</v>
      </c>
      <c r="G1753" s="342" t="s">
        <v>5726</v>
      </c>
      <c r="H1753" s="342" t="s">
        <v>5727</v>
      </c>
      <c r="I1753" s="342"/>
      <c r="J1753" s="470" t="s">
        <v>5728</v>
      </c>
      <c r="K1753" s="289">
        <v>45445</v>
      </c>
      <c r="L1753" s="22"/>
      <c r="M1753" s="22"/>
      <c r="N1753" s="26"/>
    </row>
    <row r="1754" spans="1:14" s="49" customFormat="1" ht="12.75" customHeight="1" x14ac:dyDescent="0.2">
      <c r="A1754" s="17" t="s">
        <v>17</v>
      </c>
      <c r="B1754" s="18" t="s">
        <v>1936</v>
      </c>
      <c r="C1754" s="17" t="s">
        <v>1937</v>
      </c>
      <c r="D1754" s="30" t="s">
        <v>5729</v>
      </c>
      <c r="E1754" s="394"/>
      <c r="F1754" s="22">
        <v>1499</v>
      </c>
      <c r="G1754" s="22" t="s">
        <v>5730</v>
      </c>
      <c r="H1754" s="22" t="s">
        <v>5731</v>
      </c>
      <c r="I1754" s="22" t="s">
        <v>5732</v>
      </c>
      <c r="J1754" s="470" t="s">
        <v>5733</v>
      </c>
      <c r="K1754" s="32">
        <v>45018</v>
      </c>
      <c r="L1754" s="22" t="s">
        <v>25</v>
      </c>
      <c r="M1754" s="22" t="s">
        <v>25</v>
      </c>
      <c r="N1754" s="26"/>
    </row>
    <row r="1755" spans="1:14" s="142" customFormat="1" ht="15" customHeight="1" x14ac:dyDescent="0.2">
      <c r="A1755" s="25" t="s">
        <v>31</v>
      </c>
      <c r="B1755" s="46">
        <v>50.103999999999999</v>
      </c>
      <c r="C1755" s="25" t="s">
        <v>316</v>
      </c>
      <c r="D1755" s="55" t="s">
        <v>5734</v>
      </c>
      <c r="E1755" s="403"/>
      <c r="F1755" s="26">
        <v>1619</v>
      </c>
      <c r="G1755" s="341" t="s">
        <v>5735</v>
      </c>
      <c r="H1755" s="341" t="s">
        <v>5736</v>
      </c>
      <c r="I1755" s="26"/>
      <c r="J1755" s="470" t="s">
        <v>5737</v>
      </c>
      <c r="K1755" s="34">
        <v>44418</v>
      </c>
      <c r="L1755" s="48" t="s">
        <v>16</v>
      </c>
      <c r="M1755" s="22" t="s">
        <v>16</v>
      </c>
      <c r="N1755" s="26"/>
    </row>
    <row r="1756" spans="1:14" s="145" customFormat="1" ht="15" customHeight="1" x14ac:dyDescent="0.2">
      <c r="A1756" s="17" t="s">
        <v>55</v>
      </c>
      <c r="B1756" s="18">
        <v>60.103000000000002</v>
      </c>
      <c r="C1756" s="24" t="s">
        <v>56</v>
      </c>
      <c r="D1756" s="30" t="s">
        <v>5738</v>
      </c>
      <c r="E1756" s="394"/>
      <c r="F1756" s="22">
        <v>1553</v>
      </c>
      <c r="G1756" s="22" t="s">
        <v>5739</v>
      </c>
      <c r="H1756" s="22" t="s">
        <v>5740</v>
      </c>
      <c r="I1756" s="22"/>
      <c r="J1756" s="470" t="s">
        <v>5741</v>
      </c>
      <c r="K1756" s="32">
        <v>44718</v>
      </c>
      <c r="L1756" s="48" t="s">
        <v>16</v>
      </c>
      <c r="M1756" s="22" t="s">
        <v>16</v>
      </c>
      <c r="N1756" s="26"/>
    </row>
    <row r="1757" spans="1:14" s="142" customFormat="1" ht="12.75" customHeight="1" x14ac:dyDescent="0.2">
      <c r="A1757" s="17" t="s">
        <v>55</v>
      </c>
      <c r="B1757" s="18">
        <v>10.103999999999999</v>
      </c>
      <c r="C1757" s="17" t="s">
        <v>1270</v>
      </c>
      <c r="D1757" s="33" t="s">
        <v>7739</v>
      </c>
      <c r="E1757" s="394"/>
      <c r="F1757" s="68" t="s">
        <v>7699</v>
      </c>
      <c r="G1757" s="68" t="s">
        <v>5739</v>
      </c>
      <c r="H1757" s="68" t="s">
        <v>7740</v>
      </c>
      <c r="I1757" s="56"/>
      <c r="J1757" s="472" t="s">
        <v>7741</v>
      </c>
      <c r="K1757" s="59">
        <v>45327</v>
      </c>
      <c r="L1757" s="58" t="s">
        <v>16</v>
      </c>
      <c r="M1757" s="58" t="s">
        <v>25</v>
      </c>
      <c r="N1757" s="26"/>
    </row>
    <row r="1758" spans="1:14" s="142" customFormat="1" ht="12.75" customHeight="1" x14ac:dyDescent="0.2">
      <c r="A1758" s="17" t="s">
        <v>17</v>
      </c>
      <c r="B1758" s="18">
        <v>25.128</v>
      </c>
      <c r="C1758" s="24" t="s">
        <v>519</v>
      </c>
      <c r="D1758" s="30" t="s">
        <v>5742</v>
      </c>
      <c r="E1758" s="394"/>
      <c r="F1758" s="22">
        <v>1495</v>
      </c>
      <c r="G1758" s="22" t="s">
        <v>5743</v>
      </c>
      <c r="H1758" s="22" t="s">
        <v>5744</v>
      </c>
      <c r="I1758" s="22"/>
      <c r="J1758" s="470" t="s">
        <v>5745</v>
      </c>
      <c r="K1758" s="32">
        <v>44990</v>
      </c>
      <c r="L1758" s="22" t="s">
        <v>25</v>
      </c>
      <c r="M1758" s="22" t="s">
        <v>25</v>
      </c>
      <c r="N1758" s="26"/>
    </row>
    <row r="1759" spans="1:14" s="142" customFormat="1" ht="12.75" customHeight="1" x14ac:dyDescent="0.2">
      <c r="A1759" s="17" t="s">
        <v>17</v>
      </c>
      <c r="B1759" s="18">
        <v>25.199000000000002</v>
      </c>
      <c r="C1759" s="17" t="s">
        <v>7803</v>
      </c>
      <c r="D1759" s="321" t="s">
        <v>5746</v>
      </c>
      <c r="E1759" s="426"/>
      <c r="F1759" s="468">
        <v>1580</v>
      </c>
      <c r="G1759" s="342" t="s">
        <v>5747</v>
      </c>
      <c r="H1759" s="342" t="s">
        <v>5748</v>
      </c>
      <c r="I1759" s="342" t="s">
        <v>5749</v>
      </c>
      <c r="J1759" s="470" t="s">
        <v>5750</v>
      </c>
      <c r="K1759" s="289">
        <v>45269</v>
      </c>
      <c r="L1759" s="22" t="s">
        <v>25</v>
      </c>
      <c r="M1759" s="22" t="s">
        <v>16</v>
      </c>
      <c r="N1759" s="26"/>
    </row>
    <row r="1760" spans="1:14" s="142" customFormat="1" ht="12.75" customHeight="1" x14ac:dyDescent="0.2">
      <c r="A1760" s="17" t="s">
        <v>110</v>
      </c>
      <c r="B1760" s="18">
        <v>45.113999999999997</v>
      </c>
      <c r="C1760" s="24" t="s">
        <v>120</v>
      </c>
      <c r="D1760" s="321" t="s">
        <v>5751</v>
      </c>
      <c r="E1760" s="426" t="s">
        <v>5752</v>
      </c>
      <c r="F1760" s="468" t="s">
        <v>854</v>
      </c>
      <c r="G1760" s="342" t="s">
        <v>113</v>
      </c>
      <c r="H1760" s="342" t="s">
        <v>5753</v>
      </c>
      <c r="I1760" s="342" t="s">
        <v>5754</v>
      </c>
      <c r="J1760" s="470" t="s">
        <v>5755</v>
      </c>
      <c r="K1760" s="289" t="s">
        <v>97</v>
      </c>
      <c r="L1760" s="22"/>
      <c r="M1760" s="22"/>
      <c r="N1760" s="26"/>
    </row>
    <row r="1761" spans="1:14" s="142" customFormat="1" ht="12.75" customHeight="1" x14ac:dyDescent="0.2">
      <c r="A1761" s="274" t="s">
        <v>5450</v>
      </c>
      <c r="B1761" s="275">
        <v>70.103999999999999</v>
      </c>
      <c r="C1761" s="274" t="s">
        <v>130</v>
      </c>
      <c r="D1761" s="30" t="s">
        <v>8113</v>
      </c>
      <c r="E1761" s="394"/>
      <c r="F1761" s="22" t="s">
        <v>8102</v>
      </c>
      <c r="G1761" s="22" t="s">
        <v>8103</v>
      </c>
      <c r="H1761" s="22" t="s">
        <v>8104</v>
      </c>
      <c r="I1761" s="22"/>
      <c r="J1761" s="471" t="s">
        <v>8105</v>
      </c>
      <c r="K1761" s="38">
        <v>46137</v>
      </c>
      <c r="L1761" s="22" t="s">
        <v>25</v>
      </c>
      <c r="M1761" s="22"/>
      <c r="N1761" s="26" t="s">
        <v>25</v>
      </c>
    </row>
    <row r="1762" spans="1:14" s="142" customFormat="1" ht="12.75" customHeight="1" x14ac:dyDescent="0.2">
      <c r="A1762" s="274" t="s">
        <v>5450</v>
      </c>
      <c r="B1762" s="275">
        <v>70.103999999999999</v>
      </c>
      <c r="C1762" s="274" t="s">
        <v>130</v>
      </c>
      <c r="D1762" s="30" t="s">
        <v>8115</v>
      </c>
      <c r="E1762" s="394"/>
      <c r="F1762" s="22" t="s">
        <v>8102</v>
      </c>
      <c r="G1762" s="22" t="s">
        <v>8103</v>
      </c>
      <c r="H1762" s="22" t="s">
        <v>8104</v>
      </c>
      <c r="I1762" s="22"/>
      <c r="J1762" s="471" t="s">
        <v>8105</v>
      </c>
      <c r="K1762" s="38">
        <v>46137</v>
      </c>
      <c r="L1762" s="22" t="s">
        <v>25</v>
      </c>
      <c r="M1762" s="22"/>
      <c r="N1762" s="26" t="s">
        <v>25</v>
      </c>
    </row>
    <row r="1763" spans="1:14" ht="12.75" customHeight="1" x14ac:dyDescent="0.2">
      <c r="A1763" s="274" t="s">
        <v>5450</v>
      </c>
      <c r="B1763" s="275">
        <v>70.103999999999999</v>
      </c>
      <c r="C1763" s="274" t="s">
        <v>130</v>
      </c>
      <c r="D1763" s="30" t="s">
        <v>8118</v>
      </c>
      <c r="E1763" s="394"/>
      <c r="F1763" s="22" t="s">
        <v>8102</v>
      </c>
      <c r="G1763" s="22" t="s">
        <v>8103</v>
      </c>
      <c r="H1763" s="22" t="s">
        <v>8104</v>
      </c>
      <c r="I1763" s="22"/>
      <c r="J1763" s="471" t="s">
        <v>8105</v>
      </c>
      <c r="K1763" s="38">
        <v>46137</v>
      </c>
      <c r="L1763" s="22" t="s">
        <v>25</v>
      </c>
      <c r="M1763" s="22"/>
      <c r="N1763" s="26" t="s">
        <v>25</v>
      </c>
    </row>
    <row r="1764" spans="1:14" ht="12.75" customHeight="1" x14ac:dyDescent="0.2">
      <c r="A1764" s="274" t="s">
        <v>5450</v>
      </c>
      <c r="B1764" s="275">
        <v>70.103999999999999</v>
      </c>
      <c r="C1764" s="274" t="s">
        <v>130</v>
      </c>
      <c r="D1764" s="30" t="s">
        <v>8117</v>
      </c>
      <c r="E1764" s="394"/>
      <c r="F1764" s="22" t="s">
        <v>8102</v>
      </c>
      <c r="G1764" s="22" t="s">
        <v>8103</v>
      </c>
      <c r="H1764" s="22" t="s">
        <v>8104</v>
      </c>
      <c r="I1764" s="22"/>
      <c r="J1764" s="471" t="s">
        <v>8105</v>
      </c>
      <c r="K1764" s="38">
        <v>46137</v>
      </c>
      <c r="L1764" s="22" t="s">
        <v>25</v>
      </c>
      <c r="M1764" s="22"/>
      <c r="N1764" s="26" t="s">
        <v>25</v>
      </c>
    </row>
    <row r="1765" spans="1:14" ht="15" customHeight="1" x14ac:dyDescent="0.2">
      <c r="A1765" s="274" t="s">
        <v>5450</v>
      </c>
      <c r="B1765" s="275">
        <v>70.103999999999999</v>
      </c>
      <c r="C1765" s="274" t="s">
        <v>130</v>
      </c>
      <c r="D1765" s="30" t="s">
        <v>8116</v>
      </c>
      <c r="E1765" s="394"/>
      <c r="F1765" s="22" t="s">
        <v>8102</v>
      </c>
      <c r="G1765" s="22" t="s">
        <v>8103</v>
      </c>
      <c r="H1765" s="22" t="s">
        <v>8104</v>
      </c>
      <c r="I1765" s="22"/>
      <c r="J1765" s="471" t="s">
        <v>8105</v>
      </c>
      <c r="K1765" s="38">
        <v>46137</v>
      </c>
      <c r="L1765" s="22" t="s">
        <v>25</v>
      </c>
      <c r="M1765" s="22"/>
      <c r="N1765" s="26" t="s">
        <v>25</v>
      </c>
    </row>
    <row r="1766" spans="1:14" ht="12.75" customHeight="1" x14ac:dyDescent="0.2">
      <c r="A1766" s="274" t="s">
        <v>5450</v>
      </c>
      <c r="B1766" s="275">
        <v>70.103999999999999</v>
      </c>
      <c r="C1766" s="274" t="s">
        <v>130</v>
      </c>
      <c r="D1766" s="30" t="s">
        <v>8114</v>
      </c>
      <c r="E1766" s="394"/>
      <c r="F1766" s="22" t="s">
        <v>8102</v>
      </c>
      <c r="G1766" s="22" t="s">
        <v>8103</v>
      </c>
      <c r="H1766" s="22" t="s">
        <v>8104</v>
      </c>
      <c r="I1766" s="22"/>
      <c r="J1766" s="471" t="s">
        <v>8105</v>
      </c>
      <c r="K1766" s="38">
        <v>46137</v>
      </c>
      <c r="L1766" s="22" t="s">
        <v>25</v>
      </c>
      <c r="M1766" s="22"/>
      <c r="N1766" s="26" t="s">
        <v>25</v>
      </c>
    </row>
    <row r="1767" spans="1:14" ht="12.75" customHeight="1" x14ac:dyDescent="0.2">
      <c r="A1767" s="17" t="s">
        <v>17</v>
      </c>
      <c r="B1767" s="18" t="s">
        <v>226</v>
      </c>
      <c r="C1767" s="17" t="s">
        <v>227</v>
      </c>
      <c r="D1767" s="321" t="s">
        <v>5756</v>
      </c>
      <c r="E1767" s="426"/>
      <c r="F1767" s="468" t="s">
        <v>72</v>
      </c>
      <c r="G1767" s="342" t="s">
        <v>5757</v>
      </c>
      <c r="H1767" s="342" t="s">
        <v>5758</v>
      </c>
      <c r="I1767" s="342" t="s">
        <v>5759</v>
      </c>
      <c r="J1767" s="470" t="s">
        <v>5760</v>
      </c>
      <c r="K1767" s="289">
        <v>45998</v>
      </c>
      <c r="L1767" s="22" t="s">
        <v>77</v>
      </c>
      <c r="M1767" s="22" t="s">
        <v>16</v>
      </c>
      <c r="N1767" s="26"/>
    </row>
    <row r="1768" spans="1:14" ht="12.75" customHeight="1" x14ac:dyDescent="0.2">
      <c r="A1768" s="17" t="s">
        <v>55</v>
      </c>
      <c r="B1768" s="46">
        <v>12.199</v>
      </c>
      <c r="C1768" s="30" t="s">
        <v>142</v>
      </c>
      <c r="D1768" s="321" t="s">
        <v>7598</v>
      </c>
      <c r="E1768" s="426"/>
      <c r="F1768" s="468" t="s">
        <v>7599</v>
      </c>
      <c r="G1768" s="342" t="s">
        <v>7600</v>
      </c>
      <c r="H1768" s="342" t="s">
        <v>7601</v>
      </c>
      <c r="I1768" s="342" t="s">
        <v>7603</v>
      </c>
      <c r="J1768" s="470" t="s">
        <v>7602</v>
      </c>
      <c r="K1768" s="289">
        <v>44439</v>
      </c>
      <c r="L1768" s="22" t="s">
        <v>25</v>
      </c>
      <c r="M1768" s="22"/>
      <c r="N1768" s="26"/>
    </row>
    <row r="1769" spans="1:14" ht="12.75" customHeight="1" x14ac:dyDescent="0.2">
      <c r="A1769" s="17" t="s">
        <v>55</v>
      </c>
      <c r="B1769" s="18">
        <v>10.103999999999999</v>
      </c>
      <c r="C1769" s="17" t="s">
        <v>1270</v>
      </c>
      <c r="D1769" s="33" t="s">
        <v>7735</v>
      </c>
      <c r="E1769" s="394"/>
      <c r="F1769" s="68" t="s">
        <v>7699</v>
      </c>
      <c r="G1769" s="68" t="s">
        <v>7736</v>
      </c>
      <c r="H1769" s="68" t="s">
        <v>7737</v>
      </c>
      <c r="I1769" s="56"/>
      <c r="J1769" s="472" t="s">
        <v>7738</v>
      </c>
      <c r="K1769" s="59">
        <v>45327</v>
      </c>
      <c r="L1769" s="58" t="s">
        <v>16</v>
      </c>
      <c r="M1769" s="58" t="s">
        <v>16</v>
      </c>
      <c r="N1769" s="26"/>
    </row>
    <row r="1770" spans="1:14" ht="12.75" customHeight="1" x14ac:dyDescent="0.2">
      <c r="A1770" s="69" t="s">
        <v>110</v>
      </c>
      <c r="B1770" s="18">
        <v>45.113999999999997</v>
      </c>
      <c r="C1770" s="30" t="s">
        <v>120</v>
      </c>
      <c r="D1770" s="33" t="s">
        <v>8780</v>
      </c>
      <c r="E1770" s="33"/>
      <c r="F1770" s="22" t="s">
        <v>8321</v>
      </c>
      <c r="G1770" s="68" t="s">
        <v>5761</v>
      </c>
      <c r="H1770" s="71" t="s">
        <v>8781</v>
      </c>
      <c r="I1770" s="69"/>
      <c r="J1770" s="474" t="s">
        <v>8782</v>
      </c>
      <c r="K1770" s="64">
        <v>46203</v>
      </c>
      <c r="L1770" s="22" t="s">
        <v>16</v>
      </c>
      <c r="M1770" s="22" t="s">
        <v>16</v>
      </c>
      <c r="N1770" s="22" t="s">
        <v>25</v>
      </c>
    </row>
    <row r="1771" spans="1:14" ht="12.75" customHeight="1" x14ac:dyDescent="0.2">
      <c r="A1771" s="17" t="s">
        <v>55</v>
      </c>
      <c r="B1771" s="18">
        <v>70.105999999999995</v>
      </c>
      <c r="C1771" s="19" t="s">
        <v>7798</v>
      </c>
      <c r="D1771" s="20" t="s">
        <v>5762</v>
      </c>
      <c r="E1771" s="426" t="s">
        <v>5763</v>
      </c>
      <c r="F1771" s="468">
        <v>1567</v>
      </c>
      <c r="G1771" s="68" t="s">
        <v>5763</v>
      </c>
      <c r="H1771" s="68" t="s">
        <v>5764</v>
      </c>
      <c r="I1771" s="342"/>
      <c r="J1771" s="469" t="s">
        <v>5765</v>
      </c>
      <c r="K1771" s="289">
        <v>45535</v>
      </c>
      <c r="L1771" s="22" t="s">
        <v>42</v>
      </c>
      <c r="M1771" s="22" t="s">
        <v>16</v>
      </c>
      <c r="N1771" s="26"/>
    </row>
    <row r="1772" spans="1:14" ht="12.75" customHeight="1" x14ac:dyDescent="0.2">
      <c r="A1772" s="17" t="s">
        <v>110</v>
      </c>
      <c r="B1772" s="46">
        <v>45.112000000000002</v>
      </c>
      <c r="C1772" s="24" t="s">
        <v>578</v>
      </c>
      <c r="D1772" s="33" t="s">
        <v>5766</v>
      </c>
      <c r="E1772" s="406"/>
      <c r="F1772" s="26">
        <v>1605</v>
      </c>
      <c r="G1772" s="68" t="s">
        <v>5767</v>
      </c>
      <c r="H1772" s="71" t="s">
        <v>5768</v>
      </c>
      <c r="I1772" s="24"/>
      <c r="J1772" s="469" t="s">
        <v>5769</v>
      </c>
      <c r="K1772" s="34">
        <v>45107</v>
      </c>
      <c r="L1772" s="48" t="s">
        <v>25</v>
      </c>
      <c r="M1772" s="48" t="s">
        <v>16</v>
      </c>
      <c r="N1772" s="26"/>
    </row>
    <row r="1773" spans="1:14" ht="12.75" customHeight="1" x14ac:dyDescent="0.2">
      <c r="A1773" s="17" t="s">
        <v>5450</v>
      </c>
      <c r="B1773" s="18">
        <v>70.103999999999999</v>
      </c>
      <c r="C1773" s="17" t="s">
        <v>130</v>
      </c>
      <c r="D1773" s="30" t="s">
        <v>5770</v>
      </c>
      <c r="E1773" s="394" t="s">
        <v>5771</v>
      </c>
      <c r="F1773" s="22">
        <v>1554</v>
      </c>
      <c r="G1773" s="22" t="s">
        <v>5772</v>
      </c>
      <c r="H1773" s="22" t="s">
        <v>5773</v>
      </c>
      <c r="I1773" s="22" t="s">
        <v>134</v>
      </c>
      <c r="J1773" s="471" t="s">
        <v>5774</v>
      </c>
      <c r="K1773" s="38">
        <v>44742</v>
      </c>
      <c r="L1773" s="48" t="s">
        <v>16</v>
      </c>
      <c r="M1773" s="22" t="s">
        <v>16</v>
      </c>
      <c r="N1773" s="26"/>
    </row>
    <row r="1774" spans="1:14" ht="12.75" customHeight="1" x14ac:dyDescent="0.2">
      <c r="A1774" s="274" t="s">
        <v>110</v>
      </c>
      <c r="B1774" s="275">
        <v>45.113999999999997</v>
      </c>
      <c r="C1774" s="24" t="s">
        <v>120</v>
      </c>
      <c r="D1774" s="19" t="s">
        <v>8279</v>
      </c>
      <c r="E1774" s="30"/>
      <c r="F1774" s="35" t="s">
        <v>8280</v>
      </c>
      <c r="G1774" s="68" t="s">
        <v>8281</v>
      </c>
      <c r="H1774" s="68" t="s">
        <v>8282</v>
      </c>
      <c r="I1774" s="22"/>
      <c r="J1774" s="469" t="s">
        <v>8283</v>
      </c>
      <c r="K1774" s="32">
        <v>44734</v>
      </c>
      <c r="L1774" s="22" t="s">
        <v>16</v>
      </c>
      <c r="M1774" s="22" t="s">
        <v>16</v>
      </c>
      <c r="N1774" s="26"/>
    </row>
    <row r="1775" spans="1:14" ht="12.75" customHeight="1" x14ac:dyDescent="0.2">
      <c r="A1775" s="25" t="s">
        <v>252</v>
      </c>
      <c r="B1775" s="46">
        <v>75.106999999999999</v>
      </c>
      <c r="C1775" s="25" t="s">
        <v>644</v>
      </c>
      <c r="D1775" s="19" t="s">
        <v>5775</v>
      </c>
      <c r="E1775" s="388"/>
      <c r="F1775" s="26">
        <v>1612</v>
      </c>
      <c r="G1775" s="22" t="s">
        <v>5776</v>
      </c>
      <c r="H1775" s="22" t="s">
        <v>5777</v>
      </c>
      <c r="I1775" s="26" t="s">
        <v>5778</v>
      </c>
      <c r="J1775" s="470" t="s">
        <v>5779</v>
      </c>
      <c r="K1775" s="32">
        <v>45169</v>
      </c>
      <c r="L1775" s="48" t="s">
        <v>16</v>
      </c>
      <c r="M1775" s="26"/>
      <c r="N1775" s="26"/>
    </row>
    <row r="1776" spans="1:14" ht="12.75" customHeight="1" x14ac:dyDescent="0.2">
      <c r="A1776" s="69" t="s">
        <v>110</v>
      </c>
      <c r="B1776" s="18">
        <v>45.113999999999997</v>
      </c>
      <c r="C1776" s="30" t="s">
        <v>120</v>
      </c>
      <c r="D1776" s="33" t="s">
        <v>8783</v>
      </c>
      <c r="E1776" s="30"/>
      <c r="F1776" s="22" t="s">
        <v>8321</v>
      </c>
      <c r="G1776" s="68" t="s">
        <v>8016</v>
      </c>
      <c r="H1776" s="71" t="s">
        <v>8017</v>
      </c>
      <c r="I1776" s="69"/>
      <c r="J1776" s="474" t="s">
        <v>8784</v>
      </c>
      <c r="K1776" s="64">
        <v>46203</v>
      </c>
      <c r="L1776" s="22" t="s">
        <v>16</v>
      </c>
      <c r="M1776" s="22" t="s">
        <v>16</v>
      </c>
      <c r="N1776" s="22" t="s">
        <v>25</v>
      </c>
    </row>
    <row r="1777" spans="1:14" ht="12.75" customHeight="1" x14ac:dyDescent="0.2">
      <c r="A1777" s="17" t="s">
        <v>55</v>
      </c>
      <c r="B1777" s="18">
        <v>70.105999999999995</v>
      </c>
      <c r="C1777" s="24" t="s">
        <v>7800</v>
      </c>
      <c r="D1777" s="19" t="s">
        <v>5780</v>
      </c>
      <c r="E1777" s="394"/>
      <c r="F1777" s="22">
        <v>1475</v>
      </c>
      <c r="G1777" s="68" t="s">
        <v>5781</v>
      </c>
      <c r="H1777" s="68" t="s">
        <v>5782</v>
      </c>
      <c r="I1777" s="65"/>
      <c r="J1777" s="469" t="s">
        <v>5783</v>
      </c>
      <c r="K1777" s="32">
        <v>44804</v>
      </c>
      <c r="L1777" s="22" t="s">
        <v>16</v>
      </c>
      <c r="M1777" s="22" t="s">
        <v>25</v>
      </c>
      <c r="N1777" s="26"/>
    </row>
    <row r="1778" spans="1:14" ht="12.75" customHeight="1" x14ac:dyDescent="0.2">
      <c r="A1778" s="69" t="s">
        <v>110</v>
      </c>
      <c r="B1778" s="18">
        <v>45.113999999999997</v>
      </c>
      <c r="C1778" s="30" t="s">
        <v>120</v>
      </c>
      <c r="D1778" s="33" t="s">
        <v>8785</v>
      </c>
      <c r="E1778" s="30"/>
      <c r="F1778" s="22" t="s">
        <v>8321</v>
      </c>
      <c r="G1778" s="68" t="s">
        <v>1436</v>
      </c>
      <c r="H1778" s="71" t="s">
        <v>1437</v>
      </c>
      <c r="I1778" s="69"/>
      <c r="J1778" s="474" t="s">
        <v>1438</v>
      </c>
      <c r="K1778" s="64">
        <v>46203</v>
      </c>
      <c r="L1778" s="22" t="s">
        <v>16</v>
      </c>
      <c r="M1778" s="22" t="s">
        <v>16</v>
      </c>
      <c r="N1778" s="22" t="s">
        <v>25</v>
      </c>
    </row>
    <row r="1779" spans="1:14" ht="12.75" customHeight="1" x14ac:dyDescent="0.2">
      <c r="A1779" s="17" t="s">
        <v>55</v>
      </c>
      <c r="B1779" s="18">
        <v>70.105999999999995</v>
      </c>
      <c r="C1779" s="24" t="s">
        <v>7801</v>
      </c>
      <c r="D1779" s="29" t="s">
        <v>5784</v>
      </c>
      <c r="E1779" s="394"/>
      <c r="F1779" s="31">
        <v>1522</v>
      </c>
      <c r="G1779" s="22" t="s">
        <v>5785</v>
      </c>
      <c r="H1779" s="22" t="s">
        <v>5786</v>
      </c>
      <c r="I1779" s="26"/>
      <c r="J1779" s="470" t="s">
        <v>5787</v>
      </c>
      <c r="K1779" s="32">
        <v>44804</v>
      </c>
      <c r="L1779" s="22" t="s">
        <v>16</v>
      </c>
      <c r="M1779" s="22" t="s">
        <v>16</v>
      </c>
      <c r="N1779" s="26"/>
    </row>
    <row r="1780" spans="1:14" ht="12.75" customHeight="1" x14ac:dyDescent="0.2">
      <c r="A1780" s="17" t="s">
        <v>55</v>
      </c>
      <c r="B1780" s="18">
        <v>70.122000000000099</v>
      </c>
      <c r="C1780" s="321" t="s">
        <v>37</v>
      </c>
      <c r="D1780" s="20" t="s">
        <v>5788</v>
      </c>
      <c r="E1780" s="388"/>
      <c r="F1780" s="26">
        <v>1576</v>
      </c>
      <c r="G1780" s="22" t="s">
        <v>5789</v>
      </c>
      <c r="H1780" s="22" t="s">
        <v>5790</v>
      </c>
      <c r="I1780" s="26"/>
      <c r="J1780" s="469" t="s">
        <v>5791</v>
      </c>
      <c r="K1780" s="289">
        <v>44530</v>
      </c>
      <c r="L1780" s="22" t="s">
        <v>16</v>
      </c>
      <c r="M1780" s="22" t="s">
        <v>16</v>
      </c>
      <c r="N1780" s="26"/>
    </row>
    <row r="1781" spans="1:14" ht="12.75" customHeight="1" x14ac:dyDescent="0.2">
      <c r="A1781" s="17" t="s">
        <v>55</v>
      </c>
      <c r="B1781" s="18">
        <v>70.105999999999995</v>
      </c>
      <c r="C1781" s="24" t="s">
        <v>7800</v>
      </c>
      <c r="D1781" s="30" t="s">
        <v>5792</v>
      </c>
      <c r="E1781" s="394"/>
      <c r="F1781" s="31">
        <v>1475</v>
      </c>
      <c r="G1781" s="35" t="s">
        <v>5793</v>
      </c>
      <c r="H1781" s="35" t="s">
        <v>5794</v>
      </c>
      <c r="I1781" s="31"/>
      <c r="J1781" s="481" t="s">
        <v>5795</v>
      </c>
      <c r="K1781" s="34">
        <v>44804</v>
      </c>
      <c r="L1781" s="48" t="s">
        <v>16</v>
      </c>
      <c r="M1781" s="22" t="s">
        <v>25</v>
      </c>
      <c r="N1781" s="26"/>
    </row>
    <row r="1782" spans="1:14" ht="12.75" customHeight="1" x14ac:dyDescent="0.2">
      <c r="A1782" s="69" t="s">
        <v>110</v>
      </c>
      <c r="B1782" s="18">
        <v>45.113999999999997</v>
      </c>
      <c r="C1782" s="30" t="s">
        <v>120</v>
      </c>
      <c r="D1782" s="33" t="s">
        <v>8786</v>
      </c>
      <c r="E1782" s="33"/>
      <c r="F1782" s="22" t="s">
        <v>8321</v>
      </c>
      <c r="G1782" s="68" t="s">
        <v>1619</v>
      </c>
      <c r="H1782" s="71" t="s">
        <v>1620</v>
      </c>
      <c r="I1782" s="69"/>
      <c r="J1782" s="474" t="s">
        <v>1621</v>
      </c>
      <c r="K1782" s="64">
        <v>46203</v>
      </c>
      <c r="L1782" s="22" t="s">
        <v>16</v>
      </c>
      <c r="M1782" s="22" t="s">
        <v>16</v>
      </c>
      <c r="N1782" s="22" t="s">
        <v>25</v>
      </c>
    </row>
    <row r="1783" spans="1:14" ht="12.75" customHeight="1" x14ac:dyDescent="0.2">
      <c r="A1783" s="69" t="s">
        <v>110</v>
      </c>
      <c r="B1783" s="18">
        <v>45.113999999999997</v>
      </c>
      <c r="C1783" s="30" t="s">
        <v>120</v>
      </c>
      <c r="D1783" s="33" t="s">
        <v>8787</v>
      </c>
      <c r="E1783" s="30"/>
      <c r="F1783" s="22" t="s">
        <v>8321</v>
      </c>
      <c r="G1783" s="68" t="s">
        <v>8788</v>
      </c>
      <c r="H1783" s="71" t="s">
        <v>8789</v>
      </c>
      <c r="I1783" s="69"/>
      <c r="J1783" s="474" t="s">
        <v>8790</v>
      </c>
      <c r="K1783" s="64">
        <v>46203</v>
      </c>
      <c r="L1783" s="22" t="s">
        <v>16</v>
      </c>
      <c r="M1783" s="22" t="s">
        <v>16</v>
      </c>
      <c r="N1783" s="22" t="s">
        <v>25</v>
      </c>
    </row>
    <row r="1784" spans="1:14" ht="12.75" customHeight="1" x14ac:dyDescent="0.2">
      <c r="A1784" s="17" t="s">
        <v>110</v>
      </c>
      <c r="B1784" s="18">
        <v>45.113999999999997</v>
      </c>
      <c r="C1784" s="24" t="s">
        <v>120</v>
      </c>
      <c r="D1784" s="25" t="s">
        <v>7578</v>
      </c>
      <c r="E1784" s="388"/>
      <c r="F1784" s="31" t="s">
        <v>7579</v>
      </c>
      <c r="G1784" s="22" t="s">
        <v>7580</v>
      </c>
      <c r="H1784" s="22" t="s">
        <v>7581</v>
      </c>
      <c r="I1784" s="26" t="s">
        <v>7582</v>
      </c>
      <c r="J1784" s="515" t="s">
        <v>7583</v>
      </c>
      <c r="K1784" s="32">
        <v>45473</v>
      </c>
      <c r="L1784" s="22" t="s">
        <v>16</v>
      </c>
      <c r="M1784" s="22" t="s">
        <v>16</v>
      </c>
      <c r="N1784" s="26"/>
    </row>
    <row r="1785" spans="1:14" ht="12.75" customHeight="1" x14ac:dyDescent="0.2">
      <c r="A1785" s="17" t="s">
        <v>55</v>
      </c>
      <c r="B1785" s="18">
        <v>70.105999999999995</v>
      </c>
      <c r="C1785" s="24" t="s">
        <v>7801</v>
      </c>
      <c r="D1785" s="25" t="s">
        <v>5796</v>
      </c>
      <c r="E1785" s="416"/>
      <c r="F1785" s="31">
        <v>1522</v>
      </c>
      <c r="G1785" s="22" t="s">
        <v>5800</v>
      </c>
      <c r="H1785" s="22" t="s">
        <v>5798</v>
      </c>
      <c r="I1785" s="26" t="s">
        <v>5801</v>
      </c>
      <c r="J1785" s="470" t="s">
        <v>5802</v>
      </c>
      <c r="K1785" s="32">
        <v>44804</v>
      </c>
      <c r="L1785" s="22" t="s">
        <v>16</v>
      </c>
      <c r="M1785" s="22" t="s">
        <v>16</v>
      </c>
      <c r="N1785" s="26"/>
    </row>
    <row r="1786" spans="1:14" ht="12.75" customHeight="1" x14ac:dyDescent="0.2">
      <c r="A1786" s="17" t="s">
        <v>55</v>
      </c>
      <c r="B1786" s="18">
        <v>70.105999999999995</v>
      </c>
      <c r="C1786" s="24" t="s">
        <v>7801</v>
      </c>
      <c r="D1786" s="29" t="s">
        <v>5796</v>
      </c>
      <c r="E1786" s="394" t="s">
        <v>77</v>
      </c>
      <c r="F1786" s="31">
        <v>1522</v>
      </c>
      <c r="G1786" s="22" t="s">
        <v>5797</v>
      </c>
      <c r="H1786" s="22" t="s">
        <v>5798</v>
      </c>
      <c r="I1786" s="26"/>
      <c r="J1786" s="470" t="s">
        <v>5799</v>
      </c>
      <c r="K1786" s="32">
        <v>44804</v>
      </c>
      <c r="L1786" s="22" t="s">
        <v>16</v>
      </c>
      <c r="M1786" s="22" t="s">
        <v>16</v>
      </c>
      <c r="N1786" s="26"/>
    </row>
    <row r="1787" spans="1:14" ht="12.75" customHeight="1" x14ac:dyDescent="0.2">
      <c r="A1787" s="17" t="s">
        <v>55</v>
      </c>
      <c r="B1787" s="18">
        <v>70.105999999999995</v>
      </c>
      <c r="C1787" s="24" t="s">
        <v>7801</v>
      </c>
      <c r="D1787" s="20" t="s">
        <v>5796</v>
      </c>
      <c r="E1787" s="411"/>
      <c r="F1787" s="31">
        <v>1522</v>
      </c>
      <c r="G1787" s="68" t="s">
        <v>5797</v>
      </c>
      <c r="H1787" s="68" t="s">
        <v>5798</v>
      </c>
      <c r="I1787" s="26"/>
      <c r="J1787" s="469" t="s">
        <v>5799</v>
      </c>
      <c r="K1787" s="32">
        <v>44804</v>
      </c>
      <c r="L1787" s="22" t="s">
        <v>25</v>
      </c>
      <c r="M1787" s="22" t="s">
        <v>16</v>
      </c>
      <c r="N1787" s="26"/>
    </row>
    <row r="1788" spans="1:14" ht="12.75" customHeight="1" x14ac:dyDescent="0.2">
      <c r="A1788" s="274" t="s">
        <v>31</v>
      </c>
      <c r="B1788" s="275">
        <v>20.103999999999999</v>
      </c>
      <c r="C1788" s="24" t="s">
        <v>1464</v>
      </c>
      <c r="D1788" s="506" t="s">
        <v>8258</v>
      </c>
      <c r="E1788" s="506" t="s">
        <v>8259</v>
      </c>
      <c r="F1788" s="26">
        <v>21.125</v>
      </c>
      <c r="G1788" s="507" t="s">
        <v>2772</v>
      </c>
      <c r="H1788" s="507" t="s">
        <v>7897</v>
      </c>
      <c r="I1788" s="26"/>
      <c r="J1788" s="508" t="s">
        <v>8260</v>
      </c>
      <c r="K1788" s="509">
        <v>44712</v>
      </c>
      <c r="L1788" s="507" t="s">
        <v>16</v>
      </c>
      <c r="M1788" s="507" t="s">
        <v>16</v>
      </c>
      <c r="N1788" s="507" t="s">
        <v>25</v>
      </c>
    </row>
    <row r="1789" spans="1:14" ht="12.75" customHeight="1" x14ac:dyDescent="0.2">
      <c r="A1789" s="17" t="s">
        <v>55</v>
      </c>
      <c r="B1789" s="46">
        <v>70.105999999999995</v>
      </c>
      <c r="C1789" s="24" t="s">
        <v>7799</v>
      </c>
      <c r="D1789" s="20" t="s">
        <v>5803</v>
      </c>
      <c r="E1789" s="20"/>
      <c r="F1789" s="66">
        <v>1618</v>
      </c>
      <c r="G1789" s="68" t="s">
        <v>5804</v>
      </c>
      <c r="H1789" s="68" t="s">
        <v>5805</v>
      </c>
      <c r="I1789" s="66"/>
      <c r="J1789" s="514" t="s">
        <v>5806</v>
      </c>
      <c r="K1789" s="113">
        <v>45900</v>
      </c>
      <c r="L1789" s="22" t="s">
        <v>16</v>
      </c>
      <c r="M1789" s="22" t="s">
        <v>16</v>
      </c>
      <c r="N1789" s="26"/>
    </row>
    <row r="1790" spans="1:14" ht="12.75" customHeight="1" x14ac:dyDescent="0.2">
      <c r="A1790" s="17" t="s">
        <v>55</v>
      </c>
      <c r="B1790" s="18">
        <v>70.105999999999995</v>
      </c>
      <c r="C1790" s="24" t="s">
        <v>7800</v>
      </c>
      <c r="D1790" s="30" t="s">
        <v>5807</v>
      </c>
      <c r="E1790" s="394"/>
      <c r="F1790" s="31">
        <v>1475</v>
      </c>
      <c r="G1790" s="35" t="s">
        <v>5808</v>
      </c>
      <c r="H1790" s="35" t="s">
        <v>5809</v>
      </c>
      <c r="I1790" s="31"/>
      <c r="J1790" s="481" t="s">
        <v>5810</v>
      </c>
      <c r="K1790" s="34">
        <v>44804</v>
      </c>
      <c r="L1790" s="22" t="s">
        <v>16</v>
      </c>
      <c r="M1790" s="22" t="s">
        <v>16</v>
      </c>
      <c r="N1790" s="26"/>
    </row>
    <row r="1791" spans="1:14" ht="12.75" customHeight="1" x14ac:dyDescent="0.2">
      <c r="A1791" s="17" t="s">
        <v>55</v>
      </c>
      <c r="B1791" s="18">
        <v>70.105999999999995</v>
      </c>
      <c r="C1791" s="24" t="s">
        <v>7800</v>
      </c>
      <c r="D1791" s="19" t="s">
        <v>5811</v>
      </c>
      <c r="E1791" s="394" t="s">
        <v>5812</v>
      </c>
      <c r="F1791" s="22">
        <v>1475</v>
      </c>
      <c r="G1791" s="68" t="s">
        <v>5813</v>
      </c>
      <c r="H1791" s="68" t="s">
        <v>5814</v>
      </c>
      <c r="I1791" s="65"/>
      <c r="J1791" s="469" t="s">
        <v>5815</v>
      </c>
      <c r="K1791" s="32">
        <v>44804</v>
      </c>
      <c r="L1791" s="22" t="s">
        <v>16</v>
      </c>
      <c r="M1791" s="22" t="s">
        <v>16</v>
      </c>
      <c r="N1791" s="26"/>
    </row>
    <row r="1792" spans="1:14" ht="12.75" customHeight="1" x14ac:dyDescent="0.2">
      <c r="A1792" s="69" t="s">
        <v>110</v>
      </c>
      <c r="B1792" s="18">
        <v>45.113999999999997</v>
      </c>
      <c r="C1792" s="30" t="s">
        <v>120</v>
      </c>
      <c r="D1792" s="33" t="s">
        <v>8791</v>
      </c>
      <c r="E1792" s="33" t="s">
        <v>8792</v>
      </c>
      <c r="F1792" s="22" t="s">
        <v>8321</v>
      </c>
      <c r="G1792" s="68" t="s">
        <v>8793</v>
      </c>
      <c r="H1792" s="71" t="s">
        <v>5814</v>
      </c>
      <c r="I1792" s="69"/>
      <c r="J1792" s="474" t="s">
        <v>5815</v>
      </c>
      <c r="K1792" s="64">
        <v>46203</v>
      </c>
      <c r="L1792" s="22" t="s">
        <v>16</v>
      </c>
      <c r="M1792" s="22" t="s">
        <v>16</v>
      </c>
      <c r="N1792" s="22" t="s">
        <v>16</v>
      </c>
    </row>
    <row r="1793" spans="1:14" ht="12.75" customHeight="1" x14ac:dyDescent="0.2">
      <c r="A1793" s="17" t="s">
        <v>55</v>
      </c>
      <c r="B1793" s="18">
        <v>70.105999999999995</v>
      </c>
      <c r="C1793" s="24" t="s">
        <v>7801</v>
      </c>
      <c r="D1793" s="29" t="s">
        <v>5816</v>
      </c>
      <c r="E1793" s="394"/>
      <c r="F1793" s="31">
        <v>1522</v>
      </c>
      <c r="G1793" s="22" t="s">
        <v>5817</v>
      </c>
      <c r="H1793" s="22" t="s">
        <v>5818</v>
      </c>
      <c r="I1793" s="26"/>
      <c r="J1793" s="470" t="s">
        <v>5819</v>
      </c>
      <c r="K1793" s="32">
        <v>44804</v>
      </c>
      <c r="L1793" s="22" t="s">
        <v>25</v>
      </c>
      <c r="M1793" s="22" t="s">
        <v>16</v>
      </c>
      <c r="N1793" s="26"/>
    </row>
    <row r="1794" spans="1:14" ht="12.75" customHeight="1" x14ac:dyDescent="0.2">
      <c r="A1794" s="69" t="s">
        <v>110</v>
      </c>
      <c r="B1794" s="18">
        <v>45.113999999999997</v>
      </c>
      <c r="C1794" s="30" t="s">
        <v>120</v>
      </c>
      <c r="D1794" s="33" t="s">
        <v>8794</v>
      </c>
      <c r="E1794" s="30"/>
      <c r="F1794" s="22" t="s">
        <v>8321</v>
      </c>
      <c r="G1794" s="68" t="s">
        <v>3740</v>
      </c>
      <c r="H1794" s="71" t="s">
        <v>3741</v>
      </c>
      <c r="I1794" s="69"/>
      <c r="J1794" s="474" t="s">
        <v>3742</v>
      </c>
      <c r="K1794" s="64">
        <v>46203</v>
      </c>
      <c r="L1794" s="22" t="s">
        <v>16</v>
      </c>
      <c r="M1794" s="22" t="s">
        <v>16</v>
      </c>
      <c r="N1794" s="22" t="s">
        <v>25</v>
      </c>
    </row>
    <row r="1795" spans="1:14" ht="12.75" customHeight="1" x14ac:dyDescent="0.2">
      <c r="A1795" s="17" t="s">
        <v>55</v>
      </c>
      <c r="B1795" s="18">
        <v>70.105999999999995</v>
      </c>
      <c r="C1795" s="24" t="s">
        <v>7800</v>
      </c>
      <c r="D1795" s="19" t="s">
        <v>5820</v>
      </c>
      <c r="E1795" s="20" t="s">
        <v>5821</v>
      </c>
      <c r="F1795" s="22">
        <v>1475</v>
      </c>
      <c r="G1795" s="68" t="s">
        <v>5821</v>
      </c>
      <c r="H1795" s="68" t="s">
        <v>5822</v>
      </c>
      <c r="I1795" s="22"/>
      <c r="J1795" s="469" t="s">
        <v>5823</v>
      </c>
      <c r="K1795" s="289">
        <v>44804</v>
      </c>
      <c r="L1795" s="22" t="s">
        <v>16</v>
      </c>
      <c r="M1795" s="22" t="s">
        <v>16</v>
      </c>
      <c r="N1795" s="26"/>
    </row>
    <row r="1796" spans="1:14" ht="12.75" customHeight="1" x14ac:dyDescent="0.2">
      <c r="A1796" s="69" t="s">
        <v>110</v>
      </c>
      <c r="B1796" s="18">
        <v>45.113999999999997</v>
      </c>
      <c r="C1796" s="30" t="s">
        <v>120</v>
      </c>
      <c r="D1796" s="33" t="s">
        <v>5820</v>
      </c>
      <c r="E1796" s="30"/>
      <c r="F1796" s="22" t="s">
        <v>8321</v>
      </c>
      <c r="G1796" s="68" t="s">
        <v>5821</v>
      </c>
      <c r="H1796" s="71" t="s">
        <v>8795</v>
      </c>
      <c r="I1796" s="69"/>
      <c r="J1796" s="517" t="s">
        <v>3772</v>
      </c>
      <c r="K1796" s="64">
        <v>46203</v>
      </c>
      <c r="L1796" s="22" t="s">
        <v>16</v>
      </c>
      <c r="M1796" s="22" t="s">
        <v>16</v>
      </c>
      <c r="N1796" s="22" t="s">
        <v>25</v>
      </c>
    </row>
    <row r="1797" spans="1:14" ht="12.75" customHeight="1" x14ac:dyDescent="0.2">
      <c r="A1797" s="17" t="s">
        <v>55</v>
      </c>
      <c r="B1797" s="18">
        <v>70.105999999999995</v>
      </c>
      <c r="C1797" s="24" t="s">
        <v>7800</v>
      </c>
      <c r="D1797" s="19" t="s">
        <v>5824</v>
      </c>
      <c r="E1797" s="394"/>
      <c r="F1797" s="22">
        <v>1475</v>
      </c>
      <c r="G1797" s="68" t="s">
        <v>5825</v>
      </c>
      <c r="H1797" s="68" t="s">
        <v>5826</v>
      </c>
      <c r="I1797" s="65"/>
      <c r="J1797" s="531" t="s">
        <v>5827</v>
      </c>
      <c r="K1797" s="32">
        <v>44804</v>
      </c>
      <c r="L1797" s="22" t="s">
        <v>16</v>
      </c>
      <c r="M1797" s="22" t="s">
        <v>16</v>
      </c>
      <c r="N1797" s="26"/>
    </row>
    <row r="1798" spans="1:14" ht="12.75" customHeight="1" x14ac:dyDescent="0.2">
      <c r="A1798" s="69" t="s">
        <v>110</v>
      </c>
      <c r="B1798" s="18">
        <v>45.113999999999997</v>
      </c>
      <c r="C1798" s="30" t="s">
        <v>120</v>
      </c>
      <c r="D1798" s="33" t="s">
        <v>8796</v>
      </c>
      <c r="E1798" s="33"/>
      <c r="F1798" s="22" t="s">
        <v>8321</v>
      </c>
      <c r="G1798" s="68" t="s">
        <v>5126</v>
      </c>
      <c r="H1798" s="71" t="s">
        <v>8797</v>
      </c>
      <c r="I1798" s="69"/>
      <c r="J1798" s="474" t="s">
        <v>8798</v>
      </c>
      <c r="K1798" s="64">
        <v>46203</v>
      </c>
      <c r="L1798" s="22" t="s">
        <v>16</v>
      </c>
      <c r="M1798" s="22" t="s">
        <v>16</v>
      </c>
      <c r="N1798" s="22" t="s">
        <v>25</v>
      </c>
    </row>
    <row r="1799" spans="1:14" ht="15" customHeight="1" x14ac:dyDescent="0.2">
      <c r="A1799" s="17" t="s">
        <v>55</v>
      </c>
      <c r="B1799" s="18">
        <v>70.105999999999995</v>
      </c>
      <c r="C1799" s="19" t="s">
        <v>7798</v>
      </c>
      <c r="D1799" s="20" t="s">
        <v>5828</v>
      </c>
      <c r="E1799" s="20" t="s">
        <v>5829</v>
      </c>
      <c r="F1799" s="468">
        <v>1567</v>
      </c>
      <c r="G1799" s="68" t="s">
        <v>5830</v>
      </c>
      <c r="H1799" s="68" t="s">
        <v>5831</v>
      </c>
      <c r="I1799" s="342"/>
      <c r="J1799" s="470" t="s">
        <v>5832</v>
      </c>
      <c r="K1799" s="289">
        <v>45535</v>
      </c>
      <c r="L1799" s="22" t="s">
        <v>16</v>
      </c>
      <c r="M1799" s="22" t="s">
        <v>16</v>
      </c>
      <c r="N1799" s="26"/>
    </row>
    <row r="1800" spans="1:14" ht="15" customHeight="1" x14ac:dyDescent="0.2">
      <c r="A1800" s="17" t="s">
        <v>110</v>
      </c>
      <c r="B1800" s="18">
        <v>45.106000000000002</v>
      </c>
      <c r="C1800" s="17" t="s">
        <v>111</v>
      </c>
      <c r="D1800" s="50" t="s">
        <v>5833</v>
      </c>
      <c r="E1800" s="394"/>
      <c r="F1800" s="22">
        <v>1494</v>
      </c>
      <c r="G1800" s="68" t="s">
        <v>1184</v>
      </c>
      <c r="H1800" s="68" t="s">
        <v>5834</v>
      </c>
      <c r="I1800" s="68" t="s">
        <v>5835</v>
      </c>
      <c r="J1800" s="469" t="s">
        <v>5836</v>
      </c>
      <c r="K1800" s="32">
        <v>44439</v>
      </c>
      <c r="L1800" s="22" t="s">
        <v>16</v>
      </c>
      <c r="M1800" s="22" t="s">
        <v>16</v>
      </c>
      <c r="N1800" s="21"/>
    </row>
    <row r="1801" spans="1:14" ht="12.75" customHeight="1" x14ac:dyDescent="0.2">
      <c r="A1801" s="25" t="s">
        <v>4583</v>
      </c>
      <c r="B1801" s="46">
        <v>45.107999999999997</v>
      </c>
      <c r="C1801" s="24" t="s">
        <v>7416</v>
      </c>
      <c r="D1801" s="262" t="s">
        <v>5833</v>
      </c>
      <c r="E1801" s="389"/>
      <c r="F1801" s="26" t="s">
        <v>7418</v>
      </c>
      <c r="G1801" s="68" t="s">
        <v>1184</v>
      </c>
      <c r="H1801" s="68" t="s">
        <v>5834</v>
      </c>
      <c r="I1801" s="24"/>
      <c r="J1801" s="473" t="s">
        <v>5836</v>
      </c>
      <c r="K1801" s="27">
        <v>45322</v>
      </c>
      <c r="L1801" s="22" t="s">
        <v>16</v>
      </c>
      <c r="M1801" s="22" t="s">
        <v>16</v>
      </c>
      <c r="N1801" s="21"/>
    </row>
    <row r="1802" spans="1:14" ht="12.75" customHeight="1" x14ac:dyDescent="0.2">
      <c r="A1802" s="17" t="s">
        <v>55</v>
      </c>
      <c r="B1802" s="18">
        <v>70.105999999999995</v>
      </c>
      <c r="C1802" s="24" t="s">
        <v>7800</v>
      </c>
      <c r="D1802" s="30" t="s">
        <v>5837</v>
      </c>
      <c r="E1802" s="394"/>
      <c r="F1802" s="31">
        <v>1475</v>
      </c>
      <c r="G1802" s="35" t="s">
        <v>5838</v>
      </c>
      <c r="H1802" s="35" t="s">
        <v>5839</v>
      </c>
      <c r="I1802" s="31"/>
      <c r="J1802" s="481" t="s">
        <v>5840</v>
      </c>
      <c r="K1802" s="34">
        <v>44804</v>
      </c>
      <c r="L1802" s="22" t="s">
        <v>16</v>
      </c>
      <c r="M1802" s="22" t="s">
        <v>16</v>
      </c>
      <c r="N1802" s="26"/>
    </row>
    <row r="1803" spans="1:14" ht="12.75" customHeight="1" x14ac:dyDescent="0.2">
      <c r="A1803" s="294" t="s">
        <v>55</v>
      </c>
      <c r="B1803" s="296">
        <v>70.105999999999995</v>
      </c>
      <c r="C1803" s="456" t="s">
        <v>8942</v>
      </c>
      <c r="D1803" s="288" t="s">
        <v>8923</v>
      </c>
      <c r="E1803" s="24"/>
      <c r="F1803" s="26">
        <v>1618</v>
      </c>
      <c r="G1803" s="66" t="s">
        <v>8924</v>
      </c>
      <c r="H1803" s="66" t="s">
        <v>8925</v>
      </c>
      <c r="I1803" s="24"/>
      <c r="J1803" s="472" t="s">
        <v>8926</v>
      </c>
      <c r="K1803" s="32">
        <v>45900</v>
      </c>
      <c r="L1803" s="26" t="s">
        <v>16</v>
      </c>
      <c r="M1803" s="26" t="s">
        <v>16</v>
      </c>
      <c r="N1803" s="66" t="s">
        <v>25</v>
      </c>
    </row>
    <row r="1804" spans="1:14" ht="12.75" customHeight="1" x14ac:dyDescent="0.2">
      <c r="A1804" s="17" t="s">
        <v>55</v>
      </c>
      <c r="B1804" s="18">
        <v>60.103000000000002</v>
      </c>
      <c r="C1804" s="24" t="s">
        <v>56</v>
      </c>
      <c r="D1804" s="29" t="s">
        <v>5844</v>
      </c>
      <c r="E1804" s="411"/>
      <c r="F1804" s="31" t="s">
        <v>5847</v>
      </c>
      <c r="G1804" s="22" t="s">
        <v>5845</v>
      </c>
      <c r="H1804" s="22" t="s">
        <v>5848</v>
      </c>
      <c r="I1804" s="26" t="s">
        <v>5849</v>
      </c>
      <c r="J1804" s="469" t="s">
        <v>5850</v>
      </c>
      <c r="K1804" s="32">
        <v>44469</v>
      </c>
      <c r="L1804" s="22" t="s">
        <v>16</v>
      </c>
      <c r="M1804" s="22"/>
      <c r="N1804" s="74"/>
    </row>
    <row r="1805" spans="1:14" s="313" customFormat="1" ht="12.75" customHeight="1" x14ac:dyDescent="0.2">
      <c r="A1805" s="17" t="s">
        <v>110</v>
      </c>
      <c r="B1805" s="18">
        <v>45.104999999999997</v>
      </c>
      <c r="C1805" s="17" t="s">
        <v>259</v>
      </c>
      <c r="D1805" s="50" t="s">
        <v>5844</v>
      </c>
      <c r="E1805" s="28"/>
      <c r="F1805" s="35" t="s">
        <v>7790</v>
      </c>
      <c r="G1805" s="68" t="s">
        <v>5845</v>
      </c>
      <c r="H1805" s="68"/>
      <c r="I1805" s="51"/>
      <c r="J1805" s="470" t="s">
        <v>5846</v>
      </c>
      <c r="K1805" s="32">
        <v>45565</v>
      </c>
      <c r="L1805" s="52" t="s">
        <v>25</v>
      </c>
      <c r="M1805" s="22" t="s">
        <v>16</v>
      </c>
      <c r="N1805" s="74"/>
    </row>
    <row r="1806" spans="1:14" ht="12.75" customHeight="1" x14ac:dyDescent="0.2">
      <c r="A1806" s="17" t="s">
        <v>55</v>
      </c>
      <c r="B1806" s="18">
        <v>70.105999999999995</v>
      </c>
      <c r="C1806" s="24" t="s">
        <v>7800</v>
      </c>
      <c r="D1806" s="30" t="s">
        <v>5851</v>
      </c>
      <c r="E1806" s="394"/>
      <c r="F1806" s="31">
        <v>1475</v>
      </c>
      <c r="G1806" s="35" t="s">
        <v>5852</v>
      </c>
      <c r="H1806" s="35" t="s">
        <v>5853</v>
      </c>
      <c r="I1806" s="31"/>
      <c r="J1806" s="481" t="s">
        <v>5854</v>
      </c>
      <c r="K1806" s="34">
        <v>44804</v>
      </c>
      <c r="L1806" s="22" t="s">
        <v>16</v>
      </c>
      <c r="M1806" s="22" t="s">
        <v>16</v>
      </c>
      <c r="N1806" s="74"/>
    </row>
    <row r="1807" spans="1:14" ht="12.75" customHeight="1" x14ac:dyDescent="0.2">
      <c r="A1807" s="17" t="s">
        <v>55</v>
      </c>
      <c r="B1807" s="18">
        <v>70.105999999999995</v>
      </c>
      <c r="C1807" s="24" t="s">
        <v>7800</v>
      </c>
      <c r="D1807" s="30" t="s">
        <v>5855</v>
      </c>
      <c r="E1807" s="394"/>
      <c r="F1807" s="31">
        <v>1475</v>
      </c>
      <c r="G1807" s="35" t="s">
        <v>5856</v>
      </c>
      <c r="H1807" s="35" t="s">
        <v>5857</v>
      </c>
      <c r="I1807" s="31"/>
      <c r="J1807" s="481" t="s">
        <v>5858</v>
      </c>
      <c r="K1807" s="34">
        <v>44804</v>
      </c>
      <c r="L1807" s="48" t="s">
        <v>16</v>
      </c>
      <c r="M1807" s="35" t="s">
        <v>25</v>
      </c>
      <c r="N1807" s="74"/>
    </row>
    <row r="1808" spans="1:14" ht="12.75" customHeight="1" x14ac:dyDescent="0.2">
      <c r="A1808" s="274" t="s">
        <v>110</v>
      </c>
      <c r="B1808" s="275">
        <v>45.113999999999997</v>
      </c>
      <c r="C1808" s="24" t="s">
        <v>120</v>
      </c>
      <c r="D1808" s="30" t="s">
        <v>5859</v>
      </c>
      <c r="E1808" s="394"/>
      <c r="F1808" s="35" t="s">
        <v>8102</v>
      </c>
      <c r="G1808" s="384" t="s">
        <v>113</v>
      </c>
      <c r="H1808" s="22" t="s">
        <v>5860</v>
      </c>
      <c r="I1808" s="36"/>
      <c r="J1808" s="501" t="s">
        <v>5861</v>
      </c>
      <c r="K1808" s="32">
        <v>46137</v>
      </c>
      <c r="L1808" s="22" t="s">
        <v>16</v>
      </c>
      <c r="M1808" s="22" t="s">
        <v>16</v>
      </c>
      <c r="N1808" s="74"/>
    </row>
    <row r="1809" spans="1:43" ht="12.75" customHeight="1" x14ac:dyDescent="0.2">
      <c r="A1809" s="17" t="s">
        <v>110</v>
      </c>
      <c r="B1809" s="46">
        <v>45.112000000000002</v>
      </c>
      <c r="C1809" s="24" t="s">
        <v>578</v>
      </c>
      <c r="D1809" s="33" t="s">
        <v>5862</v>
      </c>
      <c r="E1809" s="406"/>
      <c r="F1809" s="26">
        <v>1605</v>
      </c>
      <c r="G1809" s="68" t="s">
        <v>5863</v>
      </c>
      <c r="H1809" s="71" t="s">
        <v>5864</v>
      </c>
      <c r="I1809" s="24"/>
      <c r="J1809" s="469" t="s">
        <v>5865</v>
      </c>
      <c r="K1809" s="34">
        <v>45107</v>
      </c>
      <c r="L1809" s="22" t="s">
        <v>16</v>
      </c>
      <c r="M1809" s="22" t="s">
        <v>16</v>
      </c>
      <c r="N1809" s="74"/>
    </row>
    <row r="1810" spans="1:43" ht="12.75" customHeight="1" x14ac:dyDescent="0.2">
      <c r="A1810" s="17" t="s">
        <v>110</v>
      </c>
      <c r="B1810" s="18">
        <v>45.101999999999997</v>
      </c>
      <c r="C1810" s="17" t="s">
        <v>573</v>
      </c>
      <c r="D1810" s="33" t="s">
        <v>5866</v>
      </c>
      <c r="E1810" s="388"/>
      <c r="F1810" s="26">
        <v>1597</v>
      </c>
      <c r="G1810" s="68" t="s">
        <v>5867</v>
      </c>
      <c r="H1810" s="68" t="s">
        <v>5868</v>
      </c>
      <c r="I1810" s="26"/>
      <c r="J1810" s="469" t="s">
        <v>5869</v>
      </c>
      <c r="K1810" s="34">
        <v>45016</v>
      </c>
      <c r="L1810" s="22" t="s">
        <v>16</v>
      </c>
      <c r="M1810" s="22" t="s">
        <v>16</v>
      </c>
      <c r="N1810" s="74"/>
    </row>
    <row r="1811" spans="1:43" ht="12.75" customHeight="1" x14ac:dyDescent="0.2">
      <c r="A1811" s="17" t="s">
        <v>110</v>
      </c>
      <c r="B1811" s="46">
        <v>45.112000000000002</v>
      </c>
      <c r="C1811" s="24" t="s">
        <v>578</v>
      </c>
      <c r="D1811" s="33" t="s">
        <v>5866</v>
      </c>
      <c r="E1811" s="406"/>
      <c r="F1811" s="26">
        <v>1605</v>
      </c>
      <c r="G1811" s="68" t="s">
        <v>5867</v>
      </c>
      <c r="H1811" s="71" t="s">
        <v>5868</v>
      </c>
      <c r="I1811" s="24"/>
      <c r="J1811" s="469" t="s">
        <v>5869</v>
      </c>
      <c r="K1811" s="34">
        <v>45107</v>
      </c>
      <c r="L1811" s="22" t="s">
        <v>16</v>
      </c>
      <c r="M1811" s="22" t="s">
        <v>16</v>
      </c>
      <c r="N1811" s="74"/>
    </row>
    <row r="1812" spans="1:43" s="283" customFormat="1" ht="14.25" customHeight="1" x14ac:dyDescent="0.2">
      <c r="A1812" s="17" t="s">
        <v>55</v>
      </c>
      <c r="B1812" s="18">
        <v>70.105999999999995</v>
      </c>
      <c r="C1812" s="24" t="s">
        <v>7801</v>
      </c>
      <c r="D1812" s="29" t="s">
        <v>5870</v>
      </c>
      <c r="E1812" s="394"/>
      <c r="F1812" s="31">
        <v>1522</v>
      </c>
      <c r="G1812" s="22" t="s">
        <v>5871</v>
      </c>
      <c r="H1812" s="22" t="s">
        <v>5872</v>
      </c>
      <c r="I1812" s="26"/>
      <c r="J1812" s="470" t="s">
        <v>5873</v>
      </c>
      <c r="K1812" s="32">
        <v>44804</v>
      </c>
      <c r="L1812" s="22" t="s">
        <v>16</v>
      </c>
      <c r="M1812" s="22" t="s">
        <v>16</v>
      </c>
      <c r="N1812" s="74"/>
    </row>
    <row r="1813" spans="1:43" s="283" customFormat="1" ht="14.25" customHeight="1" x14ac:dyDescent="0.2">
      <c r="A1813" s="17" t="s">
        <v>55</v>
      </c>
      <c r="B1813" s="18">
        <v>70.105999999999995</v>
      </c>
      <c r="C1813" s="19" t="s">
        <v>7798</v>
      </c>
      <c r="D1813" s="20" t="s">
        <v>5870</v>
      </c>
      <c r="E1813" s="388"/>
      <c r="F1813" s="468">
        <v>1567</v>
      </c>
      <c r="G1813" s="68" t="s">
        <v>5874</v>
      </c>
      <c r="H1813" s="68" t="s">
        <v>5872</v>
      </c>
      <c r="I1813" s="26"/>
      <c r="J1813" s="469" t="s">
        <v>5875</v>
      </c>
      <c r="K1813" s="289">
        <v>45535</v>
      </c>
      <c r="L1813" s="22" t="s">
        <v>42</v>
      </c>
      <c r="M1813" s="22" t="s">
        <v>16</v>
      </c>
      <c r="N1813" s="74"/>
    </row>
    <row r="1814" spans="1:43" s="283" customFormat="1" ht="14.25" customHeight="1" x14ac:dyDescent="0.2">
      <c r="A1814" s="69" t="s">
        <v>110</v>
      </c>
      <c r="B1814" s="18">
        <v>45.113999999999997</v>
      </c>
      <c r="C1814" s="30" t="s">
        <v>120</v>
      </c>
      <c r="D1814" s="33" t="s">
        <v>8799</v>
      </c>
      <c r="E1814" s="30"/>
      <c r="F1814" s="22" t="s">
        <v>8321</v>
      </c>
      <c r="G1814" s="68" t="s">
        <v>8800</v>
      </c>
      <c r="H1814" s="71" t="s">
        <v>8801</v>
      </c>
      <c r="I1814" s="69"/>
      <c r="J1814" s="474" t="s">
        <v>8802</v>
      </c>
      <c r="K1814" s="64">
        <v>46203</v>
      </c>
      <c r="L1814" s="22" t="s">
        <v>16</v>
      </c>
      <c r="M1814" s="22" t="s">
        <v>16</v>
      </c>
      <c r="N1814" s="22" t="s">
        <v>16</v>
      </c>
    </row>
    <row r="1815" spans="1:43" s="283" customFormat="1" ht="14.25" customHeight="1" x14ac:dyDescent="0.2">
      <c r="A1815" s="17" t="s">
        <v>55</v>
      </c>
      <c r="B1815" s="18">
        <v>70.105999999999995</v>
      </c>
      <c r="C1815" s="24" t="s">
        <v>7800</v>
      </c>
      <c r="D1815" s="19" t="s">
        <v>5876</v>
      </c>
      <c r="E1815" s="394"/>
      <c r="F1815" s="22">
        <v>1475</v>
      </c>
      <c r="G1815" s="68" t="s">
        <v>5877</v>
      </c>
      <c r="H1815" s="68" t="s">
        <v>5878</v>
      </c>
      <c r="I1815" s="65"/>
      <c r="J1815" s="469" t="s">
        <v>5879</v>
      </c>
      <c r="K1815" s="32">
        <v>44804</v>
      </c>
      <c r="L1815" s="22" t="s">
        <v>16</v>
      </c>
      <c r="M1815" s="22" t="s">
        <v>16</v>
      </c>
      <c r="N1815" s="74"/>
    </row>
    <row r="1816" spans="1:43" s="302" customFormat="1" ht="12.75" customHeight="1" x14ac:dyDescent="0.2">
      <c r="A1816" s="69" t="s">
        <v>110</v>
      </c>
      <c r="B1816" s="18">
        <v>45.113999999999997</v>
      </c>
      <c r="C1816" s="30" t="s">
        <v>120</v>
      </c>
      <c r="D1816" s="33" t="s">
        <v>5880</v>
      </c>
      <c r="E1816" s="30"/>
      <c r="F1816" s="22" t="s">
        <v>8321</v>
      </c>
      <c r="G1816" s="68" t="s">
        <v>8803</v>
      </c>
      <c r="H1816" s="71" t="s">
        <v>8804</v>
      </c>
      <c r="I1816" s="69"/>
      <c r="J1816" s="474" t="s">
        <v>8805</v>
      </c>
      <c r="K1816" s="64">
        <v>46203</v>
      </c>
      <c r="L1816" s="22" t="s">
        <v>16</v>
      </c>
      <c r="M1816" s="22" t="s">
        <v>16</v>
      </c>
      <c r="N1816" s="22" t="s">
        <v>25</v>
      </c>
      <c r="O1816" s="283"/>
      <c r="P1816" s="283"/>
      <c r="Q1816" s="283"/>
      <c r="R1816" s="283"/>
      <c r="S1816" s="283"/>
      <c r="T1816" s="283"/>
      <c r="U1816" s="283"/>
      <c r="V1816" s="283"/>
      <c r="W1816" s="283"/>
      <c r="X1816" s="283"/>
      <c r="Y1816" s="283"/>
      <c r="Z1816" s="283"/>
      <c r="AA1816" s="283"/>
      <c r="AB1816" s="283"/>
      <c r="AC1816" s="283"/>
      <c r="AD1816" s="283"/>
      <c r="AE1816" s="283"/>
      <c r="AF1816" s="283"/>
      <c r="AG1816" s="283"/>
      <c r="AH1816" s="283"/>
      <c r="AI1816" s="283"/>
      <c r="AJ1816" s="283"/>
      <c r="AK1816" s="283"/>
      <c r="AL1816" s="283"/>
      <c r="AM1816" s="283"/>
      <c r="AN1816" s="283"/>
      <c r="AO1816" s="283"/>
      <c r="AP1816" s="283"/>
      <c r="AQ1816" s="283"/>
    </row>
    <row r="1817" spans="1:43" s="302" customFormat="1" ht="12.75" customHeight="1" x14ac:dyDescent="0.2">
      <c r="A1817" s="17" t="s">
        <v>110</v>
      </c>
      <c r="B1817" s="18">
        <v>45.113999999999997</v>
      </c>
      <c r="C1817" s="24" t="s">
        <v>120</v>
      </c>
      <c r="D1817" s="50" t="s">
        <v>5880</v>
      </c>
      <c r="E1817" s="28"/>
      <c r="F1817" s="45" t="s">
        <v>1017</v>
      </c>
      <c r="G1817" s="68" t="s">
        <v>5881</v>
      </c>
      <c r="H1817" s="68" t="s">
        <v>5882</v>
      </c>
      <c r="I1817" s="51" t="s">
        <v>5883</v>
      </c>
      <c r="J1817" s="470" t="s">
        <v>5884</v>
      </c>
      <c r="K1817" s="32">
        <v>44561</v>
      </c>
      <c r="L1817" s="52" t="s">
        <v>16</v>
      </c>
      <c r="M1817" s="22"/>
      <c r="N1817" s="22"/>
      <c r="O1817" s="283"/>
      <c r="P1817" s="283"/>
      <c r="Q1817" s="283"/>
      <c r="R1817" s="283"/>
      <c r="S1817" s="283"/>
      <c r="T1817" s="283"/>
      <c r="U1817" s="283"/>
      <c r="V1817" s="283"/>
      <c r="W1817" s="283"/>
      <c r="X1817" s="283"/>
      <c r="Y1817" s="283"/>
      <c r="Z1817" s="283"/>
      <c r="AA1817" s="283"/>
      <c r="AB1817" s="283"/>
      <c r="AC1817" s="283"/>
      <c r="AD1817" s="283"/>
      <c r="AE1817" s="283"/>
      <c r="AF1817" s="283"/>
      <c r="AG1817" s="283"/>
      <c r="AH1817" s="283"/>
      <c r="AI1817" s="283"/>
      <c r="AJ1817" s="283"/>
      <c r="AK1817" s="283"/>
      <c r="AL1817" s="283"/>
      <c r="AM1817" s="283"/>
      <c r="AN1817" s="283"/>
      <c r="AO1817" s="283"/>
      <c r="AP1817" s="283"/>
      <c r="AQ1817" s="283"/>
    </row>
    <row r="1818" spans="1:43" s="302" customFormat="1" ht="12.75" customHeight="1" x14ac:dyDescent="0.2">
      <c r="A1818" s="39" t="s">
        <v>17</v>
      </c>
      <c r="B1818" s="40">
        <v>80.103999999999999</v>
      </c>
      <c r="C1818" s="39" t="s">
        <v>5885</v>
      </c>
      <c r="D1818" s="102" t="s">
        <v>5886</v>
      </c>
      <c r="E1818" s="415"/>
      <c r="F1818" s="103" t="s">
        <v>4673</v>
      </c>
      <c r="G1818" s="43" t="s">
        <v>5887</v>
      </c>
      <c r="H1818" s="43" t="s">
        <v>5888</v>
      </c>
      <c r="I1818" s="43" t="s">
        <v>5889</v>
      </c>
      <c r="J1818" s="476" t="s">
        <v>5890</v>
      </c>
      <c r="K1818" s="97">
        <v>44165</v>
      </c>
      <c r="L1818" s="43" t="s">
        <v>25</v>
      </c>
      <c r="M1818" s="43" t="s">
        <v>25</v>
      </c>
      <c r="N1818" s="43"/>
      <c r="O1818" s="283"/>
      <c r="P1818" s="283"/>
      <c r="Q1818" s="283"/>
      <c r="R1818" s="283"/>
      <c r="S1818" s="283"/>
      <c r="T1818" s="283"/>
      <c r="U1818" s="283"/>
      <c r="V1818" s="283"/>
      <c r="W1818" s="283"/>
      <c r="X1818" s="283"/>
      <c r="Y1818" s="283"/>
      <c r="Z1818" s="283"/>
      <c r="AA1818" s="283"/>
      <c r="AB1818" s="283"/>
      <c r="AC1818" s="283"/>
      <c r="AD1818" s="283"/>
      <c r="AE1818" s="283"/>
      <c r="AF1818" s="283"/>
      <c r="AG1818" s="283"/>
      <c r="AH1818" s="283"/>
      <c r="AI1818" s="283"/>
      <c r="AJ1818" s="283"/>
      <c r="AK1818" s="283"/>
      <c r="AL1818" s="283"/>
      <c r="AM1818" s="283"/>
      <c r="AN1818" s="283"/>
      <c r="AO1818" s="283"/>
      <c r="AP1818" s="283"/>
      <c r="AQ1818" s="283"/>
    </row>
    <row r="1819" spans="1:43" s="317" customFormat="1" ht="12.75" customHeight="1" x14ac:dyDescent="0.2">
      <c r="A1819" s="17" t="s">
        <v>55</v>
      </c>
      <c r="B1819" s="18">
        <v>70.105999999999995</v>
      </c>
      <c r="C1819" s="24" t="s">
        <v>7801</v>
      </c>
      <c r="D1819" s="29" t="s">
        <v>5891</v>
      </c>
      <c r="E1819" s="394"/>
      <c r="F1819" s="31">
        <v>1522</v>
      </c>
      <c r="G1819" s="22" t="s">
        <v>5892</v>
      </c>
      <c r="H1819" s="22" t="s">
        <v>5893</v>
      </c>
      <c r="I1819" s="26"/>
      <c r="J1819" s="470" t="s">
        <v>5894</v>
      </c>
      <c r="K1819" s="32">
        <v>44804</v>
      </c>
      <c r="L1819" s="22" t="s">
        <v>16</v>
      </c>
      <c r="M1819" s="22" t="s">
        <v>16</v>
      </c>
      <c r="N1819" s="74"/>
      <c r="O1819" s="283"/>
      <c r="P1819" s="283"/>
      <c r="Q1819" s="283"/>
      <c r="R1819" s="283"/>
      <c r="S1819" s="283"/>
      <c r="T1819" s="283"/>
      <c r="U1819" s="283"/>
      <c r="V1819" s="283"/>
      <c r="W1819" s="283"/>
      <c r="X1819" s="283"/>
      <c r="Y1819" s="283"/>
      <c r="Z1819" s="283"/>
      <c r="AA1819" s="283"/>
      <c r="AB1819" s="283"/>
      <c r="AC1819" s="283"/>
      <c r="AD1819" s="283"/>
      <c r="AE1819" s="283"/>
      <c r="AF1819" s="283"/>
      <c r="AG1819" s="283"/>
      <c r="AH1819" s="283"/>
      <c r="AI1819" s="283"/>
      <c r="AJ1819" s="283"/>
      <c r="AK1819" s="283"/>
      <c r="AL1819" s="283"/>
      <c r="AM1819" s="283"/>
      <c r="AN1819" s="283"/>
      <c r="AO1819" s="283"/>
      <c r="AP1819" s="283"/>
      <c r="AQ1819" s="283"/>
    </row>
    <row r="1820" spans="1:43" s="302" customFormat="1" ht="12.75" customHeight="1" x14ac:dyDescent="0.2">
      <c r="A1820" s="56" t="s">
        <v>55</v>
      </c>
      <c r="B1820" s="46">
        <v>12.199</v>
      </c>
      <c r="C1820" s="17" t="s">
        <v>142</v>
      </c>
      <c r="D1820" s="33" t="s">
        <v>8019</v>
      </c>
      <c r="E1820" s="399"/>
      <c r="F1820" s="58" t="s">
        <v>7909</v>
      </c>
      <c r="G1820" s="271" t="s">
        <v>8020</v>
      </c>
      <c r="H1820" s="271" t="s">
        <v>8021</v>
      </c>
      <c r="I1820" s="56"/>
      <c r="J1820" s="477" t="s">
        <v>8022</v>
      </c>
      <c r="K1820" s="59">
        <v>45383</v>
      </c>
      <c r="L1820" s="36" t="s">
        <v>16</v>
      </c>
      <c r="M1820" s="36" t="s">
        <v>16</v>
      </c>
      <c r="N1820" s="36" t="s">
        <v>25</v>
      </c>
      <c r="O1820" s="283"/>
      <c r="P1820" s="283"/>
      <c r="Q1820" s="283"/>
      <c r="R1820" s="283"/>
      <c r="S1820" s="283"/>
      <c r="T1820" s="283"/>
      <c r="U1820" s="283"/>
      <c r="V1820" s="283"/>
      <c r="W1820" s="283"/>
      <c r="X1820" s="283"/>
      <c r="Y1820" s="283"/>
      <c r="Z1820" s="283"/>
      <c r="AA1820" s="283"/>
      <c r="AB1820" s="283"/>
      <c r="AC1820" s="283"/>
      <c r="AD1820" s="283"/>
      <c r="AE1820" s="283"/>
      <c r="AF1820" s="283"/>
      <c r="AG1820" s="283"/>
      <c r="AH1820" s="283"/>
      <c r="AI1820" s="283"/>
      <c r="AJ1820" s="283"/>
      <c r="AK1820" s="283"/>
      <c r="AL1820" s="283"/>
      <c r="AM1820" s="283"/>
      <c r="AN1820" s="283"/>
      <c r="AO1820" s="283"/>
      <c r="AP1820" s="283"/>
      <c r="AQ1820" s="283"/>
    </row>
    <row r="1821" spans="1:43" s="302" customFormat="1" ht="12.75" customHeight="1" x14ac:dyDescent="0.2">
      <c r="A1821" s="17" t="s">
        <v>5450</v>
      </c>
      <c r="B1821" s="18">
        <v>70.103999999999999</v>
      </c>
      <c r="C1821" s="17" t="s">
        <v>130</v>
      </c>
      <c r="D1821" s="30" t="s">
        <v>5895</v>
      </c>
      <c r="E1821" s="394" t="s">
        <v>5896</v>
      </c>
      <c r="F1821" s="22">
        <v>1554</v>
      </c>
      <c r="G1821" s="22" t="s">
        <v>5897</v>
      </c>
      <c r="H1821" s="22" t="s">
        <v>5898</v>
      </c>
      <c r="I1821" s="22" t="s">
        <v>134</v>
      </c>
      <c r="J1821" s="471" t="s">
        <v>5899</v>
      </c>
      <c r="K1821" s="38">
        <v>44742</v>
      </c>
      <c r="L1821" s="22" t="s">
        <v>16</v>
      </c>
      <c r="M1821" s="22" t="s">
        <v>16</v>
      </c>
      <c r="N1821" s="74"/>
      <c r="O1821" s="283"/>
      <c r="P1821" s="283"/>
      <c r="Q1821" s="283"/>
      <c r="R1821" s="283"/>
      <c r="S1821" s="283"/>
      <c r="T1821" s="283"/>
      <c r="U1821" s="283"/>
      <c r="V1821" s="283"/>
      <c r="W1821" s="283"/>
      <c r="X1821" s="283"/>
      <c r="Y1821" s="283"/>
      <c r="Z1821" s="283"/>
      <c r="AA1821" s="283"/>
      <c r="AB1821" s="283"/>
      <c r="AC1821" s="283"/>
      <c r="AD1821" s="283"/>
      <c r="AE1821" s="283"/>
      <c r="AF1821" s="283"/>
      <c r="AG1821" s="283"/>
      <c r="AH1821" s="283"/>
      <c r="AI1821" s="283"/>
      <c r="AJ1821" s="283"/>
      <c r="AK1821" s="283"/>
      <c r="AL1821" s="283"/>
      <c r="AM1821" s="283"/>
      <c r="AN1821" s="283"/>
      <c r="AO1821" s="283"/>
      <c r="AP1821" s="283"/>
      <c r="AQ1821" s="283"/>
    </row>
    <row r="1822" spans="1:43" s="302" customFormat="1" ht="12.75" customHeight="1" x14ac:dyDescent="0.2">
      <c r="A1822" s="17" t="s">
        <v>110</v>
      </c>
      <c r="B1822" s="18">
        <v>45.107999999999997</v>
      </c>
      <c r="C1822" s="17" t="s">
        <v>117</v>
      </c>
      <c r="D1822" s="25" t="s">
        <v>5900</v>
      </c>
      <c r="E1822" s="20"/>
      <c r="F1822" s="66" t="s">
        <v>5901</v>
      </c>
      <c r="G1822" s="68" t="s">
        <v>846</v>
      </c>
      <c r="H1822" s="68" t="s">
        <v>5902</v>
      </c>
      <c r="I1822" s="66"/>
      <c r="J1822" s="469" t="s">
        <v>5903</v>
      </c>
      <c r="K1822" s="113">
        <v>44730</v>
      </c>
      <c r="L1822" s="22" t="s">
        <v>16</v>
      </c>
      <c r="M1822" s="22" t="s">
        <v>16</v>
      </c>
      <c r="N1822" s="26"/>
      <c r="O1822" s="283"/>
      <c r="P1822" s="283"/>
      <c r="Q1822" s="283"/>
      <c r="R1822" s="283"/>
      <c r="S1822" s="283"/>
      <c r="T1822" s="283"/>
      <c r="U1822" s="283"/>
      <c r="V1822" s="283"/>
      <c r="W1822" s="283"/>
      <c r="X1822" s="283"/>
      <c r="Y1822" s="283"/>
      <c r="Z1822" s="283"/>
      <c r="AA1822" s="283"/>
      <c r="AB1822" s="283"/>
      <c r="AC1822" s="283"/>
      <c r="AD1822" s="283"/>
      <c r="AE1822" s="283"/>
      <c r="AF1822" s="283"/>
      <c r="AG1822" s="283"/>
      <c r="AH1822" s="283"/>
      <c r="AI1822" s="283"/>
      <c r="AJ1822" s="283"/>
      <c r="AK1822" s="283"/>
      <c r="AL1822" s="283"/>
      <c r="AM1822" s="283"/>
      <c r="AN1822" s="283"/>
      <c r="AO1822" s="283"/>
      <c r="AP1822" s="283"/>
      <c r="AQ1822" s="283"/>
    </row>
    <row r="1823" spans="1:43" s="302" customFormat="1" ht="12.75" customHeight="1" x14ac:dyDescent="0.2">
      <c r="A1823" s="274" t="s">
        <v>17</v>
      </c>
      <c r="B1823" s="275" t="s">
        <v>8267</v>
      </c>
      <c r="C1823" s="24" t="s">
        <v>8261</v>
      </c>
      <c r="D1823" s="25" t="s">
        <v>8268</v>
      </c>
      <c r="E1823" s="25"/>
      <c r="F1823" s="26" t="s">
        <v>8263</v>
      </c>
      <c r="G1823" s="26" t="s">
        <v>8269</v>
      </c>
      <c r="H1823" s="26" t="s">
        <v>8270</v>
      </c>
      <c r="I1823" s="26"/>
      <c r="J1823" s="470" t="s">
        <v>8271</v>
      </c>
      <c r="K1823" s="27">
        <v>44684</v>
      </c>
      <c r="L1823" s="26" t="s">
        <v>25</v>
      </c>
      <c r="M1823" s="26" t="s">
        <v>438</v>
      </c>
      <c r="N1823" s="26" t="s">
        <v>25</v>
      </c>
      <c r="O1823" s="283"/>
      <c r="P1823" s="283"/>
      <c r="Q1823" s="283"/>
      <c r="R1823" s="283"/>
      <c r="S1823" s="283"/>
      <c r="T1823" s="283"/>
      <c r="U1823" s="283"/>
      <c r="V1823" s="283"/>
      <c r="W1823" s="283"/>
      <c r="X1823" s="283"/>
      <c r="Y1823" s="283"/>
      <c r="Z1823" s="283"/>
      <c r="AA1823" s="283"/>
      <c r="AB1823" s="283"/>
      <c r="AC1823" s="283"/>
      <c r="AD1823" s="283"/>
      <c r="AE1823" s="283"/>
      <c r="AF1823" s="283"/>
      <c r="AG1823" s="283"/>
      <c r="AH1823" s="283"/>
      <c r="AI1823" s="283"/>
      <c r="AJ1823" s="283"/>
      <c r="AK1823" s="283"/>
      <c r="AL1823" s="283"/>
      <c r="AM1823" s="283"/>
      <c r="AN1823" s="283"/>
      <c r="AO1823" s="283"/>
      <c r="AP1823" s="283"/>
      <c r="AQ1823" s="283"/>
    </row>
    <row r="1824" spans="1:43" s="302" customFormat="1" ht="12.75" customHeight="1" x14ac:dyDescent="0.2">
      <c r="A1824" s="17" t="s">
        <v>55</v>
      </c>
      <c r="B1824" s="18">
        <v>70.114000000000104</v>
      </c>
      <c r="C1824" s="30" t="s">
        <v>613</v>
      </c>
      <c r="D1824" s="25" t="s">
        <v>5904</v>
      </c>
      <c r="E1824" s="388"/>
      <c r="F1824" s="468" t="s">
        <v>5905</v>
      </c>
      <c r="G1824" s="22" t="s">
        <v>5906</v>
      </c>
      <c r="H1824" s="22" t="s">
        <v>5907</v>
      </c>
      <c r="I1824" s="26"/>
      <c r="J1824" s="470" t="s">
        <v>5908</v>
      </c>
      <c r="K1824" s="289">
        <v>44714</v>
      </c>
      <c r="L1824" s="22" t="s">
        <v>16</v>
      </c>
      <c r="M1824" s="22" t="s">
        <v>16</v>
      </c>
      <c r="N1824" s="74"/>
      <c r="O1824" s="283"/>
      <c r="P1824" s="283"/>
      <c r="Q1824" s="283"/>
      <c r="R1824" s="283"/>
      <c r="S1824" s="283"/>
      <c r="T1824" s="283"/>
      <c r="U1824" s="283"/>
      <c r="V1824" s="283"/>
      <c r="W1824" s="283"/>
      <c r="X1824" s="283"/>
      <c r="Y1824" s="283"/>
      <c r="Z1824" s="283"/>
      <c r="AA1824" s="283"/>
      <c r="AB1824" s="283"/>
      <c r="AC1824" s="283"/>
      <c r="AD1824" s="283"/>
      <c r="AE1824" s="283"/>
      <c r="AF1824" s="283"/>
      <c r="AG1824" s="283"/>
      <c r="AH1824" s="283"/>
      <c r="AI1824" s="283"/>
      <c r="AJ1824" s="283"/>
      <c r="AK1824" s="283"/>
      <c r="AL1824" s="283"/>
      <c r="AM1824" s="283"/>
      <c r="AN1824" s="283"/>
      <c r="AO1824" s="283"/>
      <c r="AP1824" s="283"/>
      <c r="AQ1824" s="283"/>
    </row>
    <row r="1825" spans="1:43" s="302" customFormat="1" ht="12.75" customHeight="1" x14ac:dyDescent="0.2">
      <c r="A1825" s="294" t="s">
        <v>55</v>
      </c>
      <c r="B1825" s="296">
        <v>70.105999999999995</v>
      </c>
      <c r="C1825" s="456" t="s">
        <v>8942</v>
      </c>
      <c r="D1825" s="288" t="s">
        <v>8934</v>
      </c>
      <c r="E1825" s="24"/>
      <c r="F1825" s="26">
        <v>1618</v>
      </c>
      <c r="G1825" s="66" t="s">
        <v>8935</v>
      </c>
      <c r="H1825" s="66" t="s">
        <v>8936</v>
      </c>
      <c r="I1825" s="24"/>
      <c r="J1825" s="472" t="s">
        <v>8937</v>
      </c>
      <c r="K1825" s="32">
        <v>45900</v>
      </c>
      <c r="L1825" s="26" t="s">
        <v>16</v>
      </c>
      <c r="M1825" s="26" t="s">
        <v>16</v>
      </c>
      <c r="N1825" s="66" t="s">
        <v>25</v>
      </c>
      <c r="O1825" s="283"/>
      <c r="P1825" s="283"/>
      <c r="Q1825" s="283"/>
      <c r="R1825" s="283"/>
      <c r="S1825" s="283"/>
      <c r="T1825" s="283"/>
      <c r="U1825" s="283"/>
      <c r="V1825" s="283"/>
      <c r="W1825" s="283"/>
      <c r="X1825" s="283"/>
      <c r="Y1825" s="283"/>
      <c r="Z1825" s="283"/>
      <c r="AA1825" s="283"/>
      <c r="AB1825" s="283"/>
      <c r="AC1825" s="283"/>
      <c r="AD1825" s="283"/>
      <c r="AE1825" s="283"/>
      <c r="AF1825" s="283"/>
      <c r="AG1825" s="283"/>
      <c r="AH1825" s="283"/>
      <c r="AI1825" s="283"/>
      <c r="AJ1825" s="283"/>
      <c r="AK1825" s="283"/>
      <c r="AL1825" s="283"/>
      <c r="AM1825" s="283"/>
      <c r="AN1825" s="283"/>
      <c r="AO1825" s="283"/>
      <c r="AP1825" s="283"/>
      <c r="AQ1825" s="283"/>
    </row>
    <row r="1826" spans="1:43" s="302" customFormat="1" ht="12.75" customHeight="1" x14ac:dyDescent="0.2">
      <c r="A1826" s="17" t="s">
        <v>110</v>
      </c>
      <c r="B1826" s="46">
        <v>45.112000000000002</v>
      </c>
      <c r="C1826" s="24" t="s">
        <v>578</v>
      </c>
      <c r="D1826" s="33" t="s">
        <v>5909</v>
      </c>
      <c r="E1826" s="406"/>
      <c r="F1826" s="26">
        <v>1605</v>
      </c>
      <c r="G1826" s="68" t="s">
        <v>5910</v>
      </c>
      <c r="H1826" s="71" t="s">
        <v>5911</v>
      </c>
      <c r="I1826" s="24"/>
      <c r="J1826" s="469" t="s">
        <v>5912</v>
      </c>
      <c r="K1826" s="34">
        <v>45107</v>
      </c>
      <c r="L1826" s="22" t="s">
        <v>16</v>
      </c>
      <c r="M1826" s="22" t="s">
        <v>16</v>
      </c>
      <c r="N1826" s="26"/>
      <c r="O1826" s="283"/>
      <c r="P1826" s="283"/>
      <c r="Q1826" s="283"/>
      <c r="R1826" s="283"/>
      <c r="S1826" s="283"/>
      <c r="T1826" s="283"/>
      <c r="U1826" s="283"/>
      <c r="V1826" s="283"/>
      <c r="W1826" s="283"/>
      <c r="X1826" s="283"/>
      <c r="Y1826" s="283"/>
      <c r="Z1826" s="283"/>
      <c r="AA1826" s="283"/>
      <c r="AB1826" s="283"/>
      <c r="AC1826" s="283"/>
      <c r="AD1826" s="283"/>
      <c r="AE1826" s="283"/>
      <c r="AF1826" s="283"/>
      <c r="AG1826" s="283"/>
      <c r="AH1826" s="283"/>
      <c r="AI1826" s="283"/>
      <c r="AJ1826" s="283"/>
      <c r="AK1826" s="283"/>
      <c r="AL1826" s="283"/>
      <c r="AM1826" s="283"/>
      <c r="AN1826" s="283"/>
      <c r="AO1826" s="283"/>
      <c r="AP1826" s="283"/>
      <c r="AQ1826" s="283"/>
    </row>
    <row r="1827" spans="1:43" s="302" customFormat="1" ht="12.75" customHeight="1" x14ac:dyDescent="0.2">
      <c r="A1827" s="69" t="s">
        <v>110</v>
      </c>
      <c r="B1827" s="18">
        <v>45.113999999999997</v>
      </c>
      <c r="C1827" s="30" t="s">
        <v>120</v>
      </c>
      <c r="D1827" s="33" t="s">
        <v>5909</v>
      </c>
      <c r="E1827" s="30"/>
      <c r="F1827" s="22" t="s">
        <v>8321</v>
      </c>
      <c r="G1827" s="68" t="s">
        <v>5910</v>
      </c>
      <c r="H1827" s="71" t="s">
        <v>5911</v>
      </c>
      <c r="I1827" s="69"/>
      <c r="J1827" s="474" t="s">
        <v>5912</v>
      </c>
      <c r="K1827" s="64">
        <v>46203</v>
      </c>
      <c r="L1827" s="22" t="s">
        <v>16</v>
      </c>
      <c r="M1827" s="22" t="s">
        <v>16</v>
      </c>
      <c r="N1827" s="22" t="s">
        <v>25</v>
      </c>
      <c r="O1827" s="283"/>
      <c r="P1827" s="283"/>
      <c r="Q1827" s="283"/>
      <c r="R1827" s="283"/>
      <c r="S1827" s="283"/>
      <c r="T1827" s="283"/>
      <c r="U1827" s="283"/>
      <c r="V1827" s="283"/>
      <c r="W1827" s="283"/>
      <c r="X1827" s="283"/>
      <c r="Y1827" s="283"/>
      <c r="Z1827" s="283"/>
      <c r="AA1827" s="283"/>
      <c r="AB1827" s="283"/>
      <c r="AC1827" s="283"/>
      <c r="AD1827" s="283"/>
      <c r="AE1827" s="283"/>
      <c r="AF1827" s="283"/>
      <c r="AG1827" s="283"/>
      <c r="AH1827" s="283"/>
      <c r="AI1827" s="283"/>
      <c r="AJ1827" s="283"/>
      <c r="AK1827" s="283"/>
      <c r="AL1827" s="283"/>
      <c r="AM1827" s="283"/>
      <c r="AN1827" s="283"/>
      <c r="AO1827" s="283"/>
      <c r="AP1827" s="283"/>
      <c r="AQ1827" s="283"/>
    </row>
    <row r="1828" spans="1:43" s="302" customFormat="1" ht="12.75" customHeight="1" x14ac:dyDescent="0.2">
      <c r="A1828" s="17" t="s">
        <v>110</v>
      </c>
      <c r="B1828" s="18">
        <v>45.113999999999997</v>
      </c>
      <c r="C1828" s="24" t="s">
        <v>120</v>
      </c>
      <c r="D1828" s="44" t="s">
        <v>5913</v>
      </c>
      <c r="E1828" s="405"/>
      <c r="F1828" s="35" t="s">
        <v>1017</v>
      </c>
      <c r="G1828" s="22" t="s">
        <v>5914</v>
      </c>
      <c r="H1828" s="22" t="s">
        <v>5911</v>
      </c>
      <c r="I1828" s="36" t="s">
        <v>5915</v>
      </c>
      <c r="J1828" s="470" t="s">
        <v>5916</v>
      </c>
      <c r="K1828" s="32">
        <v>44561</v>
      </c>
      <c r="L1828" s="22" t="s">
        <v>16</v>
      </c>
      <c r="M1828" s="22" t="s">
        <v>16</v>
      </c>
      <c r="N1828" s="74"/>
      <c r="O1828" s="283"/>
      <c r="P1828" s="283"/>
      <c r="Q1828" s="283"/>
      <c r="R1828" s="283"/>
      <c r="S1828" s="283"/>
      <c r="T1828" s="283"/>
      <c r="U1828" s="283"/>
      <c r="V1828" s="283"/>
      <c r="W1828" s="283"/>
      <c r="X1828" s="283"/>
      <c r="Y1828" s="283"/>
      <c r="Z1828" s="283"/>
      <c r="AA1828" s="283"/>
      <c r="AB1828" s="283"/>
      <c r="AC1828" s="283"/>
      <c r="AD1828" s="283"/>
      <c r="AE1828" s="283"/>
      <c r="AF1828" s="283"/>
      <c r="AG1828" s="283"/>
      <c r="AH1828" s="283"/>
      <c r="AI1828" s="283"/>
      <c r="AJ1828" s="283"/>
      <c r="AK1828" s="283"/>
      <c r="AL1828" s="283"/>
      <c r="AM1828" s="283"/>
      <c r="AN1828" s="283"/>
      <c r="AO1828" s="283"/>
      <c r="AP1828" s="283"/>
      <c r="AQ1828" s="283"/>
    </row>
    <row r="1829" spans="1:43" s="302" customFormat="1" ht="12.75" customHeight="1" x14ac:dyDescent="0.2">
      <c r="A1829" s="17" t="s">
        <v>17</v>
      </c>
      <c r="B1829" s="18">
        <v>25.113</v>
      </c>
      <c r="C1829" s="24" t="s">
        <v>169</v>
      </c>
      <c r="D1829" s="321" t="s">
        <v>5917</v>
      </c>
      <c r="E1829" s="426"/>
      <c r="F1829" s="468" t="s">
        <v>72</v>
      </c>
      <c r="G1829" s="342" t="s">
        <v>5918</v>
      </c>
      <c r="H1829" s="342" t="s">
        <v>5919</v>
      </c>
      <c r="I1829" s="342" t="s">
        <v>5920</v>
      </c>
      <c r="J1829" s="470" t="s">
        <v>5921</v>
      </c>
      <c r="K1829" s="289">
        <v>45998</v>
      </c>
      <c r="L1829" s="22"/>
      <c r="M1829" s="22" t="s">
        <v>16</v>
      </c>
      <c r="N1829" s="74"/>
      <c r="O1829" s="283"/>
      <c r="P1829" s="283"/>
      <c r="Q1829" s="283"/>
      <c r="R1829" s="283"/>
      <c r="S1829" s="283"/>
      <c r="T1829" s="283"/>
      <c r="U1829" s="283"/>
      <c r="V1829" s="283"/>
      <c r="W1829" s="283"/>
      <c r="X1829" s="283"/>
      <c r="Y1829" s="283"/>
      <c r="Z1829" s="283"/>
      <c r="AA1829" s="283"/>
      <c r="AB1829" s="283"/>
      <c r="AC1829" s="283"/>
      <c r="AD1829" s="283"/>
      <c r="AE1829" s="283"/>
      <c r="AF1829" s="283"/>
      <c r="AG1829" s="283"/>
      <c r="AH1829" s="283"/>
      <c r="AI1829" s="283"/>
      <c r="AJ1829" s="283"/>
      <c r="AK1829" s="283"/>
      <c r="AL1829" s="283"/>
      <c r="AM1829" s="283"/>
      <c r="AN1829" s="283"/>
      <c r="AO1829" s="283"/>
      <c r="AP1829" s="283"/>
      <c r="AQ1829" s="283"/>
    </row>
    <row r="1830" spans="1:43" s="302" customFormat="1" ht="12.75" customHeight="1" x14ac:dyDescent="0.2">
      <c r="A1830" s="30" t="s">
        <v>31</v>
      </c>
      <c r="B1830" s="63">
        <v>65.102000000000004</v>
      </c>
      <c r="C1830" s="30" t="s">
        <v>1210</v>
      </c>
      <c r="D1830" s="73" t="s">
        <v>5922</v>
      </c>
      <c r="E1830" s="396" t="s">
        <v>5923</v>
      </c>
      <c r="F1830" s="22">
        <v>1614</v>
      </c>
      <c r="G1830" s="341" t="s">
        <v>5924</v>
      </c>
      <c r="H1830" s="341" t="s">
        <v>5925</v>
      </c>
      <c r="I1830" s="74"/>
      <c r="J1830" s="470" t="s">
        <v>5926</v>
      </c>
      <c r="K1830" s="32">
        <v>45838</v>
      </c>
      <c r="L1830" s="22" t="s">
        <v>16</v>
      </c>
      <c r="M1830" s="22" t="s">
        <v>16</v>
      </c>
      <c r="N1830" s="74"/>
      <c r="O1830" s="283"/>
      <c r="P1830" s="283"/>
      <c r="Q1830" s="283"/>
      <c r="R1830" s="283"/>
      <c r="S1830" s="283"/>
      <c r="T1830" s="283"/>
      <c r="U1830" s="283"/>
      <c r="V1830" s="283"/>
      <c r="W1830" s="283"/>
      <c r="X1830" s="283"/>
      <c r="Y1830" s="283"/>
      <c r="Z1830" s="283"/>
      <c r="AA1830" s="283"/>
      <c r="AB1830" s="283"/>
      <c r="AC1830" s="283"/>
      <c r="AD1830" s="283"/>
      <c r="AE1830" s="283"/>
      <c r="AF1830" s="283"/>
      <c r="AG1830" s="283"/>
      <c r="AH1830" s="283"/>
      <c r="AI1830" s="283"/>
      <c r="AJ1830" s="283"/>
      <c r="AK1830" s="283"/>
      <c r="AL1830" s="283"/>
      <c r="AM1830" s="283"/>
      <c r="AN1830" s="283"/>
      <c r="AO1830" s="283"/>
      <c r="AP1830" s="283"/>
      <c r="AQ1830" s="283"/>
    </row>
    <row r="1831" spans="1:43" s="302" customFormat="1" ht="12.75" customHeight="1" x14ac:dyDescent="0.2">
      <c r="A1831" s="30" t="s">
        <v>31</v>
      </c>
      <c r="B1831" s="63">
        <v>65.102999999999994</v>
      </c>
      <c r="C1831" s="24" t="s">
        <v>1216</v>
      </c>
      <c r="D1831" s="73" t="s">
        <v>5922</v>
      </c>
      <c r="E1831" s="396" t="s">
        <v>5923</v>
      </c>
      <c r="F1831" s="22">
        <v>1614</v>
      </c>
      <c r="G1831" s="341" t="s">
        <v>5924</v>
      </c>
      <c r="H1831" s="341" t="s">
        <v>5925</v>
      </c>
      <c r="I1831" s="74"/>
      <c r="J1831" s="470" t="s">
        <v>5926</v>
      </c>
      <c r="K1831" s="32">
        <v>45838</v>
      </c>
      <c r="L1831" s="22" t="s">
        <v>16</v>
      </c>
      <c r="M1831" s="22" t="s">
        <v>16</v>
      </c>
      <c r="N1831" s="74"/>
      <c r="O1831" s="283"/>
      <c r="P1831" s="283"/>
      <c r="Q1831" s="283"/>
      <c r="R1831" s="283"/>
      <c r="S1831" s="283"/>
      <c r="T1831" s="283"/>
      <c r="U1831" s="283"/>
      <c r="V1831" s="283"/>
      <c r="W1831" s="283"/>
      <c r="X1831" s="283"/>
      <c r="Y1831" s="283"/>
      <c r="Z1831" s="283"/>
      <c r="AA1831" s="283"/>
      <c r="AB1831" s="283"/>
      <c r="AC1831" s="283"/>
      <c r="AD1831" s="283"/>
      <c r="AE1831" s="283"/>
      <c r="AF1831" s="283"/>
      <c r="AG1831" s="283"/>
      <c r="AH1831" s="283"/>
      <c r="AI1831" s="283"/>
      <c r="AJ1831" s="283"/>
      <c r="AK1831" s="283"/>
      <c r="AL1831" s="283"/>
      <c r="AM1831" s="283"/>
      <c r="AN1831" s="283"/>
      <c r="AO1831" s="283"/>
      <c r="AP1831" s="283"/>
      <c r="AQ1831" s="283"/>
    </row>
    <row r="1832" spans="1:43" s="302" customFormat="1" ht="12.75" customHeight="1" x14ac:dyDescent="0.2">
      <c r="A1832" s="56" t="s">
        <v>55</v>
      </c>
      <c r="B1832" s="46">
        <v>12.199</v>
      </c>
      <c r="C1832" s="17" t="s">
        <v>142</v>
      </c>
      <c r="D1832" s="33" t="s">
        <v>8023</v>
      </c>
      <c r="E1832" s="399"/>
      <c r="F1832" s="58" t="s">
        <v>7909</v>
      </c>
      <c r="G1832" s="271" t="s">
        <v>8024</v>
      </c>
      <c r="H1832" s="271" t="s">
        <v>8025</v>
      </c>
      <c r="I1832" s="56"/>
      <c r="J1832" s="477" t="s">
        <v>8026</v>
      </c>
      <c r="K1832" s="59">
        <v>45383</v>
      </c>
      <c r="L1832" s="36" t="s">
        <v>16</v>
      </c>
      <c r="M1832" s="36" t="s">
        <v>16</v>
      </c>
      <c r="N1832" s="36" t="s">
        <v>25</v>
      </c>
      <c r="O1832" s="283"/>
      <c r="P1832" s="283"/>
      <c r="Q1832" s="283"/>
      <c r="R1832" s="283"/>
      <c r="S1832" s="283"/>
      <c r="T1832" s="283"/>
      <c r="U1832" s="283"/>
      <c r="V1832" s="283"/>
      <c r="W1832" s="283"/>
      <c r="X1832" s="283"/>
      <c r="Y1832" s="283"/>
      <c r="Z1832" s="283"/>
      <c r="AA1832" s="283"/>
      <c r="AB1832" s="283"/>
      <c r="AC1832" s="283"/>
      <c r="AD1832" s="283"/>
      <c r="AE1832" s="283"/>
      <c r="AF1832" s="283"/>
      <c r="AG1832" s="283"/>
      <c r="AH1832" s="283"/>
      <c r="AI1832" s="283"/>
      <c r="AJ1832" s="283"/>
      <c r="AK1832" s="283"/>
      <c r="AL1832" s="283"/>
      <c r="AM1832" s="283"/>
      <c r="AN1832" s="283"/>
      <c r="AO1832" s="283"/>
      <c r="AP1832" s="283"/>
      <c r="AQ1832" s="283"/>
    </row>
    <row r="1833" spans="1:43" s="302" customFormat="1" ht="12.75" customHeight="1" x14ac:dyDescent="0.2">
      <c r="A1833" s="17" t="s">
        <v>55</v>
      </c>
      <c r="B1833" s="18">
        <v>32.101999999999997</v>
      </c>
      <c r="C1833" s="24" t="s">
        <v>3549</v>
      </c>
      <c r="D1833" s="33" t="s">
        <v>5927</v>
      </c>
      <c r="E1833" s="388"/>
      <c r="F1833" s="468" t="s">
        <v>5928</v>
      </c>
      <c r="G1833" s="22" t="s">
        <v>5929</v>
      </c>
      <c r="H1833" s="22" t="s">
        <v>5930</v>
      </c>
      <c r="I1833" s="26"/>
      <c r="J1833" s="470" t="s">
        <v>5931</v>
      </c>
      <c r="K1833" s="289">
        <v>45897</v>
      </c>
      <c r="L1833" s="22" t="s">
        <v>16</v>
      </c>
      <c r="M1833" s="22"/>
      <c r="N1833" s="74"/>
      <c r="O1833" s="283"/>
      <c r="P1833" s="283"/>
      <c r="Q1833" s="283"/>
      <c r="R1833" s="283"/>
      <c r="S1833" s="283"/>
      <c r="T1833" s="283"/>
      <c r="U1833" s="283"/>
      <c r="V1833" s="283"/>
      <c r="W1833" s="283"/>
      <c r="X1833" s="283"/>
      <c r="Y1833" s="283"/>
      <c r="Z1833" s="283"/>
      <c r="AA1833" s="283"/>
      <c r="AB1833" s="283"/>
      <c r="AC1833" s="283"/>
      <c r="AD1833" s="283"/>
      <c r="AE1833" s="283"/>
      <c r="AF1833" s="283"/>
      <c r="AG1833" s="283"/>
      <c r="AH1833" s="283"/>
      <c r="AI1833" s="283"/>
      <c r="AJ1833" s="283"/>
      <c r="AK1833" s="283"/>
      <c r="AL1833" s="283"/>
      <c r="AM1833" s="283"/>
      <c r="AN1833" s="283"/>
      <c r="AO1833" s="283"/>
      <c r="AP1833" s="283"/>
      <c r="AQ1833" s="283"/>
    </row>
    <row r="1834" spans="1:43" s="317" customFormat="1" x14ac:dyDescent="0.2">
      <c r="A1834" s="17" t="s">
        <v>55</v>
      </c>
      <c r="B1834" s="18">
        <v>70.105999999999995</v>
      </c>
      <c r="C1834" s="24" t="s">
        <v>7800</v>
      </c>
      <c r="D1834" s="30" t="s">
        <v>5932</v>
      </c>
      <c r="E1834" s="394"/>
      <c r="F1834" s="31">
        <v>1475</v>
      </c>
      <c r="G1834" s="35" t="s">
        <v>5933</v>
      </c>
      <c r="H1834" s="35" t="s">
        <v>5934</v>
      </c>
      <c r="I1834" s="31"/>
      <c r="J1834" s="481" t="s">
        <v>5935</v>
      </c>
      <c r="K1834" s="34">
        <v>44804</v>
      </c>
      <c r="L1834" s="22" t="s">
        <v>16</v>
      </c>
      <c r="M1834" s="22" t="s">
        <v>16</v>
      </c>
      <c r="N1834" s="74"/>
      <c r="O1834" s="283"/>
      <c r="P1834" s="283"/>
      <c r="Q1834" s="283"/>
      <c r="R1834" s="283"/>
      <c r="S1834" s="283"/>
      <c r="T1834" s="283"/>
      <c r="U1834" s="283"/>
      <c r="V1834" s="283"/>
      <c r="W1834" s="283"/>
      <c r="X1834" s="283"/>
      <c r="Y1834" s="283"/>
      <c r="Z1834" s="283"/>
      <c r="AA1834" s="283"/>
      <c r="AB1834" s="283"/>
      <c r="AC1834" s="283"/>
      <c r="AD1834" s="283"/>
      <c r="AE1834" s="283"/>
      <c r="AF1834" s="283"/>
      <c r="AG1834" s="283"/>
      <c r="AH1834" s="283"/>
      <c r="AI1834" s="283"/>
      <c r="AJ1834" s="283"/>
      <c r="AK1834" s="283"/>
      <c r="AL1834" s="283"/>
      <c r="AM1834" s="283"/>
      <c r="AN1834" s="283"/>
      <c r="AO1834" s="283"/>
      <c r="AP1834" s="283"/>
      <c r="AQ1834" s="283"/>
    </row>
    <row r="1835" spans="1:43" ht="15" customHeight="1" x14ac:dyDescent="0.2">
      <c r="A1835" s="17" t="s">
        <v>55</v>
      </c>
      <c r="B1835" s="18">
        <v>60.103000000000002</v>
      </c>
      <c r="C1835" s="24" t="s">
        <v>56</v>
      </c>
      <c r="D1835" s="30" t="s">
        <v>5936</v>
      </c>
      <c r="E1835" s="394"/>
      <c r="F1835" s="22">
        <v>1553</v>
      </c>
      <c r="G1835" s="22" t="s">
        <v>5937</v>
      </c>
      <c r="H1835" s="22" t="s">
        <v>5938</v>
      </c>
      <c r="I1835" s="22"/>
      <c r="J1835" s="470" t="s">
        <v>5939</v>
      </c>
      <c r="K1835" s="32">
        <v>44718</v>
      </c>
      <c r="L1835" s="22" t="s">
        <v>16</v>
      </c>
      <c r="M1835" s="22" t="s">
        <v>16</v>
      </c>
      <c r="N1835" s="74"/>
    </row>
    <row r="1836" spans="1:43" s="302" customFormat="1" ht="12.75" customHeight="1" x14ac:dyDescent="0.2">
      <c r="A1836" s="17" t="s">
        <v>110</v>
      </c>
      <c r="B1836" s="46">
        <v>45.112000000000002</v>
      </c>
      <c r="C1836" s="24" t="s">
        <v>578</v>
      </c>
      <c r="D1836" s="33" t="s">
        <v>5940</v>
      </c>
      <c r="E1836" s="406" t="s">
        <v>5941</v>
      </c>
      <c r="F1836" s="303">
        <v>1605</v>
      </c>
      <c r="G1836" s="68" t="s">
        <v>5942</v>
      </c>
      <c r="H1836" s="71" t="s">
        <v>5943</v>
      </c>
      <c r="I1836" s="24"/>
      <c r="J1836" s="469" t="s">
        <v>5944</v>
      </c>
      <c r="K1836" s="34">
        <v>45107</v>
      </c>
      <c r="L1836" s="22" t="s">
        <v>16</v>
      </c>
      <c r="M1836" s="22" t="s">
        <v>16</v>
      </c>
      <c r="N1836" s="74"/>
      <c r="O1836" s="283"/>
      <c r="P1836" s="283"/>
      <c r="Q1836" s="283"/>
      <c r="R1836" s="283"/>
      <c r="S1836" s="283"/>
      <c r="T1836" s="283"/>
      <c r="U1836" s="283"/>
      <c r="V1836" s="283"/>
      <c r="W1836" s="283"/>
      <c r="X1836" s="283"/>
      <c r="Y1836" s="283"/>
      <c r="Z1836" s="283"/>
      <c r="AA1836" s="283"/>
      <c r="AB1836" s="283"/>
      <c r="AC1836" s="283"/>
      <c r="AD1836" s="283"/>
      <c r="AE1836" s="283"/>
      <c r="AF1836" s="283"/>
      <c r="AG1836" s="283"/>
      <c r="AH1836" s="283"/>
      <c r="AI1836" s="283"/>
      <c r="AJ1836" s="283"/>
      <c r="AK1836" s="283"/>
      <c r="AL1836" s="283"/>
      <c r="AM1836" s="283"/>
      <c r="AN1836" s="283"/>
      <c r="AO1836" s="283"/>
      <c r="AP1836" s="283"/>
      <c r="AQ1836" s="283"/>
    </row>
    <row r="1837" spans="1:43" s="302" customFormat="1" ht="12.75" customHeight="1" x14ac:dyDescent="0.2">
      <c r="A1837" s="17" t="s">
        <v>55</v>
      </c>
      <c r="B1837" s="46">
        <v>70.105999999999995</v>
      </c>
      <c r="C1837" s="20" t="s">
        <v>7798</v>
      </c>
      <c r="D1837" s="20" t="s">
        <v>5945</v>
      </c>
      <c r="E1837" s="388"/>
      <c r="F1837" s="21">
        <v>1567</v>
      </c>
      <c r="G1837" s="68" t="s">
        <v>5946</v>
      </c>
      <c r="H1837" s="68" t="s">
        <v>5947</v>
      </c>
      <c r="I1837" s="24"/>
      <c r="J1837" s="469" t="s">
        <v>5948</v>
      </c>
      <c r="K1837" s="79">
        <v>45535</v>
      </c>
      <c r="L1837" s="22" t="s">
        <v>16</v>
      </c>
      <c r="M1837" s="22" t="s">
        <v>16</v>
      </c>
      <c r="N1837" s="74"/>
      <c r="O1837" s="283"/>
      <c r="P1837" s="283"/>
      <c r="Q1837" s="283"/>
      <c r="R1837" s="283"/>
      <c r="S1837" s="283"/>
      <c r="T1837" s="283"/>
      <c r="U1837" s="283"/>
      <c r="V1837" s="283"/>
      <c r="W1837" s="283"/>
      <c r="X1837" s="283"/>
      <c r="Y1837" s="283"/>
      <c r="Z1837" s="283"/>
      <c r="AA1837" s="283"/>
      <c r="AB1837" s="283"/>
      <c r="AC1837" s="283"/>
      <c r="AD1837" s="283"/>
      <c r="AE1837" s="283"/>
      <c r="AF1837" s="283"/>
      <c r="AG1837" s="283"/>
      <c r="AH1837" s="283"/>
      <c r="AI1837" s="283"/>
      <c r="AJ1837" s="283"/>
      <c r="AK1837" s="283"/>
      <c r="AL1837" s="283"/>
      <c r="AM1837" s="283"/>
      <c r="AN1837" s="283"/>
      <c r="AO1837" s="283"/>
      <c r="AP1837" s="283"/>
      <c r="AQ1837" s="283"/>
    </row>
    <row r="1838" spans="1:43" ht="15" customHeight="1" x14ac:dyDescent="0.2">
      <c r="A1838" s="17" t="s">
        <v>55</v>
      </c>
      <c r="B1838" s="46">
        <v>70.105999999999995</v>
      </c>
      <c r="C1838" s="20" t="s">
        <v>7798</v>
      </c>
      <c r="D1838" s="24" t="s">
        <v>5945</v>
      </c>
      <c r="E1838" s="388"/>
      <c r="F1838" s="26">
        <v>1567</v>
      </c>
      <c r="G1838" s="22" t="s">
        <v>5946</v>
      </c>
      <c r="H1838" s="22" t="s">
        <v>5947</v>
      </c>
      <c r="I1838" s="24"/>
      <c r="J1838" s="470" t="s">
        <v>5948</v>
      </c>
      <c r="K1838" s="34">
        <v>45535</v>
      </c>
      <c r="L1838" s="22" t="s">
        <v>16</v>
      </c>
      <c r="M1838" s="22" t="s">
        <v>16</v>
      </c>
      <c r="N1838" s="74"/>
      <c r="O1838" s="283"/>
      <c r="P1838" s="283"/>
      <c r="Q1838" s="283"/>
      <c r="R1838" s="283"/>
      <c r="S1838" s="283"/>
      <c r="T1838" s="283"/>
      <c r="U1838" s="283"/>
      <c r="V1838" s="283"/>
      <c r="W1838" s="283"/>
      <c r="X1838" s="283"/>
      <c r="Y1838" s="283"/>
      <c r="Z1838" s="283"/>
      <c r="AA1838" s="283"/>
      <c r="AB1838" s="283"/>
      <c r="AC1838" s="283"/>
      <c r="AD1838" s="283"/>
      <c r="AE1838" s="283"/>
      <c r="AF1838" s="283"/>
      <c r="AG1838" s="283"/>
      <c r="AH1838" s="283"/>
      <c r="AI1838" s="283"/>
      <c r="AJ1838" s="283"/>
      <c r="AK1838" s="283"/>
      <c r="AL1838" s="283"/>
      <c r="AM1838" s="283"/>
      <c r="AN1838" s="283"/>
      <c r="AO1838" s="283"/>
      <c r="AP1838" s="283"/>
      <c r="AQ1838" s="283"/>
    </row>
    <row r="1839" spans="1:43" s="67" customFormat="1" ht="15" customHeight="1" x14ac:dyDescent="0.2">
      <c r="A1839" s="17" t="s">
        <v>55</v>
      </c>
      <c r="B1839" s="46">
        <v>70.105999999999995</v>
      </c>
      <c r="C1839" s="20" t="s">
        <v>7798</v>
      </c>
      <c r="D1839" s="24" t="s">
        <v>5945</v>
      </c>
      <c r="E1839" s="388" t="s">
        <v>5949</v>
      </c>
      <c r="F1839" s="26">
        <v>1567</v>
      </c>
      <c r="G1839" s="22" t="s">
        <v>5946</v>
      </c>
      <c r="H1839" s="22" t="s">
        <v>5947</v>
      </c>
      <c r="I1839" s="74"/>
      <c r="J1839" s="470" t="s">
        <v>5948</v>
      </c>
      <c r="K1839" s="34">
        <v>45535</v>
      </c>
      <c r="L1839" s="22" t="s">
        <v>16</v>
      </c>
      <c r="M1839" s="22" t="s">
        <v>16</v>
      </c>
      <c r="N1839" s="74"/>
      <c r="AB1839" s="283"/>
      <c r="AC1839" s="283"/>
      <c r="AD1839" s="283"/>
      <c r="AE1839" s="283"/>
      <c r="AF1839" s="283"/>
      <c r="AG1839" s="283"/>
      <c r="AH1839" s="283"/>
      <c r="AI1839" s="283"/>
      <c r="AJ1839" s="283"/>
      <c r="AK1839" s="283"/>
      <c r="AL1839" s="283"/>
      <c r="AM1839" s="283"/>
      <c r="AN1839" s="283"/>
      <c r="AO1839" s="283"/>
      <c r="AP1839" s="283"/>
      <c r="AQ1839" s="283"/>
    </row>
    <row r="1840" spans="1:43" ht="15" customHeight="1" x14ac:dyDescent="0.2">
      <c r="A1840" s="69" t="s">
        <v>110</v>
      </c>
      <c r="B1840" s="18">
        <v>45.113999999999997</v>
      </c>
      <c r="C1840" s="30" t="s">
        <v>120</v>
      </c>
      <c r="D1840" s="33" t="s">
        <v>5941</v>
      </c>
      <c r="E1840" s="33" t="s">
        <v>5940</v>
      </c>
      <c r="F1840" s="22" t="s">
        <v>8321</v>
      </c>
      <c r="G1840" s="68" t="s">
        <v>8806</v>
      </c>
      <c r="H1840" s="71" t="s">
        <v>8807</v>
      </c>
      <c r="I1840" s="69"/>
      <c r="J1840" s="474" t="s">
        <v>8808</v>
      </c>
      <c r="K1840" s="64">
        <v>46203</v>
      </c>
      <c r="L1840" s="22" t="s">
        <v>16</v>
      </c>
      <c r="M1840" s="22" t="s">
        <v>16</v>
      </c>
      <c r="N1840" s="22" t="s">
        <v>25</v>
      </c>
    </row>
    <row r="1841" spans="1:15" ht="12.75" customHeight="1" x14ac:dyDescent="0.2">
      <c r="A1841" s="17" t="s">
        <v>55</v>
      </c>
      <c r="B1841" s="18">
        <v>10.101000000000001</v>
      </c>
      <c r="C1841" s="17" t="s">
        <v>104</v>
      </c>
      <c r="D1841" s="28" t="s">
        <v>5950</v>
      </c>
      <c r="E1841" s="28"/>
      <c r="F1841" s="36">
        <v>1599</v>
      </c>
      <c r="G1841" s="22" t="s">
        <v>5951</v>
      </c>
      <c r="H1841" s="22" t="s">
        <v>5952</v>
      </c>
      <c r="I1841" s="37"/>
      <c r="J1841" s="470" t="s">
        <v>5953</v>
      </c>
      <c r="K1841" s="38">
        <v>45082</v>
      </c>
      <c r="L1841" s="36" t="s">
        <v>16</v>
      </c>
      <c r="M1841" s="36" t="s">
        <v>16</v>
      </c>
      <c r="N1841" s="74"/>
    </row>
    <row r="1842" spans="1:15" ht="15" customHeight="1" x14ac:dyDescent="0.2">
      <c r="A1842" s="17" t="s">
        <v>17</v>
      </c>
      <c r="B1842" s="18">
        <v>25.117999999999999</v>
      </c>
      <c r="C1842" s="17" t="s">
        <v>69</v>
      </c>
      <c r="D1842" s="321" t="s">
        <v>5954</v>
      </c>
      <c r="E1842" s="426"/>
      <c r="F1842" s="468" t="s">
        <v>72</v>
      </c>
      <c r="G1842" s="342" t="s">
        <v>5955</v>
      </c>
      <c r="H1842" s="342" t="s">
        <v>5956</v>
      </c>
      <c r="I1842" s="342" t="s">
        <v>5957</v>
      </c>
      <c r="J1842" s="470" t="s">
        <v>5958</v>
      </c>
      <c r="K1842" s="289">
        <v>45998</v>
      </c>
      <c r="L1842" s="22" t="s">
        <v>77</v>
      </c>
      <c r="M1842" s="22" t="s">
        <v>25</v>
      </c>
      <c r="N1842" s="74"/>
    </row>
    <row r="1843" spans="1:15" ht="12.75" customHeight="1" x14ac:dyDescent="0.2">
      <c r="A1843" s="17" t="s">
        <v>55</v>
      </c>
      <c r="B1843" s="18">
        <v>70.105999999999995</v>
      </c>
      <c r="C1843" s="24" t="s">
        <v>8242</v>
      </c>
      <c r="D1843" s="30" t="s">
        <v>5959</v>
      </c>
      <c r="E1843" s="394"/>
      <c r="F1843" s="22">
        <v>1444</v>
      </c>
      <c r="G1843" s="22" t="s">
        <v>5960</v>
      </c>
      <c r="H1843" s="22" t="s">
        <v>5961</v>
      </c>
      <c r="I1843" s="22"/>
      <c r="J1843" s="470" t="s">
        <v>5962</v>
      </c>
      <c r="K1843" s="32">
        <v>44439</v>
      </c>
      <c r="L1843" s="342" t="s">
        <v>25</v>
      </c>
      <c r="M1843" s="22"/>
      <c r="N1843" s="74"/>
    </row>
    <row r="1844" spans="1:15" ht="12.75" customHeight="1" x14ac:dyDescent="0.2">
      <c r="A1844" s="69" t="s">
        <v>110</v>
      </c>
      <c r="B1844" s="18">
        <v>45.113999999999997</v>
      </c>
      <c r="C1844" s="30" t="s">
        <v>120</v>
      </c>
      <c r="D1844" s="33" t="s">
        <v>8809</v>
      </c>
      <c r="E1844" s="30"/>
      <c r="F1844" s="22" t="s">
        <v>8321</v>
      </c>
      <c r="G1844" s="68" t="s">
        <v>5964</v>
      </c>
      <c r="H1844" s="71" t="s">
        <v>8810</v>
      </c>
      <c r="I1844" s="69"/>
      <c r="J1844" s="474" t="s">
        <v>8811</v>
      </c>
      <c r="K1844" s="64">
        <v>46203</v>
      </c>
      <c r="L1844" s="22" t="s">
        <v>16</v>
      </c>
      <c r="M1844" s="22" t="s">
        <v>16</v>
      </c>
      <c r="N1844" s="22" t="s">
        <v>25</v>
      </c>
    </row>
    <row r="1845" spans="1:15" x14ac:dyDescent="0.2">
      <c r="A1845" s="444" t="s">
        <v>110</v>
      </c>
      <c r="B1845" s="445">
        <v>45.113999999999997</v>
      </c>
      <c r="C1845" s="447" t="s">
        <v>120</v>
      </c>
      <c r="D1845" s="449" t="s">
        <v>5963</v>
      </c>
      <c r="E1845" s="450"/>
      <c r="F1845" s="453" t="s">
        <v>411</v>
      </c>
      <c r="G1845" s="454" t="s">
        <v>5964</v>
      </c>
      <c r="H1845" s="454" t="s">
        <v>5965</v>
      </c>
      <c r="I1845" s="454" t="s">
        <v>5966</v>
      </c>
      <c r="J1845" s="470" t="s">
        <v>5967</v>
      </c>
      <c r="K1845" s="455">
        <v>44804</v>
      </c>
      <c r="L1845" s="454" t="s">
        <v>16</v>
      </c>
      <c r="M1845" s="454"/>
      <c r="N1845" s="454"/>
    </row>
    <row r="1846" spans="1:15" ht="14.25" customHeight="1" x14ac:dyDescent="0.2">
      <c r="A1846" s="17" t="s">
        <v>110</v>
      </c>
      <c r="B1846" s="18">
        <v>45.100999999999999</v>
      </c>
      <c r="C1846" s="24" t="s">
        <v>397</v>
      </c>
      <c r="D1846" s="484" t="s">
        <v>5968</v>
      </c>
      <c r="E1846" s="485"/>
      <c r="F1846" s="468">
        <v>1571</v>
      </c>
      <c r="G1846" s="68" t="s">
        <v>1150</v>
      </c>
      <c r="H1846" s="68" t="s">
        <v>5969</v>
      </c>
      <c r="I1846" s="53" t="s">
        <v>1821</v>
      </c>
      <c r="J1846" s="469" t="s">
        <v>5970</v>
      </c>
      <c r="K1846" s="289">
        <v>44809</v>
      </c>
      <c r="L1846" s="62" t="s">
        <v>16</v>
      </c>
      <c r="M1846" s="22" t="s">
        <v>16</v>
      </c>
      <c r="N1846" s="22"/>
      <c r="O1846" s="67"/>
    </row>
    <row r="1847" spans="1:15" ht="15" customHeight="1" x14ac:dyDescent="0.2">
      <c r="A1847" s="17" t="s">
        <v>55</v>
      </c>
      <c r="B1847" s="18">
        <v>70.105999999999995</v>
      </c>
      <c r="C1847" s="24" t="s">
        <v>8242</v>
      </c>
      <c r="D1847" s="30" t="s">
        <v>5971</v>
      </c>
      <c r="E1847" s="394"/>
      <c r="F1847" s="22">
        <v>1444</v>
      </c>
      <c r="G1847" s="22" t="s">
        <v>5972</v>
      </c>
      <c r="H1847" s="22" t="s">
        <v>5973</v>
      </c>
      <c r="I1847" s="22"/>
      <c r="J1847" s="470" t="s">
        <v>5974</v>
      </c>
      <c r="K1847" s="32">
        <v>44439</v>
      </c>
      <c r="L1847" s="342" t="s">
        <v>25</v>
      </c>
      <c r="M1847" s="22"/>
      <c r="N1847" s="21"/>
    </row>
    <row r="1848" spans="1:15" s="283" customFormat="1" ht="15" customHeight="1" x14ac:dyDescent="0.2">
      <c r="A1848" s="17" t="s">
        <v>55</v>
      </c>
      <c r="B1848" s="18">
        <v>70.105999999999995</v>
      </c>
      <c r="C1848" s="24" t="s">
        <v>8242</v>
      </c>
      <c r="D1848" s="30" t="s">
        <v>5975</v>
      </c>
      <c r="E1848" s="394" t="s">
        <v>5976</v>
      </c>
      <c r="F1848" s="22">
        <v>1444</v>
      </c>
      <c r="G1848" s="22" t="s">
        <v>5972</v>
      </c>
      <c r="H1848" s="22" t="s">
        <v>5973</v>
      </c>
      <c r="I1848" s="22"/>
      <c r="J1848" s="470" t="s">
        <v>5974</v>
      </c>
      <c r="K1848" s="32">
        <v>44439</v>
      </c>
      <c r="L1848" s="342" t="s">
        <v>25</v>
      </c>
      <c r="M1848" s="22"/>
      <c r="N1848" s="26"/>
    </row>
    <row r="1849" spans="1:15" s="283" customFormat="1" ht="15" customHeight="1" x14ac:dyDescent="0.2">
      <c r="A1849" s="17" t="s">
        <v>110</v>
      </c>
      <c r="B1849" s="18">
        <v>45.100999999999999</v>
      </c>
      <c r="C1849" s="24" t="s">
        <v>397</v>
      </c>
      <c r="D1849" s="484" t="s">
        <v>5977</v>
      </c>
      <c r="E1849" s="485"/>
      <c r="F1849" s="468">
        <v>1571</v>
      </c>
      <c r="G1849" s="53" t="s">
        <v>5978</v>
      </c>
      <c r="H1849" s="53" t="s">
        <v>5979</v>
      </c>
      <c r="I1849" s="53" t="s">
        <v>5980</v>
      </c>
      <c r="J1849" s="470" t="s">
        <v>5981</v>
      </c>
      <c r="K1849" s="289">
        <v>44809</v>
      </c>
      <c r="L1849" s="62" t="s">
        <v>16</v>
      </c>
      <c r="M1849" s="22" t="s">
        <v>16</v>
      </c>
      <c r="N1849" s="21"/>
    </row>
    <row r="1850" spans="1:15" s="283" customFormat="1" ht="15" customHeight="1" x14ac:dyDescent="0.2">
      <c r="A1850" s="17" t="s">
        <v>55</v>
      </c>
      <c r="B1850" s="18">
        <v>10.103999999999999</v>
      </c>
      <c r="C1850" s="17" t="s">
        <v>1270</v>
      </c>
      <c r="D1850" s="33" t="s">
        <v>7742</v>
      </c>
      <c r="E1850" s="394"/>
      <c r="F1850" s="68" t="s">
        <v>7699</v>
      </c>
      <c r="G1850" s="68" t="s">
        <v>7743</v>
      </c>
      <c r="H1850" s="68" t="s">
        <v>7744</v>
      </c>
      <c r="I1850" s="56"/>
      <c r="J1850" s="472" t="s">
        <v>7745</v>
      </c>
      <c r="K1850" s="59">
        <v>45327</v>
      </c>
      <c r="L1850" s="58" t="s">
        <v>16</v>
      </c>
      <c r="M1850" s="58" t="s">
        <v>16</v>
      </c>
      <c r="N1850" s="21" t="s">
        <v>16</v>
      </c>
    </row>
    <row r="1851" spans="1:15" s="283" customFormat="1" ht="15" customHeight="1" x14ac:dyDescent="0.2">
      <c r="A1851" s="25" t="s">
        <v>4583</v>
      </c>
      <c r="B1851" s="46">
        <v>45.107999999999997</v>
      </c>
      <c r="C1851" s="24" t="s">
        <v>7416</v>
      </c>
      <c r="D1851" s="262" t="s">
        <v>7564</v>
      </c>
      <c r="E1851" s="451"/>
      <c r="F1851" s="26" t="s">
        <v>7418</v>
      </c>
      <c r="G1851" s="68" t="s">
        <v>7565</v>
      </c>
      <c r="H1851" s="68" t="s">
        <v>7566</v>
      </c>
      <c r="I1851" s="24"/>
      <c r="J1851" s="473" t="s">
        <v>7567</v>
      </c>
      <c r="K1851" s="27">
        <v>45322</v>
      </c>
      <c r="L1851" s="22" t="s">
        <v>16</v>
      </c>
      <c r="M1851" s="22" t="s">
        <v>16</v>
      </c>
      <c r="N1851" s="21"/>
    </row>
    <row r="1852" spans="1:15" s="283" customFormat="1" ht="15" customHeight="1" x14ac:dyDescent="0.2">
      <c r="A1852" s="17" t="s">
        <v>55</v>
      </c>
      <c r="B1852" s="18">
        <v>47.110999999999997</v>
      </c>
      <c r="C1852" s="30" t="s">
        <v>5982</v>
      </c>
      <c r="D1852" s="30" t="s">
        <v>5983</v>
      </c>
      <c r="E1852" s="394"/>
      <c r="F1852" s="35">
        <v>1556</v>
      </c>
      <c r="G1852" s="22" t="s">
        <v>1356</v>
      </c>
      <c r="H1852" s="22" t="s">
        <v>1357</v>
      </c>
      <c r="I1852" s="22" t="s">
        <v>1358</v>
      </c>
      <c r="J1852" s="470"/>
      <c r="K1852" s="32">
        <v>45473</v>
      </c>
      <c r="L1852" s="22"/>
      <c r="M1852" s="22"/>
      <c r="N1852" s="21"/>
    </row>
    <row r="1853" spans="1:15" s="283" customFormat="1" ht="15" customHeight="1" x14ac:dyDescent="0.2">
      <c r="A1853" s="39" t="s">
        <v>110</v>
      </c>
      <c r="B1853" s="40">
        <v>45.113999999999997</v>
      </c>
      <c r="C1853" s="92" t="s">
        <v>120</v>
      </c>
      <c r="D1853" s="90" t="s">
        <v>5984</v>
      </c>
      <c r="E1853" s="398"/>
      <c r="F1853" s="114" t="s">
        <v>1570</v>
      </c>
      <c r="G1853" s="91" t="s">
        <v>113</v>
      </c>
      <c r="H1853" s="43" t="s">
        <v>5985</v>
      </c>
      <c r="I1853" s="43" t="s">
        <v>5986</v>
      </c>
      <c r="J1853" s="476" t="s">
        <v>5987</v>
      </c>
      <c r="K1853" s="61">
        <v>44377</v>
      </c>
      <c r="L1853" s="43" t="s">
        <v>25</v>
      </c>
      <c r="M1853" s="43" t="s">
        <v>16</v>
      </c>
      <c r="N1853" s="371"/>
    </row>
    <row r="1854" spans="1:15" s="283" customFormat="1" ht="15" customHeight="1" x14ac:dyDescent="0.2">
      <c r="A1854" s="17" t="s">
        <v>110</v>
      </c>
      <c r="B1854" s="18">
        <v>35.103000000000002</v>
      </c>
      <c r="C1854" s="17" t="s">
        <v>7813</v>
      </c>
      <c r="D1854" s="30" t="s">
        <v>5988</v>
      </c>
      <c r="E1854" s="394"/>
      <c r="F1854" s="35" t="s">
        <v>3837</v>
      </c>
      <c r="G1854" s="22" t="s">
        <v>5989</v>
      </c>
      <c r="H1854" s="22" t="s">
        <v>5990</v>
      </c>
      <c r="I1854" s="22" t="s">
        <v>5991</v>
      </c>
      <c r="J1854" s="470" t="str">
        <f>HYPERLINK("mailto:dave.johnson@trox.com","dave.johnson@trox.com")</f>
        <v>dave.johnson@trox.com</v>
      </c>
      <c r="K1854" s="32">
        <v>45077</v>
      </c>
      <c r="L1854" s="22" t="s">
        <v>16</v>
      </c>
      <c r="M1854" s="22"/>
      <c r="N1854" s="21"/>
    </row>
    <row r="1855" spans="1:15" s="302" customFormat="1" ht="15" customHeight="1" x14ac:dyDescent="0.2">
      <c r="A1855" s="17" t="s">
        <v>110</v>
      </c>
      <c r="B1855" s="18">
        <v>35.198999999999998</v>
      </c>
      <c r="C1855" s="17" t="s">
        <v>7814</v>
      </c>
      <c r="D1855" s="30" t="s">
        <v>5988</v>
      </c>
      <c r="E1855" s="394"/>
      <c r="F1855" s="35" t="s">
        <v>3837</v>
      </c>
      <c r="G1855" s="22" t="s">
        <v>5989</v>
      </c>
      <c r="H1855" s="22" t="s">
        <v>5990</v>
      </c>
      <c r="I1855" s="22" t="s">
        <v>5991</v>
      </c>
      <c r="J1855" s="470" t="str">
        <f>HYPERLINK("mailto:dave.johnson@trox.com","dave.johnson@trox.com")</f>
        <v>dave.johnson@trox.com</v>
      </c>
      <c r="K1855" s="32">
        <v>45077</v>
      </c>
      <c r="L1855" s="22" t="s">
        <v>16</v>
      </c>
      <c r="M1855" s="22"/>
      <c r="N1855" s="21"/>
    </row>
    <row r="1856" spans="1:15" s="302" customFormat="1" ht="15" customHeight="1" x14ac:dyDescent="0.2">
      <c r="A1856" s="17" t="s">
        <v>110</v>
      </c>
      <c r="B1856" s="18">
        <v>35.106000000000002</v>
      </c>
      <c r="C1856" s="17" t="s">
        <v>7815</v>
      </c>
      <c r="D1856" s="30" t="s">
        <v>5988</v>
      </c>
      <c r="E1856" s="394"/>
      <c r="F1856" s="35" t="s">
        <v>3837</v>
      </c>
      <c r="G1856" s="22" t="s">
        <v>5989</v>
      </c>
      <c r="H1856" s="22" t="s">
        <v>5990</v>
      </c>
      <c r="I1856" s="22" t="s">
        <v>5991</v>
      </c>
      <c r="J1856" s="470" t="str">
        <f>HYPERLINK("mailto:dave.johnson@trox.com","dave.johnson@trox.com")</f>
        <v>dave.johnson@trox.com</v>
      </c>
      <c r="K1856" s="32">
        <v>45077</v>
      </c>
      <c r="L1856" s="22" t="s">
        <v>16</v>
      </c>
      <c r="M1856" s="22"/>
      <c r="N1856" s="21"/>
    </row>
    <row r="1857" spans="1:14" s="302" customFormat="1" ht="15" customHeight="1" x14ac:dyDescent="0.2">
      <c r="A1857" s="17" t="s">
        <v>55</v>
      </c>
      <c r="B1857" s="18">
        <v>70.105999999999995</v>
      </c>
      <c r="C1857" s="24" t="s">
        <v>7800</v>
      </c>
      <c r="D1857" s="30" t="s">
        <v>5992</v>
      </c>
      <c r="E1857" s="394"/>
      <c r="F1857" s="31">
        <v>1475</v>
      </c>
      <c r="G1857" s="35" t="s">
        <v>5993</v>
      </c>
      <c r="H1857" s="35" t="s">
        <v>5994</v>
      </c>
      <c r="I1857" s="31"/>
      <c r="J1857" s="481" t="s">
        <v>5995</v>
      </c>
      <c r="K1857" s="34">
        <v>44804</v>
      </c>
      <c r="L1857" s="22" t="s">
        <v>16</v>
      </c>
      <c r="M1857" s="22" t="s">
        <v>16</v>
      </c>
      <c r="N1857" s="26"/>
    </row>
    <row r="1858" spans="1:14" s="302" customFormat="1" x14ac:dyDescent="0.2">
      <c r="A1858" s="17" t="s">
        <v>55</v>
      </c>
      <c r="B1858" s="18">
        <v>30.102</v>
      </c>
      <c r="C1858" s="17" t="s">
        <v>7816</v>
      </c>
      <c r="D1858" s="30" t="s">
        <v>5996</v>
      </c>
      <c r="E1858" s="394" t="s">
        <v>5997</v>
      </c>
      <c r="F1858" s="35" t="s">
        <v>2592</v>
      </c>
      <c r="G1858" s="35" t="s">
        <v>5998</v>
      </c>
      <c r="H1858" s="22" t="s">
        <v>5999</v>
      </c>
      <c r="I1858" s="31"/>
      <c r="J1858" s="470" t="s">
        <v>6000</v>
      </c>
      <c r="K1858" s="32">
        <v>45168</v>
      </c>
      <c r="L1858" s="22" t="s">
        <v>16</v>
      </c>
      <c r="M1858" s="35"/>
      <c r="N1858" s="26"/>
    </row>
    <row r="1859" spans="1:14" s="302" customFormat="1" x14ac:dyDescent="0.2">
      <c r="A1859" s="17" t="s">
        <v>55</v>
      </c>
      <c r="B1859" s="18">
        <v>70.105999999999995</v>
      </c>
      <c r="C1859" s="24" t="s">
        <v>7800</v>
      </c>
      <c r="D1859" s="19" t="s">
        <v>6001</v>
      </c>
      <c r="E1859" s="20"/>
      <c r="F1859" s="22">
        <v>1475</v>
      </c>
      <c r="G1859" s="68" t="s">
        <v>6002</v>
      </c>
      <c r="H1859" s="68" t="s">
        <v>6003</v>
      </c>
      <c r="I1859" s="22"/>
      <c r="J1859" s="469" t="s">
        <v>6004</v>
      </c>
      <c r="K1859" s="289">
        <v>44804</v>
      </c>
      <c r="L1859" s="22" t="s">
        <v>16</v>
      </c>
      <c r="M1859" s="22" t="s">
        <v>16</v>
      </c>
      <c r="N1859" s="26"/>
    </row>
    <row r="1860" spans="1:14" s="302" customFormat="1" x14ac:dyDescent="0.2">
      <c r="A1860" s="17" t="s">
        <v>110</v>
      </c>
      <c r="B1860" s="18">
        <v>45.107999999999997</v>
      </c>
      <c r="C1860" s="17" t="s">
        <v>117</v>
      </c>
      <c r="D1860" s="30" t="s">
        <v>6005</v>
      </c>
      <c r="E1860" s="28"/>
      <c r="F1860" s="68" t="s">
        <v>6006</v>
      </c>
      <c r="G1860" s="68" t="s">
        <v>6007</v>
      </c>
      <c r="H1860" s="68" t="s">
        <v>6008</v>
      </c>
      <c r="I1860" s="68"/>
      <c r="J1860" s="469" t="s">
        <v>6009</v>
      </c>
      <c r="K1860" s="113">
        <v>45138</v>
      </c>
      <c r="L1860" s="62" t="s">
        <v>25</v>
      </c>
      <c r="M1860" s="22" t="s">
        <v>16</v>
      </c>
      <c r="N1860" s="26"/>
    </row>
    <row r="1861" spans="1:14" s="302" customFormat="1" x14ac:dyDescent="0.2">
      <c r="A1861" s="56" t="s">
        <v>55</v>
      </c>
      <c r="B1861" s="46">
        <v>12.199</v>
      </c>
      <c r="C1861" s="17" t="s">
        <v>142</v>
      </c>
      <c r="D1861" s="33" t="s">
        <v>7970</v>
      </c>
      <c r="E1861" s="405" t="s">
        <v>7971</v>
      </c>
      <c r="F1861" s="58" t="s">
        <v>7909</v>
      </c>
      <c r="G1861" s="271" t="s">
        <v>7972</v>
      </c>
      <c r="H1861" s="271" t="s">
        <v>7973</v>
      </c>
      <c r="I1861" s="56"/>
      <c r="J1861" s="477" t="s">
        <v>7974</v>
      </c>
      <c r="K1861" s="59">
        <v>45383</v>
      </c>
      <c r="L1861" s="36" t="s">
        <v>16</v>
      </c>
      <c r="M1861" s="36" t="s">
        <v>16</v>
      </c>
      <c r="N1861" s="36" t="s">
        <v>25</v>
      </c>
    </row>
    <row r="1862" spans="1:14" s="302" customFormat="1" ht="15" customHeight="1" x14ac:dyDescent="0.2">
      <c r="A1862" s="366" t="s">
        <v>17</v>
      </c>
      <c r="B1862" s="365">
        <v>25.199000000000002</v>
      </c>
      <c r="C1862" s="366" t="s">
        <v>7803</v>
      </c>
      <c r="D1862" s="90" t="s">
        <v>6010</v>
      </c>
      <c r="E1862" s="376"/>
      <c r="F1862" s="114" t="s">
        <v>525</v>
      </c>
      <c r="G1862" s="43" t="s">
        <v>8063</v>
      </c>
      <c r="H1862" s="43" t="s">
        <v>6011</v>
      </c>
      <c r="I1862" s="43" t="s">
        <v>6012</v>
      </c>
      <c r="J1862" s="476" t="s">
        <v>8064</v>
      </c>
      <c r="K1862" s="61">
        <v>44347</v>
      </c>
      <c r="L1862" s="43" t="s">
        <v>25</v>
      </c>
      <c r="M1862" s="43" t="s">
        <v>16</v>
      </c>
      <c r="N1862" s="107"/>
    </row>
    <row r="1863" spans="1:14" s="302" customFormat="1" ht="15" customHeight="1" x14ac:dyDescent="0.2">
      <c r="A1863" s="17" t="s">
        <v>17</v>
      </c>
      <c r="B1863" s="18">
        <v>25.199000000000002</v>
      </c>
      <c r="C1863" s="17" t="s">
        <v>7803</v>
      </c>
      <c r="D1863" s="33" t="s">
        <v>6013</v>
      </c>
      <c r="E1863" s="394"/>
      <c r="F1863" s="35">
        <v>1499</v>
      </c>
      <c r="G1863" s="22" t="s">
        <v>6014</v>
      </c>
      <c r="H1863" s="22" t="s">
        <v>6015</v>
      </c>
      <c r="I1863" s="22" t="s">
        <v>6016</v>
      </c>
      <c r="J1863" s="470" t="s">
        <v>6017</v>
      </c>
      <c r="K1863" s="32">
        <v>45018</v>
      </c>
      <c r="L1863" s="22" t="s">
        <v>25</v>
      </c>
      <c r="M1863" s="22" t="s">
        <v>25</v>
      </c>
      <c r="N1863" s="26"/>
    </row>
    <row r="1864" spans="1:14" s="302" customFormat="1" x14ac:dyDescent="0.2">
      <c r="A1864" s="39" t="s">
        <v>110</v>
      </c>
      <c r="B1864" s="40">
        <v>45.113999999999997</v>
      </c>
      <c r="C1864" s="92" t="s">
        <v>120</v>
      </c>
      <c r="D1864" s="354" t="s">
        <v>6018</v>
      </c>
      <c r="E1864" s="436" t="s">
        <v>6019</v>
      </c>
      <c r="F1864" s="355" t="s">
        <v>6020</v>
      </c>
      <c r="G1864" s="346" t="s">
        <v>6019</v>
      </c>
      <c r="H1864" s="346" t="s">
        <v>6021</v>
      </c>
      <c r="I1864" s="346"/>
      <c r="J1864" s="476" t="s">
        <v>6022</v>
      </c>
      <c r="K1864" s="356">
        <v>44652</v>
      </c>
      <c r="L1864" s="346"/>
      <c r="M1864" s="43"/>
      <c r="N1864" s="105"/>
    </row>
    <row r="1865" spans="1:14" s="302" customFormat="1" ht="15" customHeight="1" x14ac:dyDescent="0.2">
      <c r="A1865" s="56" t="s">
        <v>55</v>
      </c>
      <c r="B1865" s="46">
        <v>12.199</v>
      </c>
      <c r="C1865" s="17" t="s">
        <v>142</v>
      </c>
      <c r="D1865" s="33" t="s">
        <v>6023</v>
      </c>
      <c r="E1865" s="399"/>
      <c r="F1865" s="58" t="s">
        <v>7909</v>
      </c>
      <c r="G1865" s="271" t="s">
        <v>6024</v>
      </c>
      <c r="H1865" s="271" t="s">
        <v>6025</v>
      </c>
      <c r="I1865" s="56"/>
      <c r="J1865" s="477" t="s">
        <v>6026</v>
      </c>
      <c r="K1865" s="59">
        <v>45383</v>
      </c>
      <c r="L1865" s="36" t="s">
        <v>16</v>
      </c>
      <c r="M1865" s="36" t="s">
        <v>25</v>
      </c>
      <c r="N1865" s="36" t="s">
        <v>25</v>
      </c>
    </row>
    <row r="1866" spans="1:14" s="302" customFormat="1" ht="15" customHeight="1" x14ac:dyDescent="0.2">
      <c r="A1866" s="69" t="s">
        <v>110</v>
      </c>
      <c r="B1866" s="18">
        <v>45.113999999999997</v>
      </c>
      <c r="C1866" s="30" t="s">
        <v>120</v>
      </c>
      <c r="D1866" s="33" t="s">
        <v>8812</v>
      </c>
      <c r="E1866" s="30"/>
      <c r="F1866" s="22" t="s">
        <v>8321</v>
      </c>
      <c r="G1866" s="68" t="s">
        <v>8813</v>
      </c>
      <c r="H1866" s="71" t="s">
        <v>8814</v>
      </c>
      <c r="I1866" s="69"/>
      <c r="J1866" s="474" t="s">
        <v>8815</v>
      </c>
      <c r="K1866" s="64">
        <v>46203</v>
      </c>
      <c r="L1866" s="22" t="s">
        <v>16</v>
      </c>
      <c r="M1866" s="22" t="s">
        <v>16</v>
      </c>
      <c r="N1866" s="22" t="s">
        <v>25</v>
      </c>
    </row>
    <row r="1867" spans="1:14" s="302" customFormat="1" ht="15" customHeight="1" x14ac:dyDescent="0.2">
      <c r="A1867" s="17" t="s">
        <v>55</v>
      </c>
      <c r="B1867" s="532">
        <v>30.103000000000002</v>
      </c>
      <c r="C1867" s="24" t="s">
        <v>6493</v>
      </c>
      <c r="D1867" s="24" t="s">
        <v>7858</v>
      </c>
      <c r="E1867" s="388"/>
      <c r="F1867" s="24" t="s">
        <v>7859</v>
      </c>
      <c r="G1867" s="22" t="s">
        <v>7860</v>
      </c>
      <c r="H1867" s="22" t="s">
        <v>7861</v>
      </c>
      <c r="I1867" s="24"/>
      <c r="J1867" s="470" t="s">
        <v>7862</v>
      </c>
      <c r="K1867" s="318">
        <v>45138</v>
      </c>
      <c r="L1867" s="26"/>
      <c r="M1867" s="26" t="s">
        <v>25</v>
      </c>
      <c r="N1867" s="26" t="s">
        <v>25</v>
      </c>
    </row>
    <row r="1868" spans="1:14" s="302" customFormat="1" ht="15" customHeight="1" x14ac:dyDescent="0.2">
      <c r="A1868" s="17" t="s">
        <v>55</v>
      </c>
      <c r="B1868" s="18">
        <v>70.122000000000099</v>
      </c>
      <c r="C1868" s="321" t="s">
        <v>37</v>
      </c>
      <c r="D1868" s="20" t="s">
        <v>6027</v>
      </c>
      <c r="E1868" s="388"/>
      <c r="F1868" s="26">
        <v>1576</v>
      </c>
      <c r="G1868" s="22" t="s">
        <v>6028</v>
      </c>
      <c r="H1868" s="22" t="s">
        <v>6029</v>
      </c>
      <c r="I1868" s="26"/>
      <c r="J1868" s="469" t="s">
        <v>6030</v>
      </c>
      <c r="K1868" s="289">
        <v>44530</v>
      </c>
      <c r="L1868" s="22" t="s">
        <v>16</v>
      </c>
      <c r="M1868" s="22" t="s">
        <v>16</v>
      </c>
      <c r="N1868" s="74"/>
    </row>
    <row r="1869" spans="1:14" s="302" customFormat="1" ht="15" customHeight="1" x14ac:dyDescent="0.2">
      <c r="A1869" s="17" t="s">
        <v>17</v>
      </c>
      <c r="B1869" s="18">
        <v>25.132000000000001</v>
      </c>
      <c r="C1869" s="17" t="s">
        <v>124</v>
      </c>
      <c r="D1869" s="30" t="s">
        <v>6031</v>
      </c>
      <c r="E1869" s="394" t="s">
        <v>6032</v>
      </c>
      <c r="F1869" s="22">
        <v>1499</v>
      </c>
      <c r="G1869" s="22" t="s">
        <v>6033</v>
      </c>
      <c r="H1869" s="22" t="s">
        <v>6034</v>
      </c>
      <c r="I1869" s="22" t="s">
        <v>6035</v>
      </c>
      <c r="J1869" s="470" t="s">
        <v>6036</v>
      </c>
      <c r="K1869" s="32">
        <v>45018</v>
      </c>
      <c r="L1869" s="22" t="s">
        <v>24</v>
      </c>
      <c r="M1869" s="22" t="s">
        <v>25</v>
      </c>
      <c r="N1869" s="74"/>
    </row>
    <row r="1870" spans="1:14" s="302" customFormat="1" ht="15" customHeight="1" x14ac:dyDescent="0.2">
      <c r="A1870" s="17" t="s">
        <v>17</v>
      </c>
      <c r="B1870" s="18">
        <v>25.119</v>
      </c>
      <c r="C1870" s="24" t="s">
        <v>726</v>
      </c>
      <c r="D1870" s="321" t="s">
        <v>6037</v>
      </c>
      <c r="E1870" s="426"/>
      <c r="F1870" s="468">
        <v>1580</v>
      </c>
      <c r="G1870" s="342" t="s">
        <v>6038</v>
      </c>
      <c r="H1870" s="342" t="s">
        <v>6039</v>
      </c>
      <c r="I1870" s="342" t="s">
        <v>6040</v>
      </c>
      <c r="J1870" s="467" t="s">
        <v>6041</v>
      </c>
      <c r="K1870" s="289">
        <v>45269</v>
      </c>
      <c r="L1870" s="22" t="s">
        <v>25</v>
      </c>
      <c r="M1870" s="22" t="s">
        <v>16</v>
      </c>
      <c r="N1870" s="74"/>
    </row>
    <row r="1871" spans="1:14" s="302" customFormat="1" ht="15" customHeight="1" x14ac:dyDescent="0.2">
      <c r="A1871" s="39" t="s">
        <v>17</v>
      </c>
      <c r="B1871" s="40">
        <v>25.199000000000002</v>
      </c>
      <c r="C1871" s="39" t="s">
        <v>7803</v>
      </c>
      <c r="D1871" s="140" t="s">
        <v>6042</v>
      </c>
      <c r="E1871" s="395"/>
      <c r="F1871" s="95" t="s">
        <v>6043</v>
      </c>
      <c r="G1871" s="43" t="s">
        <v>6044</v>
      </c>
      <c r="H1871" s="43" t="s">
        <v>6045</v>
      </c>
      <c r="I1871" s="107" t="s">
        <v>6046</v>
      </c>
      <c r="J1871" s="476" t="s">
        <v>6047</v>
      </c>
      <c r="K1871" s="97">
        <v>44124</v>
      </c>
      <c r="L1871" s="43" t="s">
        <v>25</v>
      </c>
      <c r="M1871" s="43" t="s">
        <v>25</v>
      </c>
      <c r="N1871" s="105"/>
    </row>
    <row r="1872" spans="1:14" s="302" customFormat="1" ht="15" customHeight="1" x14ac:dyDescent="0.2">
      <c r="A1872" s="17" t="s">
        <v>55</v>
      </c>
      <c r="B1872" s="46">
        <v>70.105999999999995</v>
      </c>
      <c r="C1872" s="24" t="s">
        <v>7799</v>
      </c>
      <c r="D1872" s="20" t="s">
        <v>6052</v>
      </c>
      <c r="E1872" s="20"/>
      <c r="F1872" s="66">
        <v>1618</v>
      </c>
      <c r="G1872" s="68" t="s">
        <v>6053</v>
      </c>
      <c r="H1872" s="68" t="s">
        <v>6054</v>
      </c>
      <c r="I1872" s="66"/>
      <c r="J1872" s="514" t="s">
        <v>6055</v>
      </c>
      <c r="K1872" s="113">
        <v>45900</v>
      </c>
      <c r="L1872" s="22" t="s">
        <v>16</v>
      </c>
      <c r="M1872" s="22" t="s">
        <v>16</v>
      </c>
      <c r="N1872" s="74"/>
    </row>
    <row r="1873" spans="1:14" s="302" customFormat="1" ht="15" customHeight="1" x14ac:dyDescent="0.2">
      <c r="A1873" s="294" t="s">
        <v>55</v>
      </c>
      <c r="B1873" s="296">
        <v>70.105999999999995</v>
      </c>
      <c r="C1873" s="456" t="s">
        <v>8942</v>
      </c>
      <c r="D1873" s="288" t="s">
        <v>8816</v>
      </c>
      <c r="E1873" s="24"/>
      <c r="F1873" s="26">
        <v>1618</v>
      </c>
      <c r="G1873" s="66" t="s">
        <v>8921</v>
      </c>
      <c r="H1873" s="66" t="s">
        <v>8818</v>
      </c>
      <c r="I1873" s="24"/>
      <c r="J1873" s="472" t="s">
        <v>8922</v>
      </c>
      <c r="K1873" s="32">
        <v>45900</v>
      </c>
      <c r="L1873" s="26" t="s">
        <v>16</v>
      </c>
      <c r="M1873" s="26" t="s">
        <v>16</v>
      </c>
      <c r="N1873" s="66" t="s">
        <v>25</v>
      </c>
    </row>
    <row r="1874" spans="1:14" s="302" customFormat="1" ht="15" customHeight="1" x14ac:dyDescent="0.2">
      <c r="A1874" s="69" t="s">
        <v>110</v>
      </c>
      <c r="B1874" s="18">
        <v>45.113999999999997</v>
      </c>
      <c r="C1874" s="30" t="s">
        <v>120</v>
      </c>
      <c r="D1874" s="33" t="s">
        <v>8816</v>
      </c>
      <c r="E1874" s="30"/>
      <c r="F1874" s="22" t="s">
        <v>8321</v>
      </c>
      <c r="G1874" s="68" t="s">
        <v>8817</v>
      </c>
      <c r="H1874" s="71" t="s">
        <v>8818</v>
      </c>
      <c r="I1874" s="69"/>
      <c r="J1874" s="474" t="s">
        <v>8819</v>
      </c>
      <c r="K1874" s="64">
        <v>46203</v>
      </c>
      <c r="L1874" s="22" t="s">
        <v>16</v>
      </c>
      <c r="M1874" s="22" t="s">
        <v>16</v>
      </c>
      <c r="N1874" s="22" t="s">
        <v>25</v>
      </c>
    </row>
    <row r="1875" spans="1:14" s="302" customFormat="1" ht="15" customHeight="1" x14ac:dyDescent="0.2">
      <c r="A1875" s="17" t="s">
        <v>55</v>
      </c>
      <c r="B1875" s="18">
        <v>10.101000000000001</v>
      </c>
      <c r="C1875" s="17" t="s">
        <v>104</v>
      </c>
      <c r="D1875" s="44" t="s">
        <v>6056</v>
      </c>
      <c r="E1875" s="28" t="s">
        <v>993</v>
      </c>
      <c r="F1875" s="36">
        <v>1599</v>
      </c>
      <c r="G1875" s="22" t="s">
        <v>997</v>
      </c>
      <c r="H1875" s="22" t="s">
        <v>6057</v>
      </c>
      <c r="I1875" s="37"/>
      <c r="J1875" s="470" t="s">
        <v>6058</v>
      </c>
      <c r="K1875" s="38">
        <v>45082</v>
      </c>
      <c r="L1875" s="36" t="s">
        <v>16</v>
      </c>
      <c r="M1875" s="36" t="s">
        <v>16</v>
      </c>
      <c r="N1875" s="74"/>
    </row>
    <row r="1876" spans="1:14" s="458" customFormat="1" ht="15" customHeight="1" x14ac:dyDescent="0.2">
      <c r="A1876" s="294" t="s">
        <v>55</v>
      </c>
      <c r="B1876" s="296">
        <v>70.105999999999995</v>
      </c>
      <c r="C1876" s="456" t="s">
        <v>8942</v>
      </c>
      <c r="D1876" s="293" t="s">
        <v>7830</v>
      </c>
      <c r="E1876" s="294"/>
      <c r="F1876" s="296">
        <v>1618</v>
      </c>
      <c r="G1876" s="457" t="s">
        <v>8882</v>
      </c>
      <c r="H1876" s="457" t="s">
        <v>7831</v>
      </c>
      <c r="I1876" s="294"/>
      <c r="J1876" s="477" t="s">
        <v>7832</v>
      </c>
      <c r="K1876" s="282">
        <v>45900</v>
      </c>
      <c r="L1876" s="296" t="s">
        <v>16</v>
      </c>
      <c r="M1876" s="296" t="s">
        <v>16</v>
      </c>
      <c r="N1876" s="457" t="s">
        <v>25</v>
      </c>
    </row>
    <row r="1877" spans="1:14" s="302" customFormat="1" ht="25.5" customHeight="1" x14ac:dyDescent="0.2">
      <c r="A1877" s="69" t="s">
        <v>110</v>
      </c>
      <c r="B1877" s="18">
        <v>45.113999999999997</v>
      </c>
      <c r="C1877" s="30" t="s">
        <v>120</v>
      </c>
      <c r="D1877" s="33" t="s">
        <v>8820</v>
      </c>
      <c r="E1877" s="33" t="s">
        <v>7560</v>
      </c>
      <c r="F1877" s="22" t="s">
        <v>8321</v>
      </c>
      <c r="G1877" s="68" t="s">
        <v>7562</v>
      </c>
      <c r="H1877" s="71" t="s">
        <v>8821</v>
      </c>
      <c r="I1877" s="69"/>
      <c r="J1877" s="474" t="s">
        <v>5659</v>
      </c>
      <c r="K1877" s="64">
        <v>46203</v>
      </c>
      <c r="L1877" s="22" t="s">
        <v>16</v>
      </c>
      <c r="M1877" s="22" t="s">
        <v>16</v>
      </c>
      <c r="N1877" s="22" t="s">
        <v>25</v>
      </c>
    </row>
    <row r="1878" spans="1:14" s="302" customFormat="1" x14ac:dyDescent="0.2">
      <c r="A1878" s="25" t="s">
        <v>31</v>
      </c>
      <c r="B1878" s="46">
        <v>50.103999999999999</v>
      </c>
      <c r="C1878" s="25" t="s">
        <v>316</v>
      </c>
      <c r="D1878" s="55" t="s">
        <v>6059</v>
      </c>
      <c r="E1878" s="403"/>
      <c r="F1878" s="26">
        <v>1619</v>
      </c>
      <c r="G1878" s="341" t="s">
        <v>6060</v>
      </c>
      <c r="H1878" s="341" t="s">
        <v>6061</v>
      </c>
      <c r="I1878" s="26"/>
      <c r="J1878" s="470" t="s">
        <v>6062</v>
      </c>
      <c r="K1878" s="34">
        <v>44418</v>
      </c>
      <c r="L1878" s="22" t="s">
        <v>16</v>
      </c>
      <c r="M1878" s="22" t="s">
        <v>16</v>
      </c>
      <c r="N1878" s="74"/>
    </row>
    <row r="1879" spans="1:14" s="302" customFormat="1" x14ac:dyDescent="0.2">
      <c r="A1879" s="56" t="s">
        <v>55</v>
      </c>
      <c r="B1879" s="57">
        <v>50.103000000000002</v>
      </c>
      <c r="C1879" s="56" t="s">
        <v>318</v>
      </c>
      <c r="D1879" s="33" t="s">
        <v>6059</v>
      </c>
      <c r="E1879" s="399"/>
      <c r="F1879" s="58">
        <v>1629</v>
      </c>
      <c r="G1879" s="345" t="s">
        <v>6060</v>
      </c>
      <c r="H1879" s="345" t="s">
        <v>6063</v>
      </c>
      <c r="I1879" s="58"/>
      <c r="J1879" s="480" t="s">
        <v>6062</v>
      </c>
      <c r="K1879" s="59">
        <v>45236</v>
      </c>
      <c r="L1879" s="58" t="s">
        <v>16</v>
      </c>
      <c r="M1879" s="58" t="s">
        <v>16</v>
      </c>
      <c r="N1879" s="74"/>
    </row>
    <row r="1880" spans="1:14" s="302" customFormat="1" x14ac:dyDescent="0.2">
      <c r="A1880" s="17" t="s">
        <v>55</v>
      </c>
      <c r="B1880" s="46">
        <v>70.105999999999995</v>
      </c>
      <c r="C1880" s="20" t="s">
        <v>7798</v>
      </c>
      <c r="D1880" s="20" t="s">
        <v>6064</v>
      </c>
      <c r="E1880" s="20"/>
      <c r="F1880" s="21">
        <v>1567</v>
      </c>
      <c r="G1880" s="68" t="s">
        <v>6065</v>
      </c>
      <c r="H1880" s="68" t="s">
        <v>6066</v>
      </c>
      <c r="I1880" s="21"/>
      <c r="J1880" s="469" t="s">
        <v>6067</v>
      </c>
      <c r="K1880" s="79">
        <v>45535</v>
      </c>
      <c r="L1880" s="22" t="s">
        <v>16</v>
      </c>
      <c r="M1880" s="22" t="s">
        <v>16</v>
      </c>
      <c r="N1880" s="74"/>
    </row>
    <row r="1881" spans="1:14" s="302" customFormat="1" ht="15" customHeight="1" x14ac:dyDescent="0.2">
      <c r="A1881" s="17" t="s">
        <v>55</v>
      </c>
      <c r="B1881" s="46">
        <v>70.105999999999995</v>
      </c>
      <c r="C1881" s="20" t="s">
        <v>7798</v>
      </c>
      <c r="D1881" s="24" t="s">
        <v>6064</v>
      </c>
      <c r="E1881" s="388" t="s">
        <v>6068</v>
      </c>
      <c r="F1881" s="26">
        <v>1567</v>
      </c>
      <c r="G1881" s="22" t="s">
        <v>6065</v>
      </c>
      <c r="H1881" s="22" t="s">
        <v>6066</v>
      </c>
      <c r="I1881" s="74"/>
      <c r="J1881" s="470" t="s">
        <v>6067</v>
      </c>
      <c r="K1881" s="34">
        <v>45535</v>
      </c>
      <c r="L1881" s="22" t="s">
        <v>16</v>
      </c>
      <c r="M1881" s="22" t="s">
        <v>16</v>
      </c>
      <c r="N1881" s="74"/>
    </row>
    <row r="1882" spans="1:14" s="302" customFormat="1" ht="15" customHeight="1" x14ac:dyDescent="0.2">
      <c r="A1882" s="17" t="s">
        <v>55</v>
      </c>
      <c r="B1882" s="18">
        <v>70.105999999999995</v>
      </c>
      <c r="C1882" s="24" t="s">
        <v>7801</v>
      </c>
      <c r="D1882" s="29" t="s">
        <v>6069</v>
      </c>
      <c r="E1882" s="394"/>
      <c r="F1882" s="31">
        <v>1522</v>
      </c>
      <c r="G1882" s="22" t="s">
        <v>6070</v>
      </c>
      <c r="H1882" s="22" t="s">
        <v>6071</v>
      </c>
      <c r="I1882" s="26"/>
      <c r="J1882" s="470" t="s">
        <v>6072</v>
      </c>
      <c r="K1882" s="32">
        <v>44804</v>
      </c>
      <c r="L1882" s="22" t="s">
        <v>16</v>
      </c>
      <c r="M1882" s="22" t="s">
        <v>16</v>
      </c>
      <c r="N1882" s="74"/>
    </row>
    <row r="1883" spans="1:14" s="302" customFormat="1" ht="15" customHeight="1" x14ac:dyDescent="0.2">
      <c r="A1883" s="17" t="s">
        <v>55</v>
      </c>
      <c r="B1883" s="18">
        <v>10.101000000000001</v>
      </c>
      <c r="C1883" s="17" t="s">
        <v>104</v>
      </c>
      <c r="D1883" s="28" t="s">
        <v>6073</v>
      </c>
      <c r="E1883" s="28"/>
      <c r="F1883" s="36">
        <v>1599</v>
      </c>
      <c r="G1883" s="22" t="s">
        <v>6074</v>
      </c>
      <c r="H1883" s="22" t="s">
        <v>6075</v>
      </c>
      <c r="I1883" s="37"/>
      <c r="J1883" s="470" t="s">
        <v>6076</v>
      </c>
      <c r="K1883" s="38">
        <v>45082</v>
      </c>
      <c r="L1883" s="36" t="s">
        <v>16</v>
      </c>
      <c r="M1883" s="36" t="s">
        <v>16</v>
      </c>
      <c r="N1883" s="74"/>
    </row>
    <row r="1884" spans="1:14" s="302" customFormat="1" ht="15" customHeight="1" x14ac:dyDescent="0.2">
      <c r="A1884" s="17" t="s">
        <v>55</v>
      </c>
      <c r="B1884" s="18">
        <v>10.103999999999999</v>
      </c>
      <c r="C1884" s="17" t="s">
        <v>1270</v>
      </c>
      <c r="D1884" s="33" t="s">
        <v>6073</v>
      </c>
      <c r="E1884" s="452"/>
      <c r="F1884" s="68" t="s">
        <v>7699</v>
      </c>
      <c r="G1884" s="68" t="s">
        <v>7746</v>
      </c>
      <c r="H1884" s="68" t="s">
        <v>7747</v>
      </c>
      <c r="I1884" s="56"/>
      <c r="J1884" s="472" t="s">
        <v>7748</v>
      </c>
      <c r="K1884" s="59">
        <v>45327</v>
      </c>
      <c r="L1884" s="58" t="s">
        <v>16</v>
      </c>
      <c r="M1884" s="58" t="s">
        <v>16</v>
      </c>
      <c r="N1884" s="74"/>
    </row>
    <row r="1885" spans="1:14" s="302" customFormat="1" ht="15" customHeight="1" x14ac:dyDescent="0.2">
      <c r="A1885" s="17" t="s">
        <v>55</v>
      </c>
      <c r="B1885" s="18">
        <v>10.103999999999999</v>
      </c>
      <c r="C1885" s="17" t="s">
        <v>1270</v>
      </c>
      <c r="D1885" s="33" t="s">
        <v>6077</v>
      </c>
      <c r="E1885" s="28"/>
      <c r="F1885" s="468" t="s">
        <v>6078</v>
      </c>
      <c r="G1885" s="22" t="s">
        <v>6079</v>
      </c>
      <c r="H1885" s="22" t="s">
        <v>6080</v>
      </c>
      <c r="I1885" s="22"/>
      <c r="J1885" s="470" t="s">
        <v>6081</v>
      </c>
      <c r="K1885" s="289" t="s">
        <v>97</v>
      </c>
      <c r="L1885" s="62"/>
      <c r="M1885" s="22"/>
      <c r="N1885" s="74"/>
    </row>
    <row r="1886" spans="1:14" s="302" customFormat="1" x14ac:dyDescent="0.2">
      <c r="A1886" s="17" t="s">
        <v>55</v>
      </c>
      <c r="B1886" s="18">
        <v>70.105999999999995</v>
      </c>
      <c r="C1886" s="24" t="s">
        <v>7800</v>
      </c>
      <c r="D1886" s="30" t="s">
        <v>6082</v>
      </c>
      <c r="E1886" s="394"/>
      <c r="F1886" s="31">
        <v>1475</v>
      </c>
      <c r="G1886" s="35"/>
      <c r="H1886" s="35" t="s">
        <v>6083</v>
      </c>
      <c r="I1886" s="31"/>
      <c r="J1886" s="481" t="s">
        <v>6084</v>
      </c>
      <c r="K1886" s="34">
        <v>44804</v>
      </c>
      <c r="L1886" s="22" t="s">
        <v>16</v>
      </c>
      <c r="M1886" s="22" t="s">
        <v>16</v>
      </c>
      <c r="N1886" s="74"/>
    </row>
    <row r="1887" spans="1:14" s="302" customFormat="1" x14ac:dyDescent="0.2">
      <c r="A1887" s="17" t="s">
        <v>31</v>
      </c>
      <c r="B1887" s="18" t="s">
        <v>97</v>
      </c>
      <c r="C1887" s="24" t="s">
        <v>3336</v>
      </c>
      <c r="D1887" s="30" t="s">
        <v>6085</v>
      </c>
      <c r="E1887" s="394"/>
      <c r="F1887" s="35" t="s">
        <v>3338</v>
      </c>
      <c r="G1887" s="22" t="s">
        <v>6086</v>
      </c>
      <c r="H1887" s="22" t="s">
        <v>6087</v>
      </c>
      <c r="I1887" s="22"/>
      <c r="J1887" s="470" t="s">
        <v>6088</v>
      </c>
      <c r="K1887" s="32">
        <v>45169</v>
      </c>
      <c r="L1887" s="22" t="s">
        <v>16</v>
      </c>
      <c r="M1887" s="22" t="s">
        <v>16</v>
      </c>
      <c r="N1887" s="74"/>
    </row>
    <row r="1888" spans="1:14" s="302" customFormat="1" ht="15" customHeight="1" x14ac:dyDescent="0.2">
      <c r="A1888" s="17" t="s">
        <v>17</v>
      </c>
      <c r="B1888" s="18">
        <v>25.116</v>
      </c>
      <c r="C1888" s="17" t="s">
        <v>26</v>
      </c>
      <c r="D1888" s="321" t="s">
        <v>6089</v>
      </c>
      <c r="E1888" s="426"/>
      <c r="F1888" s="468" t="s">
        <v>6090</v>
      </c>
      <c r="G1888" s="22" t="s">
        <v>6091</v>
      </c>
      <c r="H1888" s="22" t="s">
        <v>6092</v>
      </c>
      <c r="I1888" s="22" t="s">
        <v>6093</v>
      </c>
      <c r="J1888" s="470" t="s">
        <v>6094</v>
      </c>
      <c r="K1888" s="32">
        <v>44426</v>
      </c>
      <c r="L1888" s="22" t="s">
        <v>25</v>
      </c>
      <c r="M1888" s="22" t="s">
        <v>25</v>
      </c>
      <c r="N1888" s="74"/>
    </row>
    <row r="1889" spans="1:14" s="302" customFormat="1" ht="15" customHeight="1" x14ac:dyDescent="0.2">
      <c r="A1889" s="69" t="s">
        <v>110</v>
      </c>
      <c r="B1889" s="18">
        <v>45.113999999999997</v>
      </c>
      <c r="C1889" s="30" t="s">
        <v>120</v>
      </c>
      <c r="D1889" s="33" t="s">
        <v>8822</v>
      </c>
      <c r="E1889" s="30"/>
      <c r="F1889" s="22" t="s">
        <v>8321</v>
      </c>
      <c r="G1889" s="68" t="s">
        <v>8823</v>
      </c>
      <c r="H1889" s="71" t="s">
        <v>8824</v>
      </c>
      <c r="I1889" s="69"/>
      <c r="J1889" s="474" t="s">
        <v>8825</v>
      </c>
      <c r="K1889" s="64">
        <v>46203</v>
      </c>
      <c r="L1889" s="22" t="s">
        <v>16</v>
      </c>
      <c r="M1889" s="22" t="s">
        <v>16</v>
      </c>
      <c r="N1889" s="22" t="s">
        <v>25</v>
      </c>
    </row>
    <row r="1890" spans="1:14" s="302" customFormat="1" ht="15" customHeight="1" x14ac:dyDescent="0.2">
      <c r="A1890" s="274" t="s">
        <v>17</v>
      </c>
      <c r="B1890" s="275">
        <v>25.116</v>
      </c>
      <c r="C1890" s="24" t="s">
        <v>26</v>
      </c>
      <c r="D1890" s="25" t="s">
        <v>7587</v>
      </c>
      <c r="E1890" s="405" t="s">
        <v>7588</v>
      </c>
      <c r="F1890" s="26">
        <v>1560</v>
      </c>
      <c r="G1890" s="22" t="s">
        <v>6048</v>
      </c>
      <c r="H1890" s="22" t="s">
        <v>6049</v>
      </c>
      <c r="I1890" s="26" t="s">
        <v>6050</v>
      </c>
      <c r="J1890" s="278" t="s">
        <v>6051</v>
      </c>
      <c r="K1890" s="34">
        <v>44722</v>
      </c>
      <c r="L1890" s="26" t="s">
        <v>25</v>
      </c>
      <c r="M1890" s="26" t="s">
        <v>16</v>
      </c>
      <c r="N1890" s="26"/>
    </row>
    <row r="1891" spans="1:14" s="302" customFormat="1" x14ac:dyDescent="0.2">
      <c r="A1891" s="17" t="s">
        <v>5450</v>
      </c>
      <c r="B1891" s="18">
        <v>70.103999999999999</v>
      </c>
      <c r="C1891" s="17" t="s">
        <v>130</v>
      </c>
      <c r="D1891" s="30" t="s">
        <v>6095</v>
      </c>
      <c r="E1891" s="394" t="s">
        <v>6096</v>
      </c>
      <c r="F1891" s="22">
        <v>1554</v>
      </c>
      <c r="G1891" s="22" t="s">
        <v>6097</v>
      </c>
      <c r="H1891" s="22" t="s">
        <v>6098</v>
      </c>
      <c r="I1891" s="22" t="s">
        <v>134</v>
      </c>
      <c r="J1891" s="471" t="s">
        <v>6099</v>
      </c>
      <c r="K1891" s="38">
        <v>44742</v>
      </c>
      <c r="L1891" s="22" t="s">
        <v>16</v>
      </c>
      <c r="M1891" s="22" t="s">
        <v>16</v>
      </c>
      <c r="N1891" s="26"/>
    </row>
    <row r="1892" spans="1:14" s="302" customFormat="1" x14ac:dyDescent="0.2">
      <c r="A1892" s="56" t="s">
        <v>55</v>
      </c>
      <c r="B1892" s="46">
        <v>12.199</v>
      </c>
      <c r="C1892" s="17" t="s">
        <v>142</v>
      </c>
      <c r="D1892" s="33" t="s">
        <v>8027</v>
      </c>
      <c r="E1892" s="399"/>
      <c r="F1892" s="58" t="s">
        <v>7909</v>
      </c>
      <c r="G1892" s="271" t="s">
        <v>8028</v>
      </c>
      <c r="H1892" s="271" t="s">
        <v>6102</v>
      </c>
      <c r="I1892" s="56"/>
      <c r="J1892" s="477" t="s">
        <v>8029</v>
      </c>
      <c r="K1892" s="59">
        <v>45383</v>
      </c>
      <c r="L1892" s="36" t="s">
        <v>16</v>
      </c>
      <c r="M1892" s="36" t="s">
        <v>16</v>
      </c>
      <c r="N1892" s="36" t="s">
        <v>25</v>
      </c>
    </row>
    <row r="1893" spans="1:14" s="302" customFormat="1" x14ac:dyDescent="0.2">
      <c r="A1893" s="17" t="s">
        <v>110</v>
      </c>
      <c r="B1893" s="18">
        <v>45.113999999999997</v>
      </c>
      <c r="C1893" s="24" t="s">
        <v>120</v>
      </c>
      <c r="D1893" s="30" t="s">
        <v>6100</v>
      </c>
      <c r="E1893" s="394"/>
      <c r="F1893" s="35" t="s">
        <v>411</v>
      </c>
      <c r="G1893" s="22" t="s">
        <v>6101</v>
      </c>
      <c r="H1893" s="22" t="s">
        <v>6102</v>
      </c>
      <c r="I1893" s="22" t="s">
        <v>6103</v>
      </c>
      <c r="J1893" s="470" t="s">
        <v>6104</v>
      </c>
      <c r="K1893" s="32">
        <v>44804</v>
      </c>
      <c r="L1893" s="22" t="s">
        <v>16</v>
      </c>
      <c r="M1893" s="22" t="s">
        <v>16</v>
      </c>
      <c r="N1893" s="26"/>
    </row>
    <row r="1894" spans="1:14" s="302" customFormat="1" ht="15" customHeight="1" x14ac:dyDescent="0.2">
      <c r="A1894" s="17" t="s">
        <v>110</v>
      </c>
      <c r="B1894" s="18">
        <v>35.103000000000002</v>
      </c>
      <c r="C1894" s="17" t="s">
        <v>7813</v>
      </c>
      <c r="D1894" s="30" t="s">
        <v>6105</v>
      </c>
      <c r="E1894" s="394"/>
      <c r="F1894" s="36" t="s">
        <v>6106</v>
      </c>
      <c r="G1894" s="22" t="s">
        <v>6107</v>
      </c>
      <c r="H1894" s="22" t="s">
        <v>6108</v>
      </c>
      <c r="I1894" s="22" t="s">
        <v>6109</v>
      </c>
      <c r="J1894" s="470" t="s">
        <v>6110</v>
      </c>
      <c r="K1894" s="32">
        <v>44926</v>
      </c>
      <c r="L1894" s="22" t="s">
        <v>16</v>
      </c>
      <c r="M1894" s="22" t="s">
        <v>97</v>
      </c>
      <c r="N1894" s="26"/>
    </row>
    <row r="1895" spans="1:14" s="302" customFormat="1" ht="15" customHeight="1" x14ac:dyDescent="0.2">
      <c r="A1895" s="17" t="s">
        <v>110</v>
      </c>
      <c r="B1895" s="18">
        <v>35.198999999999998</v>
      </c>
      <c r="C1895" s="17" t="s">
        <v>7814</v>
      </c>
      <c r="D1895" s="30" t="s">
        <v>6105</v>
      </c>
      <c r="E1895" s="394"/>
      <c r="F1895" s="36" t="s">
        <v>6106</v>
      </c>
      <c r="G1895" s="22" t="s">
        <v>6107</v>
      </c>
      <c r="H1895" s="22" t="s">
        <v>6108</v>
      </c>
      <c r="I1895" s="22" t="s">
        <v>6109</v>
      </c>
      <c r="J1895" s="470" t="s">
        <v>6110</v>
      </c>
      <c r="K1895" s="32">
        <v>44926</v>
      </c>
      <c r="L1895" s="22" t="s">
        <v>16</v>
      </c>
      <c r="M1895" s="22" t="s">
        <v>97</v>
      </c>
      <c r="N1895" s="26"/>
    </row>
    <row r="1896" spans="1:14" s="302" customFormat="1" ht="15" customHeight="1" x14ac:dyDescent="0.2">
      <c r="A1896" s="17" t="s">
        <v>110</v>
      </c>
      <c r="B1896" s="18">
        <v>35.106000000000002</v>
      </c>
      <c r="C1896" s="17" t="s">
        <v>7815</v>
      </c>
      <c r="D1896" s="30" t="s">
        <v>6105</v>
      </c>
      <c r="E1896" s="394"/>
      <c r="F1896" s="36" t="s">
        <v>6106</v>
      </c>
      <c r="G1896" s="22" t="s">
        <v>6107</v>
      </c>
      <c r="H1896" s="22" t="s">
        <v>6108</v>
      </c>
      <c r="I1896" s="22" t="s">
        <v>6109</v>
      </c>
      <c r="J1896" s="470" t="s">
        <v>6110</v>
      </c>
      <c r="K1896" s="32">
        <v>44926</v>
      </c>
      <c r="L1896" s="22" t="s">
        <v>16</v>
      </c>
      <c r="M1896" s="22" t="s">
        <v>97</v>
      </c>
      <c r="N1896" s="26"/>
    </row>
    <row r="1897" spans="1:14" s="302" customFormat="1" ht="15" customHeight="1" x14ac:dyDescent="0.2">
      <c r="A1897" s="69" t="s">
        <v>110</v>
      </c>
      <c r="B1897" s="18">
        <v>45.113999999999997</v>
      </c>
      <c r="C1897" s="30" t="s">
        <v>120</v>
      </c>
      <c r="D1897" s="33" t="s">
        <v>6111</v>
      </c>
      <c r="E1897" s="33" t="s">
        <v>8826</v>
      </c>
      <c r="F1897" s="22" t="s">
        <v>8321</v>
      </c>
      <c r="G1897" s="68" t="s">
        <v>6112</v>
      </c>
      <c r="H1897" s="71" t="s">
        <v>6113</v>
      </c>
      <c r="I1897" s="69"/>
      <c r="J1897" s="474" t="s">
        <v>6114</v>
      </c>
      <c r="K1897" s="64">
        <v>46203</v>
      </c>
      <c r="L1897" s="22" t="s">
        <v>16</v>
      </c>
      <c r="M1897" s="22" t="s">
        <v>16</v>
      </c>
      <c r="N1897" s="22" t="s">
        <v>25</v>
      </c>
    </row>
    <row r="1898" spans="1:14" s="302" customFormat="1" ht="15" customHeight="1" x14ac:dyDescent="0.2">
      <c r="A1898" s="17" t="s">
        <v>110</v>
      </c>
      <c r="B1898" s="18">
        <v>45.113999999999997</v>
      </c>
      <c r="C1898" s="24" t="s">
        <v>120</v>
      </c>
      <c r="D1898" s="44" t="s">
        <v>6115</v>
      </c>
      <c r="E1898" s="405"/>
      <c r="F1898" s="45" t="s">
        <v>1963</v>
      </c>
      <c r="G1898" s="22" t="s">
        <v>6116</v>
      </c>
      <c r="H1898" s="22" t="s">
        <v>6117</v>
      </c>
      <c r="I1898" s="36" t="s">
        <v>6118</v>
      </c>
      <c r="J1898" s="469" t="s">
        <v>6119</v>
      </c>
      <c r="K1898" s="32">
        <v>44834</v>
      </c>
      <c r="L1898" s="22" t="s">
        <v>16</v>
      </c>
      <c r="M1898" s="22"/>
      <c r="N1898" s="26"/>
    </row>
    <row r="1899" spans="1:14" s="302" customFormat="1" x14ac:dyDescent="0.2">
      <c r="A1899" s="69" t="s">
        <v>110</v>
      </c>
      <c r="B1899" s="18">
        <v>45.113999999999997</v>
      </c>
      <c r="C1899" s="30" t="s">
        <v>120</v>
      </c>
      <c r="D1899" s="33" t="s">
        <v>8827</v>
      </c>
      <c r="E1899" s="30"/>
      <c r="F1899" s="22" t="s">
        <v>8321</v>
      </c>
      <c r="G1899" s="68" t="s">
        <v>8828</v>
      </c>
      <c r="H1899" s="71" t="s">
        <v>8829</v>
      </c>
      <c r="I1899" s="69"/>
      <c r="J1899" s="474" t="s">
        <v>6119</v>
      </c>
      <c r="K1899" s="64">
        <v>46203</v>
      </c>
      <c r="L1899" s="22" t="s">
        <v>16</v>
      </c>
      <c r="M1899" s="22" t="s">
        <v>16</v>
      </c>
      <c r="N1899" s="22" t="s">
        <v>16</v>
      </c>
    </row>
    <row r="1900" spans="1:14" s="302" customFormat="1" x14ac:dyDescent="0.2">
      <c r="A1900" s="39" t="s">
        <v>17</v>
      </c>
      <c r="B1900" s="40">
        <v>25.100999999999999</v>
      </c>
      <c r="C1900" s="39" t="s">
        <v>1527</v>
      </c>
      <c r="D1900" s="93" t="s">
        <v>6120</v>
      </c>
      <c r="E1900" s="395"/>
      <c r="F1900" s="105">
        <v>1493</v>
      </c>
      <c r="G1900" s="43" t="s">
        <v>6121</v>
      </c>
      <c r="H1900" s="43" t="s">
        <v>6122</v>
      </c>
      <c r="I1900" s="43" t="s">
        <v>6123</v>
      </c>
      <c r="J1900" s="476" t="s">
        <v>6124</v>
      </c>
      <c r="K1900" s="97">
        <v>44290</v>
      </c>
      <c r="L1900" s="43" t="s">
        <v>25</v>
      </c>
      <c r="M1900" s="43" t="s">
        <v>25</v>
      </c>
      <c r="N1900" s="107"/>
    </row>
    <row r="1901" spans="1:14" s="302" customFormat="1" ht="15" customHeight="1" x14ac:dyDescent="0.2">
      <c r="A1901" s="17" t="s">
        <v>17</v>
      </c>
      <c r="B1901" s="18">
        <v>25.106000000000002</v>
      </c>
      <c r="C1901" s="30" t="s">
        <v>795</v>
      </c>
      <c r="D1901" s="321" t="s">
        <v>6125</v>
      </c>
      <c r="E1901" s="426" t="s">
        <v>6126</v>
      </c>
      <c r="F1901" s="468">
        <v>1573</v>
      </c>
      <c r="G1901" s="342" t="s">
        <v>6127</v>
      </c>
      <c r="H1901" s="342" t="s">
        <v>6128</v>
      </c>
      <c r="I1901" s="342" t="s">
        <v>6129</v>
      </c>
      <c r="J1901" s="470" t="s">
        <v>6130</v>
      </c>
      <c r="K1901" s="492">
        <v>45207</v>
      </c>
      <c r="L1901" s="22" t="s">
        <v>25</v>
      </c>
      <c r="M1901" s="22" t="s">
        <v>16</v>
      </c>
      <c r="N1901" s="26"/>
    </row>
    <row r="1902" spans="1:14" s="302" customFormat="1" ht="15" customHeight="1" x14ac:dyDescent="0.2">
      <c r="A1902" s="25" t="s">
        <v>4583</v>
      </c>
      <c r="B1902" s="46">
        <v>45.107999999999997</v>
      </c>
      <c r="C1902" s="24" t="s">
        <v>7416</v>
      </c>
      <c r="D1902" s="262" t="s">
        <v>6131</v>
      </c>
      <c r="E1902" s="389"/>
      <c r="F1902" s="26" t="s">
        <v>7418</v>
      </c>
      <c r="G1902" s="68" t="s">
        <v>97</v>
      </c>
      <c r="H1902" s="68" t="s">
        <v>7568</v>
      </c>
      <c r="I1902" s="24"/>
      <c r="J1902" s="473" t="s">
        <v>6132</v>
      </c>
      <c r="K1902" s="27">
        <v>45322</v>
      </c>
      <c r="L1902" s="22" t="s">
        <v>16</v>
      </c>
      <c r="M1902" s="22" t="s">
        <v>16</v>
      </c>
      <c r="N1902" s="26"/>
    </row>
    <row r="1903" spans="1:14" s="302" customFormat="1" ht="15" customHeight="1" x14ac:dyDescent="0.2">
      <c r="A1903" s="17" t="s">
        <v>17</v>
      </c>
      <c r="B1903" s="18">
        <v>25.131</v>
      </c>
      <c r="C1903" s="24" t="s">
        <v>779</v>
      </c>
      <c r="D1903" s="321" t="s">
        <v>6133</v>
      </c>
      <c r="E1903" s="426" t="s">
        <v>6134</v>
      </c>
      <c r="F1903" s="468" t="s">
        <v>6135</v>
      </c>
      <c r="G1903" s="342" t="s">
        <v>6136</v>
      </c>
      <c r="H1903" s="342" t="s">
        <v>6137</v>
      </c>
      <c r="I1903" s="342" t="s">
        <v>6138</v>
      </c>
      <c r="J1903" s="470" t="s">
        <v>6139</v>
      </c>
      <c r="K1903" s="289">
        <v>44485</v>
      </c>
      <c r="L1903" s="22" t="s">
        <v>25</v>
      </c>
      <c r="M1903" s="22" t="s">
        <v>25</v>
      </c>
      <c r="N1903" s="26"/>
    </row>
    <row r="1904" spans="1:14" s="302" customFormat="1" x14ac:dyDescent="0.2">
      <c r="A1904" s="69" t="s">
        <v>110</v>
      </c>
      <c r="B1904" s="18">
        <v>45.113999999999997</v>
      </c>
      <c r="C1904" s="30" t="s">
        <v>120</v>
      </c>
      <c r="D1904" s="33" t="s">
        <v>8830</v>
      </c>
      <c r="E1904" s="33" t="s">
        <v>8831</v>
      </c>
      <c r="F1904" s="22" t="s">
        <v>8321</v>
      </c>
      <c r="G1904" s="68" t="s">
        <v>8832</v>
      </c>
      <c r="H1904" s="71" t="s">
        <v>8833</v>
      </c>
      <c r="I1904" s="69"/>
      <c r="J1904" s="474" t="s">
        <v>8834</v>
      </c>
      <c r="K1904" s="64">
        <v>46203</v>
      </c>
      <c r="L1904" s="22" t="s">
        <v>16</v>
      </c>
      <c r="M1904" s="22" t="s">
        <v>16</v>
      </c>
      <c r="N1904" s="22" t="s">
        <v>25</v>
      </c>
    </row>
    <row r="1905" spans="1:14" s="302" customFormat="1" x14ac:dyDescent="0.2">
      <c r="A1905" s="69" t="s">
        <v>110</v>
      </c>
      <c r="B1905" s="18">
        <v>45.113999999999997</v>
      </c>
      <c r="C1905" s="30" t="s">
        <v>120</v>
      </c>
      <c r="D1905" s="33" t="s">
        <v>8835</v>
      </c>
      <c r="E1905" s="33"/>
      <c r="F1905" s="22" t="s">
        <v>8321</v>
      </c>
      <c r="G1905" s="68" t="s">
        <v>8832</v>
      </c>
      <c r="H1905" s="71" t="s">
        <v>6140</v>
      </c>
      <c r="I1905" s="69"/>
      <c r="J1905" s="474" t="s">
        <v>6143</v>
      </c>
      <c r="K1905" s="64">
        <v>46203</v>
      </c>
      <c r="L1905" s="22" t="s">
        <v>16</v>
      </c>
      <c r="M1905" s="22" t="s">
        <v>16</v>
      </c>
      <c r="N1905" s="22" t="s">
        <v>25</v>
      </c>
    </row>
    <row r="1906" spans="1:14" s="302" customFormat="1" x14ac:dyDescent="0.2">
      <c r="A1906" s="56" t="s">
        <v>55</v>
      </c>
      <c r="B1906" s="46">
        <v>12.199</v>
      </c>
      <c r="C1906" s="17" t="s">
        <v>142</v>
      </c>
      <c r="D1906" s="47" t="s">
        <v>6141</v>
      </c>
      <c r="E1906" s="422" t="s">
        <v>6142</v>
      </c>
      <c r="F1906" s="58" t="s">
        <v>7909</v>
      </c>
      <c r="G1906" s="271" t="s">
        <v>113</v>
      </c>
      <c r="H1906" s="271" t="s">
        <v>6140</v>
      </c>
      <c r="I1906" s="56"/>
      <c r="J1906" s="477" t="s">
        <v>6143</v>
      </c>
      <c r="K1906" s="59">
        <v>45383</v>
      </c>
      <c r="L1906" s="36" t="s">
        <v>16</v>
      </c>
      <c r="M1906" s="36" t="s">
        <v>16</v>
      </c>
      <c r="N1906" s="36" t="s">
        <v>25</v>
      </c>
    </row>
    <row r="1907" spans="1:14" s="302" customFormat="1" ht="15" customHeight="1" x14ac:dyDescent="0.2">
      <c r="A1907" s="17" t="s">
        <v>17</v>
      </c>
      <c r="B1907" s="18">
        <v>25.105</v>
      </c>
      <c r="C1907" s="17" t="s">
        <v>684</v>
      </c>
      <c r="D1907" s="30" t="s">
        <v>6144</v>
      </c>
      <c r="E1907" s="394"/>
      <c r="F1907" s="22">
        <v>1623</v>
      </c>
      <c r="G1907" s="22" t="s">
        <v>6145</v>
      </c>
      <c r="H1907" s="22" t="s">
        <v>6146</v>
      </c>
      <c r="I1907" s="22" t="s">
        <v>6147</v>
      </c>
      <c r="J1907" s="470" t="s">
        <v>6148</v>
      </c>
      <c r="K1907" s="32">
        <v>44447</v>
      </c>
      <c r="L1907" s="22" t="s">
        <v>25</v>
      </c>
      <c r="M1907" s="22" t="s">
        <v>25</v>
      </c>
      <c r="N1907" s="85"/>
    </row>
    <row r="1908" spans="1:14" s="302" customFormat="1" ht="15" customHeight="1" x14ac:dyDescent="0.2">
      <c r="A1908" s="39" t="s">
        <v>17</v>
      </c>
      <c r="B1908" s="40">
        <v>80.105999999999995</v>
      </c>
      <c r="C1908" s="60" t="s">
        <v>4183</v>
      </c>
      <c r="D1908" s="93" t="s">
        <v>6149</v>
      </c>
      <c r="E1908" s="395"/>
      <c r="F1908" s="95" t="s">
        <v>6150</v>
      </c>
      <c r="G1908" s="43" t="s">
        <v>6151</v>
      </c>
      <c r="H1908" s="43" t="s">
        <v>6152</v>
      </c>
      <c r="I1908" s="43" t="s">
        <v>6153</v>
      </c>
      <c r="J1908" s="476" t="s">
        <v>6154</v>
      </c>
      <c r="K1908" s="97">
        <v>44292</v>
      </c>
      <c r="L1908" s="43" t="s">
        <v>25</v>
      </c>
      <c r="M1908" s="43" t="s">
        <v>25</v>
      </c>
      <c r="N1908" s="308"/>
    </row>
    <row r="1909" spans="1:14" s="302" customFormat="1" ht="15" customHeight="1" x14ac:dyDescent="0.2">
      <c r="A1909" s="17" t="s">
        <v>55</v>
      </c>
      <c r="B1909" s="46">
        <v>12.199</v>
      </c>
      <c r="C1909" s="30" t="s">
        <v>142</v>
      </c>
      <c r="D1909" s="29" t="s">
        <v>6155</v>
      </c>
      <c r="E1909" s="20"/>
      <c r="F1909" s="353" t="s">
        <v>8048</v>
      </c>
      <c r="G1909" s="68" t="s">
        <v>771</v>
      </c>
      <c r="H1909" s="68" t="s">
        <v>772</v>
      </c>
      <c r="I1909" s="65"/>
      <c r="J1909" s="469" t="s">
        <v>6182</v>
      </c>
      <c r="K1909" s="32">
        <v>45107</v>
      </c>
      <c r="L1909" s="22"/>
      <c r="M1909" s="22"/>
      <c r="N1909" s="72"/>
    </row>
    <row r="1910" spans="1:14" s="302" customFormat="1" ht="15" customHeight="1" x14ac:dyDescent="0.2">
      <c r="A1910" s="17" t="s">
        <v>17</v>
      </c>
      <c r="B1910" s="18">
        <v>25.113</v>
      </c>
      <c r="C1910" s="17" t="s">
        <v>169</v>
      </c>
      <c r="D1910" s="29" t="s">
        <v>6155</v>
      </c>
      <c r="E1910" s="394"/>
      <c r="F1910" s="35" t="s">
        <v>6156</v>
      </c>
      <c r="G1910" s="22" t="s">
        <v>6157</v>
      </c>
      <c r="H1910" s="22" t="s">
        <v>6158</v>
      </c>
      <c r="I1910" s="26" t="s">
        <v>6159</v>
      </c>
      <c r="J1910" s="470"/>
      <c r="K1910" s="32">
        <v>45747</v>
      </c>
      <c r="L1910" s="22" t="s">
        <v>16</v>
      </c>
      <c r="M1910" s="22" t="s">
        <v>77</v>
      </c>
      <c r="N1910" s="85"/>
    </row>
    <row r="1911" spans="1:14" s="302" customFormat="1" x14ac:dyDescent="0.2">
      <c r="A1911" s="17" t="s">
        <v>110</v>
      </c>
      <c r="B1911" s="18">
        <v>45.113999999999997</v>
      </c>
      <c r="C1911" s="24" t="s">
        <v>120</v>
      </c>
      <c r="D1911" s="33" t="s">
        <v>6166</v>
      </c>
      <c r="E1911" s="28" t="s">
        <v>6166</v>
      </c>
      <c r="F1911" s="106" t="s">
        <v>1766</v>
      </c>
      <c r="G1911" s="68" t="s">
        <v>6167</v>
      </c>
      <c r="H1911" s="68" t="s">
        <v>6168</v>
      </c>
      <c r="I1911" s="22" t="s">
        <v>6169</v>
      </c>
      <c r="J1911" s="470" t="str">
        <f>HYPERLINK("mailto:orders@wwnorton.com","orders@wwnorton.com")</f>
        <v>orders@wwnorton.com</v>
      </c>
      <c r="K1911" s="32">
        <v>44879</v>
      </c>
      <c r="L1911" s="22" t="s">
        <v>25</v>
      </c>
      <c r="M1911" s="22" t="s">
        <v>16</v>
      </c>
      <c r="N1911" s="74"/>
    </row>
    <row r="1912" spans="1:14" s="302" customFormat="1" x14ac:dyDescent="0.2">
      <c r="A1912" s="17" t="s">
        <v>31</v>
      </c>
      <c r="B1912" s="18">
        <v>15.108000000000001</v>
      </c>
      <c r="C1912" s="17" t="s">
        <v>188</v>
      </c>
      <c r="D1912" s="24" t="s">
        <v>6170</v>
      </c>
      <c r="E1912" s="388"/>
      <c r="F1912" s="26" t="s">
        <v>190</v>
      </c>
      <c r="G1912" s="22" t="s">
        <v>6171</v>
      </c>
      <c r="H1912" s="22" t="s">
        <v>6172</v>
      </c>
      <c r="I1912" s="26" t="s">
        <v>77</v>
      </c>
      <c r="J1912" s="470" t="s">
        <v>6173</v>
      </c>
      <c r="K1912" s="34">
        <v>44895</v>
      </c>
      <c r="L1912" s="26" t="s">
        <v>16</v>
      </c>
      <c r="M1912" s="26"/>
      <c r="N1912" s="74"/>
    </row>
    <row r="1913" spans="1:14" s="302" customFormat="1" ht="15" customHeight="1" x14ac:dyDescent="0.2">
      <c r="A1913" s="17" t="s">
        <v>55</v>
      </c>
      <c r="B1913" s="18">
        <v>70.105999999999995</v>
      </c>
      <c r="C1913" s="24" t="s">
        <v>7800</v>
      </c>
      <c r="D1913" s="19" t="s">
        <v>6174</v>
      </c>
      <c r="E1913" s="20"/>
      <c r="F1913" s="22">
        <v>1475</v>
      </c>
      <c r="G1913" s="68" t="s">
        <v>6175</v>
      </c>
      <c r="H1913" s="68" t="s">
        <v>6176</v>
      </c>
      <c r="I1913" s="65"/>
      <c r="J1913" s="469" t="s">
        <v>6177</v>
      </c>
      <c r="K1913" s="32">
        <v>44804</v>
      </c>
      <c r="L1913" s="22" t="s">
        <v>16</v>
      </c>
      <c r="M1913" s="22" t="s">
        <v>16</v>
      </c>
      <c r="N1913" s="74"/>
    </row>
    <row r="1914" spans="1:14" s="302" customFormat="1" x14ac:dyDescent="0.2">
      <c r="A1914" s="17" t="s">
        <v>55</v>
      </c>
      <c r="B1914" s="18">
        <v>70.105999999999995</v>
      </c>
      <c r="C1914" s="19" t="s">
        <v>7798</v>
      </c>
      <c r="D1914" s="20" t="s">
        <v>6178</v>
      </c>
      <c r="E1914" s="426"/>
      <c r="F1914" s="468">
        <v>1567</v>
      </c>
      <c r="G1914" s="68" t="s">
        <v>771</v>
      </c>
      <c r="H1914" s="68" t="s">
        <v>772</v>
      </c>
      <c r="I1914" s="342"/>
      <c r="J1914" s="469" t="s">
        <v>6179</v>
      </c>
      <c r="K1914" s="289">
        <v>45535</v>
      </c>
      <c r="L1914" s="22" t="s">
        <v>42</v>
      </c>
      <c r="M1914" s="22" t="s">
        <v>16</v>
      </c>
      <c r="N1914" s="74"/>
    </row>
    <row r="1915" spans="1:14" s="302" customFormat="1" x14ac:dyDescent="0.2">
      <c r="A1915" s="17" t="s">
        <v>55</v>
      </c>
      <c r="B1915" s="18">
        <v>70.105999999999995</v>
      </c>
      <c r="C1915" s="19" t="s">
        <v>7798</v>
      </c>
      <c r="D1915" s="20" t="s">
        <v>6178</v>
      </c>
      <c r="E1915" s="426"/>
      <c r="F1915" s="468">
        <v>1567</v>
      </c>
      <c r="G1915" s="68" t="s">
        <v>771</v>
      </c>
      <c r="H1915" s="68" t="s">
        <v>772</v>
      </c>
      <c r="I1915" s="342"/>
      <c r="J1915" s="469" t="s">
        <v>6179</v>
      </c>
      <c r="K1915" s="289">
        <v>45535</v>
      </c>
      <c r="L1915" s="22" t="s">
        <v>42</v>
      </c>
      <c r="M1915" s="22" t="s">
        <v>16</v>
      </c>
      <c r="N1915" s="74"/>
    </row>
    <row r="1916" spans="1:14" s="302" customFormat="1" ht="15" customHeight="1" x14ac:dyDescent="0.2">
      <c r="A1916" s="294" t="s">
        <v>55</v>
      </c>
      <c r="B1916" s="296">
        <v>70.105999999999995</v>
      </c>
      <c r="C1916" s="456" t="s">
        <v>8942</v>
      </c>
      <c r="D1916" s="288" t="s">
        <v>6178</v>
      </c>
      <c r="E1916" s="25" t="s">
        <v>8946</v>
      </c>
      <c r="F1916" s="26">
        <v>1618</v>
      </c>
      <c r="G1916" s="66" t="s">
        <v>8886</v>
      </c>
      <c r="H1916" s="66">
        <v>9407278309</v>
      </c>
      <c r="I1916" s="24"/>
      <c r="J1916" s="472" t="s">
        <v>8887</v>
      </c>
      <c r="K1916" s="32">
        <v>45900</v>
      </c>
      <c r="L1916" s="26" t="s">
        <v>16</v>
      </c>
      <c r="M1916" s="26" t="s">
        <v>16</v>
      </c>
      <c r="N1916" s="66" t="s">
        <v>25</v>
      </c>
    </row>
    <row r="1917" spans="1:14" s="302" customFormat="1" ht="15" customHeight="1" x14ac:dyDescent="0.2">
      <c r="A1917" s="17" t="s">
        <v>55</v>
      </c>
      <c r="B1917" s="46">
        <v>12.199</v>
      </c>
      <c r="C1917" s="30" t="s">
        <v>142</v>
      </c>
      <c r="D1917" s="19" t="s">
        <v>6180</v>
      </c>
      <c r="E1917" s="20"/>
      <c r="F1917" s="22" t="s">
        <v>6181</v>
      </c>
      <c r="G1917" s="68" t="s">
        <v>771</v>
      </c>
      <c r="H1917" s="68" t="s">
        <v>772</v>
      </c>
      <c r="I1917" s="65"/>
      <c r="J1917" s="469" t="s">
        <v>6182</v>
      </c>
      <c r="K1917" s="32">
        <v>44877</v>
      </c>
      <c r="L1917" s="22" t="s">
        <v>25</v>
      </c>
      <c r="M1917" s="22"/>
      <c r="N1917" s="72"/>
    </row>
    <row r="1918" spans="1:14" s="302" customFormat="1" ht="15" customHeight="1" x14ac:dyDescent="0.2">
      <c r="A1918" s="17" t="s">
        <v>55</v>
      </c>
      <c r="B1918" s="18">
        <v>30.100999999999999</v>
      </c>
      <c r="C1918" s="17" t="s">
        <v>911</v>
      </c>
      <c r="D1918" s="37" t="s">
        <v>6183</v>
      </c>
      <c r="E1918" s="405" t="s">
        <v>6184</v>
      </c>
      <c r="F1918" s="36">
        <v>1577</v>
      </c>
      <c r="G1918" s="22" t="s">
        <v>6185</v>
      </c>
      <c r="H1918" s="22" t="s">
        <v>6186</v>
      </c>
      <c r="I1918" s="36"/>
      <c r="J1918" s="470" t="s">
        <v>6187</v>
      </c>
      <c r="K1918" s="38">
        <v>44872</v>
      </c>
      <c r="L1918" s="36" t="s">
        <v>16</v>
      </c>
      <c r="M1918" s="36" t="s">
        <v>16</v>
      </c>
      <c r="N1918" s="72"/>
    </row>
    <row r="1919" spans="1:14" ht="15" customHeight="1" x14ac:dyDescent="0.2">
      <c r="A1919" s="17" t="s">
        <v>55</v>
      </c>
      <c r="B1919" s="18">
        <v>30.102</v>
      </c>
      <c r="C1919" s="17" t="s">
        <v>7816</v>
      </c>
      <c r="D1919" s="37" t="s">
        <v>6183</v>
      </c>
      <c r="E1919" s="405" t="s">
        <v>6184</v>
      </c>
      <c r="F1919" s="468" t="s">
        <v>300</v>
      </c>
      <c r="G1919" s="22" t="s">
        <v>6188</v>
      </c>
      <c r="H1919" s="22" t="s">
        <v>6186</v>
      </c>
      <c r="I1919" s="36"/>
      <c r="J1919" s="470" t="s">
        <v>6189</v>
      </c>
      <c r="K1919" s="289">
        <v>45218</v>
      </c>
      <c r="L1919" s="22" t="s">
        <v>16</v>
      </c>
      <c r="M1919" s="22"/>
      <c r="N1919" s="72"/>
    </row>
    <row r="1920" spans="1:14" ht="15" customHeight="1" x14ac:dyDescent="0.2">
      <c r="A1920" s="24" t="s">
        <v>110</v>
      </c>
      <c r="B1920" s="46">
        <v>45.107999999999997</v>
      </c>
      <c r="C1920" s="24" t="s">
        <v>7416</v>
      </c>
      <c r="D1920" s="262" t="s">
        <v>6190</v>
      </c>
      <c r="E1920" s="389"/>
      <c r="F1920" s="26" t="s">
        <v>7418</v>
      </c>
      <c r="G1920" s="68" t="s">
        <v>7569</v>
      </c>
      <c r="H1920" s="68" t="s">
        <v>7570</v>
      </c>
      <c r="I1920" s="24"/>
      <c r="J1920" s="513" t="s">
        <v>7595</v>
      </c>
      <c r="K1920" s="27">
        <v>45322</v>
      </c>
      <c r="L1920" s="22" t="s">
        <v>16</v>
      </c>
      <c r="M1920" s="22" t="s">
        <v>16</v>
      </c>
      <c r="N1920" s="72"/>
    </row>
    <row r="1921" spans="1:14" ht="15" customHeight="1" x14ac:dyDescent="0.2">
      <c r="A1921" s="17" t="s">
        <v>55</v>
      </c>
      <c r="B1921" s="46">
        <v>30.102</v>
      </c>
      <c r="C1921" s="17" t="s">
        <v>7810</v>
      </c>
      <c r="D1921" s="30" t="s">
        <v>6191</v>
      </c>
      <c r="E1921" s="28"/>
      <c r="F1921" s="68" t="s">
        <v>8238</v>
      </c>
      <c r="G1921" s="68" t="s">
        <v>6192</v>
      </c>
      <c r="H1921" s="68" t="s">
        <v>6193</v>
      </c>
      <c r="I1921" s="68"/>
      <c r="J1921" s="469" t="s">
        <v>6194</v>
      </c>
      <c r="K1921" s="113">
        <v>44530</v>
      </c>
      <c r="L1921" s="22" t="s">
        <v>16</v>
      </c>
      <c r="M1921" s="22"/>
      <c r="N1921" s="72"/>
    </row>
    <row r="1922" spans="1:14" ht="15" customHeight="1" x14ac:dyDescent="0.2">
      <c r="A1922" s="69" t="s">
        <v>110</v>
      </c>
      <c r="B1922" s="18">
        <v>45.113999999999997</v>
      </c>
      <c r="C1922" s="30" t="s">
        <v>120</v>
      </c>
      <c r="D1922" s="33" t="s">
        <v>6195</v>
      </c>
      <c r="E1922" s="30"/>
      <c r="F1922" s="22" t="s">
        <v>8321</v>
      </c>
      <c r="G1922" s="68" t="s">
        <v>8836</v>
      </c>
      <c r="H1922" s="71" t="s">
        <v>6196</v>
      </c>
      <c r="I1922" s="69"/>
      <c r="J1922" s="474" t="s">
        <v>8837</v>
      </c>
      <c r="K1922" s="64">
        <v>46203</v>
      </c>
      <c r="L1922" s="22" t="s">
        <v>16</v>
      </c>
      <c r="M1922" s="22" t="s">
        <v>16</v>
      </c>
      <c r="N1922" s="22" t="s">
        <v>25</v>
      </c>
    </row>
    <row r="1923" spans="1:14" ht="15" customHeight="1" x14ac:dyDescent="0.2">
      <c r="A1923" s="17" t="s">
        <v>110</v>
      </c>
      <c r="B1923" s="18">
        <v>45.113999999999997</v>
      </c>
      <c r="C1923" s="24" t="s">
        <v>120</v>
      </c>
      <c r="D1923" s="44" t="s">
        <v>6195</v>
      </c>
      <c r="E1923" s="405"/>
      <c r="F1923" s="134" t="s">
        <v>457</v>
      </c>
      <c r="G1923" s="68" t="s">
        <v>7576</v>
      </c>
      <c r="H1923" s="22" t="s">
        <v>6196</v>
      </c>
      <c r="I1923" s="22"/>
      <c r="J1923" s="469" t="s">
        <v>7577</v>
      </c>
      <c r="K1923" s="32">
        <v>45091</v>
      </c>
      <c r="L1923" s="22" t="s">
        <v>16</v>
      </c>
      <c r="M1923" s="22" t="s">
        <v>16</v>
      </c>
      <c r="N1923" s="72"/>
    </row>
    <row r="1924" spans="1:14" ht="15" customHeight="1" x14ac:dyDescent="0.2">
      <c r="A1924" s="17" t="s">
        <v>17</v>
      </c>
      <c r="B1924" s="18">
        <v>25.123999999999999</v>
      </c>
      <c r="C1924" s="17" t="s">
        <v>4540</v>
      </c>
      <c r="D1924" s="29" t="s">
        <v>6197</v>
      </c>
      <c r="E1924" s="394"/>
      <c r="F1924" s="31">
        <v>1499</v>
      </c>
      <c r="G1924" s="22" t="s">
        <v>6198</v>
      </c>
      <c r="H1924" s="22" t="s">
        <v>6199</v>
      </c>
      <c r="I1924" s="26" t="s">
        <v>6200</v>
      </c>
      <c r="J1924" s="470" t="s">
        <v>6201</v>
      </c>
      <c r="K1924" s="32">
        <v>45018</v>
      </c>
      <c r="L1924" s="22" t="s">
        <v>24</v>
      </c>
      <c r="M1924" s="22" t="s">
        <v>25</v>
      </c>
      <c r="N1924" s="72"/>
    </row>
    <row r="1925" spans="1:14" ht="15" customHeight="1" x14ac:dyDescent="0.2">
      <c r="A1925" s="295" t="s">
        <v>31</v>
      </c>
      <c r="B1925" s="304">
        <v>20.102</v>
      </c>
      <c r="C1925" s="274" t="s">
        <v>1473</v>
      </c>
      <c r="D1925" s="337" t="s">
        <v>7907</v>
      </c>
      <c r="E1925" s="413" t="s">
        <v>6202</v>
      </c>
      <c r="F1925" s="338" t="s">
        <v>7893</v>
      </c>
      <c r="G1925" s="271" t="s">
        <v>6203</v>
      </c>
      <c r="H1925" s="271" t="s">
        <v>6204</v>
      </c>
      <c r="I1925" s="338"/>
      <c r="J1925" s="505" t="s">
        <v>6206</v>
      </c>
      <c r="K1925" s="339">
        <v>44681</v>
      </c>
      <c r="L1925" s="338" t="s">
        <v>16</v>
      </c>
      <c r="M1925" s="338" t="s">
        <v>16</v>
      </c>
      <c r="N1925" s="338" t="s">
        <v>25</v>
      </c>
    </row>
    <row r="1926" spans="1:14" ht="15" customHeight="1" x14ac:dyDescent="0.2">
      <c r="A1926" s="274" t="s">
        <v>31</v>
      </c>
      <c r="B1926" s="275">
        <v>20.103999999999999</v>
      </c>
      <c r="C1926" s="24" t="s">
        <v>1464</v>
      </c>
      <c r="D1926" s="506" t="s">
        <v>6202</v>
      </c>
      <c r="E1926" s="506"/>
      <c r="F1926" s="26">
        <v>21.125</v>
      </c>
      <c r="G1926" s="507" t="s">
        <v>6203</v>
      </c>
      <c r="H1926" s="507" t="s">
        <v>6204</v>
      </c>
      <c r="I1926" s="26"/>
      <c r="J1926" s="508" t="s">
        <v>6206</v>
      </c>
      <c r="K1926" s="509">
        <v>44712</v>
      </c>
      <c r="L1926" s="507" t="s">
        <v>16</v>
      </c>
      <c r="M1926" s="507" t="s">
        <v>16</v>
      </c>
      <c r="N1926" s="507" t="s">
        <v>25</v>
      </c>
    </row>
    <row r="1927" spans="1:14" ht="15" customHeight="1" x14ac:dyDescent="0.2">
      <c r="A1927" s="17" t="s">
        <v>55</v>
      </c>
      <c r="B1927" s="18">
        <v>70.105999999999995</v>
      </c>
      <c r="C1927" s="24" t="s">
        <v>7801</v>
      </c>
      <c r="D1927" s="29" t="s">
        <v>6205</v>
      </c>
      <c r="E1927" s="394"/>
      <c r="F1927" s="31">
        <v>1522</v>
      </c>
      <c r="G1927" s="22" t="s">
        <v>6203</v>
      </c>
      <c r="H1927" s="22" t="s">
        <v>6204</v>
      </c>
      <c r="I1927" s="26"/>
      <c r="J1927" s="470" t="s">
        <v>6206</v>
      </c>
      <c r="K1927" s="32">
        <v>44804</v>
      </c>
      <c r="L1927" s="26" t="s">
        <v>16</v>
      </c>
      <c r="M1927" s="26" t="s">
        <v>16</v>
      </c>
      <c r="N1927" s="26"/>
    </row>
    <row r="1928" spans="1:14" ht="15" customHeight="1" x14ac:dyDescent="0.2">
      <c r="A1928" s="17" t="s">
        <v>55</v>
      </c>
      <c r="B1928" s="18">
        <v>70.105999999999995</v>
      </c>
      <c r="C1928" s="24" t="s">
        <v>7801</v>
      </c>
      <c r="D1928" s="25" t="s">
        <v>6205</v>
      </c>
      <c r="E1928" s="416"/>
      <c r="F1928" s="31">
        <v>1522</v>
      </c>
      <c r="G1928" s="22" t="s">
        <v>6203</v>
      </c>
      <c r="H1928" s="22" t="s">
        <v>6204</v>
      </c>
      <c r="I1928" s="26" t="s">
        <v>6207</v>
      </c>
      <c r="J1928" s="469" t="s">
        <v>6206</v>
      </c>
      <c r="K1928" s="32">
        <v>44804</v>
      </c>
      <c r="L1928" s="26" t="s">
        <v>16</v>
      </c>
      <c r="M1928" s="26" t="s">
        <v>25</v>
      </c>
      <c r="N1928" s="26"/>
    </row>
    <row r="1929" spans="1:14" ht="15" customHeight="1" x14ac:dyDescent="0.2">
      <c r="A1929" s="17" t="s">
        <v>55</v>
      </c>
      <c r="B1929" s="18">
        <v>70.105999999999995</v>
      </c>
      <c r="C1929" s="24" t="s">
        <v>7801</v>
      </c>
      <c r="D1929" s="20" t="s">
        <v>6205</v>
      </c>
      <c r="E1929" s="411"/>
      <c r="F1929" s="31">
        <v>1522</v>
      </c>
      <c r="G1929" s="68" t="s">
        <v>6203</v>
      </c>
      <c r="H1929" s="68" t="s">
        <v>6204</v>
      </c>
      <c r="I1929" s="26"/>
      <c r="J1929" s="469" t="s">
        <v>6206</v>
      </c>
      <c r="K1929" s="32">
        <v>44804</v>
      </c>
      <c r="L1929" s="22" t="s">
        <v>16</v>
      </c>
      <c r="M1929" s="22" t="s">
        <v>16</v>
      </c>
      <c r="N1929" s="26"/>
    </row>
    <row r="1930" spans="1:14" ht="15" customHeight="1" x14ac:dyDescent="0.2">
      <c r="A1930" s="25" t="s">
        <v>31</v>
      </c>
      <c r="B1930" s="46">
        <v>50.103999999999999</v>
      </c>
      <c r="C1930" s="25" t="s">
        <v>316</v>
      </c>
      <c r="D1930" s="55" t="s">
        <v>6205</v>
      </c>
      <c r="E1930" s="403"/>
      <c r="F1930" s="26">
        <v>1619</v>
      </c>
      <c r="G1930" s="341" t="s">
        <v>6203</v>
      </c>
      <c r="H1930" s="341" t="s">
        <v>6204</v>
      </c>
      <c r="I1930" s="26"/>
      <c r="J1930" s="470" t="s">
        <v>6206</v>
      </c>
      <c r="K1930" s="34">
        <v>44418</v>
      </c>
      <c r="L1930" s="22" t="s">
        <v>16</v>
      </c>
      <c r="M1930" s="22" t="s">
        <v>16</v>
      </c>
      <c r="N1930" s="26"/>
    </row>
    <row r="1931" spans="1:14" ht="15" customHeight="1" x14ac:dyDescent="0.2">
      <c r="A1931" s="17" t="s">
        <v>110</v>
      </c>
      <c r="B1931" s="18">
        <v>45.106000000000002</v>
      </c>
      <c r="C1931" s="17" t="s">
        <v>111</v>
      </c>
      <c r="D1931" s="33" t="s">
        <v>6208</v>
      </c>
      <c r="E1931" s="28" t="s">
        <v>6209</v>
      </c>
      <c r="F1931" s="35">
        <v>1494</v>
      </c>
      <c r="G1931" s="22" t="s">
        <v>6210</v>
      </c>
      <c r="H1931" s="22" t="s">
        <v>6211</v>
      </c>
      <c r="I1931" s="22"/>
      <c r="J1931" s="470" t="s">
        <v>6212</v>
      </c>
      <c r="K1931" s="32">
        <v>44439</v>
      </c>
      <c r="L1931" s="22" t="s">
        <v>16</v>
      </c>
      <c r="M1931" s="22" t="s">
        <v>16</v>
      </c>
      <c r="N1931" s="26"/>
    </row>
    <row r="1932" spans="1:14" ht="15" customHeight="1" x14ac:dyDescent="0.2">
      <c r="A1932" s="56" t="s">
        <v>55</v>
      </c>
      <c r="B1932" s="275">
        <v>70.11</v>
      </c>
      <c r="C1932" s="24" t="s">
        <v>320</v>
      </c>
      <c r="D1932" s="262" t="s">
        <v>8154</v>
      </c>
      <c r="E1932" s="388"/>
      <c r="F1932" s="26" t="s">
        <v>8126</v>
      </c>
      <c r="G1932" s="263" t="s">
        <v>8155</v>
      </c>
      <c r="H1932" s="263" t="s">
        <v>8156</v>
      </c>
      <c r="I1932" s="26"/>
      <c r="J1932" s="491" t="s">
        <v>8157</v>
      </c>
      <c r="K1932" s="27">
        <v>46203</v>
      </c>
      <c r="L1932" s="26" t="s">
        <v>25</v>
      </c>
      <c r="M1932" s="263" t="s">
        <v>25</v>
      </c>
      <c r="N1932" s="263" t="s">
        <v>25</v>
      </c>
    </row>
    <row r="1933" spans="1:14" ht="15" customHeight="1" x14ac:dyDescent="0.2">
      <c r="A1933" s="17" t="s">
        <v>110</v>
      </c>
      <c r="B1933" s="18">
        <v>35.198999999999998</v>
      </c>
      <c r="C1933" s="17" t="s">
        <v>7814</v>
      </c>
      <c r="D1933" s="30" t="s">
        <v>6213</v>
      </c>
      <c r="E1933" s="394"/>
      <c r="F1933" s="35" t="s">
        <v>2592</v>
      </c>
      <c r="G1933" s="22" t="s">
        <v>6214</v>
      </c>
      <c r="H1933" s="22" t="s">
        <v>6215</v>
      </c>
      <c r="I1933" s="36"/>
      <c r="J1933" s="470" t="s">
        <v>6216</v>
      </c>
      <c r="K1933" s="32">
        <v>45169</v>
      </c>
      <c r="L1933" s="22" t="s">
        <v>16</v>
      </c>
      <c r="M1933" s="22"/>
      <c r="N1933" s="26"/>
    </row>
    <row r="1934" spans="1:14" ht="15" customHeight="1" x14ac:dyDescent="0.2">
      <c r="A1934" s="17" t="s">
        <v>55</v>
      </c>
      <c r="B1934" s="18">
        <v>30.102</v>
      </c>
      <c r="C1934" s="17" t="s">
        <v>7816</v>
      </c>
      <c r="D1934" s="33" t="s">
        <v>6213</v>
      </c>
      <c r="E1934" s="426"/>
      <c r="F1934" s="468" t="s">
        <v>300</v>
      </c>
      <c r="G1934" s="53" t="s">
        <v>6217</v>
      </c>
      <c r="H1934" s="53" t="s">
        <v>6218</v>
      </c>
      <c r="I1934" s="53" t="s">
        <v>6219</v>
      </c>
      <c r="J1934" s="470" t="s">
        <v>6220</v>
      </c>
      <c r="K1934" s="289">
        <v>45218</v>
      </c>
      <c r="L1934" s="22" t="s">
        <v>16</v>
      </c>
      <c r="M1934" s="22"/>
      <c r="N1934" s="26"/>
    </row>
    <row r="1935" spans="1:14" ht="15" customHeight="1" x14ac:dyDescent="0.2">
      <c r="A1935" s="17" t="s">
        <v>110</v>
      </c>
      <c r="B1935" s="18">
        <v>45.113999999999997</v>
      </c>
      <c r="C1935" s="24" t="s">
        <v>120</v>
      </c>
      <c r="D1935" s="30" t="s">
        <v>6221</v>
      </c>
      <c r="E1935" s="394"/>
      <c r="F1935" s="45" t="s">
        <v>1017</v>
      </c>
      <c r="G1935" s="22" t="s">
        <v>6222</v>
      </c>
      <c r="H1935" s="22" t="s">
        <v>6223</v>
      </c>
      <c r="I1935" s="22"/>
      <c r="J1935" s="470" t="s">
        <v>6224</v>
      </c>
      <c r="K1935" s="32">
        <v>44561</v>
      </c>
      <c r="L1935" s="22" t="s">
        <v>16</v>
      </c>
      <c r="M1935" s="22"/>
      <c r="N1935" s="26"/>
    </row>
    <row r="1936" spans="1:14" x14ac:dyDescent="0.2">
      <c r="A1936" s="17" t="s">
        <v>110</v>
      </c>
      <c r="B1936" s="46">
        <v>45.112000000000002</v>
      </c>
      <c r="C1936" s="24" t="s">
        <v>578</v>
      </c>
      <c r="D1936" s="33" t="s">
        <v>6225</v>
      </c>
      <c r="E1936" s="433"/>
      <c r="F1936" s="26">
        <v>1605</v>
      </c>
      <c r="G1936" s="68" t="s">
        <v>6229</v>
      </c>
      <c r="H1936" s="71" t="s">
        <v>6227</v>
      </c>
      <c r="I1936" s="24"/>
      <c r="J1936" s="469"/>
      <c r="K1936" s="34">
        <v>45107</v>
      </c>
      <c r="L1936" s="36" t="s">
        <v>16</v>
      </c>
      <c r="M1936" s="36" t="s">
        <v>16</v>
      </c>
      <c r="N1936" s="26"/>
    </row>
    <row r="1937" spans="1:14" x14ac:dyDescent="0.2">
      <c r="A1937" s="17" t="s">
        <v>55</v>
      </c>
      <c r="B1937" s="18">
        <v>30.100999999999999</v>
      </c>
      <c r="C1937" s="17" t="s">
        <v>911</v>
      </c>
      <c r="D1937" s="33" t="s">
        <v>6230</v>
      </c>
      <c r="E1937" s="405"/>
      <c r="F1937" s="36">
        <v>1577</v>
      </c>
      <c r="G1937" s="22" t="s">
        <v>6226</v>
      </c>
      <c r="H1937" s="22" t="s">
        <v>6227</v>
      </c>
      <c r="I1937" s="36"/>
      <c r="J1937" s="470" t="s">
        <v>6228</v>
      </c>
      <c r="K1937" s="38">
        <v>44872</v>
      </c>
      <c r="L1937" s="36" t="s">
        <v>16</v>
      </c>
      <c r="M1937" s="36" t="s">
        <v>16</v>
      </c>
      <c r="N1937" s="26"/>
    </row>
    <row r="1938" spans="1:14" ht="15" customHeight="1" x14ac:dyDescent="0.2">
      <c r="A1938" s="17" t="s">
        <v>55</v>
      </c>
      <c r="B1938" s="18">
        <v>30.102</v>
      </c>
      <c r="C1938" s="17" t="s">
        <v>7816</v>
      </c>
      <c r="D1938" s="33" t="s">
        <v>6230</v>
      </c>
      <c r="E1938" s="479"/>
      <c r="F1938" s="468" t="s">
        <v>300</v>
      </c>
      <c r="G1938" s="22" t="s">
        <v>6226</v>
      </c>
      <c r="H1938" s="22" t="s">
        <v>6227</v>
      </c>
      <c r="I1938" s="36"/>
      <c r="J1938" s="470" t="s">
        <v>6228</v>
      </c>
      <c r="K1938" s="289">
        <v>45218</v>
      </c>
      <c r="L1938" s="22" t="s">
        <v>16</v>
      </c>
      <c r="M1938" s="22"/>
      <c r="N1938" s="22"/>
    </row>
    <row r="1939" spans="1:14" x14ac:dyDescent="0.2">
      <c r="A1939" s="17" t="s">
        <v>55</v>
      </c>
      <c r="B1939" s="46">
        <v>55.103999999999999</v>
      </c>
      <c r="C1939" s="17" t="s">
        <v>892</v>
      </c>
      <c r="D1939" s="321" t="s">
        <v>6231</v>
      </c>
      <c r="E1939" s="426"/>
      <c r="F1939" s="468">
        <v>1607</v>
      </c>
      <c r="G1939" s="342" t="s">
        <v>6232</v>
      </c>
      <c r="H1939" s="342" t="s">
        <v>6233</v>
      </c>
      <c r="I1939" s="342" t="s">
        <v>6234</v>
      </c>
      <c r="J1939" s="470" t="s">
        <v>6235</v>
      </c>
      <c r="K1939" s="34">
        <v>45089</v>
      </c>
      <c r="L1939" s="22" t="s">
        <v>16</v>
      </c>
      <c r="M1939" s="22" t="s">
        <v>16</v>
      </c>
      <c r="N1939" s="26"/>
    </row>
    <row r="1940" spans="1:14" x14ac:dyDescent="0.2">
      <c r="A1940" s="17" t="s">
        <v>55</v>
      </c>
      <c r="B1940" s="18">
        <v>55.103999999999999</v>
      </c>
      <c r="C1940" s="17" t="s">
        <v>892</v>
      </c>
      <c r="D1940" s="321" t="s">
        <v>6231</v>
      </c>
      <c r="E1940" s="426"/>
      <c r="F1940" s="468" t="s">
        <v>1371</v>
      </c>
      <c r="G1940" s="342" t="s">
        <v>6236</v>
      </c>
      <c r="H1940" s="342" t="s">
        <v>6237</v>
      </c>
      <c r="I1940" s="342" t="s">
        <v>6238</v>
      </c>
      <c r="J1940" s="470" t="s">
        <v>6239</v>
      </c>
      <c r="K1940" s="289">
        <v>45473</v>
      </c>
      <c r="L1940" s="22" t="s">
        <v>25</v>
      </c>
      <c r="M1940" s="22"/>
      <c r="N1940" s="26"/>
    </row>
    <row r="1941" spans="1:14" s="67" customFormat="1" ht="15" customHeight="1" x14ac:dyDescent="0.2">
      <c r="A1941" s="17" t="s">
        <v>55</v>
      </c>
      <c r="B1941" s="63">
        <v>70.114000000000004</v>
      </c>
      <c r="C1941" s="291" t="s">
        <v>7670</v>
      </c>
      <c r="D1941" s="20" t="s">
        <v>6240</v>
      </c>
      <c r="E1941" s="20"/>
      <c r="F1941" s="22">
        <v>1625</v>
      </c>
      <c r="G1941" s="68" t="s">
        <v>6232</v>
      </c>
      <c r="H1941" s="68"/>
      <c r="I1941" s="74"/>
      <c r="J1941" s="469" t="s">
        <v>6241</v>
      </c>
      <c r="K1941" s="32">
        <v>45232</v>
      </c>
      <c r="L1941" s="22" t="s">
        <v>16</v>
      </c>
      <c r="M1941" s="22" t="s">
        <v>16</v>
      </c>
      <c r="N1941" s="26"/>
    </row>
    <row r="1942" spans="1:14" s="67" customFormat="1" ht="15" customHeight="1" x14ac:dyDescent="0.2">
      <c r="A1942" s="17" t="s">
        <v>110</v>
      </c>
      <c r="B1942" s="46">
        <v>45.112000000000002</v>
      </c>
      <c r="C1942" s="24" t="s">
        <v>578</v>
      </c>
      <c r="D1942" s="33" t="s">
        <v>6242</v>
      </c>
      <c r="E1942" s="433"/>
      <c r="F1942" s="26">
        <v>1605</v>
      </c>
      <c r="G1942" s="68" t="s">
        <v>846</v>
      </c>
      <c r="H1942" s="71" t="s">
        <v>6243</v>
      </c>
      <c r="I1942" s="24"/>
      <c r="J1942" s="469" t="s">
        <v>3716</v>
      </c>
      <c r="K1942" s="34">
        <v>45107</v>
      </c>
      <c r="L1942" s="36" t="s">
        <v>16</v>
      </c>
      <c r="M1942" s="36" t="s">
        <v>16</v>
      </c>
      <c r="N1942" s="26"/>
    </row>
    <row r="1943" spans="1:14" s="67" customFormat="1" x14ac:dyDescent="0.2">
      <c r="A1943" s="17" t="s">
        <v>110</v>
      </c>
      <c r="B1943" s="18">
        <v>45.101999999999997</v>
      </c>
      <c r="C1943" s="17" t="s">
        <v>573</v>
      </c>
      <c r="D1943" s="69" t="s">
        <v>6244</v>
      </c>
      <c r="E1943" s="394"/>
      <c r="F1943" s="52" t="s">
        <v>6245</v>
      </c>
      <c r="G1943" s="22" t="s">
        <v>6246</v>
      </c>
      <c r="H1943" s="22" t="s">
        <v>6247</v>
      </c>
      <c r="I1943" s="22" t="s">
        <v>97</v>
      </c>
      <c r="J1943" s="470" t="s">
        <v>6248</v>
      </c>
      <c r="K1943" s="289">
        <v>44804</v>
      </c>
      <c r="L1943" s="342"/>
      <c r="M1943" s="22" t="s">
        <v>16</v>
      </c>
      <c r="N1943" s="26"/>
    </row>
    <row r="1944" spans="1:14" s="67" customFormat="1" ht="15" customHeight="1" x14ac:dyDescent="0.2">
      <c r="A1944" s="17" t="s">
        <v>252</v>
      </c>
      <c r="B1944" s="18" t="s">
        <v>6249</v>
      </c>
      <c r="C1944" s="24" t="s">
        <v>6250</v>
      </c>
      <c r="D1944" s="321" t="s">
        <v>6251</v>
      </c>
      <c r="E1944" s="426"/>
      <c r="F1944" s="468" t="s">
        <v>2502</v>
      </c>
      <c r="G1944" s="342" t="s">
        <v>6252</v>
      </c>
      <c r="H1944" s="342" t="s">
        <v>6253</v>
      </c>
      <c r="I1944" s="342" t="s">
        <v>6254</v>
      </c>
      <c r="J1944" s="470" t="s">
        <v>6255</v>
      </c>
      <c r="K1944" s="289">
        <v>45381</v>
      </c>
      <c r="L1944" s="22" t="s">
        <v>25</v>
      </c>
      <c r="M1944" s="22" t="s">
        <v>16</v>
      </c>
      <c r="N1944" s="26"/>
    </row>
    <row r="1945" spans="1:14" s="67" customFormat="1" ht="15" customHeight="1" x14ac:dyDescent="0.2">
      <c r="A1945" s="17" t="s">
        <v>5450</v>
      </c>
      <c r="B1945" s="18">
        <v>70.103999999999999</v>
      </c>
      <c r="C1945" s="17" t="s">
        <v>130</v>
      </c>
      <c r="D1945" s="30" t="s">
        <v>6256</v>
      </c>
      <c r="E1945" s="394" t="s">
        <v>6257</v>
      </c>
      <c r="F1945" s="22">
        <v>1554</v>
      </c>
      <c r="G1945" s="22" t="s">
        <v>6258</v>
      </c>
      <c r="H1945" s="22" t="s">
        <v>6259</v>
      </c>
      <c r="I1945" s="22" t="s">
        <v>6260</v>
      </c>
      <c r="J1945" s="471" t="s">
        <v>6261</v>
      </c>
      <c r="K1945" s="38">
        <v>44742</v>
      </c>
      <c r="L1945" s="54" t="s">
        <v>16</v>
      </c>
      <c r="M1945" s="54" t="s">
        <v>16</v>
      </c>
      <c r="N1945" s="26"/>
    </row>
    <row r="1946" spans="1:14" x14ac:dyDescent="0.2">
      <c r="A1946" s="56" t="s">
        <v>55</v>
      </c>
      <c r="B1946" s="46">
        <v>12.199</v>
      </c>
      <c r="C1946" s="17" t="s">
        <v>142</v>
      </c>
      <c r="D1946" s="33" t="s">
        <v>6262</v>
      </c>
      <c r="E1946" s="399"/>
      <c r="F1946" s="58" t="s">
        <v>7909</v>
      </c>
      <c r="G1946" s="271" t="s">
        <v>8030</v>
      </c>
      <c r="H1946" s="271" t="s">
        <v>8031</v>
      </c>
      <c r="I1946" s="56"/>
      <c r="J1946" s="521" t="s">
        <v>8080</v>
      </c>
      <c r="K1946" s="59">
        <v>45383</v>
      </c>
      <c r="L1946" s="36" t="s">
        <v>16</v>
      </c>
      <c r="M1946" s="36" t="s">
        <v>16</v>
      </c>
      <c r="N1946" s="36" t="s">
        <v>25</v>
      </c>
    </row>
    <row r="1947" spans="1:14" x14ac:dyDescent="0.2">
      <c r="A1947" s="17" t="s">
        <v>55</v>
      </c>
      <c r="B1947" s="18">
        <v>70.11</v>
      </c>
      <c r="C1947" s="17" t="s">
        <v>320</v>
      </c>
      <c r="D1947" s="44" t="s">
        <v>6263</v>
      </c>
      <c r="E1947" s="405"/>
      <c r="F1947" s="36">
        <v>1498</v>
      </c>
      <c r="G1947" s="22" t="s">
        <v>6264</v>
      </c>
      <c r="H1947" s="68" t="s">
        <v>6265</v>
      </c>
      <c r="I1947" s="36" t="s">
        <v>97</v>
      </c>
      <c r="J1947" s="469" t="s">
        <v>6266</v>
      </c>
      <c r="K1947" s="32">
        <v>44742</v>
      </c>
      <c r="L1947" s="22" t="s">
        <v>16</v>
      </c>
      <c r="M1947" s="22" t="s">
        <v>16</v>
      </c>
      <c r="N1947" s="26"/>
    </row>
    <row r="1948" spans="1:14" ht="15" customHeight="1" x14ac:dyDescent="0.2">
      <c r="A1948" s="41" t="s">
        <v>17</v>
      </c>
      <c r="B1948" s="88" t="s">
        <v>2559</v>
      </c>
      <c r="C1948" s="41" t="s">
        <v>6267</v>
      </c>
      <c r="D1948" s="41" t="s">
        <v>6268</v>
      </c>
      <c r="E1948" s="404"/>
      <c r="F1948" s="107" t="s">
        <v>1273</v>
      </c>
      <c r="G1948" s="43" t="s">
        <v>6269</v>
      </c>
      <c r="H1948" s="43" t="s">
        <v>6270</v>
      </c>
      <c r="I1948" s="107" t="s">
        <v>6271</v>
      </c>
      <c r="J1948" s="476" t="s">
        <v>6272</v>
      </c>
      <c r="K1948" s="266">
        <v>44377</v>
      </c>
      <c r="L1948" s="107" t="s">
        <v>16</v>
      </c>
      <c r="M1948" s="107"/>
      <c r="N1948" s="107"/>
    </row>
    <row r="1949" spans="1:14" ht="15" customHeight="1" x14ac:dyDescent="0.2">
      <c r="A1949" s="17" t="s">
        <v>55</v>
      </c>
      <c r="B1949" s="18">
        <v>70.105999999999995</v>
      </c>
      <c r="C1949" s="24" t="s">
        <v>7800</v>
      </c>
      <c r="D1949" s="19" t="s">
        <v>6273</v>
      </c>
      <c r="E1949" s="394"/>
      <c r="F1949" s="22">
        <v>1475</v>
      </c>
      <c r="G1949" s="68" t="s">
        <v>6274</v>
      </c>
      <c r="H1949" s="68" t="s">
        <v>6275</v>
      </c>
      <c r="I1949" s="65"/>
      <c r="J1949" s="469" t="s">
        <v>6276</v>
      </c>
      <c r="K1949" s="32">
        <v>44804</v>
      </c>
      <c r="L1949" s="22" t="s">
        <v>16</v>
      </c>
      <c r="M1949" s="22" t="s">
        <v>16</v>
      </c>
      <c r="N1949" s="26"/>
    </row>
    <row r="1950" spans="1:14" s="67" customFormat="1" x14ac:dyDescent="0.2">
      <c r="A1950" s="69" t="s">
        <v>110</v>
      </c>
      <c r="B1950" s="18">
        <v>45.113999999999997</v>
      </c>
      <c r="C1950" s="30" t="s">
        <v>120</v>
      </c>
      <c r="D1950" s="33" t="s">
        <v>6277</v>
      </c>
      <c r="E1950" s="30"/>
      <c r="F1950" s="22" t="s">
        <v>8321</v>
      </c>
      <c r="G1950" s="68" t="s">
        <v>113</v>
      </c>
      <c r="H1950" s="71" t="s">
        <v>8838</v>
      </c>
      <c r="I1950" s="69"/>
      <c r="J1950" s="474" t="s">
        <v>8839</v>
      </c>
      <c r="K1950" s="64">
        <v>46203</v>
      </c>
      <c r="L1950" s="22" t="s">
        <v>16</v>
      </c>
      <c r="M1950" s="22" t="s">
        <v>16</v>
      </c>
      <c r="N1950" s="22" t="s">
        <v>25</v>
      </c>
    </row>
    <row r="1951" spans="1:14" ht="15" customHeight="1" x14ac:dyDescent="0.2">
      <c r="A1951" s="17" t="s">
        <v>110</v>
      </c>
      <c r="B1951" s="18">
        <v>45.113999999999997</v>
      </c>
      <c r="C1951" s="24" t="s">
        <v>120</v>
      </c>
      <c r="D1951" s="30" t="s">
        <v>6277</v>
      </c>
      <c r="E1951" s="394"/>
      <c r="F1951" s="35" t="s">
        <v>411</v>
      </c>
      <c r="G1951" s="22" t="s">
        <v>6278</v>
      </c>
      <c r="H1951" s="22" t="s">
        <v>6279</v>
      </c>
      <c r="I1951" s="22"/>
      <c r="J1951" s="470" t="s">
        <v>6280</v>
      </c>
      <c r="K1951" s="32">
        <v>44804</v>
      </c>
      <c r="L1951" s="22" t="s">
        <v>16</v>
      </c>
      <c r="M1951" s="22"/>
      <c r="N1951" s="26"/>
    </row>
    <row r="1952" spans="1:14" ht="15" customHeight="1" x14ac:dyDescent="0.2">
      <c r="A1952" s="17" t="s">
        <v>55</v>
      </c>
      <c r="B1952" s="18">
        <v>70.105999999999995</v>
      </c>
      <c r="C1952" s="24" t="s">
        <v>8242</v>
      </c>
      <c r="D1952" s="30" t="s">
        <v>6281</v>
      </c>
      <c r="E1952" s="394"/>
      <c r="F1952" s="22">
        <v>1444</v>
      </c>
      <c r="G1952" s="22" t="s">
        <v>6282</v>
      </c>
      <c r="H1952" s="22" t="s">
        <v>6283</v>
      </c>
      <c r="I1952" s="22"/>
      <c r="J1952" s="470" t="s">
        <v>6284</v>
      </c>
      <c r="K1952" s="32">
        <v>44439</v>
      </c>
      <c r="L1952" s="342" t="s">
        <v>25</v>
      </c>
      <c r="M1952" s="22"/>
      <c r="N1952" s="26"/>
    </row>
    <row r="1953" spans="1:14" ht="15" customHeight="1" x14ac:dyDescent="0.2">
      <c r="A1953" s="56" t="s">
        <v>55</v>
      </c>
      <c r="B1953" s="57">
        <v>50.103000000000002</v>
      </c>
      <c r="C1953" s="56" t="s">
        <v>318</v>
      </c>
      <c r="D1953" s="33" t="s">
        <v>6285</v>
      </c>
      <c r="E1953" s="399"/>
      <c r="F1953" s="58">
        <v>1629</v>
      </c>
      <c r="G1953" s="345" t="s">
        <v>6286</v>
      </c>
      <c r="H1953" s="345" t="s">
        <v>6287</v>
      </c>
      <c r="I1953" s="58"/>
      <c r="J1953" s="480" t="s">
        <v>6288</v>
      </c>
      <c r="K1953" s="59">
        <v>45236</v>
      </c>
      <c r="L1953" s="58" t="s">
        <v>16</v>
      </c>
      <c r="M1953" s="58" t="s">
        <v>16</v>
      </c>
      <c r="N1953" s="26"/>
    </row>
    <row r="1954" spans="1:14" ht="15" customHeight="1" x14ac:dyDescent="0.2">
      <c r="A1954" s="69" t="s">
        <v>110</v>
      </c>
      <c r="B1954" s="18">
        <v>45.113999999999997</v>
      </c>
      <c r="C1954" s="30" t="s">
        <v>120</v>
      </c>
      <c r="D1954" s="33" t="s">
        <v>8840</v>
      </c>
      <c r="E1954" s="30"/>
      <c r="F1954" s="22" t="s">
        <v>8321</v>
      </c>
      <c r="G1954" s="68" t="s">
        <v>8841</v>
      </c>
      <c r="H1954" s="68" t="s">
        <v>8842</v>
      </c>
      <c r="I1954" s="69"/>
      <c r="J1954" s="515" t="s">
        <v>8843</v>
      </c>
      <c r="K1954" s="64">
        <v>46203</v>
      </c>
      <c r="L1954" s="22" t="s">
        <v>16</v>
      </c>
      <c r="M1954" s="22" t="s">
        <v>16</v>
      </c>
      <c r="N1954" s="22" t="s">
        <v>25</v>
      </c>
    </row>
    <row r="1955" spans="1:14" ht="15" customHeight="1" x14ac:dyDescent="0.2">
      <c r="A1955" s="17" t="s">
        <v>55</v>
      </c>
      <c r="B1955" s="18">
        <v>30.100999999999999</v>
      </c>
      <c r="C1955" s="17" t="s">
        <v>911</v>
      </c>
      <c r="D1955" s="37" t="s">
        <v>6289</v>
      </c>
      <c r="E1955" s="405"/>
      <c r="F1955" s="36">
        <v>1577</v>
      </c>
      <c r="G1955" s="22" t="s">
        <v>6290</v>
      </c>
      <c r="H1955" s="22" t="s">
        <v>6291</v>
      </c>
      <c r="I1955" s="36"/>
      <c r="J1955" s="521" t="s">
        <v>7822</v>
      </c>
      <c r="K1955" s="38">
        <v>44872</v>
      </c>
      <c r="L1955" s="36" t="s">
        <v>16</v>
      </c>
      <c r="M1955" s="36" t="s">
        <v>16</v>
      </c>
      <c r="N1955" s="26"/>
    </row>
    <row r="1956" spans="1:14" ht="15" customHeight="1" x14ac:dyDescent="0.2">
      <c r="A1956" s="17" t="s">
        <v>55</v>
      </c>
      <c r="B1956" s="18">
        <v>30.100999999999999</v>
      </c>
      <c r="C1956" s="17" t="s">
        <v>7773</v>
      </c>
      <c r="D1956" s="37" t="s">
        <v>6289</v>
      </c>
      <c r="E1956" s="405"/>
      <c r="F1956" s="36" t="s">
        <v>2592</v>
      </c>
      <c r="G1956" s="22" t="s">
        <v>6290</v>
      </c>
      <c r="H1956" s="22" t="s">
        <v>6291</v>
      </c>
      <c r="I1956" s="36"/>
      <c r="J1956" s="521" t="s">
        <v>7822</v>
      </c>
      <c r="K1956" s="38">
        <v>45168</v>
      </c>
      <c r="L1956" s="36" t="s">
        <v>16</v>
      </c>
      <c r="M1956" s="36"/>
      <c r="N1956" s="26" t="s">
        <v>25</v>
      </c>
    </row>
    <row r="1957" spans="1:14" s="283" customFormat="1" ht="15" customHeight="1" x14ac:dyDescent="0.2">
      <c r="A1957" s="294" t="s">
        <v>55</v>
      </c>
      <c r="B1957" s="296">
        <v>70.105999999999995</v>
      </c>
      <c r="C1957" s="456" t="s">
        <v>8942</v>
      </c>
      <c r="D1957" s="288" t="s">
        <v>8883</v>
      </c>
      <c r="E1957" s="294"/>
      <c r="F1957" s="296">
        <v>1618</v>
      </c>
      <c r="G1957" s="457" t="s">
        <v>7836</v>
      </c>
      <c r="H1957" s="457" t="s">
        <v>7837</v>
      </c>
      <c r="I1957" s="294"/>
      <c r="J1957" s="477" t="s">
        <v>7838</v>
      </c>
      <c r="K1957" s="282">
        <v>45900</v>
      </c>
      <c r="L1957" s="296" t="s">
        <v>16</v>
      </c>
      <c r="M1957" s="296" t="s">
        <v>16</v>
      </c>
      <c r="N1957" s="457" t="s">
        <v>25</v>
      </c>
    </row>
    <row r="1958" spans="1:14" ht="15" customHeight="1" x14ac:dyDescent="0.2">
      <c r="A1958" s="56" t="s">
        <v>55</v>
      </c>
      <c r="B1958" s="46">
        <v>12.199</v>
      </c>
      <c r="C1958" s="17" t="s">
        <v>142</v>
      </c>
      <c r="D1958" s="33" t="s">
        <v>6292</v>
      </c>
      <c r="E1958" s="399"/>
      <c r="F1958" s="58" t="s">
        <v>7909</v>
      </c>
      <c r="G1958" s="271" t="s">
        <v>6293</v>
      </c>
      <c r="H1958" s="271" t="s">
        <v>6294</v>
      </c>
      <c r="I1958" s="56"/>
      <c r="J1958" s="477" t="s">
        <v>6295</v>
      </c>
      <c r="K1958" s="59">
        <v>45383</v>
      </c>
      <c r="L1958" s="36" t="s">
        <v>16</v>
      </c>
      <c r="M1958" s="36" t="s">
        <v>25</v>
      </c>
      <c r="N1958" s="36" t="s">
        <v>25</v>
      </c>
    </row>
    <row r="1959" spans="1:14" ht="15" customHeight="1" x14ac:dyDescent="0.2">
      <c r="A1959" s="69" t="s">
        <v>110</v>
      </c>
      <c r="B1959" s="18">
        <v>45.113999999999997</v>
      </c>
      <c r="C1959" s="30" t="s">
        <v>120</v>
      </c>
      <c r="D1959" s="33" t="s">
        <v>8844</v>
      </c>
      <c r="E1959" s="33" t="s">
        <v>8845</v>
      </c>
      <c r="F1959" s="22" t="s">
        <v>8321</v>
      </c>
      <c r="G1959" s="68" t="s">
        <v>8033</v>
      </c>
      <c r="H1959" s="68" t="s">
        <v>8034</v>
      </c>
      <c r="I1959" s="69"/>
      <c r="J1959" s="515" t="s">
        <v>8035</v>
      </c>
      <c r="K1959" s="64">
        <v>46203</v>
      </c>
      <c r="L1959" s="22" t="s">
        <v>16</v>
      </c>
      <c r="M1959" s="22" t="s">
        <v>16</v>
      </c>
      <c r="N1959" s="22" t="s">
        <v>25</v>
      </c>
    </row>
    <row r="1960" spans="1:14" ht="12.75" customHeight="1" x14ac:dyDescent="0.2">
      <c r="A1960" s="56" t="s">
        <v>55</v>
      </c>
      <c r="B1960" s="46">
        <v>12.199</v>
      </c>
      <c r="C1960" s="17" t="s">
        <v>142</v>
      </c>
      <c r="D1960" s="33" t="s">
        <v>8032</v>
      </c>
      <c r="E1960" s="399"/>
      <c r="F1960" s="58" t="s">
        <v>7909</v>
      </c>
      <c r="G1960" s="271" t="s">
        <v>8033</v>
      </c>
      <c r="H1960" s="271" t="s">
        <v>8034</v>
      </c>
      <c r="I1960" s="56"/>
      <c r="J1960" s="533" t="s">
        <v>8035</v>
      </c>
      <c r="K1960" s="59">
        <v>45383</v>
      </c>
      <c r="L1960" s="36" t="s">
        <v>16</v>
      </c>
      <c r="M1960" s="36" t="s">
        <v>16</v>
      </c>
      <c r="N1960" s="36" t="s">
        <v>25</v>
      </c>
    </row>
    <row r="1961" spans="1:14" ht="15" customHeight="1" x14ac:dyDescent="0.2">
      <c r="A1961" s="17" t="s">
        <v>17</v>
      </c>
      <c r="B1961" s="18">
        <v>25.125</v>
      </c>
      <c r="C1961" s="25" t="s">
        <v>1259</v>
      </c>
      <c r="D1961" s="321" t="s">
        <v>6296</v>
      </c>
      <c r="E1961" s="426"/>
      <c r="F1961" s="468">
        <v>1568</v>
      </c>
      <c r="G1961" s="342" t="s">
        <v>6297</v>
      </c>
      <c r="H1961" s="342" t="s">
        <v>6298</v>
      </c>
      <c r="I1961" s="342" t="s">
        <v>6299</v>
      </c>
      <c r="J1961" s="534" t="s">
        <v>6300</v>
      </c>
      <c r="K1961" s="289">
        <v>45516</v>
      </c>
      <c r="L1961" s="22"/>
      <c r="M1961" s="22"/>
      <c r="N1961" s="26"/>
    </row>
    <row r="1962" spans="1:14" ht="15" customHeight="1" x14ac:dyDescent="0.2">
      <c r="A1962" s="25" t="s">
        <v>55</v>
      </c>
      <c r="B1962" s="46">
        <v>30.199000000000002</v>
      </c>
      <c r="C1962" s="25" t="s">
        <v>7812</v>
      </c>
      <c r="D1962" s="25" t="s">
        <v>6301</v>
      </c>
      <c r="E1962" s="388" t="s">
        <v>6302</v>
      </c>
      <c r="F1962" s="26" t="s">
        <v>6303</v>
      </c>
      <c r="G1962" s="22" t="s">
        <v>6304</v>
      </c>
      <c r="H1962" s="22" t="s">
        <v>6305</v>
      </c>
      <c r="I1962" s="26"/>
      <c r="J1962" s="504" t="s">
        <v>6306</v>
      </c>
      <c r="K1962" s="34">
        <v>44624</v>
      </c>
      <c r="L1962" s="26" t="s">
        <v>16</v>
      </c>
      <c r="M1962" s="26"/>
      <c r="N1962" s="26"/>
    </row>
    <row r="1963" spans="1:14" x14ac:dyDescent="0.2">
      <c r="A1963" s="30" t="s">
        <v>17</v>
      </c>
      <c r="B1963" s="46" t="s">
        <v>2907</v>
      </c>
      <c r="C1963" s="17" t="s">
        <v>227</v>
      </c>
      <c r="D1963" s="33" t="s">
        <v>6307</v>
      </c>
      <c r="E1963" s="394"/>
      <c r="F1963" s="22" t="s">
        <v>6308</v>
      </c>
      <c r="G1963" s="22" t="s">
        <v>6309</v>
      </c>
      <c r="H1963" s="22" t="s">
        <v>6310</v>
      </c>
      <c r="I1963" s="22" t="s">
        <v>6311</v>
      </c>
      <c r="J1963" s="470" t="s">
        <v>6312</v>
      </c>
      <c r="K1963" s="32">
        <v>44500</v>
      </c>
      <c r="L1963" s="22" t="s">
        <v>25</v>
      </c>
      <c r="M1963" s="22" t="s">
        <v>16</v>
      </c>
      <c r="N1963" s="26"/>
    </row>
    <row r="1964" spans="1:14" x14ac:dyDescent="0.2">
      <c r="A1964" s="25" t="s">
        <v>4583</v>
      </c>
      <c r="B1964" s="46">
        <v>45.107999999999997</v>
      </c>
      <c r="C1964" s="24" t="s">
        <v>7416</v>
      </c>
      <c r="D1964" s="262" t="s">
        <v>7766</v>
      </c>
      <c r="E1964" s="389"/>
      <c r="F1964" s="26" t="s">
        <v>7767</v>
      </c>
      <c r="G1964" s="68" t="s">
        <v>7768</v>
      </c>
      <c r="H1964" s="68" t="s">
        <v>7769</v>
      </c>
      <c r="I1964" s="24"/>
      <c r="J1964" s="513" t="s">
        <v>7770</v>
      </c>
      <c r="K1964" s="34">
        <v>45191</v>
      </c>
      <c r="L1964" s="36" t="s">
        <v>16</v>
      </c>
      <c r="M1964" s="36" t="s">
        <v>16</v>
      </c>
      <c r="N1964" s="26"/>
    </row>
    <row r="1965" spans="1:14" s="283" customFormat="1" x14ac:dyDescent="0.2">
      <c r="A1965" s="294" t="s">
        <v>55</v>
      </c>
      <c r="B1965" s="296">
        <v>70.105999999999995</v>
      </c>
      <c r="C1965" s="456" t="s">
        <v>8942</v>
      </c>
      <c r="D1965" s="288" t="s">
        <v>8890</v>
      </c>
      <c r="E1965" s="294"/>
      <c r="F1965" s="296">
        <v>1618</v>
      </c>
      <c r="G1965" s="457" t="s">
        <v>8891</v>
      </c>
      <c r="H1965" s="457" t="s">
        <v>8892</v>
      </c>
      <c r="I1965" s="294"/>
      <c r="J1965" s="477" t="s">
        <v>8893</v>
      </c>
      <c r="K1965" s="282">
        <v>45900</v>
      </c>
      <c r="L1965" s="296" t="s">
        <v>16</v>
      </c>
      <c r="M1965" s="296" t="s">
        <v>16</v>
      </c>
      <c r="N1965" s="457" t="s">
        <v>25</v>
      </c>
    </row>
    <row r="1966" spans="1:14" ht="12.75" customHeight="1" x14ac:dyDescent="0.2">
      <c r="A1966" s="17" t="s">
        <v>55</v>
      </c>
      <c r="B1966" s="18">
        <v>60.103000000000002</v>
      </c>
      <c r="C1966" s="24" t="s">
        <v>56</v>
      </c>
      <c r="D1966" s="30" t="s">
        <v>6313</v>
      </c>
      <c r="E1966" s="394" t="s">
        <v>6314</v>
      </c>
      <c r="F1966" s="22">
        <v>1553</v>
      </c>
      <c r="G1966" s="22" t="s">
        <v>6315</v>
      </c>
      <c r="H1966" s="22" t="s">
        <v>6316</v>
      </c>
      <c r="I1966" s="22"/>
      <c r="J1966" s="470" t="s">
        <v>6317</v>
      </c>
      <c r="K1966" s="32">
        <v>44718</v>
      </c>
      <c r="L1966" s="22" t="s">
        <v>16</v>
      </c>
      <c r="M1966" s="22" t="s">
        <v>16</v>
      </c>
      <c r="N1966" s="26"/>
    </row>
    <row r="1967" spans="1:14" ht="12.75" customHeight="1" x14ac:dyDescent="0.2">
      <c r="A1967" s="39" t="s">
        <v>17</v>
      </c>
      <c r="B1967" s="40" t="s">
        <v>168</v>
      </c>
      <c r="C1967" s="39" t="s">
        <v>169</v>
      </c>
      <c r="D1967" s="94" t="s">
        <v>6318</v>
      </c>
      <c r="E1967" s="395"/>
      <c r="F1967" s="95">
        <v>1408</v>
      </c>
      <c r="G1967" s="43" t="s">
        <v>6319</v>
      </c>
      <c r="H1967" s="43" t="s">
        <v>6320</v>
      </c>
      <c r="I1967" s="43" t="s">
        <v>6321</v>
      </c>
      <c r="J1967" s="476" t="s">
        <v>6322</v>
      </c>
      <c r="K1967" s="97">
        <v>44318</v>
      </c>
      <c r="L1967" s="43"/>
      <c r="M1967" s="43"/>
      <c r="N1967" s="107"/>
    </row>
    <row r="1968" spans="1:14" ht="12.75" customHeight="1" x14ac:dyDescent="0.2">
      <c r="A1968" s="69" t="s">
        <v>110</v>
      </c>
      <c r="B1968" s="18">
        <v>45.113999999999997</v>
      </c>
      <c r="C1968" s="30" t="s">
        <v>120</v>
      </c>
      <c r="D1968" s="33" t="s">
        <v>6323</v>
      </c>
      <c r="E1968" s="30"/>
      <c r="F1968" s="22" t="s">
        <v>8321</v>
      </c>
      <c r="G1968" s="68" t="s">
        <v>6324</v>
      </c>
      <c r="H1968" s="68" t="s">
        <v>6325</v>
      </c>
      <c r="I1968" s="69"/>
      <c r="J1968" s="515" t="s">
        <v>6326</v>
      </c>
      <c r="K1968" s="64">
        <v>46203</v>
      </c>
      <c r="L1968" s="22" t="s">
        <v>16</v>
      </c>
      <c r="M1968" s="22" t="s">
        <v>16</v>
      </c>
      <c r="N1968" s="22" t="s">
        <v>25</v>
      </c>
    </row>
    <row r="1969" spans="1:14" ht="12.75" customHeight="1" x14ac:dyDescent="0.2">
      <c r="A1969" s="17" t="s">
        <v>55</v>
      </c>
      <c r="B1969" s="18">
        <v>30.102</v>
      </c>
      <c r="C1969" s="17" t="s">
        <v>7816</v>
      </c>
      <c r="D1969" s="33" t="s">
        <v>6327</v>
      </c>
      <c r="E1969" s="437" t="s">
        <v>2591</v>
      </c>
      <c r="F1969" s="468" t="s">
        <v>300</v>
      </c>
      <c r="G1969" s="53" t="s">
        <v>6328</v>
      </c>
      <c r="H1969" s="53" t="s">
        <v>6329</v>
      </c>
      <c r="I1969" s="53" t="s">
        <v>6330</v>
      </c>
      <c r="J1969" s="470" t="s">
        <v>6331</v>
      </c>
      <c r="K1969" s="289">
        <v>45218</v>
      </c>
      <c r="L1969" s="22" t="s">
        <v>16</v>
      </c>
      <c r="M1969" s="22"/>
      <c r="N1969" s="26"/>
    </row>
    <row r="1970" spans="1:14" ht="12.75" customHeight="1" x14ac:dyDescent="0.2">
      <c r="A1970" s="17" t="s">
        <v>5450</v>
      </c>
      <c r="B1970" s="18">
        <v>70.103999999999999</v>
      </c>
      <c r="C1970" s="17" t="s">
        <v>130</v>
      </c>
      <c r="D1970" s="30" t="s">
        <v>6332</v>
      </c>
      <c r="E1970" s="394" t="s">
        <v>6333</v>
      </c>
      <c r="F1970" s="22">
        <v>1554</v>
      </c>
      <c r="G1970" s="22" t="s">
        <v>6334</v>
      </c>
      <c r="H1970" s="22" t="s">
        <v>6335</v>
      </c>
      <c r="I1970" s="22" t="s">
        <v>134</v>
      </c>
      <c r="J1970" s="471" t="s">
        <v>6336</v>
      </c>
      <c r="K1970" s="38">
        <v>44742</v>
      </c>
      <c r="L1970" s="22" t="s">
        <v>16</v>
      </c>
      <c r="M1970" s="22" t="s">
        <v>16</v>
      </c>
      <c r="N1970" s="26"/>
    </row>
    <row r="1971" spans="1:14" ht="12.75" customHeight="1" x14ac:dyDescent="0.2">
      <c r="A1971" s="39" t="s">
        <v>110</v>
      </c>
      <c r="B1971" s="40">
        <v>45.113999999999997</v>
      </c>
      <c r="C1971" s="92" t="s">
        <v>120</v>
      </c>
      <c r="D1971" s="90" t="s">
        <v>6337</v>
      </c>
      <c r="E1971" s="398" t="s">
        <v>6338</v>
      </c>
      <c r="F1971" s="114" t="s">
        <v>4531</v>
      </c>
      <c r="G1971" s="43" t="s">
        <v>6339</v>
      </c>
      <c r="H1971" s="43" t="s">
        <v>6340</v>
      </c>
      <c r="I1971" s="43" t="s">
        <v>6341</v>
      </c>
      <c r="J1971" s="476" t="s">
        <v>6342</v>
      </c>
      <c r="K1971" s="61">
        <v>44377</v>
      </c>
      <c r="L1971" s="43" t="s">
        <v>16</v>
      </c>
      <c r="M1971" s="43" t="s">
        <v>16</v>
      </c>
      <c r="N1971" s="107"/>
    </row>
    <row r="1972" spans="1:14" ht="12.75" customHeight="1" x14ac:dyDescent="0.2">
      <c r="A1972" s="69" t="s">
        <v>110</v>
      </c>
      <c r="B1972" s="18">
        <v>45.113999999999997</v>
      </c>
      <c r="C1972" s="30" t="s">
        <v>120</v>
      </c>
      <c r="D1972" s="33" t="s">
        <v>8846</v>
      </c>
      <c r="E1972" s="30"/>
      <c r="F1972" s="22" t="s">
        <v>8321</v>
      </c>
      <c r="G1972" s="68" t="s">
        <v>8847</v>
      </c>
      <c r="H1972" s="68" t="s">
        <v>8848</v>
      </c>
      <c r="I1972" s="69"/>
      <c r="J1972" s="515" t="s">
        <v>8849</v>
      </c>
      <c r="K1972" s="64">
        <v>46203</v>
      </c>
      <c r="L1972" s="22" t="s">
        <v>16</v>
      </c>
      <c r="M1972" s="22" t="s">
        <v>16</v>
      </c>
      <c r="N1972" s="22" t="s">
        <v>25</v>
      </c>
    </row>
    <row r="1973" spans="1:14" ht="12.75" customHeight="1" x14ac:dyDescent="0.2">
      <c r="A1973" s="17" t="s">
        <v>55</v>
      </c>
      <c r="B1973" s="18">
        <v>60.103000000000002</v>
      </c>
      <c r="C1973" s="24" t="s">
        <v>56</v>
      </c>
      <c r="D1973" s="30" t="s">
        <v>6343</v>
      </c>
      <c r="E1973" s="394"/>
      <c r="F1973" s="22">
        <v>1553</v>
      </c>
      <c r="G1973" s="22" t="s">
        <v>6344</v>
      </c>
      <c r="H1973" s="22" t="s">
        <v>6345</v>
      </c>
      <c r="I1973" s="22"/>
      <c r="J1973" s="470" t="s">
        <v>6346</v>
      </c>
      <c r="K1973" s="32">
        <v>44718</v>
      </c>
      <c r="L1973" s="22" t="s">
        <v>16</v>
      </c>
      <c r="M1973" s="22" t="s">
        <v>16</v>
      </c>
      <c r="N1973" s="26" t="s">
        <v>16</v>
      </c>
    </row>
    <row r="1974" spans="1:14" ht="12.75" customHeight="1" x14ac:dyDescent="0.2">
      <c r="A1974" s="17" t="s">
        <v>55</v>
      </c>
      <c r="B1974" s="18">
        <v>70.105999999999995</v>
      </c>
      <c r="C1974" s="19" t="s">
        <v>7798</v>
      </c>
      <c r="D1974" s="20" t="s">
        <v>6347</v>
      </c>
      <c r="E1974" s="426"/>
      <c r="F1974" s="468">
        <v>1567</v>
      </c>
      <c r="G1974" s="68" t="s">
        <v>6348</v>
      </c>
      <c r="H1974" s="68" t="s">
        <v>6349</v>
      </c>
      <c r="I1974" s="342"/>
      <c r="J1974" s="469" t="s">
        <v>6350</v>
      </c>
      <c r="K1974" s="289">
        <v>45535</v>
      </c>
      <c r="L1974" s="22" t="s">
        <v>42</v>
      </c>
      <c r="M1974" s="22" t="s">
        <v>16</v>
      </c>
      <c r="N1974" s="26"/>
    </row>
    <row r="1975" spans="1:14" ht="12.75" customHeight="1" x14ac:dyDescent="0.2">
      <c r="A1975" s="17" t="s">
        <v>55</v>
      </c>
      <c r="B1975" s="304">
        <v>12.199</v>
      </c>
      <c r="C1975" s="279" t="s">
        <v>142</v>
      </c>
      <c r="D1975" s="20" t="s">
        <v>7853</v>
      </c>
      <c r="E1975" s="426"/>
      <c r="F1975" s="468" t="s">
        <v>854</v>
      </c>
      <c r="G1975" s="68" t="s">
        <v>7854</v>
      </c>
      <c r="H1975" s="68" t="s">
        <v>7855</v>
      </c>
      <c r="I1975" s="342" t="s">
        <v>7856</v>
      </c>
      <c r="J1975" s="469" t="s">
        <v>7857</v>
      </c>
      <c r="K1975" s="289">
        <v>44737</v>
      </c>
      <c r="L1975" s="22" t="s">
        <v>25</v>
      </c>
      <c r="M1975" s="22" t="s">
        <v>25</v>
      </c>
      <c r="N1975" s="26"/>
    </row>
    <row r="1976" spans="1:14" ht="12.75" customHeight="1" x14ac:dyDescent="0.2">
      <c r="A1976" s="17" t="s">
        <v>55</v>
      </c>
      <c r="B1976" s="18">
        <v>32.100999999999999</v>
      </c>
      <c r="C1976" s="17" t="s">
        <v>61</v>
      </c>
      <c r="D1976" s="33" t="s">
        <v>6351</v>
      </c>
      <c r="E1976" s="388"/>
      <c r="F1976" s="26">
        <v>1606</v>
      </c>
      <c r="G1976" s="22" t="s">
        <v>6352</v>
      </c>
      <c r="H1976" s="22" t="s">
        <v>6353</v>
      </c>
      <c r="I1976" s="24"/>
      <c r="J1976" s="470" t="s">
        <v>6354</v>
      </c>
      <c r="K1976" s="34">
        <v>45089</v>
      </c>
      <c r="L1976" s="26" t="s">
        <v>16</v>
      </c>
      <c r="M1976" s="26" t="s">
        <v>16</v>
      </c>
      <c r="N1976" s="26"/>
    </row>
    <row r="1977" spans="1:14" ht="12.75" customHeight="1" x14ac:dyDescent="0.2">
      <c r="A1977" s="39" t="s">
        <v>252</v>
      </c>
      <c r="B1977" s="40" t="s">
        <v>2120</v>
      </c>
      <c r="C1977" s="39" t="s">
        <v>7808</v>
      </c>
      <c r="D1977" s="41" t="s">
        <v>6355</v>
      </c>
      <c r="E1977" s="404"/>
      <c r="F1977" s="107">
        <v>1468</v>
      </c>
      <c r="G1977" s="43" t="s">
        <v>6356</v>
      </c>
      <c r="H1977" s="43" t="s">
        <v>6357</v>
      </c>
      <c r="I1977" s="107"/>
      <c r="J1977" s="476" t="s">
        <v>6358</v>
      </c>
      <c r="K1977" s="266">
        <v>44408</v>
      </c>
      <c r="L1977" s="107" t="s">
        <v>16</v>
      </c>
      <c r="M1977" s="107" t="s">
        <v>16</v>
      </c>
      <c r="N1977" s="107"/>
    </row>
    <row r="1978" spans="1:14" ht="12.75" customHeight="1" x14ac:dyDescent="0.2">
      <c r="A1978" s="17" t="s">
        <v>110</v>
      </c>
      <c r="B1978" s="18">
        <v>35.103000000000002</v>
      </c>
      <c r="C1978" s="17" t="s">
        <v>7813</v>
      </c>
      <c r="D1978" s="30" t="s">
        <v>6359</v>
      </c>
      <c r="E1978" s="394"/>
      <c r="F1978" s="35" t="s">
        <v>3542</v>
      </c>
      <c r="G1978" s="22" t="s">
        <v>6360</v>
      </c>
      <c r="H1978" s="22" t="s">
        <v>6361</v>
      </c>
      <c r="I1978" s="22" t="s">
        <v>6362</v>
      </c>
      <c r="J1978" s="470" t="s">
        <v>6363</v>
      </c>
      <c r="K1978" s="32">
        <v>44651</v>
      </c>
      <c r="L1978" s="22" t="s">
        <v>16</v>
      </c>
      <c r="M1978" s="22"/>
      <c r="N1978" s="26"/>
    </row>
    <row r="1979" spans="1:14" ht="12.75" customHeight="1" x14ac:dyDescent="0.2">
      <c r="A1979" s="17" t="s">
        <v>110</v>
      </c>
      <c r="B1979" s="18">
        <v>35.198999999999998</v>
      </c>
      <c r="C1979" s="17" t="s">
        <v>7814</v>
      </c>
      <c r="D1979" s="30" t="s">
        <v>6359</v>
      </c>
      <c r="E1979" s="394"/>
      <c r="F1979" s="35" t="s">
        <v>3542</v>
      </c>
      <c r="G1979" s="22" t="s">
        <v>6360</v>
      </c>
      <c r="H1979" s="22" t="s">
        <v>6361</v>
      </c>
      <c r="I1979" s="22" t="s">
        <v>6362</v>
      </c>
      <c r="J1979" s="470" t="s">
        <v>6363</v>
      </c>
      <c r="K1979" s="32">
        <v>44651</v>
      </c>
      <c r="L1979" s="22" t="s">
        <v>16</v>
      </c>
      <c r="M1979" s="22"/>
      <c r="N1979" s="296"/>
    </row>
    <row r="1980" spans="1:14" ht="12.75" customHeight="1" x14ac:dyDescent="0.2">
      <c r="A1980" s="17" t="s">
        <v>110</v>
      </c>
      <c r="B1980" s="18">
        <v>35.106000000000002</v>
      </c>
      <c r="C1980" s="17" t="s">
        <v>7815</v>
      </c>
      <c r="D1980" s="30" t="s">
        <v>6359</v>
      </c>
      <c r="E1980" s="394"/>
      <c r="F1980" s="35" t="s">
        <v>3542</v>
      </c>
      <c r="G1980" s="22" t="s">
        <v>6360</v>
      </c>
      <c r="H1980" s="22" t="s">
        <v>6361</v>
      </c>
      <c r="I1980" s="22" t="s">
        <v>6362</v>
      </c>
      <c r="J1980" s="470" t="s">
        <v>6363</v>
      </c>
      <c r="K1980" s="32">
        <v>44651</v>
      </c>
      <c r="L1980" s="22" t="s">
        <v>16</v>
      </c>
      <c r="M1980" s="22"/>
      <c r="N1980" s="296"/>
    </row>
    <row r="1981" spans="1:14" ht="12.75" customHeight="1" x14ac:dyDescent="0.2">
      <c r="A1981" s="17" t="s">
        <v>110</v>
      </c>
      <c r="B1981" s="18">
        <v>35.103000000000002</v>
      </c>
      <c r="C1981" s="17" t="s">
        <v>7813</v>
      </c>
      <c r="D1981" s="30" t="s">
        <v>6364</v>
      </c>
      <c r="E1981" s="394"/>
      <c r="F1981" s="35" t="s">
        <v>3542</v>
      </c>
      <c r="G1981" s="22" t="s">
        <v>6365</v>
      </c>
      <c r="H1981" s="22" t="s">
        <v>6366</v>
      </c>
      <c r="I1981" s="22" t="str">
        <f>HYPERLINK("tel:800-943-6687","800-943-6687")</f>
        <v>800-943-6687</v>
      </c>
      <c r="J1981" s="470" t="s">
        <v>6367</v>
      </c>
      <c r="K1981" s="32">
        <v>44651</v>
      </c>
      <c r="L1981" s="22" t="s">
        <v>25</v>
      </c>
      <c r="M1981" s="22"/>
      <c r="N1981" s="296"/>
    </row>
    <row r="1982" spans="1:14" ht="12.75" customHeight="1" x14ac:dyDescent="0.2">
      <c r="A1982" s="17" t="s">
        <v>110</v>
      </c>
      <c r="B1982" s="18">
        <v>35.198999999999998</v>
      </c>
      <c r="C1982" s="17" t="s">
        <v>7814</v>
      </c>
      <c r="D1982" s="30" t="s">
        <v>6364</v>
      </c>
      <c r="E1982" s="394"/>
      <c r="F1982" s="35" t="s">
        <v>3542</v>
      </c>
      <c r="G1982" s="22" t="s">
        <v>6365</v>
      </c>
      <c r="H1982" s="22" t="s">
        <v>6366</v>
      </c>
      <c r="I1982" s="22" t="str">
        <f>HYPERLINK("tel:800-943-6687","800-943-6687")</f>
        <v>800-943-6687</v>
      </c>
      <c r="J1982" s="470" t="s">
        <v>6367</v>
      </c>
      <c r="K1982" s="32">
        <v>44651</v>
      </c>
      <c r="L1982" s="22" t="s">
        <v>25</v>
      </c>
      <c r="M1982" s="22"/>
      <c r="N1982" s="296"/>
    </row>
    <row r="1983" spans="1:14" ht="12.75" customHeight="1" x14ac:dyDescent="0.2">
      <c r="A1983" s="17" t="s">
        <v>110</v>
      </c>
      <c r="B1983" s="18">
        <v>35.106000000000002</v>
      </c>
      <c r="C1983" s="17" t="s">
        <v>7815</v>
      </c>
      <c r="D1983" s="30" t="s">
        <v>6364</v>
      </c>
      <c r="E1983" s="394"/>
      <c r="F1983" s="35" t="s">
        <v>3542</v>
      </c>
      <c r="G1983" s="22" t="s">
        <v>6365</v>
      </c>
      <c r="H1983" s="22" t="s">
        <v>6366</v>
      </c>
      <c r="I1983" s="22" t="str">
        <f>HYPERLINK("tel:800-943-6687","800-943-6687")</f>
        <v>800-943-6687</v>
      </c>
      <c r="J1983" s="470" t="s">
        <v>6367</v>
      </c>
      <c r="K1983" s="32">
        <v>44651</v>
      </c>
      <c r="L1983" s="22" t="s">
        <v>25</v>
      </c>
      <c r="M1983" s="22"/>
      <c r="N1983" s="58"/>
    </row>
    <row r="1984" spans="1:14" ht="12.75" customHeight="1" x14ac:dyDescent="0.2">
      <c r="A1984" s="39" t="s">
        <v>17</v>
      </c>
      <c r="B1984" s="40">
        <v>25.100999999999999</v>
      </c>
      <c r="C1984" s="39" t="s">
        <v>1527</v>
      </c>
      <c r="D1984" s="93" t="s">
        <v>6368</v>
      </c>
      <c r="E1984" s="395"/>
      <c r="F1984" s="105">
        <v>1493</v>
      </c>
      <c r="G1984" s="43" t="s">
        <v>6369</v>
      </c>
      <c r="H1984" s="43" t="s">
        <v>6370</v>
      </c>
      <c r="I1984" s="43" t="s">
        <v>6371</v>
      </c>
      <c r="J1984" s="476" t="s">
        <v>6372</v>
      </c>
      <c r="K1984" s="97">
        <v>44290</v>
      </c>
      <c r="L1984" s="43" t="s">
        <v>25</v>
      </c>
      <c r="M1984" s="43" t="s">
        <v>25</v>
      </c>
      <c r="N1984" s="307"/>
    </row>
    <row r="1985" spans="1:14" ht="12.75" customHeight="1" x14ac:dyDescent="0.2">
      <c r="A1985" s="17" t="s">
        <v>17</v>
      </c>
      <c r="B1985" s="18">
        <v>80.113</v>
      </c>
      <c r="C1985" s="17" t="s">
        <v>227</v>
      </c>
      <c r="D1985" s="321" t="s">
        <v>6373</v>
      </c>
      <c r="E1985" s="426" t="s">
        <v>6374</v>
      </c>
      <c r="F1985" s="468">
        <v>1580</v>
      </c>
      <c r="G1985" s="342" t="s">
        <v>6375</v>
      </c>
      <c r="H1985" s="342" t="s">
        <v>6376</v>
      </c>
      <c r="I1985" s="342" t="s">
        <v>6377</v>
      </c>
      <c r="J1985" s="470" t="s">
        <v>6378</v>
      </c>
      <c r="K1985" s="289">
        <v>45269</v>
      </c>
      <c r="L1985" s="22" t="s">
        <v>25</v>
      </c>
      <c r="M1985" s="22" t="s">
        <v>16</v>
      </c>
      <c r="N1985" s="58"/>
    </row>
    <row r="1986" spans="1:14" ht="12.75" customHeight="1" x14ac:dyDescent="0.2">
      <c r="A1986" s="69" t="s">
        <v>110</v>
      </c>
      <c r="B1986" s="18">
        <v>45.113999999999997</v>
      </c>
      <c r="C1986" s="30" t="s">
        <v>120</v>
      </c>
      <c r="D1986" s="33" t="s">
        <v>8850</v>
      </c>
      <c r="E1986" s="30"/>
      <c r="F1986" s="22" t="s">
        <v>8321</v>
      </c>
      <c r="G1986" s="68" t="s">
        <v>8851</v>
      </c>
      <c r="H1986" s="68" t="s">
        <v>8852</v>
      </c>
      <c r="I1986" s="69"/>
      <c r="J1986" s="515" t="s">
        <v>8853</v>
      </c>
      <c r="K1986" s="64">
        <v>46203</v>
      </c>
      <c r="L1986" s="22" t="s">
        <v>16</v>
      </c>
      <c r="M1986" s="22" t="s">
        <v>16</v>
      </c>
      <c r="N1986" s="22" t="s">
        <v>25</v>
      </c>
    </row>
    <row r="1987" spans="1:14" ht="12.75" customHeight="1" x14ac:dyDescent="0.2">
      <c r="A1987" s="17" t="s">
        <v>55</v>
      </c>
      <c r="B1987" s="63">
        <v>70.114000000000004</v>
      </c>
      <c r="C1987" s="335" t="s">
        <v>7670</v>
      </c>
      <c r="D1987" s="20" t="s">
        <v>6379</v>
      </c>
      <c r="E1987" s="20" t="s">
        <v>6380</v>
      </c>
      <c r="F1987" s="22">
        <v>1625</v>
      </c>
      <c r="G1987" s="68" t="s">
        <v>6381</v>
      </c>
      <c r="H1987" s="68" t="s">
        <v>6382</v>
      </c>
      <c r="I1987" s="74"/>
      <c r="J1987" s="469" t="s">
        <v>6383</v>
      </c>
      <c r="K1987" s="32">
        <v>45232</v>
      </c>
      <c r="L1987" s="22" t="s">
        <v>16</v>
      </c>
      <c r="M1987" s="22" t="s">
        <v>16</v>
      </c>
      <c r="N1987" s="58"/>
    </row>
    <row r="1988" spans="1:14" ht="12.75" customHeight="1" x14ac:dyDescent="0.2">
      <c r="A1988" s="17" t="s">
        <v>55</v>
      </c>
      <c r="B1988" s="18">
        <v>10.101000000000001</v>
      </c>
      <c r="C1988" s="17" t="s">
        <v>104</v>
      </c>
      <c r="D1988" s="28" t="s">
        <v>6384</v>
      </c>
      <c r="E1988" s="28"/>
      <c r="F1988" s="36">
        <v>1599</v>
      </c>
      <c r="G1988" s="22" t="s">
        <v>6385</v>
      </c>
      <c r="H1988" s="22" t="s">
        <v>6386</v>
      </c>
      <c r="I1988" s="37"/>
      <c r="J1988" s="470" t="s">
        <v>6387</v>
      </c>
      <c r="K1988" s="38">
        <v>45082</v>
      </c>
      <c r="L1988" s="36" t="s">
        <v>16</v>
      </c>
      <c r="M1988" s="36" t="s">
        <v>16</v>
      </c>
      <c r="N1988" s="58" t="s">
        <v>16</v>
      </c>
    </row>
    <row r="1989" spans="1:14" ht="12.75" customHeight="1" x14ac:dyDescent="0.2">
      <c r="A1989" s="17" t="s">
        <v>55</v>
      </c>
      <c r="B1989" s="18">
        <v>32.100999999999999</v>
      </c>
      <c r="C1989" s="17" t="s">
        <v>61</v>
      </c>
      <c r="D1989" s="33" t="s">
        <v>6388</v>
      </c>
      <c r="E1989" s="388"/>
      <c r="F1989" s="26">
        <v>1606</v>
      </c>
      <c r="G1989" s="22" t="s">
        <v>6389</v>
      </c>
      <c r="H1989" s="22" t="s">
        <v>6390</v>
      </c>
      <c r="I1989" s="24"/>
      <c r="J1989" s="470" t="s">
        <v>6391</v>
      </c>
      <c r="K1989" s="34">
        <v>45089</v>
      </c>
      <c r="L1989" s="26" t="s">
        <v>16</v>
      </c>
      <c r="M1989" s="26" t="s">
        <v>16</v>
      </c>
      <c r="N1989" s="58"/>
    </row>
    <row r="1990" spans="1:14" ht="12.75" customHeight="1" x14ac:dyDescent="0.2">
      <c r="A1990" s="17" t="s">
        <v>17</v>
      </c>
      <c r="B1990" s="18">
        <v>25.116</v>
      </c>
      <c r="C1990" s="17" t="s">
        <v>26</v>
      </c>
      <c r="D1990" s="25" t="s">
        <v>6392</v>
      </c>
      <c r="E1990" s="388"/>
      <c r="F1990" s="26">
        <v>1560</v>
      </c>
      <c r="G1990" s="22" t="s">
        <v>6393</v>
      </c>
      <c r="H1990" s="22" t="s">
        <v>6394</v>
      </c>
      <c r="I1990" s="26" t="s">
        <v>6395</v>
      </c>
      <c r="J1990" s="471" t="s">
        <v>6396</v>
      </c>
      <c r="K1990" s="34">
        <v>44722</v>
      </c>
      <c r="L1990" s="26" t="s">
        <v>25</v>
      </c>
      <c r="M1990" s="26"/>
      <c r="N1990" s="58"/>
    </row>
    <row r="1991" spans="1:14" ht="12.75" customHeight="1" x14ac:dyDescent="0.2">
      <c r="A1991" s="17" t="s">
        <v>55</v>
      </c>
      <c r="B1991" s="18">
        <v>70.105999999999995</v>
      </c>
      <c r="C1991" s="24" t="s">
        <v>7801</v>
      </c>
      <c r="D1991" s="29" t="s">
        <v>6397</v>
      </c>
      <c r="E1991" s="394"/>
      <c r="F1991" s="31">
        <v>1522</v>
      </c>
      <c r="G1991" s="22" t="s">
        <v>6398</v>
      </c>
      <c r="H1991" s="22" t="s">
        <v>6399</v>
      </c>
      <c r="I1991" s="26"/>
      <c r="J1991" s="470" t="s">
        <v>6400</v>
      </c>
      <c r="K1991" s="32">
        <v>44804</v>
      </c>
      <c r="L1991" s="22" t="s">
        <v>16</v>
      </c>
      <c r="M1991" s="22" t="s">
        <v>16</v>
      </c>
      <c r="N1991" s="58"/>
    </row>
    <row r="1992" spans="1:14" ht="12.75" customHeight="1" x14ac:dyDescent="0.2">
      <c r="A1992" s="17" t="s">
        <v>55</v>
      </c>
      <c r="B1992" s="18">
        <v>70.105999999999995</v>
      </c>
      <c r="C1992" s="24" t="s">
        <v>7800</v>
      </c>
      <c r="D1992" s="19" t="s">
        <v>6401</v>
      </c>
      <c r="E1992" s="394"/>
      <c r="F1992" s="22">
        <v>1475</v>
      </c>
      <c r="G1992" s="68" t="s">
        <v>6402</v>
      </c>
      <c r="H1992" s="68" t="s">
        <v>6403</v>
      </c>
      <c r="I1992" s="65"/>
      <c r="J1992" s="469" t="s">
        <v>6404</v>
      </c>
      <c r="K1992" s="32">
        <v>44804</v>
      </c>
      <c r="L1992" s="22" t="s">
        <v>16</v>
      </c>
      <c r="M1992" s="22" t="s">
        <v>16</v>
      </c>
      <c r="N1992" s="58"/>
    </row>
    <row r="1993" spans="1:14" ht="12.75" customHeight="1" x14ac:dyDescent="0.2">
      <c r="A1993" s="17" t="s">
        <v>110</v>
      </c>
      <c r="B1993" s="46">
        <v>45.112000000000002</v>
      </c>
      <c r="C1993" s="24" t="s">
        <v>578</v>
      </c>
      <c r="D1993" s="33" t="s">
        <v>6405</v>
      </c>
      <c r="E1993" s="433"/>
      <c r="F1993" s="26">
        <v>1605</v>
      </c>
      <c r="G1993" s="68" t="s">
        <v>6406</v>
      </c>
      <c r="H1993" s="71" t="s">
        <v>6407</v>
      </c>
      <c r="I1993" s="24"/>
      <c r="J1993" s="469" t="s">
        <v>6408</v>
      </c>
      <c r="K1993" s="34">
        <v>45107</v>
      </c>
      <c r="L1993" s="22" t="s">
        <v>16</v>
      </c>
      <c r="M1993" s="22" t="s">
        <v>16</v>
      </c>
      <c r="N1993" s="58"/>
    </row>
    <row r="1994" spans="1:14" ht="12.75" customHeight="1" x14ac:dyDescent="0.2">
      <c r="A1994" s="69" t="s">
        <v>110</v>
      </c>
      <c r="B1994" s="18">
        <v>45.113999999999997</v>
      </c>
      <c r="C1994" s="30" t="s">
        <v>120</v>
      </c>
      <c r="D1994" s="33" t="s">
        <v>6405</v>
      </c>
      <c r="E1994" s="30"/>
      <c r="F1994" s="22" t="s">
        <v>8321</v>
      </c>
      <c r="G1994" s="68" t="s">
        <v>6406</v>
      </c>
      <c r="H1994" s="68">
        <v>8033451070</v>
      </c>
      <c r="I1994" s="69"/>
      <c r="J1994" s="515" t="s">
        <v>6408</v>
      </c>
      <c r="K1994" s="64">
        <v>46203</v>
      </c>
      <c r="L1994" s="22" t="s">
        <v>16</v>
      </c>
      <c r="M1994" s="22" t="s">
        <v>16</v>
      </c>
      <c r="N1994" s="22" t="s">
        <v>25</v>
      </c>
    </row>
    <row r="1995" spans="1:14" ht="12.75" customHeight="1" x14ac:dyDescent="0.2">
      <c r="A1995" s="17" t="s">
        <v>55</v>
      </c>
      <c r="B1995" s="46">
        <v>70.105999999999995</v>
      </c>
      <c r="C1995" s="17" t="s">
        <v>7797</v>
      </c>
      <c r="D1995" s="25" t="s">
        <v>6409</v>
      </c>
      <c r="E1995" s="394"/>
      <c r="F1995" s="31">
        <v>1434</v>
      </c>
      <c r="G1995" s="22" t="s">
        <v>6409</v>
      </c>
      <c r="H1995" s="22" t="s">
        <v>6410</v>
      </c>
      <c r="I1995" s="26"/>
      <c r="J1995" s="470" t="s">
        <v>6411</v>
      </c>
      <c r="K1995" s="32">
        <v>44439</v>
      </c>
      <c r="L1995" s="26" t="s">
        <v>16</v>
      </c>
      <c r="M1995" s="26" t="s">
        <v>16</v>
      </c>
      <c r="N1995" s="58"/>
    </row>
    <row r="1996" spans="1:14" ht="12.75" customHeight="1" x14ac:dyDescent="0.2">
      <c r="A1996" s="17" t="s">
        <v>17</v>
      </c>
      <c r="B1996" s="18">
        <v>25.111999999999998</v>
      </c>
      <c r="C1996" s="17" t="s">
        <v>2331</v>
      </c>
      <c r="D1996" s="25" t="s">
        <v>6412</v>
      </c>
      <c r="E1996" s="388"/>
      <c r="F1996" s="26">
        <v>1561</v>
      </c>
      <c r="G1996" s="22" t="s">
        <v>6413</v>
      </c>
      <c r="H1996" s="22" t="s">
        <v>6414</v>
      </c>
      <c r="I1996" s="26" t="s">
        <v>6415</v>
      </c>
      <c r="J1996" s="471" t="s">
        <v>6416</v>
      </c>
      <c r="K1996" s="34">
        <v>44722</v>
      </c>
      <c r="L1996" s="26" t="s">
        <v>25</v>
      </c>
      <c r="M1996" s="26"/>
      <c r="N1996" s="58"/>
    </row>
    <row r="1997" spans="1:14" ht="12.75" customHeight="1" x14ac:dyDescent="0.2">
      <c r="A1997" s="39" t="s">
        <v>110</v>
      </c>
      <c r="B1997" s="40">
        <v>45.113999999999997</v>
      </c>
      <c r="C1997" s="92" t="s">
        <v>120</v>
      </c>
      <c r="D1997" s="60" t="s">
        <v>6417</v>
      </c>
      <c r="E1997" s="376" t="s">
        <v>6417</v>
      </c>
      <c r="F1997" s="114" t="s">
        <v>1570</v>
      </c>
      <c r="G1997" s="43" t="s">
        <v>6418</v>
      </c>
      <c r="H1997" s="43" t="s">
        <v>6419</v>
      </c>
      <c r="I1997" s="43" t="s">
        <v>6420</v>
      </c>
      <c r="J1997" s="476" t="s">
        <v>6421</v>
      </c>
      <c r="K1997" s="61">
        <v>44377</v>
      </c>
      <c r="L1997" s="43" t="s">
        <v>16</v>
      </c>
      <c r="M1997" s="43" t="s">
        <v>16</v>
      </c>
      <c r="N1997" s="307"/>
    </row>
    <row r="1998" spans="1:14" ht="12.75" customHeight="1" x14ac:dyDescent="0.2">
      <c r="A1998" s="17" t="s">
        <v>17</v>
      </c>
      <c r="B1998" s="18">
        <v>25.116</v>
      </c>
      <c r="C1998" s="17" t="s">
        <v>26</v>
      </c>
      <c r="D1998" s="25" t="s">
        <v>6422</v>
      </c>
      <c r="E1998" s="388"/>
      <c r="F1998" s="26">
        <v>1560</v>
      </c>
      <c r="G1998" s="22" t="s">
        <v>6423</v>
      </c>
      <c r="H1998" s="22" t="s">
        <v>6424</v>
      </c>
      <c r="I1998" s="26" t="s">
        <v>97</v>
      </c>
      <c r="J1998" s="471" t="s">
        <v>6425</v>
      </c>
      <c r="K1998" s="34">
        <v>44722</v>
      </c>
      <c r="L1998" s="26" t="s">
        <v>25</v>
      </c>
      <c r="M1998" s="26"/>
      <c r="N1998" s="58"/>
    </row>
    <row r="1999" spans="1:14" ht="12.75" customHeight="1" x14ac:dyDescent="0.2">
      <c r="A1999" s="39" t="s">
        <v>17</v>
      </c>
      <c r="B1999" s="40">
        <v>25.113</v>
      </c>
      <c r="C1999" s="39" t="s">
        <v>169</v>
      </c>
      <c r="D1999" s="115" t="s">
        <v>6426</v>
      </c>
      <c r="E1999" s="415"/>
      <c r="F1999" s="103" t="s">
        <v>6427</v>
      </c>
      <c r="G1999" s="352" t="s">
        <v>6428</v>
      </c>
      <c r="H1999" s="352" t="s">
        <v>6429</v>
      </c>
      <c r="I1999" s="352" t="s">
        <v>6430</v>
      </c>
      <c r="J1999" s="476" t="s">
        <v>6431</v>
      </c>
      <c r="K1999" s="97">
        <v>44316</v>
      </c>
      <c r="L1999" s="43" t="s">
        <v>16</v>
      </c>
      <c r="M1999" s="43" t="s">
        <v>25</v>
      </c>
      <c r="N1999" s="307"/>
    </row>
    <row r="2000" spans="1:14" ht="12.75" customHeight="1" x14ac:dyDescent="0.2">
      <c r="A2000" s="17" t="s">
        <v>55</v>
      </c>
      <c r="B2000" s="46">
        <v>12.199</v>
      </c>
      <c r="C2000" s="30" t="s">
        <v>142</v>
      </c>
      <c r="D2000" s="30" t="s">
        <v>6432</v>
      </c>
      <c r="E2000" s="394"/>
      <c r="F2000" s="468" t="s">
        <v>6433</v>
      </c>
      <c r="G2000" s="22" t="s">
        <v>5881</v>
      </c>
      <c r="H2000" s="22" t="s">
        <v>6434</v>
      </c>
      <c r="I2000" s="26"/>
      <c r="J2000" s="470" t="s">
        <v>6435</v>
      </c>
      <c r="K2000" s="289">
        <v>45077</v>
      </c>
      <c r="L2000" s="22" t="s">
        <v>16</v>
      </c>
      <c r="M2000" s="22"/>
      <c r="N2000" s="58"/>
    </row>
    <row r="2001" spans="1:14" ht="25.5" customHeight="1" x14ac:dyDescent="0.2">
      <c r="A2001" s="56" t="s">
        <v>55</v>
      </c>
      <c r="B2001" s="46">
        <v>12.199</v>
      </c>
      <c r="C2001" s="17" t="s">
        <v>142</v>
      </c>
      <c r="D2001" s="33" t="s">
        <v>8036</v>
      </c>
      <c r="E2001" s="399"/>
      <c r="F2001" s="58" t="s">
        <v>7909</v>
      </c>
      <c r="G2001" s="271" t="s">
        <v>8037</v>
      </c>
      <c r="H2001" s="271" t="s">
        <v>8038</v>
      </c>
      <c r="I2001" s="56"/>
      <c r="J2001" s="477" t="s">
        <v>8039</v>
      </c>
      <c r="K2001" s="59">
        <v>45383</v>
      </c>
      <c r="L2001" s="36" t="s">
        <v>16</v>
      </c>
      <c r="M2001" s="36" t="s">
        <v>16</v>
      </c>
      <c r="N2001" s="36" t="s">
        <v>25</v>
      </c>
    </row>
  </sheetData>
  <autoFilter ref="A4:N2001" xr:uid="{E0827137-2C43-4C22-8134-79DAEE5E0638}">
    <sortState xmlns:xlrd2="http://schemas.microsoft.com/office/spreadsheetml/2017/richdata2" ref="A5:N2001">
      <sortCondition ref="D5:D2001"/>
    </sortState>
  </autoFilter>
  <sortState xmlns:xlrd2="http://schemas.microsoft.com/office/spreadsheetml/2017/richdata2" ref="A5:N2001">
    <sortCondition ref="F5:F2001"/>
  </sortState>
  <phoneticPr fontId="59" type="noConversion"/>
  <hyperlinks>
    <hyperlink ref="J612" r:id="rId1" xr:uid="{4A1780FA-1377-4A23-8544-0CF02955D513}"/>
    <hyperlink ref="J85" r:id="rId2" xr:uid="{238C7D9E-2B0E-4703-85EB-5CA69FC47DDD}"/>
    <hyperlink ref="J1995" r:id="rId3" xr:uid="{82C31E89-B7E7-435C-A3F4-59651636D97E}"/>
    <hyperlink ref="J912" r:id="rId4" xr:uid="{349E8D6A-3F01-463E-B4E9-19A8C956F025}"/>
    <hyperlink ref="J911" r:id="rId5" xr:uid="{78BC8DDA-E70A-4C19-A573-305EBD407F48}"/>
    <hyperlink ref="J872" r:id="rId6" xr:uid="{350DB263-7971-4E57-B86E-F84C34D25091}"/>
    <hyperlink ref="J478" r:id="rId7" xr:uid="{99FFA5D5-4E4B-4BFA-8F7E-FA2A23B5326F}"/>
    <hyperlink ref="J883" r:id="rId8" xr:uid="{369F04AA-F344-4B66-9D15-6434014759D0}"/>
    <hyperlink ref="J553" r:id="rId9" xr:uid="{81E2CB7F-3E9A-4F74-A764-77DF9F8979CF}"/>
    <hyperlink ref="J822" r:id="rId10" xr:uid="{B9350A0A-87C3-487E-9CF1-388E154977D1}"/>
    <hyperlink ref="J1237" r:id="rId11" xr:uid="{BCAA7306-8DBB-499A-82CF-DD935FA65E41}"/>
    <hyperlink ref="J1471" r:id="rId12" xr:uid="{FC49654C-D887-4C0B-80A5-387E095BB04F}"/>
    <hyperlink ref="J1977" r:id="rId13" xr:uid="{7247C97B-3C47-439C-AE18-31D886A5CB46}"/>
    <hyperlink ref="J1944" r:id="rId14" xr:uid="{448DE02F-2A80-4DA4-B5C4-A8D938B12036}"/>
    <hyperlink ref="J1192" r:id="rId15" xr:uid="{79C3608A-1457-4B18-94DC-2DF88F07AEEF}"/>
    <hyperlink ref="J816" r:id="rId16" xr:uid="{E440D11E-BA2D-42EF-BF52-E0D9CE0E4DD5}"/>
    <hyperlink ref="J1496" r:id="rId17" xr:uid="{C6A47ED7-2895-4E1D-B09F-FFE48D689D50}"/>
    <hyperlink ref="J906" r:id="rId18" xr:uid="{4D02444E-FB0E-4CF2-9F1D-BD7239081680}"/>
    <hyperlink ref="J458" r:id="rId19" xr:uid="{D1631E52-7124-4D54-B8EF-C7B8E0934E3F}"/>
    <hyperlink ref="J1203" r:id="rId20" display="orders@musicmotion.com" xr:uid="{4E9DD5D4-AAD2-4E54-9B09-4F3272B940E0}"/>
    <hyperlink ref="J1327" r:id="rId21" xr:uid="{4585C5BE-8DD8-4AB9-A027-A343715DEDC5}"/>
    <hyperlink ref="J1483" r:id="rId22" xr:uid="{96267FB2-ECAE-4BB6-82D4-24C68E583A27}"/>
    <hyperlink ref="J1569" r:id="rId23" xr:uid="{EB5CE365-2EE5-4CBD-B7FC-DB4B8885988E}"/>
    <hyperlink ref="J1934" r:id="rId24" xr:uid="{8E50569D-CE0F-47EC-93B4-680BFA345325}"/>
    <hyperlink ref="J1969" r:id="rId25" xr:uid="{4FB9C4C6-D5D7-4D94-A40E-258E6C48079B}"/>
    <hyperlink ref="J237" r:id="rId26" xr:uid="{00E6E519-7366-41CB-93E4-0AA3EAEFD5B4}"/>
    <hyperlink ref="J1336" r:id="rId27" xr:uid="{6B49A65B-E641-4559-B728-0CAEE5093BA0}"/>
    <hyperlink ref="J1032" r:id="rId28" xr:uid="{5B7773F8-D637-494C-BEBC-AB36D6CB8A2C}"/>
    <hyperlink ref="J1344" r:id="rId29" xr:uid="{468D6A62-B6D7-4B6B-9D64-7EDF0B41C38F}"/>
    <hyperlink ref="J462" r:id="rId30" xr:uid="{B3EB755D-C827-4D84-AF72-18B3EDC7BB0C}"/>
    <hyperlink ref="J185" r:id="rId31" xr:uid="{EA9D6D0B-138D-4CC4-8120-9D89523D738D}"/>
    <hyperlink ref="J1007" r:id="rId32" xr:uid="{76793D00-FDD7-4249-AC74-475B04BBB5BE}"/>
    <hyperlink ref="J103" r:id="rId33" xr:uid="{5420388B-6058-42E1-947D-BAFE56AA84E3}"/>
    <hyperlink ref="J145" r:id="rId34" xr:uid="{2DE62497-D384-4084-A9B8-398B2EBCB6AE}"/>
    <hyperlink ref="J229" r:id="rId35" xr:uid="{66943753-EFB4-41EF-AA88-CDD3140F7AD5}"/>
    <hyperlink ref="J511" r:id="rId36" xr:uid="{64FA7A94-D7C8-4CAB-BED9-FEEFA110F1B1}"/>
    <hyperlink ref="J1212" r:id="rId37" xr:uid="{A32B1765-BD2A-470C-877A-FF38DFCB10D4}"/>
    <hyperlink ref="J1846" r:id="rId38" xr:uid="{7BB1699D-DAE2-4CAA-9D0C-45CE0312CBA0}"/>
    <hyperlink ref="J98" r:id="rId39" xr:uid="{DC17E46F-E94F-4E35-BCAB-4BCE8A54456D}"/>
    <hyperlink ref="J1644" r:id="rId40" xr:uid="{3C442B0F-334B-47F1-BF1F-43C07CEB1FA5}"/>
    <hyperlink ref="J1614" r:id="rId41" display="mailto:contactus@sepapparel.com" xr:uid="{FD250DB3-4426-4903-81E3-6A78EAA2B1BA}"/>
    <hyperlink ref="J1546" r:id="rId42" display="mailto:orders@schoolspecialty.com" xr:uid="{9599D097-4027-4795-8D02-240C7F5559A6}"/>
    <hyperlink ref="J1642" r:id="rId43" display="mailto:info@sportsimports.com" xr:uid="{FD4CC383-B802-4C60-986F-C9FDBCD7D718}"/>
    <hyperlink ref="J1939" r:id="rId44" xr:uid="{38B2C386-00D0-41CF-92BB-DD1B841EB4A7}"/>
    <hyperlink ref="J1314" r:id="rId45" xr:uid="{AD2742B4-C126-4574-8F44-4AA6E830036A}"/>
    <hyperlink ref="J150" r:id="rId46" xr:uid="{673D971C-B706-4ADE-8305-FB931C254410}"/>
    <hyperlink ref="J1163" r:id="rId47" xr:uid="{FF38A9FB-5127-43F8-A243-A3E23C394907}"/>
    <hyperlink ref="J1824" r:id="rId48" xr:uid="{E0B0D38C-6F90-4A56-8D59-6F3270AFC976}"/>
    <hyperlink ref="J625" r:id="rId49" xr:uid="{527AF4DA-8400-4AF4-9406-CD0F377E6AFA}"/>
    <hyperlink ref="J521" r:id="rId50" xr:uid="{502AAA18-12DA-4499-A93D-80FCFBC40ADA}"/>
    <hyperlink ref="J1100" r:id="rId51" xr:uid="{EA7A0A9A-FDBB-4339-A18C-EDCA88833770}"/>
    <hyperlink ref="J1205" r:id="rId52" xr:uid="{1815CD0E-BA53-4EA4-9F98-D0823004BC1B}"/>
    <hyperlink ref="J1277" r:id="rId53" xr:uid="{8E732248-10EE-4039-B6A8-22AC49AB00D7}"/>
    <hyperlink ref="J1402" r:id="rId54" xr:uid="{15C5BAEB-9F9A-4C80-A026-2B83D2D3EBF0}"/>
    <hyperlink ref="J1425" r:id="rId55" xr:uid="{818D6162-450F-47C4-AFC9-6F6751C65148}"/>
    <hyperlink ref="J710" r:id="rId56" xr:uid="{A31026B3-9D74-4057-BD7E-30AD2E2D2EC7}"/>
    <hyperlink ref="J201" r:id="rId57" xr:uid="{BE62A6C5-C3F4-43A4-A3E7-FB3415E766E9}"/>
    <hyperlink ref="J1858" r:id="rId58" xr:uid="{46BB898C-00AC-4C35-A900-7A9582363BFF}"/>
    <hyperlink ref="J748" r:id="rId59" display="mailto:CrystalC@GuestVision.net" xr:uid="{189ECD7A-B902-48C7-BA86-059128E11FE2}"/>
    <hyperlink ref="J1413" r:id="rId60" xr:uid="{7B1E3A53-EDF7-479F-BBD3-C07712B26B62}"/>
    <hyperlink ref="J1408" r:id="rId61" xr:uid="{88121AF8-A46F-444E-ABE1-358952849194}"/>
    <hyperlink ref="J1917" r:id="rId62" xr:uid="{EEE91615-41EA-4320-9083-CC28E3DE4460}"/>
    <hyperlink ref="J198" r:id="rId63" display="mailto:jcgreenwood@benekeith.com" xr:uid="{18D92965-5FAB-41FA-9E17-4D641D57F126}"/>
    <hyperlink ref="J214" r:id="rId64" xr:uid="{B2E56A62-9979-40CE-9E15-100B7BEAE030}"/>
    <hyperlink ref="J583" r:id="rId65" xr:uid="{99C48E70-212C-4DED-B06E-C855E79FEF3B}"/>
    <hyperlink ref="J33" r:id="rId66" xr:uid="{98E4E184-9D26-4650-B4D1-1DE6D1CEE585}"/>
    <hyperlink ref="J2000" r:id="rId67" xr:uid="{7B78EC3D-4CA0-4243-9467-2482FDFC7CF0}"/>
    <hyperlink ref="J266" r:id="rId68" xr:uid="{F3012346-980E-4D11-8148-EDAA8E16E749}"/>
    <hyperlink ref="J767" r:id="rId69" xr:uid="{05845B08-5551-4EAF-B8A6-7808C204F1B0}"/>
    <hyperlink ref="J749" r:id="rId70" xr:uid="{46AB5048-434D-432F-9D5B-73A93108A008}"/>
    <hyperlink ref="J663" r:id="rId71" xr:uid="{922A6012-BEED-4D42-B49B-BCBD5E472901}"/>
    <hyperlink ref="J1063" r:id="rId72" xr:uid="{C8F4E7C6-C8D8-4F22-92E3-5D54B48D1DC6}"/>
    <hyperlink ref="J215" r:id="rId73" xr:uid="{00CCBED8-3FB3-4598-9141-EC4E0F4904CF}"/>
    <hyperlink ref="J217" r:id="rId74" xr:uid="{968849F4-8A60-424B-A3B5-5B79D866023A}"/>
    <hyperlink ref="J187" r:id="rId75" xr:uid="{76BE8832-E3C5-4984-8BE5-038F3295DB72}"/>
    <hyperlink ref="J156" r:id="rId76" xr:uid="{D0956582-2175-439E-BC77-F4687FA2A04A}"/>
    <hyperlink ref="J112" r:id="rId77" xr:uid="{145A0359-F6EE-4ED5-970B-4131C6958609}"/>
    <hyperlink ref="J21" r:id="rId78" xr:uid="{939B0B4D-2512-4581-83D9-79477ED1A064}"/>
    <hyperlink ref="J17" r:id="rId79" xr:uid="{BD3A6820-F453-4735-B765-C75339760A79}"/>
    <hyperlink ref="J12" r:id="rId80" xr:uid="{3C92F801-51F2-48B5-AFC6-8CA80822111F}"/>
    <hyperlink ref="J263" r:id="rId81" xr:uid="{E01F3502-5D5B-48EE-8BD0-09FC60395B2F}"/>
    <hyperlink ref="J269" r:id="rId82" xr:uid="{E1E951F2-1316-453E-BBBF-3D6556A8D277}"/>
    <hyperlink ref="J359" r:id="rId83" xr:uid="{A673C4CB-F6A9-49F8-8B11-C5C1C4575151}"/>
    <hyperlink ref="J384" r:id="rId84" xr:uid="{2DABC2CC-ED51-4B7C-97EC-1EE41DDAE96F}"/>
    <hyperlink ref="J449" r:id="rId85" xr:uid="{5C2601D0-464A-40C1-B152-8F3B507CBB98}"/>
    <hyperlink ref="J451" r:id="rId86" xr:uid="{80305888-BE6F-4CAE-96CC-8FA05F9711A2}"/>
    <hyperlink ref="J530" r:id="rId87" xr:uid="{F35F5659-8EA5-4B36-9737-7CFD1EE0ECEA}"/>
    <hyperlink ref="J540" r:id="rId88" xr:uid="{4A2B12E7-08E9-415E-B4FD-CF21E9ABE69D}"/>
    <hyperlink ref="J575" r:id="rId89" xr:uid="{5BC886F3-283C-441A-B7FD-A1CD73CE3560}"/>
    <hyperlink ref="J682" r:id="rId90" xr:uid="{1A0CAAF1-33FF-4062-85B1-4F403E59669D}"/>
    <hyperlink ref="J739" r:id="rId91" xr:uid="{0BBC1F14-E3B8-41F3-9622-7CC68C801B96}"/>
    <hyperlink ref="J745" r:id="rId92" xr:uid="{30F8099C-B29F-4CED-A186-57282DAEFAA7}"/>
    <hyperlink ref="J792" r:id="rId93" xr:uid="{20BEF5F3-3F51-48F2-9956-B01EB97BE87D}"/>
    <hyperlink ref="J847" r:id="rId94" xr:uid="{9B7F46F0-7489-46FF-BE59-885B175720B2}"/>
    <hyperlink ref="J975" r:id="rId95" xr:uid="{FDAF92DC-C881-4778-8229-4E9F8487A74E}"/>
    <hyperlink ref="J1035" r:id="rId96" xr:uid="{AC9D9B79-D1B4-4A18-9C8F-A3B1341E9D9B}"/>
    <hyperlink ref="J1183" r:id="rId97" xr:uid="{820E3FF2-D5E2-4563-B8FA-4C1EA2CE1836}"/>
    <hyperlink ref="J1187" r:id="rId98" xr:uid="{9EA4E81D-CD5D-446B-880A-BDA252DDE148}"/>
    <hyperlink ref="J923" r:id="rId99" xr:uid="{B58F995B-4DCA-4519-970D-45B95EA93FDD}"/>
    <hyperlink ref="J1423" r:id="rId100" xr:uid="{04DA1751-A44C-4333-A221-385BC8761CCA}"/>
    <hyperlink ref="J1427" r:id="rId101" xr:uid="{8A0ED2DA-B61B-4606-B18D-B8F66569C73E}"/>
    <hyperlink ref="J1486" r:id="rId102" xr:uid="{D042A0D0-D921-4DD8-875D-F16A0AC38A72}"/>
    <hyperlink ref="J1550" r:id="rId103" xr:uid="{7EF7A29B-EF62-4492-BA87-90E4E5B0467A}"/>
    <hyperlink ref="J1565" r:id="rId104" xr:uid="{55540C74-84D4-42EE-A598-060C0DF4ED27}"/>
    <hyperlink ref="J1566" r:id="rId105" xr:uid="{E089D302-228F-4516-82F3-CB3B03F6102D}"/>
    <hyperlink ref="J1639" r:id="rId106" xr:uid="{138A0FD6-F537-466B-9AD2-E17E8F75E225}"/>
    <hyperlink ref="J1756" r:id="rId107" xr:uid="{DB2173BB-8373-4EB8-A497-B084C58C408A}"/>
    <hyperlink ref="J1835" r:id="rId108" xr:uid="{46777509-5B49-49D8-9022-B7010ED4398A}"/>
    <hyperlink ref="J1966" r:id="rId109" xr:uid="{66801338-EEE8-4E23-B8C8-DFD0786B1DEE}"/>
    <hyperlink ref="J1973" r:id="rId110" xr:uid="{02FD3A82-F649-442F-BA67-30A3A39EC89B}"/>
    <hyperlink ref="J168" r:id="rId111" xr:uid="{4C0B9F31-F4AE-4B72-8855-A14648CFE733}"/>
    <hyperlink ref="J834" r:id="rId112" xr:uid="{0CE898BC-9D1B-4E08-9732-ED972BC7AA22}"/>
    <hyperlink ref="J1109" r:id="rId113" xr:uid="{3573A4F5-C8EC-41F6-BD04-F84832247B27}"/>
    <hyperlink ref="J898" r:id="rId114" xr:uid="{1657E583-2A30-4408-AF72-D22CC24F8E92}"/>
    <hyperlink ref="J1596" r:id="rId115" xr:uid="{48F13E43-47F4-48AE-8E5E-B27EF669A3BF}"/>
    <hyperlink ref="J1041" r:id="rId116" xr:uid="{B8B4B7F5-C31A-492D-8179-43DC04493E23}"/>
    <hyperlink ref="J1139" r:id="rId117" xr:uid="{C5316853-1D04-4C72-927C-F5EF89FA2DD5}"/>
    <hyperlink ref="J654" r:id="rId118" xr:uid="{D6AE452D-76D0-41E5-A9A9-B6C3FA7A6550}"/>
    <hyperlink ref="J1667" r:id="rId119" xr:uid="{4269302F-8882-4946-87AD-86A9C79983F9}"/>
    <hyperlink ref="J1733" r:id="rId120" display="mailto:jjackson@teamconnection.com" xr:uid="{FDFCFB02-BF14-483F-AFD3-9893FA4D92B4}"/>
    <hyperlink ref="J1354" r:id="rId121" xr:uid="{7F356494-11BB-4FA8-9B25-7AA44E96C0FD}"/>
    <hyperlink ref="J186" r:id="rId122" xr:uid="{2A88E978-54D4-4CC7-9003-545293A874F4}"/>
    <hyperlink ref="J670" r:id="rId123" display="mailto:swalker@flaghouse.com" xr:uid="{2F5E8E5A-30AE-4E60-A8AE-960AE82F3FBC}"/>
    <hyperlink ref="J1505" r:id="rId124" xr:uid="{4DAF8D9F-99FA-466F-9619-F4FCBD1EFC3D}"/>
    <hyperlink ref="J259" r:id="rId125" xr:uid="{9EB5BE2D-0AE6-4E4A-9E9E-CC11EDF31C38}"/>
    <hyperlink ref="J236" r:id="rId126" xr:uid="{5656F509-C058-4C02-AD66-08B25C4BF402}"/>
    <hyperlink ref="J993" r:id="rId127" xr:uid="{91917661-5CF3-4C5B-9BAC-5E3179104D67}"/>
    <hyperlink ref="J1079" r:id="rId128" xr:uid="{5FF5DCA5-5194-48EB-BDE2-F1861BBC054D}"/>
    <hyperlink ref="J1084" r:id="rId129" xr:uid="{757E24D5-73BE-48D5-9F9A-7772D43C7970}"/>
    <hyperlink ref="J1178" r:id="rId130" xr:uid="{64EA20AC-82CE-4308-ABD8-3B0B9F0D07D7}"/>
    <hyperlink ref="J1195" r:id="rId131" xr:uid="{40C255B1-D480-4E4F-9B52-FDDC493DF40F}"/>
    <hyperlink ref="J1199" r:id="rId132" xr:uid="{92916537-2F3C-4F8B-B794-F5B9890C43E7}"/>
    <hyperlink ref="J1326" r:id="rId133" xr:uid="{19E13DCE-FD6D-4AB3-B364-92EEFFFAA54D}"/>
    <hyperlink ref="J1480" r:id="rId134" xr:uid="{19165A23-B288-4EF8-81AA-672D7048C657}"/>
    <hyperlink ref="J1554" r:id="rId135" xr:uid="{BF742E44-58B6-45AD-A798-C19F49338174}"/>
    <hyperlink ref="J1568" r:id="rId136" xr:uid="{10C7440B-4013-43A9-97AE-8F907ED9C1DB}"/>
    <hyperlink ref="J1719" r:id="rId137" xr:uid="{4940A53C-BFF0-4771-9BA4-51A11337CD0A}"/>
    <hyperlink ref="J1918" r:id="rId138" xr:uid="{86F7598D-32EC-42BB-9F59-6F5F3A9DADC7}"/>
    <hyperlink ref="J1937" r:id="rId139" xr:uid="{0274AE1A-0288-4B8D-9C74-FED2046C4125}"/>
    <hyperlink ref="J596" r:id="rId140" xr:uid="{89093BB0-EDF3-4CA4-8C70-C2C514B3AD58}"/>
    <hyperlink ref="J709" r:id="rId141" display="mailto:info@gandyink.com" xr:uid="{D4A1DEBE-BC29-48F5-8985-D0F46418AA48}"/>
    <hyperlink ref="J64" r:id="rId142" display="mailto:gus@advancedexercise.com" xr:uid="{6BC9DABE-6A1D-4CC2-8F36-FE54E408E8C3}"/>
    <hyperlink ref="J828" r:id="rId143" xr:uid="{7DFE2F03-1079-4630-AA7F-EF1C00343EB0}"/>
    <hyperlink ref="J457" r:id="rId144" xr:uid="{5EF93264-4E08-4A32-9E47-6622CBCEE643}"/>
    <hyperlink ref="J378" r:id="rId145" xr:uid="{A522424F-D40F-4752-A633-C429DB64F777}"/>
    <hyperlink ref="J1940" r:id="rId146" xr:uid="{E59B4F99-CBF9-489C-B4E8-B58121A3C09F}"/>
    <hyperlink ref="J344" r:id="rId147" display="mailto:sherry@chaudhryconsulting.com" xr:uid="{754F22E2-B014-4D80-9D80-30B8424B3ACF}"/>
    <hyperlink ref="J293" r:id="rId148" xr:uid="{CAB54FE8-18A6-4978-B398-16BFBBE5E799}"/>
    <hyperlink ref="J22" r:id="rId149" xr:uid="{C9C4AC32-C13A-43C6-BE53-A1E87DC9637B}"/>
    <hyperlink ref="J82" r:id="rId150" xr:uid="{F593E47A-94BD-418F-9B40-6412382A4133}"/>
    <hyperlink ref="J100" r:id="rId151" xr:uid="{B5103D0F-E26D-4112-8801-8DEA82C0C000}"/>
    <hyperlink ref="J1160" r:id="rId152" xr:uid="{D26034A7-CB4D-4343-BA23-1C1E33E6B88F}"/>
    <hyperlink ref="J1213" r:id="rId153" xr:uid="{0F00AC33-ACBB-4F61-BCFA-A4154690F6BC}"/>
    <hyperlink ref="J1633" r:id="rId154" xr:uid="{C2E8E661-334E-47FE-8457-E94E43D6A02C}"/>
    <hyperlink ref="J65" r:id="rId155" xr:uid="{79C9A0CC-7DB2-473F-BEC9-CC306803C96C}"/>
    <hyperlink ref="J102" r:id="rId156" xr:uid="{0DDB7BA1-8BD9-4BDB-84C0-3AC6CD952451}"/>
    <hyperlink ref="J264" r:id="rId157" xr:uid="{23C7DF23-672F-4345-839A-BD3230F538FD}"/>
    <hyperlink ref="J295" r:id="rId158" xr:uid="{B5F83678-6BD0-4C8C-96D9-6D2355C54E62}"/>
    <hyperlink ref="J387" r:id="rId159" xr:uid="{BB85114B-C18C-47AA-B8FA-B9F19EE4E00B}"/>
    <hyperlink ref="J397" r:id="rId160" xr:uid="{6A448386-212B-4B59-9166-9EE5F8D39EF5}"/>
    <hyperlink ref="J1378" r:id="rId161" xr:uid="{D2EF71D9-88D8-449A-A762-A1F5AE4E925C}"/>
    <hyperlink ref="J430" r:id="rId162" xr:uid="{81D326F5-9988-4CA3-8D71-B7B956067094}"/>
    <hyperlink ref="J450" r:id="rId163" xr:uid="{C91019EF-51FA-40D3-9CA0-315484C75E9D}"/>
    <hyperlink ref="J721" r:id="rId164" xr:uid="{873B670B-60A2-4783-A654-E534DCDACB0B}"/>
    <hyperlink ref="J734" r:id="rId165" xr:uid="{24AAAA9D-8F6E-49E3-922A-2030CD7ECEB6}"/>
    <hyperlink ref="J865" r:id="rId166" xr:uid="{57E193F1-1A6E-4B83-9696-3B8E1FF47D39}"/>
    <hyperlink ref="J976" r:id="rId167" xr:uid="{AA489A21-455B-4375-9635-6CAC023691BC}"/>
    <hyperlink ref="J924" r:id="rId168" xr:uid="{972B338A-DFD6-418D-A2F7-0908A3D54E9A}"/>
    <hyperlink ref="J1412" r:id="rId169" xr:uid="{692E3D3D-0B7C-495C-9616-5AC7ED54C558}"/>
    <hyperlink ref="J1418" r:id="rId170" xr:uid="{44CB0CF2-63E9-473A-B1E5-B460A7A87E33}"/>
    <hyperlink ref="J1472" r:id="rId171" xr:uid="{AAEBB5B2-F16E-497A-99F3-0729CCF90268}"/>
    <hyperlink ref="J1525" r:id="rId172" xr:uid="{3C2D9F2E-9B56-4311-9FEA-8FDCC3C88283}"/>
    <hyperlink ref="J1551" r:id="rId173" xr:uid="{090274C8-81EB-44B4-9B88-F52F19AD1C87}"/>
    <hyperlink ref="J1597" r:id="rId174" xr:uid="{D4CC7C01-B2E5-4F70-AF1C-FDE9D0D5FE9B}"/>
    <hyperlink ref="J1750" r:id="rId175" xr:uid="{5841A78D-6897-4DB5-9DC4-4CE9D547B86E}"/>
    <hyperlink ref="J1875" r:id="rId176" xr:uid="{8EABB4BF-2A06-465B-B22F-599B4DB7AFB6}"/>
    <hyperlink ref="J1883" r:id="rId177" xr:uid="{5F55FFBB-0C64-4CCB-9734-E23B4F2FFCF8}"/>
    <hyperlink ref="J1988" r:id="rId178" xr:uid="{38C7E993-F1D9-45B9-9F15-FBD1344C7106}"/>
    <hyperlink ref="J1539" r:id="rId179" xr:uid="{290A03F4-80AC-483C-8185-B7A8A238D653}"/>
    <hyperlink ref="J1885" r:id="rId180" xr:uid="{0143AEC1-E22C-4B4E-90B2-63ADFCCEABEC}"/>
    <hyperlink ref="J500" r:id="rId181" display="mailto:rick@golevel7.com" xr:uid="{6602D296-0476-44DB-9740-5F5B0800D158}"/>
    <hyperlink ref="J1494" r:id="rId182" xr:uid="{1E32D501-24DE-4C58-A6E3-ABBE8D09230C}"/>
    <hyperlink ref="J1012" r:id="rId183" xr:uid="{E53E80C4-3A86-42E8-ACED-EAEE3DC9EE88}"/>
    <hyperlink ref="J532" r:id="rId184" xr:uid="{70304B5B-FE28-46CA-B2E7-405D970DB116}"/>
    <hyperlink ref="J1040" r:id="rId185" xr:uid="{C442634C-4FC1-4286-BE34-F6753793AA3B}"/>
    <hyperlink ref="J1062" r:id="rId186" xr:uid="{9F8AAEA5-4315-42FA-924F-ACFF25B4ACDC}"/>
    <hyperlink ref="J973" r:id="rId187" xr:uid="{43E8541A-2DC9-43D8-B862-912F5B547515}"/>
    <hyperlink ref="J327" r:id="rId188" xr:uid="{8D648F7C-EF9F-43F9-A3D1-A2562725EAA9}"/>
    <hyperlink ref="J280" r:id="rId189" xr:uid="{C5FC9A95-0E32-4FB7-8FFF-DB298FA0CDC7}"/>
    <hyperlink ref="J1368" r:id="rId190" xr:uid="{21D9BA63-ED2B-4AC6-9C1A-ADCEA6286849}"/>
    <hyperlink ref="J1450" r:id="rId191" xr:uid="{9F78F7E7-6B02-4159-8F7A-6DDE3D66E8E7}"/>
    <hyperlink ref="J1015" r:id="rId192" xr:uid="{0134D291-0D76-43E7-8616-95450E72A85B}"/>
    <hyperlink ref="J195" r:id="rId193" xr:uid="{E2D99F06-117C-445C-B68D-8374AE5761B4}"/>
    <hyperlink ref="J406" r:id="rId194" xr:uid="{455E07B3-F755-45E5-A57C-D1B9CFCBD765}"/>
    <hyperlink ref="J591" r:id="rId195" xr:uid="{662FB742-7F84-48B2-9130-9CFEA8F4E979}"/>
    <hyperlink ref="J768" r:id="rId196" xr:uid="{9F43494A-A136-435B-A84B-F969E0A1B5A0}"/>
    <hyperlink ref="J815" r:id="rId197" xr:uid="{4007D35D-062C-4830-B1F8-433000E668E4}"/>
    <hyperlink ref="J826" r:id="rId198" xr:uid="{8B26B71A-A6F9-4163-BB56-458D38D378A7}"/>
    <hyperlink ref="J900" r:id="rId199" xr:uid="{0CA0A524-CFF7-4781-90EA-196BA59480E3}"/>
    <hyperlink ref="J981" r:id="rId200" xr:uid="{CA8C092B-1F2F-40AE-BD0F-5C09921C16E6}"/>
    <hyperlink ref="J1310" r:id="rId201" xr:uid="{34B68EAF-7331-4A12-A097-6834CE7FD552}"/>
    <hyperlink ref="J1572" r:id="rId202" xr:uid="{09BE1EC3-2BDB-4F1A-9477-897F6E9E32C2}"/>
    <hyperlink ref="J48" r:id="rId203" xr:uid="{09BFD018-AC80-434E-ADB5-40229CFD9B81}"/>
    <hyperlink ref="J604" r:id="rId204" xr:uid="{5D776BFF-41C7-485B-890E-D150331BACD3}"/>
    <hyperlink ref="J1912" r:id="rId205" xr:uid="{96B0B716-FBCD-4ADA-A317-7032AD0E68CA}"/>
    <hyperlink ref="J859" r:id="rId206" xr:uid="{5B915FC3-286E-4338-BDAD-C18A7208DF56}"/>
    <hyperlink ref="J96" r:id="rId207" xr:uid="{BE794C11-38D0-4834-9700-9A2F4D008D79}"/>
    <hyperlink ref="J1967" r:id="rId208" xr:uid="{A12C3E11-2C0C-4754-8C60-ED67CA9E6C14}"/>
    <hyperlink ref="J788" r:id="rId209" xr:uid="{0DF3CD38-4EB2-4B51-94F2-C5B253B8FE8D}"/>
    <hyperlink ref="J1646" r:id="rId210" xr:uid="{52C0A0C4-4B0C-4999-A3FD-0CE5A5E1E4B1}"/>
    <hyperlink ref="J556" r:id="rId211" xr:uid="{9DFC8C29-ABD4-41A9-8788-C5B4A4432FCE}"/>
    <hyperlink ref="J142" r:id="rId212" xr:uid="{68494B66-AD55-457C-A833-005625B34AFF}"/>
    <hyperlink ref="J499" r:id="rId213" xr:uid="{28050737-694E-475E-9488-5DBF0DF747E9}"/>
    <hyperlink ref="J597:J599" r:id="rId214" display="thomassewing@sbcglobal.net" xr:uid="{CCE1A8B1-3810-4CDE-9CBA-D7EED7DFCE1B}"/>
    <hyperlink ref="J545" r:id="rId215" xr:uid="{143AFB5A-11D1-4B20-92C6-F5D7E28E0FB9}"/>
    <hyperlink ref="J192" r:id="rId216" xr:uid="{0016E478-2647-4BCD-8D17-BCFDE4BC4E7F}"/>
    <hyperlink ref="J1348" r:id="rId217" xr:uid="{95E12FD4-C4BB-412D-BD5F-B08991405BA7}"/>
    <hyperlink ref="J309" r:id="rId218" xr:uid="{DBF48F88-AA8B-47E4-8D3D-AB3986AB7348}"/>
    <hyperlink ref="J1245" r:id="rId219" xr:uid="{DB960F51-0991-42AB-B367-75FE265EA159}"/>
    <hyperlink ref="J720" r:id="rId220" xr:uid="{D97381E1-E171-4409-8A33-745FDCA7603F}"/>
    <hyperlink ref="J140" r:id="rId221" xr:uid="{9C5D8F95-6C9F-4F38-910F-9FBA2A434A33}"/>
    <hyperlink ref="J1758" r:id="rId222" xr:uid="{CCB163BC-F373-498C-B743-B3F6ABA763A6}"/>
    <hyperlink ref="J1484" r:id="rId223" xr:uid="{D4CE07E1-C02C-4FD9-B183-A12F3678814B}"/>
    <hyperlink ref="J992" r:id="rId224" xr:uid="{6A92DB3C-4A2F-48D4-AF2C-E54D7C517AF9}"/>
    <hyperlink ref="J678" r:id="rId225" xr:uid="{2FADE7EC-827D-4CC2-84B4-62E95B6E4992}"/>
    <hyperlink ref="J1307" r:id="rId226" xr:uid="{D230B37C-6A63-4426-87CA-4273BE422365}"/>
    <hyperlink ref="J1699" r:id="rId227" xr:uid="{75DD4FAC-D20D-4D2D-84E9-431F08D5CFBF}"/>
    <hyperlink ref="J871" r:id="rId228" xr:uid="{27A3B1E7-C2B7-4963-BADA-E1449EA7AA2A}"/>
    <hyperlink ref="J936" r:id="rId229" xr:uid="{69E86433-D0A0-4D46-986B-77A13B4C9C23}"/>
    <hyperlink ref="J109" r:id="rId230" xr:uid="{A5E81D80-E703-4B50-AEFF-03BE689861E5}"/>
    <hyperlink ref="J1428" r:id="rId231" xr:uid="{F9F14951-BC8D-457A-8B71-E486F0A2844C}"/>
    <hyperlink ref="J1620" r:id="rId232" xr:uid="{7BB97861-7386-4726-AA53-1BB007EDCA7B}"/>
    <hyperlink ref="J1271" r:id="rId233" xr:uid="{FC42C9C0-9263-4391-B3F9-D429D9F500E3}"/>
    <hyperlink ref="J1557" r:id="rId234" xr:uid="{1403219A-FDE1-431C-AB10-C896FF8B6BDD}"/>
    <hyperlink ref="J72" r:id="rId235" xr:uid="{519626DD-3472-43A2-9EC6-E6A918C0CCCE}"/>
    <hyperlink ref="J1863" r:id="rId236" xr:uid="{7D57856A-842C-4020-AC88-6FDF1359A261}"/>
    <hyperlink ref="J1634" r:id="rId237" xr:uid="{98C82DB3-8B6B-4A7D-8F74-DA0DFD7DA6C7}"/>
    <hyperlink ref="J193" r:id="rId238" xr:uid="{86DEE97F-37F4-4AFB-9C4C-6F8E673CB5AE}"/>
    <hyperlink ref="J177" r:id="rId239" xr:uid="{E69222B3-7E48-4260-8CB6-A996A492E1E1}"/>
    <hyperlink ref="J466" r:id="rId240" xr:uid="{ACFD8570-7FB4-4493-80D7-99FDAC7DCCA0}"/>
    <hyperlink ref="J1323" r:id="rId241" xr:uid="{585E9D99-3DC3-425E-94AE-F4094CAF02A7}"/>
    <hyperlink ref="J1424" r:id="rId242" xr:uid="{C6C06AEE-82FB-4837-87D0-4E318C027679}"/>
    <hyperlink ref="J1578" r:id="rId243" xr:uid="{C5D4AF2A-C04F-40C9-8F3C-967F34FF1226}"/>
    <hyperlink ref="J1671" r:id="rId244" xr:uid="{CF9B13B2-569A-4840-8A29-0AA626AD3848}"/>
    <hyperlink ref="J1924" r:id="rId245" xr:uid="{7B0B49FB-5513-45FE-A65A-5EB95D2CC748}"/>
    <hyperlink ref="J99" r:id="rId246" xr:uid="{C3B8919A-41FA-4BD4-8AF9-FDBBD5530664}"/>
    <hyperlink ref="J137" r:id="rId247" xr:uid="{D819C86D-B3BA-4EBE-A2D6-D65C8FB984EC}"/>
    <hyperlink ref="J340" r:id="rId248" xr:uid="{DD857B40-1A37-46F6-80F3-5147017AD09B}"/>
    <hyperlink ref="J518" r:id="rId249" xr:uid="{9B8C9E14-43CF-4D2A-801A-A8CE3E86CD3A}"/>
    <hyperlink ref="J695" r:id="rId250" xr:uid="{178ABBFD-6B54-423B-8454-0F63E003F28C}"/>
    <hyperlink ref="J750" r:id="rId251" xr:uid="{051A7971-6758-42F3-92E7-94F45E0552CC}"/>
    <hyperlink ref="J1014" r:id="rId252" xr:uid="{670679D0-A4F1-408F-A518-9E53024FC2DC}"/>
    <hyperlink ref="J206" r:id="rId253" xr:uid="{892A3813-4788-4C1F-BF6C-2859F92159B3}"/>
    <hyperlink ref="J490" r:id="rId254" xr:uid="{B20BDE9E-DC3E-4520-A87C-72A0A4D70D48}"/>
    <hyperlink ref="J253" r:id="rId255" xr:uid="{8BD06D71-DBBE-48A7-9F65-F888D441AE80}"/>
    <hyperlink ref="J713" r:id="rId256" xr:uid="{8CCFC521-8F4A-44A7-BA9A-FBA72C6888E0}"/>
    <hyperlink ref="J714" r:id="rId257" xr:uid="{E9904606-1CAF-4005-B056-25F3C76355D6}"/>
    <hyperlink ref="J1621" r:id="rId258" xr:uid="{909CAC81-F8FB-4390-86FB-2942403CE500}"/>
    <hyperlink ref="J92" r:id="rId259" xr:uid="{F39C181B-2289-4991-A739-697F436EB91C}"/>
    <hyperlink ref="J677" r:id="rId260" xr:uid="{FBC81904-76E6-4E24-8D10-6CB731B89E3F}"/>
    <hyperlink ref="J842" r:id="rId261" xr:uid="{5A1AC4DF-B493-4B6D-9BFF-C00560CEF133}"/>
    <hyperlink ref="J1754" r:id="rId262" xr:uid="{AA28289B-6CF6-4EEE-A461-F3EE64FCBAA3}"/>
    <hyperlink ref="J441" r:id="rId263" xr:uid="{1380085E-9219-4DDE-B3A8-50EA7F43934E}"/>
    <hyperlink ref="J1081" r:id="rId264" xr:uid="{A9ABDB40-E08A-4233-8437-2BEF25AC00C2}"/>
    <hyperlink ref="J1449" r:id="rId265" xr:uid="{8B94449D-AE84-4580-91B2-B8ACCD599D57}"/>
    <hyperlink ref="J558" r:id="rId266" xr:uid="{3AEEDD4D-5091-4D37-89AB-E49331D01950}"/>
    <hyperlink ref="J1295" r:id="rId267" xr:uid="{5F770235-E34A-4916-9EDB-D56491344D11}"/>
    <hyperlink ref="J1137" r:id="rId268" xr:uid="{05875C29-B5B9-4FA7-827E-2B4888677A6D}"/>
    <hyperlink ref="J205" r:id="rId269" xr:uid="{F7FB40B5-F345-493B-86AA-6034C7935CE6}"/>
    <hyperlink ref="J1869" r:id="rId270" xr:uid="{23C3EF4C-D366-4167-B45E-0667048594CD}"/>
    <hyperlink ref="J57" r:id="rId271" xr:uid="{8441D1A0-54A6-496A-8CC3-AA0744E035D8}"/>
    <hyperlink ref="J785" r:id="rId272" xr:uid="{8921EB7F-D74D-4789-ACA5-068BD05AFAEF}"/>
    <hyperlink ref="J645" r:id="rId273" xr:uid="{07EE8F2D-3E6F-47A2-A837-CF431FD26814}"/>
    <hyperlink ref="J619" r:id="rId274" xr:uid="{BAC4913C-4400-4947-B20A-3CBCD56C2570}"/>
    <hyperlink ref="J415" r:id="rId275" xr:uid="{F7A233F8-1C3C-443F-B9B2-6A47E80808FA}"/>
    <hyperlink ref="J1060" r:id="rId276" xr:uid="{8C63BCA9-1288-4254-9DEF-9202BEB1B42C}"/>
    <hyperlink ref="J604" r:id="rId277" display="Sales@paxpat.com" xr:uid="{CBDEA6ED-CF76-454E-908A-23C386332494}"/>
    <hyperlink ref="J509:J513" r:id="rId278" display="custserv@enasco.com" xr:uid="{4CBBDAD3-446D-4D7D-B1B5-F975CA0DA753}"/>
    <hyperlink ref="J762" r:id="rId279" xr:uid="{9341660A-2F80-49D5-9878-58C8593A164C}"/>
    <hyperlink ref="J452:J453" r:id="rId280" display="sales@mavich.com" xr:uid="{C7E67297-42EB-4055-AB7F-35D74011673F}"/>
    <hyperlink ref="J1587" r:id="rId281" xr:uid="{D660F75B-D794-4F76-A04E-9CB018A5A5C7}"/>
    <hyperlink ref="J10" r:id="rId282" xr:uid="{61A45677-6D7E-4FF5-B038-4B64D06138B0}"/>
    <hyperlink ref="J1469" r:id="rId283" xr:uid="{AC594B86-BC85-4E9E-A737-70037429F262}"/>
    <hyperlink ref="J1340" r:id="rId284" xr:uid="{8DA5811E-BDC0-4740-9D99-6AE0D0BA7846}"/>
    <hyperlink ref="J1071" r:id="rId285" xr:uid="{DA280D24-C57C-4136-BB7C-407ED018CC60}"/>
    <hyperlink ref="J1013" r:id="rId286" xr:uid="{7C7A45D1-2D40-4F0C-82FF-598D69E919CA}"/>
    <hyperlink ref="J807" r:id="rId287" xr:uid="{B051DF3B-AB5D-47AA-A731-DB3076BBB199}"/>
    <hyperlink ref="J692" r:id="rId288" xr:uid="{41F3A511-F7D0-4478-A55F-25E9BE62D982}"/>
    <hyperlink ref="J155" r:id="rId289" xr:uid="{10E6CACA-EDC5-4133-9CC2-5C51BFF2E150}"/>
    <hyperlink ref="J147" r:id="rId290" xr:uid="{CC4BB664-C4AD-45F4-B55C-141D08B01F9D}"/>
    <hyperlink ref="J1888" r:id="rId291" xr:uid="{814F9A93-DA4B-4517-9A74-41D30E07949F}"/>
    <hyperlink ref="J1818" r:id="rId292" xr:uid="{A303515D-AFD1-437B-A05C-7933AEF5130D}"/>
    <hyperlink ref="J93" r:id="rId293" xr:uid="{3E096F96-FADE-4123-A885-828B5AB6BD9E}"/>
    <hyperlink ref="J114" r:id="rId294" xr:uid="{DAE42179-5E31-4682-BD24-B53CF6B8A286}"/>
    <hyperlink ref="J1734" r:id="rId295" xr:uid="{EE9B15F3-95D1-474A-90B3-B150E1913BEC}"/>
    <hyperlink ref="J832" r:id="rId296" xr:uid="{F646EBFF-0E81-417B-8686-8325921F9F3C}"/>
    <hyperlink ref="J539" r:id="rId297" xr:uid="{FDC7439A-5A22-4B89-A9D8-DFEF00474446}"/>
    <hyperlink ref="J6" r:id="rId298" xr:uid="{833F9FC4-7CD1-429B-B60A-8CF323064AE3}"/>
    <hyperlink ref="J805" r:id="rId299" xr:uid="{397B4796-1C43-4401-B8F3-EF5637334F05}"/>
    <hyperlink ref="J814" r:id="rId300" xr:uid="{FA218EA3-2392-46ED-B1D5-9D5A7B953DFA}"/>
    <hyperlink ref="J855" r:id="rId301" xr:uid="{59A1CC29-7C39-461A-92FC-7E2EE058F102}"/>
    <hyperlink ref="J1301" r:id="rId302" xr:uid="{63328274-23AD-47CF-8144-D3D312D0E70D}"/>
    <hyperlink ref="J18" r:id="rId303" xr:uid="{A387D060-9DC3-4E14-AA16-AEA77C18A9AB}"/>
    <hyperlink ref="J1709" r:id="rId304" xr:uid="{F8CC3BAB-7F7E-44B2-B241-626F5F2B7219}"/>
    <hyperlink ref="J1258" r:id="rId305" xr:uid="{AA64ECDC-8D6F-422D-8C44-8FE3C5B6BF37}"/>
    <hyperlink ref="J626:J629" r:id="rId306" display="orders@midwesttechnology.com" xr:uid="{5BBD5A4A-D828-4095-A8C1-9CF1B74DEA8D}"/>
    <hyperlink ref="J1347" r:id="rId307" xr:uid="{061922F6-63A9-4616-9479-0E6F2227F7E9}"/>
    <hyperlink ref="J453" r:id="rId308" xr:uid="{7548CDE6-3E0B-4DFF-8B90-F5610DEAD428}"/>
    <hyperlink ref="J877" r:id="rId309" xr:uid="{DCD63FB5-B6FD-4CC5-B4EF-585D4D856CE3}"/>
    <hyperlink ref="J1669" r:id="rId310" xr:uid="{CF156071-33E0-4431-ABAD-AB64FFF62899}"/>
    <hyperlink ref="J1388" r:id="rId311" xr:uid="{989EAB85-3D4E-4230-9573-E78377C85DB9}"/>
    <hyperlink ref="J75" r:id="rId312" xr:uid="{A60B998D-2678-4360-9B15-CECAC5B38776}"/>
    <hyperlink ref="J1687" r:id="rId313" xr:uid="{3A39B449-B15A-4E66-9B76-764B1175CA9B}"/>
    <hyperlink ref="J1264" r:id="rId314" xr:uid="{D00289A3-C354-4236-8F66-E80AF2C5D647}"/>
    <hyperlink ref="J793" r:id="rId315" xr:uid="{9FEDDA7F-0A5F-47B9-B03A-1A88825CC5C1}"/>
    <hyperlink ref="J11" r:id="rId316" xr:uid="{042EB648-28F0-43EE-8908-3B053412ED68}"/>
    <hyperlink ref="J149" r:id="rId317" xr:uid="{BF32E277-D537-493C-8E44-A8010EE7966A}"/>
    <hyperlink ref="J1628" r:id="rId318" xr:uid="{350F15FD-4703-4103-9657-134CB266B7F5}"/>
    <hyperlink ref="J1288" r:id="rId319" xr:uid="{97E48122-8E15-4DEA-B5DC-AAE4CFD90DF0}"/>
    <hyperlink ref="J789" r:id="rId320" xr:uid="{93448CD6-D1C7-4F4B-BC2E-DB37A6265B57}"/>
    <hyperlink ref="J1499" r:id="rId321" xr:uid="{40B8BF59-7245-4FF6-9A70-722F8335E7C4}"/>
    <hyperlink ref="J1404" r:id="rId322" xr:uid="{F98B6BA8-3889-4EB0-AA12-C69E26CEA80C}"/>
    <hyperlink ref="J1341" r:id="rId323" xr:uid="{21338C72-C0BF-4E27-9D01-56F2BF7E7FDB}"/>
    <hyperlink ref="J29" r:id="rId324" xr:uid="{69FADBBC-F730-4B92-8812-6FD50F6C5478}"/>
    <hyperlink ref="J1409" r:id="rId325" xr:uid="{C91E648F-B26C-46D8-8E2F-C11A64BE76E5}"/>
    <hyperlink ref="J1903" r:id="rId326" xr:uid="{46F8D366-99AF-445A-92CE-94420B2FD66D}"/>
    <hyperlink ref="J651" r:id="rId327" xr:uid="{72BF29FA-1CA0-407E-B540-B83525FEAED0}"/>
    <hyperlink ref="J537" r:id="rId328" xr:uid="{01441349-541F-4A11-8AFD-BF11D1C1EA85}"/>
    <hyperlink ref="J618" r:id="rId329" xr:uid="{7EDCB7E1-ECB5-4574-9DFA-29786DB4F38F}"/>
    <hyperlink ref="J747" r:id="rId330" xr:uid="{1D95B872-41F9-4699-9F75-4E122E8847BC}"/>
    <hyperlink ref="J1998" r:id="rId331" xr:uid="{E3C7267D-373B-4FCB-A578-93A73773C946}"/>
    <hyperlink ref="J901" r:id="rId332" xr:uid="{531D6C8F-2772-423D-8987-315581508F82}"/>
    <hyperlink ref="J1372" r:id="rId333" xr:uid="{139719C3-26A8-4692-94EF-2E3A491EDBAD}"/>
    <hyperlink ref="J277" r:id="rId334" xr:uid="{26BAE794-4349-49AA-A559-F686A88A5979}"/>
    <hyperlink ref="J636" r:id="rId335" xr:uid="{358BDE66-0A5D-4202-8D14-D3910DC46E77}"/>
    <hyperlink ref="J708" r:id="rId336" xr:uid="{1B8EB614-58B6-446D-A42A-89A87D1FDFFE}"/>
    <hyperlink ref="J1432" r:id="rId337" xr:uid="{F0493888-46B9-4740-A2C0-9B53E857584C}"/>
    <hyperlink ref="J1586" r:id="rId338" xr:uid="{AD78AF92-E7F3-4D95-BE16-76B56BA192C9}"/>
    <hyperlink ref="J1717" r:id="rId339" xr:uid="{3C652675-2FF7-4981-AEE9-51D4BC0B9C2C}"/>
    <hyperlink ref="J1990" r:id="rId340" xr:uid="{C4FB3E75-24F9-4AA9-AC52-8630EE769CEE}"/>
    <hyperlink ref="J20" r:id="rId341" xr:uid="{C9802A1D-220E-40F4-B30C-98592EAFA86E}"/>
    <hyperlink ref="J464" r:id="rId342" xr:uid="{E5A318B4-9A54-45AA-B02A-00E0E65DAF1A}"/>
    <hyperlink ref="J1996" r:id="rId343" xr:uid="{1DFBD680-C8AF-404C-BE0B-77DD67C4D461}"/>
    <hyperlink ref="J548" r:id="rId344" display="custserv@g-w.com" xr:uid="{251EA036-3E54-4470-BEA4-8F24764EF974}"/>
    <hyperlink ref="J615" r:id="rId345" xr:uid="{7D06751C-49F5-47D0-B1FA-07AAE01354D1}"/>
    <hyperlink ref="J550" r:id="rId346" xr:uid="{D3994842-B593-4C9C-9D1E-EC4DC7673088}"/>
    <hyperlink ref="J820" r:id="rId347" xr:uid="{B14359FC-5EA6-4709-ADA7-1E1E7306F7A8}"/>
    <hyperlink ref="J1103" r:id="rId348" xr:uid="{230AC1A7-BC5D-4323-8A8B-340FE08517B4}"/>
    <hyperlink ref="J1228" r:id="rId349" xr:uid="{970EA251-2160-4A90-9E29-EF7D0563E492}"/>
    <hyperlink ref="J1752" r:id="rId350" xr:uid="{6CBC3CE8-EC1E-4883-91D3-1B6CF3743AA2}"/>
    <hyperlink ref="J1961" r:id="rId351" xr:uid="{06935406-2738-472D-862B-AC85BA36C9B4}"/>
    <hyperlink ref="J383" r:id="rId352" xr:uid="{D6AC8D18-D49F-4B59-B2DF-FCB1F5A666BD}"/>
    <hyperlink ref="J46" r:id="rId353" xr:uid="{8DD8FD97-1194-4420-85C7-02A11480648E}"/>
    <hyperlink ref="J411" r:id="rId354" xr:uid="{3EE458E8-7116-46E5-9FD2-7A6FE3ADC9CA}"/>
    <hyperlink ref="J635" r:id="rId355" xr:uid="{439329DE-3F86-4DD9-A675-0E6EFC266E2F}"/>
    <hyperlink ref="J208" r:id="rId356" xr:uid="{F8985BA9-4EA8-4B08-9EC7-9EBF2AAB23D4}"/>
    <hyperlink ref="J474" r:id="rId357" xr:uid="{3EA47E92-906E-4E73-A948-A1934347780E}"/>
    <hyperlink ref="J601" r:id="rId358" xr:uid="{D9B50148-2060-415F-A63F-7A81D4733201}"/>
    <hyperlink ref="J1462" r:id="rId359" xr:uid="{CAFDAFBA-CDB9-40FA-B77E-F6347ACEC4CB}"/>
    <hyperlink ref="J1901" r:id="rId360" xr:uid="{18EE4E5C-B176-41BC-A9E0-60BC00293A38}"/>
    <hyperlink ref="J1722" r:id="rId361" xr:uid="{2FFF53A7-6CF1-4309-BF85-E757F4A114B2}"/>
    <hyperlink ref="J1871" r:id="rId362" xr:uid="{1A58BA00-46F5-4837-85A0-5E26C0F4C24E}"/>
    <hyperlink ref="J1289" r:id="rId363" xr:uid="{237995FC-D1AD-459A-BCF3-05B77BE7F266}"/>
    <hyperlink ref="J1627" r:id="rId364" xr:uid="{FC9CE54A-65DC-4A57-83AA-75F0946F7299}"/>
    <hyperlink ref="J1365" r:id="rId365" xr:uid="{15AF7539-1783-40BE-86FF-5E793472704F}"/>
    <hyperlink ref="J775" r:id="rId366" xr:uid="{F87AD1A9-7EE2-4534-9129-C9BD83ED1022}"/>
    <hyperlink ref="J113" r:id="rId367" xr:uid="{E46AF1B5-2938-4965-83FA-56338398B04F}"/>
    <hyperlink ref="J860" r:id="rId368" xr:uid="{167B5120-6EE6-4DBB-9DAB-318AC9F5144C}"/>
    <hyperlink ref="J731" r:id="rId369" xr:uid="{078CD7B3-95BF-4F75-B7A2-52D4850AE93E}"/>
    <hyperlink ref="J317" r:id="rId370" xr:uid="{C5553662-AF18-4275-A443-C0BF0D20774A}"/>
    <hyperlink ref="J7" r:id="rId371" xr:uid="{E452A19F-B8A1-48B8-9923-B6C808F70381}"/>
    <hyperlink ref="J439" r:id="rId372" xr:uid="{5151B7F3-3822-4E7C-B20E-034335E31464}"/>
    <hyperlink ref="J19" r:id="rId373" xr:uid="{54A9E886-52BF-4D4E-84E7-39EC065C06E0}"/>
    <hyperlink ref="J138" r:id="rId374" xr:uid="{8ED27F70-BB00-452D-8E9E-0F48C563DEE9}"/>
    <hyperlink ref="J218" r:id="rId375" xr:uid="{505EDC96-ABC3-459E-8961-BF224FCB1CCF}"/>
    <hyperlink ref="J223" r:id="rId376" xr:uid="{ADC614E8-76C1-4ED5-9CC4-F397E7A899C3}"/>
    <hyperlink ref="J267" r:id="rId377" xr:uid="{152C1B7E-9851-4601-B113-F7C1BCCAAAD6}"/>
    <hyperlink ref="J472" r:id="rId378" xr:uid="{520E6FF2-A5C1-407E-82B1-032712226076}"/>
    <hyperlink ref="J622" r:id="rId379" xr:uid="{249B0585-90AA-424D-BF00-6E8E28ED3315}"/>
    <hyperlink ref="J726" r:id="rId380" xr:uid="{75EB15F1-F819-4437-9CCA-67CAE0AAB9F4}"/>
    <hyperlink ref="J827" r:id="rId381" xr:uid="{8FF94E8F-B2CE-4A23-94FD-9C43CFE8805F}"/>
    <hyperlink ref="J1061" r:id="rId382" xr:uid="{B257C46E-A4B1-4FE3-8D36-BE0EFCBD42B6}"/>
    <hyperlink ref="J1070" r:id="rId383" xr:uid="{7D2B8C3C-7526-46F5-B4B4-A4E8DB47A55D}"/>
    <hyperlink ref="J1161" r:id="rId384" xr:uid="{CC8231EF-580D-4AA1-86FC-9C07352CEB91}"/>
    <hyperlink ref="J1147" r:id="rId385" xr:uid="{B9D213B2-51F8-430A-9DA2-CB99C6F748D4}"/>
    <hyperlink ref="J1309" r:id="rId386" xr:uid="{5D0472B5-F0FA-4AA6-9506-7E44FAD3E4BE}"/>
    <hyperlink ref="J1985" r:id="rId387" xr:uid="{4C54F028-1285-4D2C-89C8-1DA3DB88414F}"/>
    <hyperlink ref="J1870" r:id="rId388" xr:uid="{C0007EB6-2AA5-4CA3-A371-83204AD693AD}"/>
    <hyperlink ref="J1759" r:id="rId389" xr:uid="{DD96F7B8-6D31-47C9-B9F3-A1FF69D516E5}"/>
    <hyperlink ref="J1581" r:id="rId390" xr:uid="{30E4344E-E9A0-45A5-856A-08B21614806E}"/>
    <hyperlink ref="J1510" r:id="rId391" xr:uid="{C0FFC5C1-413E-4D49-AAB1-D31325B76E1C}"/>
    <hyperlink ref="J1451" r:id="rId392" xr:uid="{8BCA702A-7B2B-4680-A034-1666A48472A4}"/>
    <hyperlink ref="J63" r:id="rId393" xr:uid="{775A648C-7025-41DD-9DD1-AA56039CC24F}"/>
    <hyperlink ref="J797" r:id="rId394" xr:uid="{B456F36C-B7CC-4F11-94AF-12C272472309}"/>
    <hyperlink ref="J1570" r:id="rId395" xr:uid="{CC3B355A-EC30-45FF-B9CC-83CBE770F958}"/>
    <hyperlink ref="J886" r:id="rId396" xr:uid="{200EDA43-9587-4207-BB91-D0D58B38B6E5}"/>
    <hyperlink ref="J342" r:id="rId397" xr:uid="{85499559-6ADE-434C-8C89-C5835242B24E}"/>
    <hyperlink ref="J1619" r:id="rId398" xr:uid="{4A831266-10D5-490B-AA83-1FB424BF5834}"/>
    <hyperlink ref="J970" r:id="rId399" xr:uid="{0D6F78D2-BC8A-4BAA-B29F-86D047EE22BC}"/>
    <hyperlink ref="J839" r:id="rId400" xr:uid="{643ED498-B4BF-43C6-B3EB-DD4E21AF973C}"/>
    <hyperlink ref="J1337" r:id="rId401" xr:uid="{A09BD727-A690-45E6-A228-41F94874878C}"/>
    <hyperlink ref="J67" r:id="rId402" xr:uid="{7AD1F760-7696-4120-9799-5806B7A43350}"/>
    <hyperlink ref="J42" r:id="rId403" xr:uid="{D7A036D0-CBF7-426D-B177-EE15F9EA24B7}"/>
    <hyperlink ref="J1507" r:id="rId404" xr:uid="{62BD9294-5584-4F52-A57F-7C98A2F1EC32}"/>
    <hyperlink ref="J1582" r:id="rId405" xr:uid="{4FCF6AA7-8A7E-40BF-B6B1-747EEF055D2F}"/>
    <hyperlink ref="J1308" r:id="rId406" xr:uid="{C9118F4E-100D-46A3-8BBF-B3CFE1EDBBC4}"/>
    <hyperlink ref="J1693" r:id="rId407" xr:uid="{DA73F66E-BE8F-426E-A12F-F1CD0D05EEEE}"/>
    <hyperlink ref="J1690" r:id="rId408" xr:uid="{BCF33BA9-D860-4FBD-AB15-977E48F621D3}"/>
    <hyperlink ref="J38" r:id="rId409" xr:uid="{3A8B1C47-006D-442C-9D12-7455ECC65B68}"/>
    <hyperlink ref="J1315" r:id="rId410" xr:uid="{E3C1FABB-25A4-4EEE-95FA-9C0FE68B87A2}"/>
    <hyperlink ref="J1848" r:id="rId411" xr:uid="{81118FA2-AD5A-4AB9-AB79-86A4DC5BB345}"/>
    <hyperlink ref="J571" r:id="rId412" xr:uid="{0A5CA392-2D33-45CE-B0B3-4EA2143E1E94}"/>
    <hyperlink ref="J1847" r:id="rId413" xr:uid="{539F3940-FF9E-4D35-91EE-3BDE94786CB1}"/>
    <hyperlink ref="J1952" r:id="rId414" xr:uid="{51261689-5CD0-46CD-BF1B-D219F58EC5DC}"/>
    <hyperlink ref="J1843" r:id="rId415" xr:uid="{9845A8E1-35C5-4570-BAA4-464667D95BCE}"/>
    <hyperlink ref="J1624" r:id="rId416" xr:uid="{DD79AC01-D2D8-4EB7-A6DE-247C901DE250}"/>
    <hyperlink ref="J905" r:id="rId417" xr:uid="{A6811400-B64E-4D07-87C4-025F6D0FA9BA}"/>
    <hyperlink ref="J903" r:id="rId418" xr:uid="{E52FBA8C-D65A-4E54-886A-4A89464121E0}"/>
    <hyperlink ref="J1105" r:id="rId419" xr:uid="{C9C8B69D-A15B-4197-AD2C-7F0C1ACFA437}"/>
    <hyperlink ref="J1148" r:id="rId420" xr:uid="{456A5072-C025-4571-9036-599513B650CB}"/>
    <hyperlink ref="J700" r:id="rId421" xr:uid="{E2BE38A5-CCEC-45B6-B469-89A359087C84}"/>
    <hyperlink ref="J496" r:id="rId422" xr:uid="{01D2BF11-9035-4CAD-BC6F-DFA3509C97A3}"/>
    <hyperlink ref="J1072" r:id="rId423" xr:uid="{6D4B1C34-1821-4572-81D3-8571AA02F522}"/>
    <hyperlink ref="J1138" r:id="rId424" xr:uid="{3417F873-4CED-4001-BE4F-F794F941FB14}"/>
    <hyperlink ref="J436" r:id="rId425" xr:uid="{5C91EF2F-489D-4DA4-943E-9E68F234D879}"/>
    <hyperlink ref="J988" r:id="rId426" xr:uid="{BD58C7F5-4D7D-42FE-8F9B-442354BF8516}"/>
    <hyperlink ref="J985" r:id="rId427" xr:uid="{CDD45F84-179D-4975-8A30-CF420D6D85F6}"/>
    <hyperlink ref="J544" r:id="rId428" xr:uid="{A1B57AC9-B52C-4EC5-B1B8-665E151F72BD}"/>
    <hyperlink ref="J307" r:id="rId429" xr:uid="{273593F5-4519-4D95-8F7F-0B3732455187}"/>
    <hyperlink ref="J444" r:id="rId430" xr:uid="{EE08AA2E-7289-4BD9-BF53-C3DFB0AD8B39}"/>
    <hyperlink ref="J887" r:id="rId431" xr:uid="{8E0EE0B6-973A-4CED-A787-FC1EAFEE5C91}"/>
    <hyperlink ref="J1132" r:id="rId432" xr:uid="{A0EE3F11-5BBB-48A3-9306-7DB8866403B7}"/>
    <hyperlink ref="J621" r:id="rId433" xr:uid="{B6115A21-4B40-4105-B162-35A546C15B02}"/>
    <hyperlink ref="J429" r:id="rId434" xr:uid="{08FF2037-BC5F-4067-8398-6197C9D061D9}"/>
    <hyperlink ref="J434" r:id="rId435" xr:uid="{F3EE950F-FBD2-4875-BAC1-DAAD29243D3E}"/>
    <hyperlink ref="J105" r:id="rId436" xr:uid="{439E58FF-74E8-491C-AAA6-0B531F6DF546}"/>
    <hyperlink ref="J146" r:id="rId437" xr:uid="{C8D2398C-B796-4D8B-A040-E61FE10C92B5}"/>
    <hyperlink ref="J339" r:id="rId438" xr:uid="{165872F2-2366-41FC-9795-B4C9BCF30C18}"/>
    <hyperlink ref="J1140" r:id="rId439" xr:uid="{159CD1A0-1454-4B5B-85A0-A0C1E7394D89}"/>
    <hyperlink ref="J115" r:id="rId440" xr:uid="{2DB0A7CB-0CE5-4EAA-BD84-788563F1EDF9}"/>
    <hyperlink ref="J927" r:id="rId441" display="jbrasier4248@gmail.com" xr:uid="{DBFD7C9D-B8A7-41BF-B3EF-E75CF09AC137}"/>
    <hyperlink ref="J1317" r:id="rId442" xr:uid="{F1D9750A-1348-4150-9448-AD99BDEFC4A4}"/>
    <hyperlink ref="J1949" r:id="rId443" xr:uid="{85DAEB7E-CF4D-41F8-A4EC-0A4F891DF68A}"/>
    <hyperlink ref="J1745" r:id="rId444" xr:uid="{FD453DB5-6684-4101-B146-0D158CEBC3E3}"/>
    <hyperlink ref="J1401" r:id="rId445" xr:uid="{D52EA2B5-6EDC-47FF-85CE-3CA7A0B01653}"/>
    <hyperlink ref="J942" r:id="rId446" xr:uid="{00CEB1E7-85A1-4231-96B7-5FFE1304E025}"/>
    <hyperlink ref="J1583" r:id="rId447" xr:uid="{E77402DD-008F-45EB-8228-1B1D978BF617}"/>
    <hyperlink ref="J867" r:id="rId448" xr:uid="{E07051D7-202D-44BA-8DF9-A6669FA03317}"/>
    <hyperlink ref="J220" r:id="rId449" xr:uid="{B2009823-2CD6-4A8F-B3FE-EB469AFE2412}"/>
    <hyperlink ref="J1913" r:id="rId450" xr:uid="{3EFF0E49-AD24-4EDE-B7A1-E4DC7C483167}"/>
    <hyperlink ref="J296" r:id="rId451" xr:uid="{9AEDBC01-AA32-4400-A0A9-6254F2E0D073}"/>
    <hyperlink ref="J628" r:id="rId452" xr:uid="{3F1C1525-9026-4BCC-B7CE-68B7E2E8D31E}"/>
    <hyperlink ref="J1777" r:id="rId453" xr:uid="{3E61E7B3-CE54-42E6-B3A4-EC9907B71EDF}"/>
    <hyperlink ref="J908" r:id="rId454" xr:uid="{11FFBA43-7A8D-405C-9A78-4B7442266829}"/>
    <hyperlink ref="J962" r:id="rId455" xr:uid="{2BF17128-E039-45B5-BE8C-551DE1BA18F6}"/>
    <hyperlink ref="J1209" r:id="rId456" xr:uid="{83A64AB7-217D-4CFA-8AE1-91932C6325B8}"/>
    <hyperlink ref="J1054" r:id="rId457" xr:uid="{25291E3F-B293-4A02-8BDF-931E7FDCAD04}"/>
    <hyperlink ref="J1517" r:id="rId458" xr:uid="{4B6D0639-6493-4AF6-A524-7370647E8677}"/>
    <hyperlink ref="J1701" r:id="rId459" xr:uid="{91BAA209-2224-43D9-AF07-2DBD6A8E939D}"/>
    <hyperlink ref="J1508" r:id="rId460" xr:uid="{E36852EE-DAC2-499F-B360-2CF7A46DF72A}"/>
    <hyperlink ref="J1149" r:id="rId461" xr:uid="{33062549-C7B4-4A5D-BA96-288EF900FD25}"/>
    <hyperlink ref="J362" r:id="rId462" xr:uid="{B4250193-5C4A-4F03-817C-794353CF0F9C}"/>
    <hyperlink ref="J1791" r:id="rId463" xr:uid="{4B75AB5C-C8D2-42FC-A71A-0C43B9D5E836}"/>
    <hyperlink ref="J1749" r:id="rId464" xr:uid="{BE64BF54-B256-4FE7-9A5A-8AEF84E63F22}"/>
    <hyperlink ref="J1713" r:id="rId465" xr:uid="{30635EFD-88F7-478E-B766-FAFD6190FB8B}"/>
    <hyperlink ref="J1797" r:id="rId466" xr:uid="{DAF331D9-E598-4935-9DBD-0F25891042E9}"/>
    <hyperlink ref="J124" r:id="rId467" xr:uid="{1D530F99-0F6A-4909-BFC7-DA61F15FF14B}"/>
    <hyperlink ref="J211" r:id="rId468" xr:uid="{845101F1-0903-4144-AA4B-932627F8AB7E}"/>
    <hyperlink ref="J234" r:id="rId469" xr:uid="{5F8270BD-2817-4FBB-8965-65C296727B59}"/>
    <hyperlink ref="J1992" r:id="rId470" xr:uid="{3CBF1169-0F3B-4161-8359-C5A28233F375}"/>
    <hyperlink ref="J1144" r:id="rId471" xr:uid="{58927F8E-755F-4DAC-8243-B7F87D67BD37}"/>
    <hyperlink ref="J1291" r:id="rId472" xr:uid="{37BCD380-9AF5-4399-8F9F-C6CC8F883666}"/>
    <hyperlink ref="J526" r:id="rId473" xr:uid="{CD5053C0-35FD-4BE9-9B81-DE89845C847F}"/>
    <hyperlink ref="J704" r:id="rId474" xr:uid="{B7CFA863-0094-421C-94BC-1A4F9EC76810}"/>
    <hyperlink ref="J1506" r:id="rId475" xr:uid="{F9D6C37C-AC29-4994-B0C0-525AAF7B5517}"/>
    <hyperlink ref="J1815" r:id="rId476" xr:uid="{8BBD7711-D397-40AA-BECA-92B6DE6802A1}"/>
    <hyperlink ref="J461" r:id="rId477" xr:uid="{9EF196B6-A58E-4F9C-A892-0569A6F40F37}"/>
    <hyperlink ref="J602" r:id="rId478" xr:uid="{93AAD261-E212-40D2-81BF-0A8E53632A05}"/>
    <hyperlink ref="J1521" r:id="rId479" xr:uid="{78074AA9-67D6-4568-A43B-12CA2CB40CD7}"/>
    <hyperlink ref="J294" r:id="rId480" xr:uid="{1817EF30-A722-43AA-BE40-745CC0FB7218}"/>
    <hyperlink ref="J388" r:id="rId481" xr:uid="{F6200600-3588-4E1F-89F2-2B9D423F6A7F}"/>
    <hyperlink ref="J1096" r:id="rId482" xr:uid="{6FEB721E-8C3D-4541-8C23-AD5A6AA7E679}"/>
    <hyperlink ref="J471" r:id="rId483" xr:uid="{50340D33-3F05-4369-B701-A0C68F3F2F83}"/>
    <hyperlink ref="J1795" r:id="rId484" xr:uid="{11ABAA89-FD1D-42B4-9B28-D038291997D1}"/>
    <hyperlink ref="J715" r:id="rId485" xr:uid="{FC8DCF96-7F87-4653-9605-26F36916C0ED}"/>
    <hyperlink ref="J823" r:id="rId486" xr:uid="{8D24F0D5-5053-4003-B8EA-CCC36C8B63F4}"/>
    <hyperlink ref="J1859" r:id="rId487" xr:uid="{B1E5109E-4E68-46B1-800F-F4BF1A5EE665}"/>
    <hyperlink ref="J1468" r:id="rId488" xr:uid="{5C493A6B-3071-4F72-AAEC-7B45FDE776D1}"/>
    <hyperlink ref="J1219" r:id="rId489" xr:uid="{B886B014-1EFA-48B9-ABB6-E6D3C5643464}"/>
    <hyperlink ref="J907" r:id="rId490" xr:uid="{6310EC01-0800-4D96-8A94-4D317588B6EB}"/>
    <hyperlink ref="J1371" r:id="rId491" xr:uid="{8F2263F4-52AF-41FC-956C-5E4D835731B7}"/>
    <hyperlink ref="J588" r:id="rId492" xr:uid="{9413EC32-B49B-4D26-AC58-3ED4B82AB52A}"/>
    <hyperlink ref="J1488" r:id="rId493" xr:uid="{EC748C63-55DC-480A-ADB2-ADB20F8E6BED}"/>
    <hyperlink ref="J1016" r:id="rId494" xr:uid="{60F69086-8804-4292-803B-8F7D5E95227A}"/>
    <hyperlink ref="J463" r:id="rId495" xr:uid="{4A1538D4-D9C6-4C78-960C-4592898DEDE0}"/>
    <hyperlink ref="J812:J815" r:id="rId496" display="lisa@tech-labs.com" xr:uid="{86CAEE9C-F07B-4D3D-B4D4-7576D279CF8F}"/>
    <hyperlink ref="J799:J803" r:id="rId497" display="ronnie@teachingsystems.com" xr:uid="{277335EE-437F-4F17-9E6B-09EA28497E60}"/>
    <hyperlink ref="J589" r:id="rId498" xr:uid="{CEEF91F5-1FB1-4D02-8F2A-BAC5F69551B9}"/>
    <hyperlink ref="J1459" r:id="rId499" xr:uid="{ABCA050A-EF21-471D-A6A9-343D2068E6CB}"/>
    <hyperlink ref="J460" r:id="rId500" xr:uid="{A21ABE44-3100-434C-BA09-EDA01802A1F5}"/>
    <hyperlink ref="J763" r:id="rId501" xr:uid="{2F0D8C93-856C-4224-B03A-603C39ED4200}"/>
    <hyperlink ref="J1738" r:id="rId502" xr:uid="{00C99D01-3F16-43E2-B3D1-99D619C24EAE}"/>
    <hyperlink ref="J949" r:id="rId503" xr:uid="{F6CED23D-CFFB-4D94-82C4-C06806A563D3}"/>
    <hyperlink ref="J1107" r:id="rId504" xr:uid="{3072B132-7CCD-4C1E-8710-01AD28175D75}"/>
    <hyperlink ref="J1092" r:id="rId505" xr:uid="{D4C594E7-EF25-4B7A-B2AD-DB37059D2FED}"/>
    <hyperlink ref="J86" r:id="rId506" xr:uid="{EF39841F-42F8-4354-9D0E-54C30324F726}"/>
    <hyperlink ref="J89" r:id="rId507" xr:uid="{099E7351-CDB6-44F6-8A7B-DB3FDA431FDB}"/>
    <hyperlink ref="J1857" r:id="rId508" xr:uid="{68E05E02-CCC8-4720-8431-B62E79AF693A}"/>
    <hyperlink ref="J1886" r:id="rId509" xr:uid="{3741297A-F88F-4829-9D24-7DC4DD011C24}"/>
    <hyperlink ref="J791" r:id="rId510" xr:uid="{56F4B51C-D16B-4BD5-94E5-D35DCBEFF10D}"/>
    <hyperlink ref="J933" r:id="rId511" xr:uid="{C6C8FFD3-9FFC-4956-BDBF-0193C12B3AA2}"/>
    <hyperlink ref="J1479" r:id="rId512" xr:uid="{51B67A6C-FE44-4872-889B-FBBCEE68D65D}"/>
    <hyperlink ref="J1106" r:id="rId513" xr:uid="{93B9B799-865E-4E4D-9689-75F0D6F4C90E}"/>
    <hyperlink ref="J1806" r:id="rId514" xr:uid="{49B6A1E7-BBEC-48C9-9585-BE03CE52D1C2}"/>
    <hyperlink ref="J239" r:id="rId515" xr:uid="{9DEC1908-C545-4F5A-9E1F-807EC6D453C2}"/>
    <hyperlink ref="J1807" r:id="rId516" xr:uid="{FD444D70-59EA-4DD9-B701-88367F1D3B0B}"/>
    <hyperlink ref="J1374" r:id="rId517" xr:uid="{2C03DCE4-8D8C-4D2F-9E2E-7A573718E890}"/>
    <hyperlink ref="J1790" r:id="rId518" xr:uid="{40AA3654-21A7-4650-8F62-9A58648294AF}"/>
    <hyperlink ref="J599" r:id="rId519" xr:uid="{A5BDC243-8062-4F8D-A6AB-E53AB94FA908}"/>
    <hyperlink ref="J1052" r:id="rId520" xr:uid="{55B3CA83-2402-4CFD-AB77-E834F87BE8A1}"/>
    <hyperlink ref="J1781" r:id="rId521" xr:uid="{9E833E2A-4CA9-4359-B1FA-3AFB9CEEEDA1}"/>
    <hyperlink ref="J1802" r:id="rId522" xr:uid="{F80068FD-C5F0-4523-A0F1-47A52E45BA0F}"/>
    <hyperlink ref="J216" r:id="rId523" xr:uid="{9BF84AEE-2B20-49CC-AB72-6ADFB863CD07}"/>
    <hyperlink ref="J1710" r:id="rId524" xr:uid="{F29E6A71-373C-438C-AC12-37D30A16754B}"/>
    <hyperlink ref="J598" r:id="rId525" xr:uid="{7E464D05-DAE6-40CC-8A2D-40B0CE676161}"/>
    <hyperlink ref="J1006" r:id="rId526" xr:uid="{FC1E15CE-F583-467E-8B98-502C1FD35A2C}"/>
    <hyperlink ref="J932" r:id="rId527" xr:uid="{6F10007A-0C14-40F0-A315-860C1E11C0D7}"/>
    <hyperlink ref="J1416" r:id="rId528" xr:uid="{EA730035-E17A-4A0D-BE51-9784032ED894}"/>
    <hyperlink ref="J1631" r:id="rId529" xr:uid="{5777EC1D-812A-4D87-AE1D-758B86EEABEA}"/>
    <hyperlink ref="J1660" r:id="rId530" xr:uid="{D816CA52-03E4-4230-9CD1-6A774C7DCB98}"/>
    <hyperlink ref="J300" r:id="rId531" xr:uid="{10904798-249A-4370-87C4-FBA17157BDEF}"/>
    <hyperlink ref="J1834" r:id="rId532" xr:uid="{EA20B959-A389-4385-B9FE-51292A5AC959}"/>
    <hyperlink ref="J154" r:id="rId533" xr:uid="{4CAE7A01-22CC-4231-A703-195C4A9B19A5}"/>
    <hyperlink ref="J77" r:id="rId534" xr:uid="{B2FC082E-61C3-4C85-B061-C77913CB367E}"/>
    <hyperlink ref="J852" r:id="rId535" xr:uid="{7CA3E80B-73FB-4A4C-9D2B-573DE017EA84}"/>
    <hyperlink ref="J1384" r:id="rId536" xr:uid="{5BD22661-8B7D-49C4-94E9-F70495EC9D99}"/>
    <hyperlink ref="J841" r:id="rId537" xr:uid="{CAD49AE6-C800-4F1F-9C25-2C562C4A070A}"/>
    <hyperlink ref="J1120" r:id="rId538" xr:uid="{8CA73E7A-B1DA-4867-8CE9-5724E02D2B11}"/>
    <hyperlink ref="J861" r:id="rId539" xr:uid="{B2A7C5F1-6190-401A-A359-09C4586ED02F}"/>
    <hyperlink ref="J1665" r:id="rId540" xr:uid="{528DD54F-07BC-4A95-9F43-6057DCCDB22A}"/>
    <hyperlink ref="J261" r:id="rId541" xr:uid="{7A86C47A-A874-440A-A1CB-8021ECCA84C5}"/>
    <hyperlink ref="J81" r:id="rId542" xr:uid="{34F2962F-C2C1-4A08-8CCD-D1640808E601}"/>
    <hyperlink ref="J1208" r:id="rId543" xr:uid="{148A62D8-0CB0-45DD-8437-97B530A51651}"/>
    <hyperlink ref="J765" r:id="rId544" xr:uid="{94E8FCA3-479E-4214-B05B-5EEE7F059F0B}"/>
    <hyperlink ref="J889" r:id="rId545" xr:uid="{2D60A858-5197-45B3-AE98-8B63A5BAFE30}"/>
    <hyperlink ref="J469" r:id="rId546" xr:uid="{225EC7A8-DAE9-4A7F-AC1F-5F4DF90269F8}"/>
    <hyperlink ref="J1812" r:id="rId547" xr:uid="{C3289BB3-138F-4CF1-AF38-10BD202E7E91}"/>
    <hyperlink ref="J1991" r:id="rId548" xr:uid="{B3187185-126A-4DDA-9FEA-17145BAFB49C}"/>
    <hyperlink ref="J1882" r:id="rId549" xr:uid="{DB198FF1-4B56-4B0B-A48C-B3D4D7FD1182}"/>
    <hyperlink ref="J1403" r:id="rId550" display="jbastian@prioritypower.net" xr:uid="{405A2950-52FF-4F45-9687-0145619E40DB}"/>
    <hyperlink ref="J1779" r:id="rId551" xr:uid="{556ED22B-25BF-4831-A25D-3984D17FA8A7}"/>
    <hyperlink ref="J375" r:id="rId552" xr:uid="{1E1666F2-C7F3-47CE-BA2F-E0B7A25486C5}"/>
    <hyperlink ref="J1128" r:id="rId553" xr:uid="{F6106CDD-4DDE-42F2-AB4C-EA2769B2427E}"/>
    <hyperlink ref="J363" r:id="rId554" xr:uid="{25A4140B-2440-45D0-874B-6913FF68E5E5}"/>
    <hyperlink ref="J1700" r:id="rId555" xr:uid="{E230A5E5-EC5F-489B-B01A-EC23651291E2}"/>
    <hyperlink ref="J1819" r:id="rId556" xr:uid="{1E74FB8A-610E-4C8C-9BAD-66807BB3423D}"/>
    <hyperlink ref="J514" r:id="rId557" xr:uid="{FFAC8B34-6F88-4F64-9953-2D0B24A7E21B}"/>
    <hyperlink ref="J1658" r:id="rId558" xr:uid="{E8DD49FB-3195-4CA5-8A38-E989E657A289}"/>
    <hyperlink ref="J1407" r:id="rId559" xr:uid="{FDF0CFA5-6E05-40A3-A326-B87666A8EFAC}"/>
    <hyperlink ref="J1410" r:id="rId560" xr:uid="{C4A330F0-B773-482E-945E-817941C6DB10}"/>
    <hyperlink ref="J302" r:id="rId561" xr:uid="{D1F52C90-B4A3-4B7C-9970-226A089105E5}"/>
    <hyperlink ref="J913" r:id="rId562" xr:uid="{8A32F2A0-641D-47C4-97DB-511C9A882613}"/>
    <hyperlink ref="J24" r:id="rId563" xr:uid="{6219910A-4D2B-4764-B42E-CBA40B3D8AA4}"/>
    <hyperlink ref="J199" r:id="rId564" xr:uid="{47C0F027-8E9D-4528-8A51-408C80A84ABC}"/>
    <hyperlink ref="J87" r:id="rId565" xr:uid="{640C9D04-62C1-4535-B576-B8E700741065}"/>
    <hyperlink ref="J66" r:id="rId566" xr:uid="{EF5821E1-CE17-4C51-94D2-3AD972A229B4}"/>
    <hyperlink ref="J893" r:id="rId567" xr:uid="{3E1B1E78-90FB-48E2-80F7-D02201687328}"/>
    <hyperlink ref="J1602" r:id="rId568" xr:uid="{19996F1F-0916-4399-9D7E-406D4E804B1B}"/>
    <hyperlink ref="J1696" r:id="rId569" xr:uid="{33E07551-707E-4FAC-8D37-05245484987E}"/>
    <hyperlink ref="J986" r:id="rId570" xr:uid="{A7FA7A79-BBDB-424C-B564-7A281492F468}"/>
    <hyperlink ref="J394" r:id="rId571" xr:uid="{8EE50344-A040-4F40-8679-967EC65FAD6D}"/>
    <hyperlink ref="J1304" r:id="rId572" xr:uid="{DB3D960A-3DC3-432F-8CA1-7B31F18ACCE0}"/>
    <hyperlink ref="J476" r:id="rId573" xr:uid="{1AAE88D5-D765-4A78-91AD-069C36A43DB8}"/>
    <hyperlink ref="J1364" r:id="rId574" display="ryan@premierespeakers.com" xr:uid="{CA56210D-ABBD-4BEE-91F7-938DFBA3996E}"/>
    <hyperlink ref="J947" r:id="rId575" xr:uid="{27308226-E101-4E5E-A2BE-170FBCF83A6C}"/>
    <hyperlink ref="J934" r:id="rId576" xr:uid="{A4310D04-9FA0-4D5D-8C59-91FDAC2D31AA}"/>
    <hyperlink ref="J1786" r:id="rId577" xr:uid="{C124C7A7-B0BA-43A9-ABF5-DE62EBA7A930}"/>
    <hyperlink ref="J1927" r:id="rId578" xr:uid="{FFEBD14E-717E-4887-B20E-A4D41DD16C4C}"/>
    <hyperlink ref="J1362" r:id="rId579" xr:uid="{B7ADFD02-9A32-4E02-BC36-DF3A01CE675A}"/>
    <hyperlink ref="J1022" r:id="rId580" xr:uid="{01F8C641-D316-41FB-8EFA-4572FE1D6F73}"/>
    <hyperlink ref="J508" r:id="rId581" xr:uid="{222271BC-E2E0-493B-8348-CE86C88FD57B}"/>
    <hyperlink ref="J569" r:id="rId582" xr:uid="{59214B5A-FF5F-434C-A050-55E32EB59253}"/>
    <hyperlink ref="J311" r:id="rId583" xr:uid="{D4CD04A5-E639-44B2-B39E-A6B772492905}"/>
    <hyperlink ref="J1121" r:id="rId584" xr:uid="{4A0F93DF-BBBB-4533-9BC0-9007EE1C813B}"/>
    <hyperlink ref="J1928" r:id="rId585" xr:uid="{EF05B78C-FDEA-481D-A0D1-99564AACE218}"/>
    <hyperlink ref="J1363" r:id="rId586" xr:uid="{58CC3755-A345-4F95-B3EC-057E21ABF54F}"/>
    <hyperlink ref="J1023" r:id="rId587" xr:uid="{D4FC06B3-7141-493F-9E28-3222587A0C96}"/>
    <hyperlink ref="J1255" r:id="rId588" xr:uid="{91E199E2-59EA-49EC-B96A-091FEE1CD19E}"/>
    <hyperlink ref="J1785" r:id="rId589" xr:uid="{33BF0052-2708-473F-85E1-9621F6FC7737}"/>
    <hyperlink ref="J442" r:id="rId590" xr:uid="{713035FD-553E-4A12-B19B-A985E67EFA72}"/>
    <hyperlink ref="J31" r:id="rId591" xr:uid="{9C6573B1-8467-4A38-924D-11B1673963AC}"/>
    <hyperlink ref="J30" r:id="rId592" xr:uid="{17E580E9-CD13-4320-9655-B0A0CA786C3C}"/>
    <hyperlink ref="J79" r:id="rId593" xr:uid="{BB1CFE4D-3824-45E1-950E-74F96D71EA2D}"/>
    <hyperlink ref="J95" r:id="rId594" xr:uid="{4DD3F95A-797F-47B3-9AD1-F752B2B247E8}"/>
    <hyperlink ref="J133" r:id="rId595" xr:uid="{9FDEC256-9431-4C85-A0B6-978DDDD9CD66}"/>
    <hyperlink ref="J351" r:id="rId596" xr:uid="{75A6161D-CD82-46B5-A7B2-F9BC2872198A}"/>
    <hyperlink ref="J352" r:id="rId597" xr:uid="{F8C60077-B63D-4A6F-B80E-5AC9116B993F}"/>
    <hyperlink ref="J354" r:id="rId598" xr:uid="{B7AE920A-026E-4044-9473-AB9429350DA5}"/>
    <hyperlink ref="J360" r:id="rId599" xr:uid="{390AD266-071F-43AF-9AE6-5D68A5EEB7F0}"/>
    <hyperlink ref="J370" r:id="rId600" xr:uid="{5F16D256-5C70-4A4A-A53D-1422223615BB}"/>
    <hyperlink ref="J369" r:id="rId601" xr:uid="{8641E816-73BB-476B-AF7E-3B8AE633DE36}"/>
    <hyperlink ref="J368" r:id="rId602" xr:uid="{7EB43065-E878-413B-B9F0-90C39D383E65}"/>
    <hyperlink ref="J367" r:id="rId603" xr:uid="{4B8846F2-9D95-44B3-9CA3-E3F88CF4E5CB}"/>
    <hyperlink ref="J366" r:id="rId604" xr:uid="{532B9F3B-5EC6-4885-835E-9A32D3DAF2C7}"/>
    <hyperlink ref="J432" r:id="rId605" xr:uid="{E4DFC497-9F04-4C81-932F-E642716E4D87}"/>
    <hyperlink ref="J431" r:id="rId606" xr:uid="{BB956BD9-6790-49FC-A980-A2A72AEAE10A}"/>
    <hyperlink ref="J502" r:id="rId607" xr:uid="{A90126C4-983D-4019-BC04-6478B244D7AE}"/>
    <hyperlink ref="J504" r:id="rId608" xr:uid="{09269F86-A973-4F95-AD15-4E748328A891}"/>
    <hyperlink ref="J523" r:id="rId609" xr:uid="{FB96BE23-D1AA-40C9-B8C8-A291330026E1}"/>
    <hyperlink ref="J538" r:id="rId610" xr:uid="{87F98E6C-3C9C-415C-9DA6-E51DF45A9E1A}"/>
    <hyperlink ref="J522" r:id="rId611" xr:uid="{86B10425-E339-4ACD-9586-3CFDB5D74A0A}"/>
    <hyperlink ref="J707" r:id="rId612" xr:uid="{9C0425F4-F7BE-4C95-9F31-5FF379513093}"/>
    <hyperlink ref="J728" r:id="rId613" xr:uid="{14C3DE39-2EA2-43A2-AAC0-797B9636727C}"/>
    <hyperlink ref="J895" r:id="rId614" xr:uid="{F4DE8355-02BD-4F5D-AC8A-F447846389F7}"/>
    <hyperlink ref="J896" r:id="rId615" xr:uid="{09E0015E-CE68-46B1-9300-30876C2469A6}"/>
    <hyperlink ref="J894" r:id="rId616" xr:uid="{2D7C9C06-85AD-419C-BF0C-924F5069E9FD}"/>
    <hyperlink ref="J897" r:id="rId617" xr:uid="{E8854A10-0AC8-453F-9929-7AE10E3C16E0}"/>
    <hyperlink ref="J904" r:id="rId618" xr:uid="{023BC927-7CE5-46C4-8E4F-EADD00072216}"/>
    <hyperlink ref="J910" r:id="rId619" xr:uid="{3DBE1A04-2609-492F-84BD-0C6EF13FC642}"/>
    <hyperlink ref="J950" r:id="rId620" xr:uid="{7929FD2A-10A8-428A-9B89-DE9955DE6484}"/>
    <hyperlink ref="J982" r:id="rId621" xr:uid="{2584D6EE-D17B-4CF2-A7AB-70C4FF896A6E}"/>
    <hyperlink ref="J995" r:id="rId622" xr:uid="{C4A567B0-3FBC-4A65-9DDC-FD080BB6580E}"/>
    <hyperlink ref="J1058" r:id="rId623" xr:uid="{63AB6401-F5FC-4C56-AEAF-2117D3E04AF2}"/>
    <hyperlink ref="J1122" r:id="rId624" xr:uid="{25CBEBF6-A39B-4EFB-81B6-170BB8F4BDF4}"/>
    <hyperlink ref="J1125" r:id="rId625" xr:uid="{E59FE473-2603-41D8-BEC8-0487A0AAA2BD}"/>
    <hyperlink ref="J1286" r:id="rId626" xr:uid="{C38D8261-E4BC-4177-A378-65D36C114443}"/>
    <hyperlink ref="J1356" r:id="rId627" xr:uid="{BE298AC2-AF1E-48CE-9589-F2E8FD906125}"/>
    <hyperlink ref="J1489" r:id="rId628" xr:uid="{93D5DF5A-1BB0-4702-A189-DD2BC072C748}"/>
    <hyperlink ref="J1576" r:id="rId629" xr:uid="{19D3A703-405C-489C-96EB-A0BEE75F2C4A}"/>
    <hyperlink ref="J1609" r:id="rId630" xr:uid="{6F85DE72-7676-4844-9D3A-D998E73A37C9}"/>
    <hyperlink ref="J1643" r:id="rId631" xr:uid="{C578A3CE-84E5-4C92-83D8-796430D778A4}"/>
    <hyperlink ref="J1773" r:id="rId632" xr:uid="{B2D61404-227B-454F-A0AE-3886271DB55A}"/>
    <hyperlink ref="J1891" r:id="rId633" xr:uid="{9C9340BE-1C40-436D-91BD-9CB602706AFB}"/>
    <hyperlink ref="J1945" r:id="rId634" xr:uid="{E769F71C-67E2-462E-969D-38AB5CAAA78E}"/>
    <hyperlink ref="J1970" r:id="rId635" xr:uid="{FA5CB38A-4307-4F8F-8A97-A2DC71BEAC4C}"/>
    <hyperlink ref="J1746" r:id="rId636" xr:uid="{ABE6FBC4-AA78-4A3B-9F54-36E48BF2D79E}"/>
    <hyperlink ref="J290" r:id="rId637" xr:uid="{2AE1ACEA-D554-4880-8663-4D78E71D5A0E}"/>
    <hyperlink ref="J501" r:id="rId638" xr:uid="{98F1272E-6E6A-41B5-A0DA-E55C00D03E51}"/>
    <hyperlink ref="J1110" r:id="rId639" xr:uid="{AB787A9F-EF3B-497D-B6EA-9FD7F1BCE5F2}"/>
    <hyperlink ref="J200" r:id="rId640" xr:uid="{4063BD8D-AE4B-4D5B-ADE3-69A62AC84031}"/>
    <hyperlink ref="J313" r:id="rId641" xr:uid="{A1AC0647-363D-4E40-BA62-6E9305FCC8C3}"/>
    <hyperlink ref="J648" r:id="rId642" xr:uid="{17BF0E81-E448-4C1B-8D69-7FB3C88BC00A}"/>
    <hyperlink ref="J1342" r:id="rId643" xr:uid="{C5FEC8DD-8629-4A42-8B18-260FEC73CFA5}"/>
    <hyperlink ref="J1119" r:id="rId644" xr:uid="{999A840B-AD91-42CA-B424-C6381293B162}"/>
    <hyperlink ref="J1247" r:id="rId645" xr:uid="{7BC4F832-0431-474E-BA48-87C6D7D8D184}"/>
    <hyperlink ref="J1316" r:id="rId646" xr:uid="{BF6498C2-EC3B-488A-90E8-F4F102C945C8}"/>
    <hyperlink ref="J1355" r:id="rId647" xr:uid="{A186A054-16F2-4A77-ACD8-C539C07F456F}"/>
    <hyperlink ref="J1588" r:id="rId648" xr:uid="{4D7B02A0-5FE5-4504-A043-9A498ED23619}"/>
    <hyperlink ref="J1793" r:id="rId649" xr:uid="{EE915424-2AFF-4532-8103-0D430A9D3C19}"/>
    <hyperlink ref="J1254" r:id="rId650" xr:uid="{F696FF36-854F-4F9A-B4ED-EFF3E5D670A2}"/>
    <hyperlink ref="J1604" r:id="rId651" xr:uid="{3BB31C6E-B60A-40CF-93E2-A47E973D5DEC}"/>
    <hyperlink ref="J1697" r:id="rId652" xr:uid="{CB92C3E4-1B6F-4C4C-B28C-E2BC4D5E90B5}"/>
    <hyperlink ref="J757" r:id="rId653" display="ceo@dioralamode.com" xr:uid="{B022430D-4B97-469D-A57E-4BC3A2033B22}"/>
    <hyperlink ref="J1606" r:id="rId654" display="jayew@jayewconsulting.com" xr:uid="{353FAF55-9F90-4246-97EE-6144EB01B5E1}"/>
    <hyperlink ref="J1389" r:id="rId655" display="knix0127@gmail.com" xr:uid="{8F47BF26-49C0-41DB-9927-C620C9F52C1C}"/>
    <hyperlink ref="J1002" r:id="rId656" display="harry@hakelectronics.com" xr:uid="{D34C0DB5-2778-4604-8CA3-0654C3B24207}"/>
    <hyperlink ref="J1270" r:id="rId657" display="bdavison@pixlproduction.com" xr:uid="{9BA28E31-2032-4344-8A63-1EBF3C4605E8}"/>
    <hyperlink ref="J470" r:id="rId658" display="bdavison@pixlproduction.com" xr:uid="{DC22117B-7944-4431-B717-B243D8148A6F}"/>
    <hyperlink ref="J1024" r:id="rId659" display="orders@solutiontree.com " xr:uid="{747B94C1-7FA3-4D84-B7E6-FF16C78F7406}"/>
    <hyperlink ref="J1929" r:id="rId660" display="vcheatham@nzonesports.com" xr:uid="{FBAAA9AA-D615-4EA2-A793-9060CFF9171C}"/>
    <hyperlink ref="J1787" r:id="rId661" display="shari.johns@icodeschool.com " xr:uid="{D04598DD-C936-449D-B70F-A4D2C8C4CB9F}"/>
    <hyperlink ref="J929" r:id="rId662" display="info@bestspeechtherapy.com" xr:uid="{83A8FC0D-2E8E-4C99-A920-77BA8F48C06F}"/>
    <hyperlink ref="J948" r:id="rId663" display="ceo@dioralamode.com" xr:uid="{6B88DCA2-5CC5-403A-8066-A1EA7A8AC9CB}"/>
    <hyperlink ref="J1097" r:id="rId664" display="vcheatham@nzonesports.com" xr:uid="{1C40F74B-8776-4C07-8631-0613A20852BF}"/>
    <hyperlink ref="J909" r:id="rId665" display="jayew@jayewconsulting.com" xr:uid="{2082166C-7F36-4E13-82F6-BEACDD192F72}"/>
    <hyperlink ref="J570" r:id="rId666" display="knix0127@gmail.com" xr:uid="{3CB3AA92-4385-4EA8-A923-4EC71C52B487}"/>
    <hyperlink ref="J477" r:id="rId667" xr:uid="{1CCDF5A0-B2E6-4BC6-9AE4-E3651C69F497}"/>
    <hyperlink ref="J1303" r:id="rId668" xr:uid="{01C9AC5D-9A7F-4643-B7B6-6AC585B25B74}"/>
    <hyperlink ref="J395" r:id="rId669" xr:uid="{30DA4C76-E4D4-4CC5-B2D5-85BD9CF373A1}"/>
    <hyperlink ref="J987" r:id="rId670" xr:uid="{1499A475-C5D9-4D8C-B008-FB6E9854C1BC}"/>
    <hyperlink ref="J227" r:id="rId671" xr:uid="{BA96AAF5-0E2E-44E5-B63A-77A4179C4915}"/>
    <hyperlink ref="J1780" r:id="rId672" xr:uid="{959D34FB-5174-4D37-BECF-E8F9FFF38F72}"/>
    <hyperlink ref="J902" r:id="rId673" xr:uid="{7E7711DF-59CA-479E-9D5A-BCAD22DFB226}"/>
    <hyperlink ref="J1947" r:id="rId674" xr:uid="{235E3604-9B1E-48E8-9D57-02759D4CD8D0}"/>
    <hyperlink ref="J1131" r:id="rId675" xr:uid="{04584F41-4C08-4AF6-81B4-CB4627325272}"/>
    <hyperlink ref="J286" r:id="rId676" xr:uid="{2CA38E93-AB4E-4906-AD06-6EB490F9B2BE}"/>
    <hyperlink ref="J289" r:id="rId677" xr:uid="{575FE79A-588D-4AA8-B6AA-4B92B2A9D3F9}"/>
    <hyperlink ref="J353" r:id="rId678" xr:uid="{6EEBB46F-DCA2-4805-820C-34550F03D1F5}"/>
    <hyperlink ref="J166" r:id="rId679" xr:uid="{65CF3849-E074-498A-8414-187475AB7E3F}"/>
    <hyperlink ref="J5" r:id="rId680" xr:uid="{0359C6AB-8559-4834-90AF-B86E3CA00B76}"/>
    <hyperlink ref="J283" r:id="rId681" xr:uid="{1BE33E05-3853-4A67-A838-5BF81CDAD8D2}"/>
    <hyperlink ref="J1799" r:id="rId682" xr:uid="{7B40292D-6B2B-4EB4-BE64-267A6F5A3ACB}"/>
    <hyperlink ref="J1714" r:id="rId683" xr:uid="{AB406542-EE1B-4D27-A350-4DD05B5819C1}"/>
    <hyperlink ref="J1914" r:id="rId684" xr:uid="{C02242C8-67BB-4632-8B85-B50DB8CBEB4E}"/>
    <hyperlink ref="J1715" r:id="rId685" xr:uid="{15D37548-79C9-42B6-ABF1-410344ABF391}"/>
    <hyperlink ref="J1915" r:id="rId686" xr:uid="{2D17254E-63FA-4D35-B9DC-9AD3237F80B5}"/>
    <hyperlink ref="J510" r:id="rId687" xr:uid="{D1EF0148-6E3E-4E22-A939-F42F0F6DFEEE}"/>
    <hyperlink ref="J525" r:id="rId688" xr:uid="{A6237D40-2143-423A-9D9D-32014BBE6341}"/>
    <hyperlink ref="J1686" r:id="rId689" xr:uid="{2ECA5A61-279A-401A-9068-8DE70F0D42EF}"/>
    <hyperlink ref="J1974" r:id="rId690" xr:uid="{A8E875BE-9D90-440C-B568-CDE7A28EA8E4}"/>
    <hyperlink ref="J207" r:id="rId691" xr:uid="{31642C83-A0B4-4AD9-88FA-8810E4A437E5}"/>
    <hyperlink ref="J330" r:id="rId692" xr:uid="{FA4CCE5D-C42C-4A1F-9B88-DC9EA2A5EF57}"/>
    <hyperlink ref="J414" r:id="rId693" xr:uid="{2119EB9D-0432-4C3F-AFAE-509E34799AA7}"/>
    <hyperlink ref="J1305" r:id="rId694" xr:uid="{4C60681B-D465-4071-992B-4A36E984AA51}"/>
    <hyperlink ref="J251" r:id="rId695" xr:uid="{E09F799D-1097-4D08-B253-010008D50053}"/>
    <hyperlink ref="J275" r:id="rId696" xr:uid="{B3E2CA01-DF4E-40B4-AF19-A3E2C34161A9}"/>
    <hyperlink ref="J1108" r:id="rId697" xr:uid="{F88B83A2-136A-4AEE-B19F-5E52079AA853}"/>
    <hyperlink ref="J1771" r:id="rId698" xr:uid="{B4DEE987-EFE1-4C7D-A674-1CF05250DB04}"/>
    <hyperlink ref="J1447" r:id="rId699" xr:uid="{F6ED6A6C-0006-49F9-A409-20B331DC8D3D}"/>
    <hyperlink ref="J252" r:id="rId700" xr:uid="{8D9A7729-468F-448C-9889-0530910B3646}"/>
    <hyperlink ref="J1123" r:id="rId701" xr:uid="{5FD528A8-06F9-4D10-8DF3-560B6726D6B2}"/>
    <hyperlink ref="J1661" r:id="rId702" xr:uid="{C65C0B21-0E19-49E0-949E-904E15E3A6FA}"/>
    <hyperlink ref="J1821" r:id="rId703" xr:uid="{E65F51DC-7515-4F12-A1D2-5E507EF5C134}"/>
    <hyperlink ref="J1662" r:id="rId704" xr:uid="{3E042E29-3FFC-458B-8F40-6A5CAC54A26B}"/>
    <hyperlink ref="J91" r:id="rId705" xr:uid="{202EA768-4AA5-4D73-A3EE-039028F141C2}"/>
    <hyperlink ref="J122" r:id="rId706" xr:uid="{ACBC88B9-C3B9-4C07-9F33-17D36C8831D9}"/>
    <hyperlink ref="J158" r:id="rId707" xr:uid="{A86FB355-A09F-46F7-9385-39D6646CA969}"/>
    <hyperlink ref="J257" r:id="rId708" xr:uid="{0BBEE778-7A14-4865-B80A-50FFA29AD52A}"/>
    <hyperlink ref="J316" r:id="rId709" xr:uid="{92903ADA-E4F9-4198-829E-915824F08996}"/>
    <hyperlink ref="J1300" r:id="rId710" xr:uid="{85887D02-77E0-477E-8697-3554D922CEBF}"/>
    <hyperlink ref="J1391" r:id="rId711" xr:uid="{91630EC7-98E3-4889-B791-9211D58D1953}"/>
    <hyperlink ref="J1760" r:id="rId712" xr:uid="{9B135672-EBB3-4E1D-BAC9-65D7C2D6BE39}"/>
    <hyperlink ref="J396" r:id="rId713" display="mailto:dfitzner@collegeboard.org" xr:uid="{80A34CCC-ED26-4736-948F-A54B6D7EEB42}"/>
    <hyperlink ref="J572" r:id="rId714" xr:uid="{29A0FB3C-E36C-44D6-AB84-7CE1A8045490}"/>
    <hyperlink ref="J1497" r:id="rId715" xr:uid="{3C91D64E-0F0F-469A-8A90-E57CBEC67A2D}"/>
    <hyperlink ref="J255" r:id="rId716" display="mailto:info@breakoutedu.com" xr:uid="{562157E2-D584-44EE-AE4A-118B8F4FDAA9}"/>
    <hyperlink ref="J505" r:id="rId717" xr:uid="{EAA84744-8268-47AB-89E0-01A13FB3D325}"/>
    <hyperlink ref="J279" r:id="rId718" xr:uid="{0C5307DA-8CDA-4237-995F-4E85B05B421E}"/>
    <hyperlink ref="J144" r:id="rId719" display="mailto:member@ascd.org" xr:uid="{D9711956-2911-4D44-A063-D979392F5D65}"/>
    <hyperlink ref="J341" r:id="rId720" xr:uid="{420C2AAD-55D0-451B-BFCE-3EDB11EEEEC4}"/>
    <hyperlink ref="J438" r:id="rId721" xr:uid="{C6A274C0-1ECF-4B75-94EB-18A59231AF4D}"/>
    <hyperlink ref="J1898" r:id="rId722" xr:uid="{005DA098-0E9F-419F-AEA0-11EF71E0A812}"/>
    <hyperlink ref="J1817" r:id="rId723" xr:uid="{8FAA1A1A-24BC-46F5-B155-DC33D61C6C22}"/>
    <hyperlink ref="J1935" r:id="rId724" xr:uid="{EC35064B-3DD8-4B30-881C-62EC2F845A37}"/>
    <hyperlink ref="J561" r:id="rId725" xr:uid="{D54F7715-E191-4386-B531-DADB4F1EAEFC}"/>
    <hyperlink ref="J917" r:id="rId726" display="mailto:info@demado-seminars.com" xr:uid="{BBE6937C-F2BA-43B4-8649-83CE978A0D79}"/>
    <hyperlink ref="J674" r:id="rId727" xr:uid="{A024CFCB-76D8-4B96-9EC0-4E381E9C65E6}"/>
    <hyperlink ref="J88" r:id="rId728" xr:uid="{34AAFCC8-21F0-4064-B1A9-7E14FD44DCCC}"/>
    <hyperlink ref="J874" r:id="rId729" xr:uid="{F3D1BDA6-A121-4A1A-93F1-1FC6E3DA45A2}"/>
    <hyperlink ref="J627" r:id="rId730" xr:uid="{51B7F8AB-755E-444B-9E09-0DE9305E672D}"/>
    <hyperlink ref="J71" r:id="rId731" xr:uid="{0625E5F2-5B30-462F-9E94-20ECF24FA957}"/>
    <hyperlink ref="J533" r:id="rId732" xr:uid="{D1B4B895-6116-4843-BED7-F301692FF8ED}"/>
    <hyperlink ref="J1458" r:id="rId733" xr:uid="{BDA2346E-8988-43A0-8CC2-DD4373ABEB34}"/>
    <hyperlink ref="J1436" r:id="rId734" display="mailto:orders@raptorware.com" xr:uid="{65B4E9D1-17F7-4D6A-86CC-492138EE44A8}"/>
    <hyperlink ref="J1189" r:id="rId735" xr:uid="{C678C0E1-B5AE-4CF6-ACED-4D5F18EAD1D9}"/>
    <hyperlink ref="J1553" r:id="rId736" xr:uid="{842336C9-0B70-4CE2-9A14-174B28DF921D}"/>
    <hyperlink ref="J854" r:id="rId737" xr:uid="{FB46D4CF-5DC4-4217-88FD-03E30A5254FF}"/>
    <hyperlink ref="J106" r:id="rId738" xr:uid="{AD5766D7-043F-4A7E-A714-BFB37F45918D}"/>
    <hyperlink ref="J1204" r:id="rId739" xr:uid="{F78A315E-5174-4672-8F5C-1E379F090B70}"/>
    <hyperlink ref="J1726" r:id="rId740" xr:uid="{DFE83664-6532-4467-B00B-2DF4123A9B67}"/>
    <hyperlink ref="J1443" r:id="rId741" xr:uid="{8617D8EC-FBA4-4A93-8882-5840C010CA5B}"/>
    <hyperlink ref="J26" r:id="rId742" display="mailto:customerservice@abdobooks.com" xr:uid="{0C7CDB8E-AF8C-41C1-B59B-23A37FC8E01F}"/>
    <hyperlink ref="J681" r:id="rId743" xr:uid="{428ADD02-4069-4FAB-9A79-ADD06C4C17D9}"/>
    <hyperlink ref="J711" r:id="rId744" xr:uid="{472BB17B-F231-4250-8417-E7A5D1927928}"/>
    <hyperlink ref="J782" r:id="rId745" xr:uid="{ABDCA506-5078-4D2E-AB16-55737C99B0E8}"/>
    <hyperlink ref="J1800" r:id="rId746" xr:uid="{EACE906D-D8C1-44BC-BAB4-2DBECC936F5E}"/>
    <hyperlink ref="J680" r:id="rId747" xr:uid="{797CECA7-57AD-47FA-A214-7A03E58BDE2C}"/>
    <hyperlink ref="J191" r:id="rId748" xr:uid="{27315EA0-E1A3-46A7-B152-C668C0A18EA0}"/>
    <hyperlink ref="J270" r:id="rId749" display="mailto:usa@BurlingtonEnglish.com" xr:uid="{BF5A03D4-6478-46C1-BCE0-A345889DF58F}"/>
    <hyperlink ref="J446" r:id="rId750" display="TStender@cainc.com" xr:uid="{B027D40B-EB0A-49CE-902D-9A60B6BF4BE5}"/>
    <hyperlink ref="J1177" r:id="rId751" xr:uid="{F67302AA-BABF-43A1-8541-3CC81A387D84}"/>
    <hyperlink ref="J440" r:id="rId752" xr:uid="{F2E3FE93-661A-4C32-969F-2B35DCD491EF}"/>
    <hyperlink ref="J1272" r:id="rId753" xr:uid="{9A04FDFE-DAA0-48FE-AD13-DA557624031B}"/>
    <hyperlink ref="J951" r:id="rId754" xr:uid="{F0009145-AD7E-4790-8566-180574A08CDD}"/>
    <hyperlink ref="J1266" r:id="rId755" display="mailto:nottheend.book@gmail.com" xr:uid="{19FEB4D5-07F8-4AE9-988E-1092EE119B0F}"/>
    <hyperlink ref="J249" r:id="rId756" xr:uid="{DAA1DF37-441E-4EA7-977D-09F80F331FD9}"/>
    <hyperlink ref="J120" r:id="rId757" xr:uid="{84D638F1-9F71-4D15-8713-38F7194DA510}"/>
    <hyperlink ref="J609" r:id="rId758" xr:uid="{C8909366-ED9A-45A8-99E6-2521C8684B18}"/>
    <hyperlink ref="J331" r:id="rId759" xr:uid="{30F2880F-89B4-4660-9604-7381E0A38B05}"/>
    <hyperlink ref="J954" r:id="rId760" xr:uid="{9C567684-08F9-4B2D-AE5E-3853F56E4BC6}"/>
    <hyperlink ref="J659" r:id="rId761" display="mailto:ryan.p@eduvationonline.com" xr:uid="{0F1D5AE5-DB31-4E29-A250-FB32201794CA}"/>
    <hyperlink ref="J333" r:id="rId762" xr:uid="{FA3E2D2D-D250-4016-8D46-48EAD7D26F20}"/>
    <hyperlink ref="J819" r:id="rId763" xr:uid="{2B40CE9C-4F0B-475E-9154-A54E3455B34F}"/>
    <hyperlink ref="J1538" r:id="rId764" xr:uid="{FDD5C4C3-B951-4361-B57F-151CE61486B3}"/>
    <hyperlink ref="J1537" r:id="rId765" xr:uid="{A01D25F9-BC17-4D11-B87A-E61F1B0447CA}"/>
    <hyperlink ref="J1536" r:id="rId766" xr:uid="{6B5B9BA2-D6C3-459D-BD35-22D26868C485}"/>
    <hyperlink ref="J1361" r:id="rId767" display="mailto:planosew1@yahoo.com" xr:uid="{EE69B457-79B6-43DA-B776-FD46DC346EE2}"/>
    <hyperlink ref="J1978" r:id="rId768" xr:uid="{A981C779-15CD-46AB-94B7-BCC201060F37}"/>
    <hyperlink ref="J1979" r:id="rId769" xr:uid="{70B63D8B-C397-438C-9B23-846E4B1EB2C7}"/>
    <hyperlink ref="J1980" r:id="rId770" xr:uid="{32AED9D6-5A64-4D8D-83DA-E429974AB192}"/>
    <hyperlink ref="J1982" r:id="rId771" xr:uid="{906002B7-E685-458B-898B-C216F479A942}"/>
    <hyperlink ref="J1864" r:id="rId772" xr:uid="{5E3F44EB-DA3D-45A6-BE8B-89F629C803C6}"/>
    <hyperlink ref="J580" r:id="rId773" xr:uid="{DC12D51A-7522-4EDA-BB9D-1A4125D665D4}"/>
    <hyperlink ref="J581" r:id="rId774" xr:uid="{B68CB651-C263-4CC9-83CD-440AF797C566}"/>
    <hyperlink ref="J582" r:id="rId775" xr:uid="{6E10671E-3784-433A-A3BD-318599CCD8FB}"/>
    <hyperlink ref="J835" r:id="rId776" xr:uid="{65A329BE-2810-4E0B-829F-E3AAEF2527A9}"/>
    <hyperlink ref="J836" r:id="rId777" xr:uid="{20DF853A-7C05-492E-83E0-AB5061F9F260}"/>
    <hyperlink ref="J837" r:id="rId778" xr:uid="{1AE58D97-8D14-4659-8F88-A5E554AE56A7}"/>
    <hyperlink ref="J1464" r:id="rId779" xr:uid="{312DBA0A-16F4-4C92-999C-85EB92D6BADB}"/>
    <hyperlink ref="J1465" r:id="rId780" xr:uid="{C586545A-30E1-4CAD-B3A3-7E5A544CFA8F}"/>
    <hyperlink ref="J1466" r:id="rId781" xr:uid="{1388E682-4EA5-4DB1-BFAD-6CCC538FBCAD}"/>
    <hyperlink ref="J1894" r:id="rId782" display="mailto:bethhudacky@virco.com" xr:uid="{F327287D-C044-425C-AFC4-F5113E38A5B8}"/>
    <hyperlink ref="J928" r:id="rId783" xr:uid="{5E7056E3-0F9B-4EF6-9C1E-A78AFA4EB9BA}"/>
    <hyperlink ref="J1323:J1332" r:id="rId784" display="mailto:brad.reynolds@grainger.com" xr:uid="{A72368C7-9A01-46AF-BBEB-A43F773727BE}"/>
    <hyperlink ref="J209" r:id="rId785" xr:uid="{93D105D2-3310-4579-9188-D404F28DA1DB}"/>
    <hyperlink ref="J1828" r:id="rId786" xr:uid="{BE338A80-4A70-4B32-B021-E40CD3D12194}"/>
    <hyperlink ref="J247" r:id="rId787" xr:uid="{4A0AC911-0987-4803-9746-357FF322A539}"/>
    <hyperlink ref="J851" r:id="rId788" xr:uid="{4CA2CD61-B938-4748-B6D2-4DC1932AEC11}"/>
    <hyperlink ref="J1059" r:id="rId789" xr:uid="{8BE86501-7E7B-420D-BC8F-56D9DB72346D}"/>
    <hyperlink ref="J1533" r:id="rId790" xr:uid="{0D308C36-B13C-44D2-B99E-ABA6272D38C6}"/>
    <hyperlink ref="J1011" r:id="rId791" xr:uid="{D93D21ED-33A8-4080-8183-1F377F7F14A7}"/>
    <hyperlink ref="J669" r:id="rId792" xr:uid="{217E68C7-A107-4FCD-A30D-314CC9E939C5}"/>
    <hyperlink ref="J1170" r:id="rId793" xr:uid="{1403B9AF-052A-4070-B16F-05F86BEB9472}"/>
    <hyperlink ref="J44" r:id="rId794" xr:uid="{F250B7DE-F146-4F87-A179-FB0845AD7C0A}"/>
    <hyperlink ref="J1029" r:id="rId795" xr:uid="{E289327C-2267-4B1F-B384-334E491344C5}"/>
    <hyperlink ref="J513" r:id="rId796" xr:uid="{06E01E1B-B205-48F2-8158-FBB854788CFC}"/>
    <hyperlink ref="J1943" r:id="rId797" xr:uid="{6E77101E-D36C-4CA0-9C5A-EB23540A5463}"/>
    <hyperlink ref="J1324" r:id="rId798" xr:uid="{26630C70-A64F-4C1B-96A9-6C325AF1EF6D}"/>
    <hyperlink ref="J1065" r:id="rId799" xr:uid="{D53D819C-5784-4614-8810-EF5752558809}"/>
    <hyperlink ref="J1066" r:id="rId800" xr:uid="{CF7B5871-1BF2-40DD-AB88-298BB96B3BB7}"/>
    <hyperlink ref="J1067" r:id="rId801" xr:uid="{22F019BC-4CB5-4D08-BE7F-68825EA78C89}"/>
    <hyperlink ref="J1090" r:id="rId802" xr:uid="{776EBCE5-D700-4661-A849-96DD0BD147B4}"/>
    <hyperlink ref="J70" r:id="rId803" xr:uid="{A2F2B4C6-6B5D-46A0-AE66-2590F318C497}"/>
    <hyperlink ref="J1547" r:id="rId804" xr:uid="{F6DC39AB-16B2-436C-8672-AE8F1E7F4FCD}"/>
    <hyperlink ref="J51" r:id="rId805" xr:uid="{FDC38558-00AB-4C20-A2B9-3D3C91DEE91B}"/>
    <hyperlink ref="J974" r:id="rId806" xr:uid="{9B54D902-C4EE-4C40-9842-7F2984A80EE4}"/>
    <hyperlink ref="J1256" r:id="rId807" xr:uid="{CED7A16E-BEF6-4711-B163-7BA4D87985C7}"/>
    <hyperlink ref="J291" r:id="rId808" xr:uid="{D9174584-423D-4553-B350-B1BBD26D55F4}"/>
    <hyperlink ref="J361" r:id="rId809" xr:uid="{90328102-DC61-436B-99BA-03EA32045F44}"/>
    <hyperlink ref="J1296" r:id="rId810" xr:uid="{BA37FF05-70E0-4F8C-90F4-5907AD45CEC5}"/>
    <hyperlink ref="J151" r:id="rId811" xr:uid="{3F93F988-7324-4046-B269-F8626FCAF473}"/>
    <hyperlink ref="J163" r:id="rId812" xr:uid="{2173B11D-2C12-4777-BEFF-A310E72A3507}"/>
    <hyperlink ref="J1810" r:id="rId813" xr:uid="{9BAD1D39-67BB-4461-9674-FC251BCAB687}"/>
    <hyperlink ref="J1524" r:id="rId814" xr:uid="{E5B269E2-6AE1-4EE0-8FDD-0FA6A62212F7}"/>
    <hyperlink ref="J1663" r:id="rId815" xr:uid="{B3F9179B-9640-498D-8445-DD42AA7A858F}"/>
    <hyperlink ref="J119" r:id="rId816" xr:uid="{942004EA-2A42-49F4-A623-8A292B2747DB}"/>
    <hyperlink ref="J1038" r:id="rId817" xr:uid="{44FBFFE1-5E9E-472D-A79E-53898D3391E5}"/>
    <hyperlink ref="J1718" r:id="rId818" xr:uid="{22BFE065-1BEC-4D08-8364-2BE87690C82D}"/>
    <hyperlink ref="J1744" r:id="rId819" xr:uid="{9A3FBEE4-27B1-424F-B6DC-857659DCA649}"/>
    <hyperlink ref="G244" r:id="rId820" display="orders@btsb.com" xr:uid="{5A18587D-B5F1-4EAD-BC06-8FE188BFEC97}"/>
    <hyperlink ref="J244" r:id="rId821" xr:uid="{2F33D27E-F579-48F9-AE47-DC01607B13EF}"/>
    <hyperlink ref="J1376" r:id="rId822" xr:uid="{B5A7DB3A-4343-4F27-8F47-15B22FC181F3}"/>
    <hyperlink ref="J101" r:id="rId823" xr:uid="{81E1D6D5-D8CB-476A-B99F-F8367F780A9C}"/>
    <hyperlink ref="J620" r:id="rId824" xr:uid="{97C11DB3-F3ED-49FE-AFF8-9228E6B22D93}"/>
    <hyperlink ref="J13" r:id="rId825" xr:uid="{7FED54F6-C312-45B4-885D-8D3811435B46}"/>
    <hyperlink ref="J61" r:id="rId826" xr:uid="{795E8356-2FE3-4BC6-BA16-0AA4E2306B67}"/>
    <hyperlink ref="J152" r:id="rId827" xr:uid="{F52226D3-4FE1-446F-9D0A-FEC3ECCB4F89}"/>
    <hyperlink ref="J181" r:id="rId828" xr:uid="{213FC639-905B-4015-B58B-1DDB2A8161BE}"/>
    <hyperlink ref="J189" r:id="rId829" xr:uid="{5F11165C-6571-4FFF-AC65-C7299197A8F0}"/>
    <hyperlink ref="J188" r:id="rId830" xr:uid="{7372919F-4E47-4BE7-AB15-9DD615CA4806}"/>
    <hyperlink ref="J203" r:id="rId831" xr:uid="{B8E6C190-CB92-4572-9C5A-23358BCF4E4E}"/>
    <hyperlink ref="J232" r:id="rId832" xr:uid="{955415BF-C626-483D-B088-156B1BA2AA47}"/>
    <hyperlink ref="J312" r:id="rId833" xr:uid="{CC3CF602-0FB3-4E21-867F-99448F2CE97F}"/>
    <hyperlink ref="J376" r:id="rId834" xr:uid="{441ACD76-461F-4B5A-B116-CA1E3867056A}"/>
    <hyperlink ref="J389" r:id="rId835" xr:uid="{899A2309-6F1D-45EF-ACCC-F0FE33EBE607}"/>
    <hyperlink ref="J475" r:id="rId836" xr:uid="{E92F3253-08C3-46F4-AA43-638EA1E135E2}"/>
    <hyperlink ref="J485" r:id="rId837" xr:uid="{D7EC5307-1FF1-4515-8686-3E6CC1FECDD9}"/>
    <hyperlink ref="J484" r:id="rId838" xr:uid="{E14404E1-C6CA-45FF-BAD1-355264F478E1}"/>
    <hyperlink ref="J534" r:id="rId839" xr:uid="{1992DE29-E116-4C7B-B9B5-2147C6265888}"/>
    <hyperlink ref="J576" r:id="rId840" xr:uid="{E3648815-09DE-4D3A-9303-11E2A623559A}"/>
    <hyperlink ref="J610" r:id="rId841" xr:uid="{66CCAF06-BF69-4F22-AFD4-205B916E8549}"/>
    <hyperlink ref="J611" r:id="rId842" xr:uid="{9DDB07D6-2692-42F5-B121-243FCCA59249}"/>
    <hyperlink ref="J626" r:id="rId843" xr:uid="{5F2280B6-CE76-44E4-B7B3-C5BF9C53ED3B}"/>
    <hyperlink ref="J639" r:id="rId844" xr:uid="{F6C56DCB-1959-45D3-9E28-C8FB7076D085}"/>
    <hyperlink ref="J649" r:id="rId845" xr:uid="{5488A70E-6671-4B8F-9B5D-1D035BEA1A2F}"/>
    <hyperlink ref="J684" r:id="rId846" xr:uid="{044261B2-0F76-4BA2-89D4-F7DEEC70A432}"/>
    <hyperlink ref="J683" r:id="rId847" xr:uid="{03F58687-E27F-4A88-A09A-B19FD2E1E622}"/>
    <hyperlink ref="J697" r:id="rId848" xr:uid="{0D9B0CAD-824F-4DF6-9717-DF39A5D0128D}"/>
    <hyperlink ref="J983" r:id="rId849" xr:uid="{0A59AD20-1F5D-49C9-B5F0-EB55ADD9180A}"/>
    <hyperlink ref="J1008" r:id="rId850" xr:uid="{49059F4E-7FCE-4FCA-9F27-DDDD4D34A018}"/>
    <hyperlink ref="J1036" r:id="rId851" xr:uid="{1E7FFAEE-3088-43A4-97C8-662FBBB93157}"/>
    <hyperlink ref="J1117" r:id="rId852" xr:uid="{0ADE5ADF-347C-4278-91C4-7FF9C20AF74D}"/>
    <hyperlink ref="J1145" r:id="rId853" xr:uid="{477E1079-A14D-4D43-85EC-88D174A5238D}"/>
    <hyperlink ref="J1152" r:id="rId854" xr:uid="{C3139AC4-1150-4B52-AB86-C0668C6A5127}"/>
    <hyperlink ref="J1166" r:id="rId855" xr:uid="{2EB07829-BD92-41D3-8F8A-42D8DD364CCF}"/>
    <hyperlink ref="J1180" r:id="rId856" xr:uid="{82B19D6F-F9D6-4807-8B6A-E4CA2631D31D}"/>
    <hyperlink ref="J1184" r:id="rId857" xr:uid="{939C2914-82F5-404E-A03E-0289EEF85DEE}"/>
    <hyperlink ref="J1190" r:id="rId858" xr:uid="{4F6425A3-E766-47D9-9B70-BA409A4BAD3C}"/>
    <hyperlink ref="J1200" r:id="rId859" xr:uid="{331EA47C-C850-4719-98A5-B8004FE90BD0}"/>
    <hyperlink ref="J1207" r:id="rId860" xr:uid="{F69F0492-6CCB-492B-B1C6-5A8F0BE5E1E5}"/>
    <hyperlink ref="J1232" r:id="rId861" xr:uid="{367CDAF3-2BAB-4256-A808-1A9CB85B8773}"/>
    <hyperlink ref="J1276" r:id="rId862" xr:uid="{DC94BA0C-66FB-4765-8C17-DFD0B70E0646}"/>
    <hyperlink ref="J1284" r:id="rId863" xr:uid="{6698F8B8-1805-49C0-B437-4832588121BB}"/>
    <hyperlink ref="J1297" r:id="rId864" xr:uid="{FD339641-4DF1-4CB4-A8B0-A6C0C1CE7DB4}"/>
    <hyperlink ref="J1319" r:id="rId865" xr:uid="{A7F8011A-2AFB-4A3C-A7A2-AC463354BF18}"/>
    <hyperlink ref="J1345" r:id="rId866" xr:uid="{20AF67B7-E146-4775-9892-74116D05A0C7}"/>
    <hyperlink ref="J1474" r:id="rId867" xr:uid="{07C77C93-03D3-40A4-8A75-10DBAA683DAC}"/>
    <hyperlink ref="J1475" r:id="rId868" xr:uid="{9DAD6758-CE3A-4D45-93A1-76366B631601}"/>
    <hyperlink ref="J1477" r:id="rId869" xr:uid="{E335D417-C319-4AA1-86A1-024A02FA1FA9}"/>
    <hyperlink ref="J1481" r:id="rId870" xr:uid="{70A1520D-DAE8-4A09-9A91-337BBA7A56D4}"/>
    <hyperlink ref="J1503" r:id="rId871" xr:uid="{5C45827B-401B-473D-8DA3-DB99FA8DD72E}"/>
    <hyperlink ref="J1514" r:id="rId872" xr:uid="{217B6CEE-D2EB-4B20-957B-9AD441E4D06F}"/>
    <hyperlink ref="J1526" r:id="rId873" xr:uid="{F4BCB838-270F-4EE4-BD22-D6F0361696C2}"/>
    <hyperlink ref="J1540" r:id="rId874" xr:uid="{C429684C-D16D-48B8-9394-D74ACAAAC774}"/>
    <hyperlink ref="J1567" r:id="rId875" xr:uid="{F142B977-431B-4ECA-AD50-0A95EAF4DC12}"/>
    <hyperlink ref="J1592" r:id="rId876" xr:uid="{765BF389-C430-4169-BDB2-E6E659A00AB8}"/>
    <hyperlink ref="J1595" r:id="rId877" xr:uid="{E9CEBF98-12DA-47BA-AC8A-7EBA5635366C}"/>
    <hyperlink ref="J1599" r:id="rId878" xr:uid="{A3FC077F-4301-4A99-B91D-9D1CDEF98987}"/>
    <hyperlink ref="J1610" r:id="rId879" xr:uid="{2EAA3FBE-E524-4138-803A-63703651606F}"/>
    <hyperlink ref="J1632" r:id="rId880" xr:uid="{F44CA98B-CF01-46C7-BC09-7ADE99EB00E3}"/>
    <hyperlink ref="J1664" r:id="rId881" xr:uid="{56D4598C-2765-417C-8054-57402207C331}"/>
    <hyperlink ref="J1682" r:id="rId882" xr:uid="{E1FFDD00-15CA-41F3-A5EB-3BEB84A86569}"/>
    <hyperlink ref="J1691" r:id="rId883" xr:uid="{FD5B9727-D932-4D6C-9782-2C55B342E931}"/>
    <hyperlink ref="J1731" r:id="rId884" xr:uid="{C7B90136-A2B5-41FB-93B5-AB7EF844EBDA}"/>
    <hyperlink ref="J1772" r:id="rId885" xr:uid="{D445DC5B-DA1B-47E7-BE30-7CC2C4B1FD57}"/>
    <hyperlink ref="J1809" r:id="rId886" xr:uid="{4C6C7167-10DB-415A-8FE0-71D5ADA925D4}"/>
    <hyperlink ref="J1811" r:id="rId887" xr:uid="{18B189DA-3800-42A0-95E8-DD7BEE4F16CC}"/>
    <hyperlink ref="J1826" r:id="rId888" xr:uid="{807B937C-A465-4499-BF21-C0FA0530D35C}"/>
    <hyperlink ref="J1836" r:id="rId889" xr:uid="{BD434406-CA49-40FC-85FE-4188AA6B2B1B}"/>
    <hyperlink ref="J1942" r:id="rId890" xr:uid="{3306C3BF-C114-4936-BCEC-CA64451B8116}"/>
    <hyperlink ref="J1976" r:id="rId891" xr:uid="{7144D779-AE21-4B90-879D-CCB6E7092834}"/>
    <hyperlink ref="J1989" r:id="rId892" xr:uid="{128100DA-BCEA-4068-BA4B-099A111300E5}"/>
    <hyperlink ref="J1993" r:id="rId893" xr:uid="{5A9D7C95-3054-499C-997D-B98404A7E179}"/>
    <hyperlink ref="J141" r:id="rId894" xr:uid="{941F2B28-ED70-44B8-97B4-6477822901A6}"/>
    <hyperlink ref="J235" r:id="rId895" xr:uid="{E7C3D3F5-CB98-4811-91E2-0EAE83B133CC}"/>
    <hyperlink ref="J385" r:id="rId896" xr:uid="{AABA32FB-BC19-4F6D-AE67-3006F206395C}"/>
    <hyperlink ref="J650" r:id="rId897" xr:uid="{16F63152-51D3-4092-B695-D231DEFD75BE}"/>
    <hyperlink ref="J1074" r:id="rId898" xr:uid="{68B7F07C-CFE0-4FC9-8CEF-73D16B067684}"/>
    <hyperlink ref="J594" r:id="rId899" display="mailto:tyler@edynamiclearning.com" xr:uid="{0A1B0EC4-A600-4A67-942B-C7C2E2EDAA7F}"/>
    <hyperlink ref="J1688" r:id="rId900" xr:uid="{32AB7152-EF91-4A9C-BEF7-36F842EF68CE}"/>
    <hyperlink ref="J818" r:id="rId901" display="orders@musicmotion.com" xr:uid="{C084FABD-7368-44FB-8497-DC546F1A26EB}"/>
    <hyperlink ref="J1329" r:id="rId902" display="mailto:pbrindley@positivepromotions.com" xr:uid="{871CE515-AF2C-4031-8AF3-313560D03AB1}"/>
    <hyperlink ref="J1338" r:id="rId903" xr:uid="{00621E71-8175-4656-8D5E-89260FCB8955}"/>
    <hyperlink ref="J1853" r:id="rId904" xr:uid="{92010DF6-0A35-4CCF-9223-0F843E448A45}"/>
    <hyperlink ref="J1050" r:id="rId905" xr:uid="{E4868700-DA31-4CA6-9845-66FFD9D6C563}"/>
    <hyperlink ref="J468" r:id="rId906" xr:uid="{3C49EDD2-4E1E-413B-B448-C4804FE1E322}"/>
    <hyperlink ref="J603" r:id="rId907" xr:uid="{A0DB2774-B27F-45DB-99B6-E397E29F02FA}"/>
    <hyperlink ref="J118" r:id="rId908" xr:uid="{F0480C3E-38ED-4FB2-9C41-E75FC632FB73}"/>
    <hyperlink ref="J1948" r:id="rId909" xr:uid="{7203421D-A2E5-43FC-993D-FFDFB360F854}"/>
    <hyperlink ref="J846" r:id="rId910" xr:uid="{5B06D447-4FFD-49A3-92EA-FB2F725D3154}"/>
    <hyperlink ref="J59" r:id="rId911" xr:uid="{83B3136D-A035-4883-B167-5DF5922F3120}"/>
    <hyperlink ref="J958" r:id="rId912" xr:uid="{0FB204AE-933B-47D5-81B1-580E48303F2F}"/>
    <hyperlink ref="J957" r:id="rId913" xr:uid="{BC84F3D8-1F87-41F5-B46C-85739A20D529}"/>
    <hyperlink ref="J959" r:id="rId914" xr:uid="{5CA3D774-AB81-461F-BB40-AF7E25C89385}"/>
    <hyperlink ref="J1134" r:id="rId915" display="mailto:reedr@mckinneyofficesupply.com" xr:uid="{194C0E2B-2D89-4D61-8523-847F942FB669}"/>
    <hyperlink ref="J1133" r:id="rId916" display="mailto:reedr@mckinneyofficesupply.com" xr:uid="{36CC72ED-2302-4091-A3B5-260878AE5229}"/>
    <hyperlink ref="J1135" r:id="rId917" display="mailto:reedr@mckinneyofficesupply.com" xr:uid="{D0F024D4-D237-4D1F-B965-15213574D15B}"/>
    <hyperlink ref="J1136" r:id="rId918" xr:uid="{B6F91896-06F9-4E7E-91C0-5F34008A2388}"/>
    <hyperlink ref="J1516" r:id="rId919" xr:uid="{1DCF7AF1-157B-4AFF-A76A-59D1E09B5FFE}"/>
    <hyperlink ref="J1617" r:id="rId920" xr:uid="{84880A8C-7912-40D9-B6FB-98C4036876BE}"/>
    <hyperlink ref="J1908" r:id="rId921" xr:uid="{D0D87DC0-1820-4513-9DC4-2211F6624D53}"/>
    <hyperlink ref="J1707" r:id="rId922" xr:uid="{6EA94092-7447-498E-984E-DD2B08CC7804}"/>
    <hyperlink ref="J1708" r:id="rId923" xr:uid="{1621214B-C3AF-4F8F-B772-417915D2D233}"/>
    <hyperlink ref="J1275" r:id="rId924" xr:uid="{F08C5DDF-CD31-47C4-9BFA-3F447B1A0E34}"/>
    <hyperlink ref="J1268" r:id="rId925" display="bmckinnerney@gmail.com" xr:uid="{A8715137-3FA0-4CA8-9CC5-B3FB3114D4CE}"/>
    <hyperlink ref="J991" r:id="rId926" xr:uid="{FDDC5763-DEFB-4E2C-A64F-C1546B51629B}"/>
    <hyperlink ref="J972" r:id="rId927" display="orders@midwesttechnology.com" xr:uid="{70CED3CD-A41B-4341-BEA9-D11C6523AB36}"/>
    <hyperlink ref="J412" r:id="rId928" xr:uid="{80F9400E-44B9-4612-ADAB-D4EE19295E4A}"/>
    <hyperlink ref="J139" r:id="rId929" xr:uid="{24A691B7-2ED8-45E1-B3F5-26C10F477B26}"/>
    <hyperlink ref="J705" r:id="rId930" xr:uid="{C39C53BD-5FDA-4D61-82C1-10B1FEBBAEE1}"/>
    <hyperlink ref="J1095" r:id="rId931" xr:uid="{50E261B0-304D-4EDC-9C20-21F4CCE6FECB}"/>
    <hyperlink ref="J963" r:id="rId932" xr:uid="{75554E8E-2358-4318-BF9C-4CDA08268F15}"/>
    <hyperlink ref="J880:J892" r:id="rId933" display="mary.hailu@savvas.com" xr:uid="{FFBB9519-66C1-4802-9E35-CA035F4BE7F2}"/>
    <hyperlink ref="J167" r:id="rId934" xr:uid="{1D7ADB24-CA24-4758-AE6D-9B899846ABBD}"/>
    <hyperlink ref="J1775" r:id="rId935" xr:uid="{F175E1C5-B3D4-422E-B696-99C9A0B6FC7C}"/>
    <hyperlink ref="J1711" r:id="rId936" xr:uid="{EDFFEAF9-59BF-4D31-923B-526602C4CB6A}"/>
    <hyperlink ref="J1027" r:id="rId937" xr:uid="{EB661926-163D-4A3F-B965-9B7E326AE39C}"/>
    <hyperlink ref="J479" r:id="rId938" xr:uid="{DDA6DD26-E9A9-4FB0-BAA5-6C7EEB184074}"/>
    <hyperlink ref="J573" r:id="rId939" xr:uid="{39C5D540-9325-4CF4-8AED-E9578E17942F}"/>
    <hyperlink ref="J937" r:id="rId940" xr:uid="{999E5DE5-1CCE-4CE7-A47B-11F989AC8EBA}"/>
    <hyperlink ref="J1837" r:id="rId941" xr:uid="{7EED274C-31A1-481C-B467-C23A3B309366}"/>
    <hyperlink ref="J1880" r:id="rId942" xr:uid="{71DB23B3-84A5-42A1-A045-465B7BCDFB3F}"/>
    <hyperlink ref="J175" r:id="rId943" xr:uid="{FB2B4139-2569-4E87-96F8-BBD0C957B3BA}"/>
    <hyperlink ref="J1248" r:id="rId944" xr:uid="{071D1163-1896-4F12-92B0-64C46E82E845}"/>
    <hyperlink ref="J701" r:id="rId945" xr:uid="{8B124720-8899-4E03-9407-3A88C6C6432A}"/>
    <hyperlink ref="J567" r:id="rId946" xr:uid="{15C1C1DC-90F8-4A34-A320-3F6EBBFF4DBF}"/>
    <hyperlink ref="J528" r:id="rId947" xr:uid="{744E5BD2-73A5-47E9-8BA5-5067AA6F2992}"/>
    <hyperlink ref="J1495" r:id="rId948" xr:uid="{2688BCF8-8947-4BBF-9F44-A09369108688}"/>
    <hyperlink ref="J1330" r:id="rId949" display="mary.hailu@savvas.com" xr:uid="{5367679E-2B7E-490C-B8A4-9FC9D5D15FBD}"/>
    <hyperlink ref="J1151" r:id="rId950" xr:uid="{F1B4734D-917A-4EBA-93FB-45BAA62D9DEA}"/>
    <hyperlink ref="J1831" r:id="rId951" xr:uid="{0D8456D1-702A-4450-A22B-AEF6D856B943}"/>
    <hyperlink ref="J329" r:id="rId952" xr:uid="{38A6BCAA-7CE9-4202-8D6F-F94B74F02992}"/>
    <hyperlink ref="J425" r:id="rId953" xr:uid="{07812336-4042-4148-BC5A-76A6DF2821AF}"/>
    <hyperlink ref="J790" r:id="rId954" xr:uid="{71B1AD8B-2259-418B-8976-E7BD4723242B}"/>
    <hyperlink ref="J990" r:id="rId955" xr:uid="{EFB247F5-0554-4635-9724-8F45092A2F95}"/>
    <hyperlink ref="J1830" r:id="rId956" xr:uid="{9E7932B6-4E75-41A6-9A14-C7C34DA56E1B}"/>
    <hyperlink ref="J328" r:id="rId957" xr:uid="{B5001D06-0F5E-4CB9-A559-5EB4D4A41C37}"/>
    <hyperlink ref="J422" r:id="rId958" xr:uid="{5BB37B5F-0790-4F20-8C7D-AA35568F8436}"/>
    <hyperlink ref="J989" r:id="rId959" xr:uid="{9A9BCB5A-1CF9-4F2D-B127-081301099303}"/>
    <hyperlink ref="J423" r:id="rId960" xr:uid="{28076E20-4CA8-4244-A827-17284C837C5F}"/>
    <hyperlink ref="J424" r:id="rId961" xr:uid="{F273A959-A86D-418F-8087-8A463414E270}"/>
    <hyperlink ref="J301" r:id="rId962" xr:uid="{28ACA03C-7DEE-441C-93E4-81578E160F2A}"/>
    <hyperlink ref="J1128:J1133" r:id="rId963" display="orders@schoolspecialty.com" xr:uid="{A94E17D8-9A69-4DC4-A1E4-37DA0FD92004}"/>
    <hyperlink ref="J1452" r:id="rId964" xr:uid="{4C8F4ED2-E52A-43A3-A502-13290AFAD7D1}"/>
    <hyperlink ref="J546" r:id="rId965" xr:uid="{3E1580CE-9A9A-4A3C-9866-691AA86C8CE8}"/>
    <hyperlink ref="J1739" r:id="rId966" xr:uid="{A9A720BE-7CF0-400F-9868-E5BD59D3FA5A}"/>
    <hyperlink ref="J272" r:id="rId967" xr:uid="{35225F74-BF05-4984-92D1-D0D63BEDF8D4}"/>
    <hyperlink ref="J778" r:id="rId968" xr:uid="{7EB33A8A-4F12-4CD6-8127-4788C288F040}"/>
    <hyperlink ref="J922" r:id="rId969" xr:uid="{A1969C9E-09FB-455D-B6B9-3564C3CE4EC3}"/>
    <hyperlink ref="J262" r:id="rId970" xr:uid="{91485488-427C-454A-B489-EB3BFD31E275}"/>
    <hyperlink ref="J1999" r:id="rId971" xr:uid="{50A48841-18FB-4071-9E9A-441A0C92DCD1}"/>
    <hyperlink ref="J364" r:id="rId972" xr:uid="{179F7CC9-A836-4354-BF56-772CB7C6A466}"/>
    <hyperlink ref="J459" r:id="rId973" xr:uid="{C8B15A1D-B26B-43E6-83D6-C653636ECD30}"/>
    <hyperlink ref="J771" r:id="rId974" xr:uid="{31DC2591-1B2D-4270-A1CC-AC3C58E0DC82}"/>
    <hyperlink ref="J858" r:id="rId975" xr:uid="{91D895B3-24EC-483E-A1B5-249EAB3F43F0}"/>
    <hyperlink ref="J1198" r:id="rId976" xr:uid="{74E7FFFD-9173-4841-92FF-C3A5813CB0CA}"/>
    <hyperlink ref="J53" r:id="rId977" xr:uid="{AA1C37E5-8849-4E43-A412-52758AA7AE0F}"/>
    <hyperlink ref="J1044" r:id="rId978" xr:uid="{8C61D64A-767D-4060-AC30-9FCB9CF3246F}"/>
    <hyperlink ref="J1053" r:id="rId979" xr:uid="{FBB8427C-B31B-4A93-A9E5-41B930735BEA}"/>
    <hyperlink ref="J1078" r:id="rId980" xr:uid="{5F887B20-B7D8-46B3-9454-499D54463BDF}"/>
    <hyperlink ref="J732" r:id="rId981" xr:uid="{D0006E66-B202-4B94-82AA-65CE527D50BE}"/>
    <hyperlink ref="J1860" r:id="rId982" xr:uid="{FEAE567D-ACEA-49C5-AAE0-B06C66A15139}"/>
    <hyperlink ref="J285" r:id="rId983" xr:uid="{9B788937-8C16-42C7-B5F9-118DF4FD47EA}"/>
    <hyperlink ref="J1911" r:id="rId984" display="mailto:orders@wwnorton.com" xr:uid="{29A9E55F-D3A8-4E6C-889F-4CBE5E665C56}"/>
    <hyperlink ref="J587" r:id="rId985" xr:uid="{7DD682D2-2EA6-4FED-A5B6-48A4990BEE38}"/>
    <hyperlink ref="J1001" r:id="rId986" xr:uid="{CA1E9E65-02B9-4FBE-B11A-D76E7153D5A2}"/>
    <hyperlink ref="J287" r:id="rId987" xr:uid="{0F426CE7-5C3C-4A3E-9CB9-F7737BE1416C}"/>
    <hyperlink ref="J288" r:id="rId988" xr:uid="{A57FC3A4-98CA-4413-A609-79500A647FA2}"/>
    <hyperlink ref="J735" r:id="rId989" xr:uid="{3FEFE80B-6FC0-4D1E-B167-42CAC21C4792}"/>
    <hyperlink ref="J248" r:id="rId990" xr:uid="{6663D114-9794-4EED-86C5-D280C34C93A8}"/>
    <hyperlink ref="J230" r:id="rId991" xr:uid="{773E8E65-F779-4C16-AB33-6604E47F4859}"/>
    <hyperlink ref="J1617" r:id="rId992" display="cs@pocketnurse.com" xr:uid="{32DD2FBF-3680-431F-B66D-7C30B7C67BBD}"/>
    <hyperlink ref="J1638" r:id="rId993" xr:uid="{CDE95578-744B-45BB-A65C-94269D94382F}"/>
    <hyperlink ref="J404" r:id="rId994" xr:uid="{F90BAC20-5044-48B2-B2FC-C9AF62084828}"/>
    <hyperlink ref="J1527" r:id="rId995" xr:uid="{2603C7CF-0A43-4656-BA58-503731B857F2}"/>
    <hyperlink ref="J1541" r:id="rId996" xr:uid="{AFD6E2D2-80AF-4B2F-94A8-35E5CD69E91A}"/>
    <hyperlink ref="J1490" r:id="rId997" xr:uid="{4F269336-00A9-4417-A2DE-8BB38C4F35EA}"/>
    <hyperlink ref="J666" r:id="rId998" xr:uid="{4870FC24-0A30-4BC9-8639-6D4E164563F5}"/>
    <hyperlink ref="J1334" r:id="rId999" xr:uid="{6B925122-B9F3-4C18-A1F2-FAD135A62154}"/>
    <hyperlink ref="J691" r:id="rId1000" xr:uid="{5AF14FD9-DE57-4402-9383-71FCC06F8F7B}"/>
    <hyperlink ref="J802" r:id="rId1001" xr:uid="{79B9DC7A-B1FF-4333-B0BE-007D4F7830DE}"/>
    <hyperlink ref="J1265" r:id="rId1002" xr:uid="{AFAB4DAF-863D-418B-B482-147967A8AF67}"/>
    <hyperlink ref="J1838" r:id="rId1003" xr:uid="{E5D51CBF-84AE-4CEA-9128-C97D2926AB69}"/>
    <hyperlink ref="J1712" r:id="rId1004" xr:uid="{DF40FBCD-C965-47EA-8120-27D6FA67936F}"/>
    <hyperlink ref="J1028" r:id="rId1005" xr:uid="{BD256C10-9414-43B2-8C27-993379961154}"/>
    <hyperlink ref="J480" r:id="rId1006" xr:uid="{388FBDC8-36F1-4572-870B-B71014BB67F0}"/>
    <hyperlink ref="J574" r:id="rId1007" xr:uid="{DCB73CDE-54BF-41C4-A60E-30DEE6633F65}"/>
    <hyperlink ref="J938" r:id="rId1008" xr:uid="{212E282F-96DF-4F40-B711-0C7A351BF17C}"/>
    <hyperlink ref="J1839" r:id="rId1009" xr:uid="{3520293C-C978-4371-B5F6-377B1AB621AF}"/>
    <hyperlink ref="J1881" r:id="rId1010" xr:uid="{396F9A64-7C58-4B7D-A5DE-0CE7B1E7B31E}"/>
    <hyperlink ref="J176" r:id="rId1011" xr:uid="{11BEF043-A5D7-4529-B7C4-3BE271430D6C}"/>
    <hyperlink ref="J1249" r:id="rId1012" xr:uid="{EC30FDBD-D1EC-480D-AF7E-EDBB475C9BF5}"/>
    <hyperlink ref="J702" r:id="rId1013" xr:uid="{1C06F7CE-8627-4324-8E16-593B6A08E910}"/>
    <hyperlink ref="J568" r:id="rId1014" xr:uid="{11C97EB4-21CA-4D4F-869E-00B09C9C19BB}"/>
    <hyperlink ref="J529" r:id="rId1015" xr:uid="{EE8DFAB9-2429-495F-AE8D-FE56F9210CD6}"/>
    <hyperlink ref="J956" r:id="rId1016" xr:uid="{0F58940F-A333-4D72-8258-88D789AA4D6A}"/>
    <hyperlink ref="J784" r:id="rId1017" xr:uid="{30B4453E-45EF-4082-BC70-09D7770D586A}"/>
    <hyperlink ref="J1755" r:id="rId1018" xr:uid="{18D8060B-5026-4C6F-8408-7354FA42B746}"/>
    <hyperlink ref="J1878" r:id="rId1019" xr:uid="{68B277E0-E485-4F44-B43D-EBB5E33754EB}"/>
    <hyperlink ref="J777" r:id="rId1020" xr:uid="{26EDF174-5ABC-40D9-8D1D-1C27BA6395C6}"/>
    <hyperlink ref="J738" r:id="rId1021" xr:uid="{C8C7FC08-FCAB-40D1-BFA7-5696002227D5}"/>
    <hyperlink ref="J1124" r:id="rId1022" xr:uid="{79A2C8D4-5111-4185-B9B5-EE3E9BBF65D2}"/>
    <hyperlink ref="J1705" r:id="rId1023" xr:uid="{7F7761D7-0813-466C-BC5E-D6B807331132}"/>
    <hyperlink ref="J915" r:id="rId1024" xr:uid="{ADE5820C-BB51-453B-8883-53132E260BF2}"/>
    <hyperlink ref="J786" r:id="rId1025" xr:uid="{024A68D5-3F1B-45EE-BB5D-4F5C633012F6}"/>
    <hyperlink ref="J631" r:id="rId1026" xr:uid="{F4A1336E-437D-4188-98E3-B2AC69793DC5}"/>
    <hyperlink ref="J180" r:id="rId1027" xr:uid="{B47FFC1A-2AFA-43D9-A2D1-C606DC6D3E8C}"/>
    <hyperlink ref="J1367" r:id="rId1028" xr:uid="{1BEEF66A-E4ED-413B-9ACD-D1E6E96D26E5}"/>
    <hyperlink ref="J881" r:id="rId1029" xr:uid="{428DA002-4848-49B2-B8B3-FA0A9517C1B6}"/>
    <hyperlink ref="J1033" r:id="rId1030" xr:uid="{5FC1B66E-21D6-4692-BCB2-C897F0EAECC2}"/>
    <hyperlink ref="J899" r:id="rId1031" xr:uid="{58D94F1C-BDCB-4706-B7EC-531FC6D845C9}"/>
    <hyperlink ref="J1263" r:id="rId1032" xr:uid="{F343D7CF-E8E4-4F64-A949-500A3FD471D0}"/>
    <hyperlink ref="J1185" r:id="rId1033" xr:uid="{E01AD85D-E1CF-49F2-A93C-199FFDA27829}"/>
    <hyperlink ref="J282" r:id="rId1034" xr:uid="{5E20C6F7-198D-4A30-BD76-8F02DF5FBD2B}"/>
    <hyperlink ref="J417" r:id="rId1035" xr:uid="{739C7787-365C-45AB-BA55-56299B01A085}"/>
    <hyperlink ref="J945" r:id="rId1036" display="mailto:book@kapco.com" xr:uid="{C295E35F-EAE0-4AC3-BE4A-61244418B56A}"/>
    <hyperlink ref="J1262" r:id="rId1037" xr:uid="{D233EE98-ECC0-42BD-BD74-0A8F489EFD17}"/>
    <hyperlink ref="J1907" r:id="rId1038" xr:uid="{DE96AA96-2956-451C-A896-CA522493CF6F}"/>
    <hyperlink ref="J379" r:id="rId1039" display="mailto:don@clarke-distributing.com" xr:uid="{2387164E-A15A-4008-948A-83371EF08C8A}"/>
    <hyperlink ref="J1405" r:id="rId1040" xr:uid="{513994C3-56BB-48C4-85F5-1BD7F36B0D3B}"/>
    <hyperlink ref="J1822" r:id="rId1041" xr:uid="{45B9A21E-6AD9-4145-BCB4-70F370F6CB97}"/>
    <hyperlink ref="J1872" r:id="rId1042" xr:uid="{C2D4196D-2A22-4C8F-A10D-03982F07BC01}"/>
    <hyperlink ref="J1440" r:id="rId1043" xr:uid="{D57960BA-9F49-40BA-87C4-693B8213F200}"/>
    <hyperlink ref="J980" r:id="rId1044" xr:uid="{48815D05-D369-4996-96E8-F3EEBFE53807}"/>
    <hyperlink ref="J1789" r:id="rId1045" xr:uid="{AFCCFFB4-7B43-4D6D-A25D-D8443FCD05B3}"/>
    <hyperlink ref="J1456" r:id="rId1046" xr:uid="{B28850B3-9020-4B6A-8398-AA594E42ADAE}"/>
    <hyperlink ref="J549" r:id="rId1047" xr:uid="{9410D187-B5A5-44A6-BE7F-5D6BCD0327EA}"/>
    <hyperlink ref="J407" r:id="rId1048" xr:uid="{11B16D94-E0BB-42C7-932C-4BA452F9C88F}"/>
    <hyperlink ref="J1804" r:id="rId1049" xr:uid="{6A0BCF43-C396-4131-A270-B229BF23FE25}"/>
    <hyperlink ref="J1805" r:id="rId1050" xr:uid="{98EC6978-430F-4FB6-A3F5-951A4E0EB0A3}"/>
    <hyperlink ref="J219" r:id="rId1051" xr:uid="{CF9E4F30-DAEB-47BF-9C5A-2A14D998CA83}"/>
    <hyperlink ref="J380" r:id="rId1052" xr:uid="{E9364369-54CE-4695-90DF-722E900BFDA6}"/>
    <hyperlink ref="J125" r:id="rId1053" xr:uid="{A9517ED0-9036-4C00-9CDE-34760D6A837A}"/>
    <hyperlink ref="J1618" r:id="rId1054" xr:uid="{89F07865-348E-48E9-923E-E8F5F6543B56}"/>
    <hyperlink ref="J1210" r:id="rId1055" display="bmckinnerney@gmail.com" xr:uid="{D61140EE-22DF-4D9D-8DB1-53DCE7D0EB64}"/>
    <hyperlink ref="J400" r:id="rId1056" xr:uid="{6A5C196F-7A87-426D-8E3E-48A8AE9D4B3B}"/>
    <hyperlink ref="J1613" r:id="rId1057" xr:uid="{50022957-C118-4E5E-806F-7B9E141CF626}"/>
    <hyperlink ref="J1962" r:id="rId1058" xr:uid="{8BBBBE4A-D13C-49CF-95F1-9CB97F6101EF}"/>
    <hyperlink ref="J719" r:id="rId1059" display="mailto:awardsbylsj88@gmail.com" xr:uid="{C47CC448-DB8A-4553-AB3C-0A721C856BBE}"/>
    <hyperlink ref="J493" r:id="rId1060" xr:uid="{78F7DC4F-4EAA-4BF3-8754-BE9233D0F150}"/>
    <hyperlink ref="J494" r:id="rId1061" xr:uid="{6519CF90-A031-4FF2-B37F-65D7A170860B}"/>
    <hyperlink ref="J495" r:id="rId1062" xr:uid="{25CFADC4-9520-4B6D-A532-0CE447999178}"/>
    <hyperlink ref="J491" r:id="rId1063" xr:uid="{0C44EA97-48AB-4FD2-887F-A61378692917}"/>
    <hyperlink ref="J1607" r:id="rId1064" xr:uid="{AF85600A-4829-4220-A158-D218873258D9}"/>
    <hyperlink ref="J108" r:id="rId1065" xr:uid="{3F12E850-A6F9-4FE2-8EE4-6764C8967A5C}"/>
    <hyperlink ref="J164" r:id="rId1066" xr:uid="{83329E7E-9E54-4EDC-92D4-D329C8031C2D}"/>
    <hyperlink ref="J672" r:id="rId1067" display="mailto:FLASH@bstem.us" xr:uid="{3EBE075C-18BB-427A-9950-73FF60BF2547}"/>
    <hyperlink ref="J994" r:id="rId1068" xr:uid="{03470583-2309-47B9-8C1B-5485BABF0E49}"/>
    <hyperlink ref="J1080" r:id="rId1069" xr:uid="{4A50170F-FF5B-47F1-BB77-83E0C827C8F0}"/>
    <hyperlink ref="J1179" r:id="rId1070" xr:uid="{2CE99A0B-33B5-49EF-ACDA-1FDBD0B816C6}"/>
    <hyperlink ref="J1938" r:id="rId1071" xr:uid="{67E431CC-DEB1-43B3-AF72-F5DE13596884}"/>
    <hyperlink ref="J856" r:id="rId1072" xr:uid="{6FD688FD-36A4-42A5-B6C1-B1849DBB2937}"/>
    <hyperlink ref="J794" r:id="rId1073" xr:uid="{CD9713DF-53A0-4B56-8BEB-C0F950300EB3}"/>
    <hyperlink ref="J870" r:id="rId1074" xr:uid="{CE95B2E5-D9DC-4A8D-83C4-2D488B5AAB4B}"/>
    <hyperlink ref="J1031" r:id="rId1075" xr:uid="{84A5CFD4-3F95-4AA4-8BF9-13446AD66068}"/>
    <hyperlink ref="J1194" r:id="rId1076" xr:uid="{58E84E0D-8B76-4A39-95ED-8240ECF50306}"/>
    <hyperlink ref="J1593" r:id="rId1077" xr:uid="{5CD060EE-0A8E-4A93-8582-F2E7DA0C2674}"/>
    <hyperlink ref="J1670" r:id="rId1078" xr:uid="{EE19ADB0-E606-46C9-B8F0-20794A34CBCB}"/>
    <hyperlink ref="J1426" r:id="rId1079" xr:uid="{C19177EA-3540-406B-95E2-E111715852D9}"/>
    <hyperlink ref="J1253" r:id="rId1080" xr:uid="{7BFD7722-1824-49FB-A45E-502E831AEAC6}"/>
    <hyperlink ref="J1102" r:id="rId1081" xr:uid="{4DBF8C95-5DC2-40CE-8B74-7A1979EA884C}"/>
    <hyperlink ref="J653" r:id="rId1082" xr:uid="{68BE42E6-35DA-414D-A927-BE5675691995}"/>
    <hyperlink ref="J1039" r:id="rId1083" display="mailto:grenfrow@okpaper.com" xr:uid="{0C91324F-0F72-4FA1-A005-84D063303EF0}"/>
    <hyperlink ref="J996" r:id="rId1084" xr:uid="{F0A21670-6CB0-4318-9BA5-73B18F40BBDF}"/>
    <hyperlink ref="J377" r:id="rId1085" xr:uid="{9170596F-4B5D-4876-B0BD-26076B7D24C8}"/>
    <hyperlink ref="J1987" r:id="rId1086" xr:uid="{A9A13A5D-D281-48DE-A29D-B48EA3E67186}"/>
    <hyperlink ref="J1941" r:id="rId1087" xr:uid="{C35748C5-86A7-429E-8593-46C28201D0ED}"/>
    <hyperlink ref="J652" r:id="rId1088" xr:uid="{9E7BE7B6-1F83-4071-B11A-4E2626614892}"/>
    <hyperlink ref="J160" r:id="rId1089" xr:uid="{C70AD448-1BFA-4089-BD4C-E3CCF4475CF6}"/>
    <hyperlink ref="J1077" r:id="rId1090" xr:uid="{19EB8064-8830-4897-BC3F-38012E696A30}"/>
    <hyperlink ref="J833" r:id="rId1091" xr:uid="{06858138-0614-4A75-8914-F0E680C821F2}"/>
    <hyperlink ref="J737" r:id="rId1092" xr:uid="{F24830DE-F91E-44D0-B75E-1AF74E19B546}"/>
    <hyperlink ref="J773" r:id="rId1093" xr:uid="{74DDCA4B-C0E9-4BE9-B449-881CB2E6A0FC}"/>
    <hyperlink ref="J744" r:id="rId1094" xr:uid="{B1788A5D-13E4-4569-A063-F5985F299597}"/>
    <hyperlink ref="J1637" r:id="rId1095" xr:uid="{BDD37CDD-1C84-48E8-8C8E-1C968156CCAE}"/>
    <hyperlink ref="J1933" r:id="rId1096" xr:uid="{D579EACA-B18B-4DAB-BD13-5D0A0789DCC4}"/>
    <hyperlink ref="J1716" r:id="rId1097" display="mailto:schools@playosmo.com" xr:uid="{FC075555-0AA3-4F9E-A07F-73C70721F2D6}"/>
    <hyperlink ref="J1339" r:id="rId1098" xr:uid="{CBA3B35D-AE9C-4387-A1C2-2EC8BD9F7255}"/>
    <hyperlink ref="J724" r:id="rId1099" display="mailto:michele@glendale.com" xr:uid="{D329553E-4A3D-4D86-A29C-76F0F6BCC733}"/>
    <hyperlink ref="J562" r:id="rId1100" xr:uid="{8740E5A8-2113-47C0-A100-7145028D2A80}"/>
    <hyperlink ref="J131" r:id="rId1101" xr:uid="{3A5D53EB-696B-48CA-83B7-0FB61D02ADB0}"/>
    <hyperlink ref="J84" r:id="rId1102" xr:uid="{8EE4AB8A-A58E-4E0D-925C-AE7CC2CEBEE7}"/>
    <hyperlink ref="J517" r:id="rId1103" xr:uid="{36225DEC-A059-4840-8E20-0FAEE9B05E6B}"/>
    <hyperlink ref="J543" r:id="rId1104" xr:uid="{4A8BCB93-1C4C-4C3A-8639-C7A9C7B6E764}"/>
    <hyperlink ref="J679" r:id="rId1105" xr:uid="{E70E17E6-5CB7-4A9D-9147-B9A516202018}"/>
    <hyperlink ref="J766" r:id="rId1106" xr:uid="{3E21ACC6-A2B8-4B95-B3EB-0E8B0A9616B9}"/>
    <hyperlink ref="J779" r:id="rId1107" xr:uid="{08EC20D7-3283-47D0-9CD0-88C02154BB03}"/>
    <hyperlink ref="J849" r:id="rId1108" xr:uid="{8EB4ECE1-D877-4C21-B1C6-262AE4537C23}"/>
    <hyperlink ref="J863" r:id="rId1109" xr:uid="{8AAA83BA-72A8-4948-B10C-A80526196A67}"/>
    <hyperlink ref="J952" r:id="rId1110" xr:uid="{8BAE9F21-B7C3-4BDF-A015-655EC3EE993D}"/>
    <hyperlink ref="J1116" r:id="rId1111" xr:uid="{92B704FE-3ABE-46CF-AA40-8002FC74DA9C}"/>
    <hyperlink ref="J1146" r:id="rId1112" xr:uid="{42EE7FF2-9E35-466E-8DB9-77CE4902AF89}"/>
    <hyperlink ref="J1186" r:id="rId1113" xr:uid="{05C7ACE5-70CF-4941-A536-6C5E664D643F}"/>
    <hyperlink ref="J1335" r:id="rId1114" xr:uid="{1289DEC7-6DC4-4282-9E13-9B56B65FF662}"/>
    <hyperlink ref="J1415" r:id="rId1115" xr:uid="{015B2543-0ADB-4BBE-8D49-A89F6834D000}"/>
    <hyperlink ref="J1419" r:id="rId1116" xr:uid="{0E42810F-F6C5-4CA5-A16C-FDE4223D0585}"/>
    <hyperlink ref="J1528" r:id="rId1117" xr:uid="{9C75CCA8-9C8D-430B-885F-A750F7CD63EE}"/>
    <hyperlink ref="J1534" r:id="rId1118" xr:uid="{01013DB0-29BC-44E7-8C98-57D0B4EDB33B}"/>
    <hyperlink ref="J1542" r:id="rId1119" xr:uid="{920A2C9C-3142-428D-B022-FFDBD7389C7A}"/>
    <hyperlink ref="J1461" r:id="rId1120" xr:uid="{D3C05E3F-5F2D-45C1-AEC7-1C296F564F73}"/>
    <hyperlink ref="J1457" r:id="rId1121" xr:uid="{C9AAC458-6DA2-4E83-BB98-EC16CC22D836}"/>
    <hyperlink ref="J1879" r:id="rId1122" xr:uid="{D978956F-68AF-475B-8083-7AB8D910C5AD}"/>
    <hyperlink ref="J1953" r:id="rId1123" xr:uid="{0EEDE734-D522-4C91-AA29-7417F352BEEF}"/>
    <hyperlink ref="J1051" r:id="rId1124" xr:uid="{A42AD374-109C-41AA-9259-50005ABC0E6C}"/>
    <hyperlink ref="J776" r:id="rId1125" xr:uid="{E3FB15B1-5DA8-4399-82FF-AA20DA8BD951}"/>
    <hyperlink ref="J153" r:id="rId1126" xr:uid="{1C4606CC-6418-4681-88B1-F08CFE0502C0}"/>
    <hyperlink ref="J1575" r:id="rId1127" xr:uid="{FBED0D8E-5D98-4365-B0E1-FE1B17201EB3}"/>
    <hyperlink ref="J355" r:id="rId1128" xr:uid="{B0841B71-12F7-452A-8909-D2110A0EA172}"/>
    <hyperlink ref="J1611" r:id="rId1129" xr:uid="{80DBBD09-3327-4272-8779-47298086C2EB}"/>
    <hyperlink ref="J814:J815" r:id="rId1130" display="lisa@tech-labs.com" xr:uid="{E53D6B38-273E-4C47-8308-ED1F7AC87C96}"/>
    <hyperlink ref="J1157" r:id="rId1131" xr:uid="{AB7A47F1-F180-49EE-8E35-7B62925B11E2}"/>
    <hyperlink ref="J825" r:id="rId1132" xr:uid="{76D9F181-1471-45B0-81A6-6B562E851F15}"/>
    <hyperlink ref="J1075" r:id="rId1133" xr:uid="{F9DBF9DF-B960-428F-B8BB-663167661B79}"/>
    <hyperlink ref="J741" r:id="rId1134" xr:uid="{85EDB2FE-4D3C-4655-B523-0E3410EE1B4F}"/>
    <hyperlink ref="J1963" r:id="rId1135" xr:uid="{FF2BD5FA-3A2E-45CF-AC89-09343776D56B}"/>
    <hyperlink ref="J1626" r:id="rId1136" xr:uid="{8C60A20F-C0CC-4FEA-BB43-477649C4AB62}"/>
    <hyperlink ref="J258" r:id="rId1137" xr:uid="{695B2B8E-579C-47A3-A16F-3235B792B443}"/>
    <hyperlink ref="J1921" r:id="rId1138" xr:uid="{E212A0D4-FEB5-4628-A51D-32736DA10994}"/>
    <hyperlink ref="H1056" r:id="rId1139" display="tel:2814877303" xr:uid="{493B37F7-FC1C-445E-901F-C0DAE1F7D9F9}"/>
    <hyperlink ref="J1056" r:id="rId1140" display="mailto:mattlisle@gmail.com" xr:uid="{46490B68-498E-47F1-87E6-2114090F52C4}"/>
    <hyperlink ref="A1397:D1398" r:id="rId1141" display="Teaching Aids" xr:uid="{C6BDC7C8-A64E-491C-B627-D1A906377920}"/>
    <hyperlink ref="J722" r:id="rId1142" xr:uid="{1045BCA9-2B22-445A-AF75-D1A5D34980DC}"/>
    <hyperlink ref="J1491" r:id="rId1143" xr:uid="{617CE238-22B3-4926-94A5-CB98A5E62708}"/>
    <hyperlink ref="J1556" r:id="rId1144" xr:uid="{AB93AD70-33BA-42B2-BD2C-A3210DE8B929}"/>
    <hyperlink ref="J1493" r:id="rId1145" xr:uid="{FC7F79CE-5DEB-4C41-BAE4-8D989463855F}"/>
    <hyperlink ref="J413" r:id="rId1146" xr:uid="{30DA304C-5F06-4A33-82E6-AB2C6A0EEF5A}"/>
    <hyperlink ref="J213" r:id="rId1147" xr:uid="{D3325262-6CAA-4853-97C0-3F2782393B3E}"/>
    <hyperlink ref="J16" r:id="rId1148" xr:uid="{2EBD3DE9-6F9E-416E-A3E0-1705C2F1ED2B}"/>
    <hyperlink ref="J73" r:id="rId1149" xr:uid="{BEB93C63-B8CB-4384-95D4-BE5A2AE2422B}"/>
    <hyperlink ref="J281" r:id="rId1150" xr:uid="{123C84CF-6F66-4AFC-AA7A-B70B55EEA800}"/>
    <hyperlink ref="J308" r:id="rId1151" xr:uid="{124ACDDE-B03D-4FC5-AB72-29D417AD83BC}"/>
    <hyperlink ref="J332" r:id="rId1152" xr:uid="{AD48408E-2493-4089-B7F0-564B2CF7D93A}"/>
    <hyperlink ref="J806" r:id="rId1153" xr:uid="{7089113E-BD59-4CB2-AE4B-D48A3D873B92}"/>
    <hyperlink ref="J919" r:id="rId1154" xr:uid="{50E31D58-7258-4B82-8BA0-05D62A838945}"/>
    <hyperlink ref="J918" r:id="rId1155" xr:uid="{31168D53-AB13-42D9-8C9A-A2DD7C050093}"/>
    <hyperlink ref="J1042" r:id="rId1156" xr:uid="{31733416-6897-4482-AC0F-06EC0B02995F}"/>
    <hyperlink ref="J1162" r:id="rId1157" xr:uid="{A6649D6D-74DF-4F3F-B9C4-9D4AB8257236}"/>
    <hyperlink ref="J1748" r:id="rId1158" xr:uid="{D1FA74F1-7F52-4A04-92C2-33DC41D7088B}"/>
    <hyperlink ref="J1767" r:id="rId1159" xr:uid="{BCC683FA-5D49-494A-8668-CF6E693BAFE6}"/>
    <hyperlink ref="J1829" r:id="rId1160" xr:uid="{E53CFF1B-5640-4DE3-AD00-71690C143C68}"/>
    <hyperlink ref="J1842" r:id="rId1161" xr:uid="{8438846C-E250-46CD-9427-AE37B73BEA34}"/>
    <hyperlink ref="J1049" r:id="rId1162" xr:uid="{CEC44A9D-10A7-4D11-AD3B-FBD85F86D7EE}"/>
    <hyperlink ref="J39" r:id="rId1163" xr:uid="{6E290E45-12E6-4449-A5EB-7ADBE1892CB7}"/>
    <hyperlink ref="J9" r:id="rId1164" xr:uid="{AD31CA77-2393-49F1-9CEB-819645971BF7}"/>
    <hyperlink ref="J15" r:id="rId1165" xr:uid="{4DBF6D55-B943-459B-98C4-78B5991B0F19}"/>
    <hyperlink ref="J58" r:id="rId1166" xr:uid="{EBB0A8AE-3A9B-4B23-B8C3-4ADF48C85D5C}"/>
    <hyperlink ref="J60" r:id="rId1167" xr:uid="{9DCE99BE-0029-40F4-B494-D8CBBF9E575A}"/>
    <hyperlink ref="J231" r:id="rId1168" xr:uid="{E4608486-B27F-4DA8-AA17-CDFB9F502790}"/>
    <hyperlink ref="J276" r:id="rId1169" xr:uid="{3A4A97EF-7832-4CCB-AD94-AE1DAE47E706}"/>
    <hyperlink ref="J419" r:id="rId1170" xr:uid="{D4FF1927-41E3-4D59-A79D-1C4C5B9F803F}"/>
    <hyperlink ref="J644" r:id="rId1171" xr:uid="{024BDD5D-8048-4423-A882-3B670F357BB5}"/>
    <hyperlink ref="J969" r:id="rId1172" xr:uid="{2A9B4A92-B9CB-4A69-A86A-875DC1E85591}"/>
    <hyperlink ref="J1287" r:id="rId1173" xr:uid="{2754EEF6-4F21-4589-A7E1-8E0A48E832B9}"/>
    <hyperlink ref="J1387" r:id="rId1174" xr:uid="{ACA9A1E9-0C4E-412A-9EB9-095C2B93C5E1}"/>
    <hyperlink ref="J1397" r:id="rId1175" xr:uid="{0125672A-161B-49F5-8B8F-85189C13FDD6}"/>
    <hyperlink ref="J1555" r:id="rId1176" xr:uid="{B17250E4-B41B-4CD6-96A4-413C36F2BBF0}"/>
    <hyperlink ref="J1684" r:id="rId1177" xr:uid="{10C59B7E-DFE3-4FDC-992C-BDFE15A66B74}"/>
    <hyperlink ref="J1721" r:id="rId1178" xr:uid="{D706FCC2-F5D8-4550-87EC-0CA149DAB928}"/>
    <hyperlink ref="J393" r:id="rId1179" xr:uid="{77434321-EE09-4E2E-A9A2-C609FAC74FFE}"/>
    <hyperlink ref="J961" r:id="rId1180" xr:uid="{BBF720D4-F666-4094-9765-3FC10274EB67}"/>
    <hyperlink ref="J1984" r:id="rId1181" xr:uid="{F082EC3D-0274-4DF9-8301-90B6350F1772}"/>
    <hyperlink ref="J1900" r:id="rId1182" xr:uid="{3F8F9AF1-E409-4973-9123-FFAE72130C9D}"/>
    <hyperlink ref="J725" r:id="rId1183" xr:uid="{6992A35A-96DC-4A8F-9F37-956D74C879E2}"/>
    <hyperlink ref="J1141" r:id="rId1184" display="mailto:Medcoorders@medcosupply.com" xr:uid="{E452DE2E-07EA-447D-BF9F-120BC2CE34DC}"/>
    <hyperlink ref="J1142" r:id="rId1185" xr:uid="{EAC7DA18-BB3B-4CF0-9E95-3D71B55F46FD}"/>
    <hyperlink ref="J1143" r:id="rId1186" display="mailto:Medcoorders@medcosupply.com" xr:uid="{88FA4F35-20AE-45E8-8C51-7C2C372581CE}"/>
    <hyperlink ref="J1657" r:id="rId1187" xr:uid="{C6679A69-5C2A-4A1A-BC73-55A8A645CE92}"/>
    <hyperlink ref="J1923" r:id="rId1188" display="info@waysidepublishing.com" xr:uid="{72D5BEFA-C924-4F43-9861-73CB6B4F1E55}"/>
    <hyperlink ref="J27" r:id="rId1189" xr:uid="{4E39F984-A3A3-4FDD-8EDB-0598CC3D0E49}"/>
    <hyperlink ref="J56" r:id="rId1190" xr:uid="{4EFD9C28-5767-41AF-A0F6-B7D63919A787}"/>
    <hyperlink ref="J127" r:id="rId1191" xr:uid="{E44A8DEA-C138-41D6-A4EC-2E6A8BF83D1C}"/>
    <hyperlink ref="J134" r:id="rId1192" xr:uid="{7C39EFF8-3663-4284-A1A6-79EB7897F7D7}"/>
    <hyperlink ref="J250" r:id="rId1193" xr:uid="{45608627-F92D-41E7-8C9A-D857459BA1F8}"/>
    <hyperlink ref="J273" r:id="rId1194" xr:uid="{E117074E-A352-4CC8-8B4B-1DEF68B094F2}"/>
    <hyperlink ref="J303" r:id="rId1195" xr:uid="{B2E16A41-6881-4DAE-BEBC-DAE72D6EA2A9}"/>
    <hyperlink ref="J321" r:id="rId1196" xr:uid="{CB1D2630-E95B-4DF1-B0D5-F68E8E649AF9}"/>
    <hyperlink ref="J334" r:id="rId1197" xr:uid="{5A09E4E0-E286-4B49-886E-5F2D8A826FCC}"/>
    <hyperlink ref="J391" r:id="rId1198" xr:uid="{BAC4F613-7C55-487C-9790-A6FBD6D2F5D0}"/>
    <hyperlink ref="J428" r:id="rId1199" xr:uid="{53655805-23F2-4B7F-921A-D697CD366E31}"/>
    <hyperlink ref="J535" r:id="rId1200" xr:uid="{DB2A7F50-5D22-4992-B508-FB71AC91C99E}"/>
    <hyperlink ref="J541" r:id="rId1201" xr:uid="{F5E8B320-DA94-4D43-8C6B-DB467476792D}"/>
    <hyperlink ref="J552" r:id="rId1202" xr:uid="{819C2BBF-269D-493F-8E23-1D435B066FE7}"/>
    <hyperlink ref="J559" r:id="rId1203" xr:uid="{0DE3B217-6C4B-4A0E-B317-247A86D1641A}"/>
    <hyperlink ref="J563" r:id="rId1204" xr:uid="{434ABC03-82CF-4AFA-A289-A4C35CC044C0}"/>
    <hyperlink ref="J565" r:id="rId1205" xr:uid="{45FFC794-C2C6-4960-9629-639900B22E38}"/>
    <hyperlink ref="J592" r:id="rId1206" xr:uid="{D138C8AB-4B03-4920-8820-6AA2AB180DAA}"/>
    <hyperlink ref="J600" r:id="rId1207" xr:uid="{79BD791F-BAB2-4868-8E66-C05D71E49610}"/>
    <hyperlink ref="J641" r:id="rId1208" xr:uid="{E2CC5C5C-5713-4567-B746-C3BCA66B79CB}"/>
    <hyperlink ref="J658" r:id="rId1209" xr:uid="{4350D7AF-4822-471F-9C84-B94FEF3DF3E0}"/>
    <hyperlink ref="J685" r:id="rId1210" xr:uid="{FB2B3EBE-8342-4CA5-AC07-323E0A571120}"/>
    <hyperlink ref="J733" r:id="rId1211" xr:uid="{F0C3C6A0-77EF-43EC-850C-B0F56E6B3B21}"/>
    <hyperlink ref="J804" r:id="rId1212" xr:uid="{C30D971C-7DA8-49C8-9CCE-837E734DC024}"/>
    <hyperlink ref="J829" r:id="rId1213" xr:uid="{9F1B57C5-FCA5-4DA8-8D62-BBD26A1238B1}"/>
    <hyperlink ref="J831" r:id="rId1214" xr:uid="{772E0C0B-AD1F-4150-8DB3-38331A6F75A9}"/>
    <hyperlink ref="J844" r:id="rId1215" xr:uid="{11C117BD-CF66-4990-B756-CFC9D8E98300}"/>
    <hyperlink ref="J868" r:id="rId1216" xr:uid="{B3D4CEF3-80C7-42C4-AC5E-1E2824E9ED0E}"/>
    <hyperlink ref="J921" r:id="rId1217" xr:uid="{38DDD920-52FF-472F-A4E7-622D28DD7EB5}"/>
    <hyperlink ref="J977" r:id="rId1218" xr:uid="{3F9BE15B-4F1B-427C-8CA6-C2FA12CEFB94}"/>
    <hyperlink ref="J999" r:id="rId1219" xr:uid="{3BD7897D-84E7-4573-8EFB-BED2933BA563}"/>
    <hyperlink ref="J1045" r:id="rId1220" xr:uid="{E3B0360C-3A3F-405D-825F-275DCD6DF7B4}"/>
    <hyperlink ref="J1047" r:id="rId1221" xr:uid="{12332E37-DEE9-4FC3-8496-9F0DE25E097E}"/>
    <hyperlink ref="J1085" r:id="rId1222" xr:uid="{8106F24F-48DC-423A-B788-84832383DB82}"/>
    <hyperlink ref="J1088" r:id="rId1223" xr:uid="{A6877070-D48D-45C5-BB68-9C07CCEFD535}"/>
    <hyperlink ref="J1153" r:id="rId1224" xr:uid="{719067B7-E1C4-4345-8B88-A474BF657593}"/>
    <hyperlink ref="J1167" r:id="rId1225" xr:uid="{1B226951-1EEB-4F3D-BA88-D13C8EA7FF26}"/>
    <hyperlink ref="J1168" r:id="rId1226" xr:uid="{CF8651D1-654C-4387-A4F0-F46B05879EFE}"/>
    <hyperlink ref="J1174" r:id="rId1227" xr:uid="{95CC8DAF-A88F-4B1B-8F6C-07FF1EBC1600}"/>
    <hyperlink ref="J1181" r:id="rId1228" xr:uid="{BBCF4AD7-C322-46F8-B77C-A98C88507CA5}"/>
    <hyperlink ref="J1206" r:id="rId1229" xr:uid="{1E13C554-6640-41C8-B65E-D5FC294E8B56}"/>
    <hyperlink ref="J1225" r:id="rId1230" xr:uid="{F9DBD816-7DEB-40E7-AD2C-60959F12C53E}"/>
    <hyperlink ref="J1298" r:id="rId1231" xr:uid="{EFD32E1E-8646-44B6-9BF3-F55B187691F2}"/>
    <hyperlink ref="J1331" r:id="rId1232" xr:uid="{9A2209AF-856D-41A3-8971-32E0339EA647}"/>
    <hyperlink ref="J1351" r:id="rId1233" xr:uid="{1F79DE78-70D0-47DB-A968-A1AF3CBBD433}"/>
    <hyperlink ref="J1442" r:id="rId1234" xr:uid="{536FD82A-3083-4C58-A47D-F084A6F303FD}"/>
    <hyperlink ref="J1454" r:id="rId1235" xr:uid="{C9F97C43-1F4D-4C7F-8F02-0DDA3036AA8C}"/>
    <hyperlink ref="J1460" r:id="rId1236" xr:uid="{053B7157-CEC5-4BCB-AA1B-0E6B4595D535}"/>
    <hyperlink ref="J1487" r:id="rId1237" xr:uid="{9EF3B8EF-C773-4DE3-B740-1831621DDB85}"/>
    <hyperlink ref="J1511" r:id="rId1238" xr:uid="{A536B066-DB3B-487F-AEEC-8667B60300C5}"/>
    <hyperlink ref="J1518" r:id="rId1239" xr:uid="{A4A14F5F-F0C5-499C-8ED9-76ACF97DE587}"/>
    <hyperlink ref="J1543" r:id="rId1240" xr:uid="{A3343FC6-787F-468C-8F25-54A11055A6F5}"/>
    <hyperlink ref="J1562" r:id="rId1241" xr:uid="{E6227384-4FFD-49DE-8BA5-883EF66F9105}"/>
    <hyperlink ref="J1598" r:id="rId1242" xr:uid="{40B29691-10F6-443B-8EF2-911A1012D3C2}"/>
    <hyperlink ref="J1640" r:id="rId1243" xr:uid="{CDFCE498-E8DD-4820-8B10-33FECF6EC4A5}"/>
    <hyperlink ref="J1673" r:id="rId1244" xr:uid="{CFE449B6-9D5F-4D2F-A3C4-A4759679E056}"/>
    <hyperlink ref="J1677" r:id="rId1245" xr:uid="{DD450264-897C-493E-B831-E6876D73C66A}"/>
    <hyperlink ref="J1730" r:id="rId1246" xr:uid="{E23639D8-D1ED-4FEA-85FC-AC6019548EBB}"/>
    <hyperlink ref="J1801" r:id="rId1247" xr:uid="{705D64A1-D9DD-417C-BCE5-CB042248C7A9}"/>
    <hyperlink ref="J1851" r:id="rId1248" xr:uid="{F6FEF7F8-6860-49B9-B647-5EFDE98061EA}"/>
    <hyperlink ref="J1902" r:id="rId1249" xr:uid="{786F3F26-827E-4F07-9D20-C8FD6879A253}"/>
    <hyperlink ref="J1784" r:id="rId1250" xr:uid="{2285F75F-95E0-4E05-B978-A610D0401BCB}"/>
    <hyperlink ref="J971" r:id="rId1251" xr:uid="{B6EE7296-3FA5-40C8-8FA1-91EF051182FD}"/>
    <hyperlink ref="J1890" r:id="rId1252" xr:uid="{C40EA173-D7D1-4B9D-9DDC-BA2B3604EC6A}"/>
    <hyperlink ref="J551" r:id="rId1253" xr:uid="{6772E974-22E1-4A27-8366-C38A41DA71F4}"/>
    <hyperlink ref="J642" r:id="rId1254" xr:uid="{41B9B1F0-9B46-4B21-BCB0-2B05642AE7BD}"/>
    <hyperlink ref="J322" r:id="rId1255" xr:uid="{26E4CC67-17CE-4335-8E02-A12ECF7CAF0F}"/>
    <hyperlink ref="J1920" r:id="rId1256" xr:uid="{6A463E75-8A68-4E1E-A896-F924B5A04F4B}"/>
    <hyperlink ref="J358" r:id="rId1257" xr:uid="{3E8AAE0B-120F-4163-8F5E-5264FE315AC9}"/>
    <hyperlink ref="J336" r:id="rId1258" display="customersupport@cevmultimedia.com" xr:uid="{82B9D963-2855-43EC-8208-00A85DEAAE4E}"/>
    <hyperlink ref="J1768" r:id="rId1259" xr:uid="{9954CE55-7128-4C7D-8B12-815B524129A4}"/>
    <hyperlink ref="J723" r:id="rId1260" xr:uid="{1EEFD9A4-8B0E-4479-BB36-CA84CA5AF618}"/>
    <hyperlink ref="J509" r:id="rId1261" display="mailto:rob@directorsassistant.com" xr:uid="{F673CCFD-6525-46A9-8295-B46247D6BF11}"/>
    <hyperlink ref="J132" r:id="rId1262" xr:uid="{54180C03-3723-47A3-895C-394D9D37B616}"/>
    <hyperlink ref="J688" r:id="rId1263" xr:uid="{B5318776-97D4-4851-A118-1F2E39CFA5B4}"/>
    <hyperlink ref="J1703" r:id="rId1264" xr:uid="{5B91D4A9-FB7F-465F-976E-245030FBAD24}"/>
    <hyperlink ref="J1380" r:id="rId1265" xr:uid="{65876A86-ADC4-4F55-82A4-9083C630E579}"/>
    <hyperlink ref="J1025" r:id="rId1266" xr:uid="{41B0823E-BA79-40C2-BCC6-5A5DE26AD780}"/>
    <hyperlink ref="J1175" r:id="rId1267" xr:uid="{3A09768E-2F40-481F-B7D9-7A8F67FBA8A3}"/>
    <hyperlink ref="J979" r:id="rId1268" xr:uid="{E39D55FC-C29E-4FD6-A96B-68AC891F6005}"/>
    <hyperlink ref="J1003" r:id="rId1269" xr:uid="{34925F18-E057-4F1C-B1CD-BDE13C872CA5}"/>
    <hyperlink ref="J1004" r:id="rId1270" xr:uid="{4A27F2DF-981D-403D-AEDB-9DEF5DCB6021}"/>
    <hyperlink ref="J1005" r:id="rId1271" xr:uid="{7E9BCC89-BDA2-4EE1-A2FB-66EAD4919732}"/>
    <hyperlink ref="J964" r:id="rId1272" xr:uid="{CB23FD5C-313F-47A1-A121-EE2D62C10F3F}"/>
    <hyperlink ref="J965" r:id="rId1273" xr:uid="{885B61C5-A64C-486D-93B1-65157C74AA78}"/>
    <hyperlink ref="J966" r:id="rId1274" xr:uid="{FE8ADD53-6E49-473B-BD40-7CDEE8570531}"/>
    <hyperlink ref="J671" r:id="rId1275" xr:uid="{D75BD1D2-A332-4385-95E5-E9876CEF4811}"/>
    <hyperlink ref="J265" r:id="rId1276" xr:uid="{3E746F8E-AA88-4B1D-9DEE-583E5DE32E09}"/>
    <hyperlink ref="J345" r:id="rId1277" xr:uid="{B22A2BDE-881B-4276-BDA0-5E1BD039FE89}"/>
    <hyperlink ref="J676" r:id="rId1278" xr:uid="{76FF3FF4-8ACA-4CE3-952A-C93C4EC986D6}"/>
    <hyperlink ref="J716" r:id="rId1279" xr:uid="{B20C80F0-760A-4326-B9CC-520DBB3CA1D5}"/>
    <hyperlink ref="J848" r:id="rId1280" xr:uid="{EB3DC704-46A7-46B6-91FF-C451708A0587}"/>
    <hyperlink ref="J866" r:id="rId1281" xr:uid="{2447641F-AE86-44CE-9D26-71A5B33B1972}"/>
    <hyperlink ref="J1196" r:id="rId1282" xr:uid="{533BC9B4-9609-4617-BCFB-501F7F8FEF4D}"/>
    <hyperlink ref="J1201" r:id="rId1283" xr:uid="{5A9BC68D-EF24-4AFC-BA9A-6BA2B77219C6}"/>
    <hyperlink ref="J1285" r:id="rId1284" xr:uid="{F4730C80-12DB-4EF0-948D-A55F3B6A9CDB}"/>
    <hyperlink ref="J1446" r:id="rId1285" xr:uid="{C0CE6366-C644-4FF9-9BB4-867CB0278E45}"/>
    <hyperlink ref="J1473" r:id="rId1286" xr:uid="{521A14B9-B64E-4B1D-910A-613E67A57AEF}"/>
    <hyperlink ref="J1482" r:id="rId1287" xr:uid="{3F5579D5-48AB-40BF-9EC2-D589DBCFB427}"/>
    <hyperlink ref="J1622" r:id="rId1288" xr:uid="{D5C664E2-7203-4A56-B601-E635680EA5B4}"/>
    <hyperlink ref="J1735" r:id="rId1289" xr:uid="{A4075045-1ACC-4ADC-8EDA-CF7EC628C7BC}"/>
    <hyperlink ref="J1736" r:id="rId1290" xr:uid="{4EE5346B-9B3C-46E9-92A8-9B0D25D20633}"/>
    <hyperlink ref="J1769" r:id="rId1291" xr:uid="{1CA02CE3-A46F-4BFC-ACAE-FA0E267C877E}"/>
    <hyperlink ref="J1757" r:id="rId1292" xr:uid="{7CD1199C-16B1-4655-8EEF-AF8DA20DDBEC}"/>
    <hyperlink ref="J1850" r:id="rId1293" xr:uid="{0D9CA7FD-E437-4178-9515-2E0F41964651}"/>
    <hyperlink ref="J1884" r:id="rId1294" xr:uid="{9A255833-033E-46EB-8C67-182FC25FDCDD}"/>
    <hyperlink ref="J1382" r:id="rId1295" xr:uid="{124A5716-0131-407B-989C-2E0CC69E8BFB}"/>
    <hyperlink ref="J1520" r:id="rId1296" xr:uid="{F2E2CDCE-2BAD-485E-A025-BDA9DDFC6398}"/>
    <hyperlink ref="J427" r:id="rId1297" xr:uid="{FBF90610-50BA-4DDB-9C40-5EC66A73A3E4}"/>
    <hyperlink ref="J426" r:id="rId1298" xr:uid="{AA073D3C-70A1-42F0-B552-9AC232FA4EAE}"/>
    <hyperlink ref="J1964" r:id="rId1299" xr:uid="{72CE8C71-53C4-4108-A1F8-B4BD18FB7D0D}"/>
    <hyperlink ref="J1492" r:id="rId1300" xr:uid="{C62AF052-16D1-44EE-A957-FB1FF177037E}"/>
    <hyperlink ref="J1685" r:id="rId1301" xr:uid="{35B16806-563C-445E-AD05-3094A7AD09DC}"/>
    <hyperlink ref="J727" r:id="rId1302" xr:uid="{96AFAA74-2FF4-4B58-8CCB-AF27552FF62E}"/>
    <hyperlink ref="J1747" r:id="rId1303" xr:uid="{F7F08507-18AC-484A-B361-0622074DC4AC}"/>
    <hyperlink ref="J1191" r:id="rId1304" xr:uid="{40846BD6-9C4C-45D7-80C4-63949B5E00E4}"/>
    <hyperlink ref="J939" r:id="rId1305" xr:uid="{29461A0C-4361-4589-908A-C21F2F4B3FCD}"/>
    <hyperlink ref="J845" r:id="rId1306" xr:uid="{EB79D91E-C1BA-42CF-BAF2-8FDE0B9D541B}"/>
    <hyperlink ref="J401" r:id="rId1307" xr:uid="{75CA2E62-CA61-4D8A-BB6D-74296A0DF4C2}"/>
    <hyperlink ref="J1704" r:id="rId1308" xr:uid="{8B807F9D-5C84-4E16-B5CD-14655AC1CB96}"/>
    <hyperlink ref="J1955" r:id="rId1309" display="mailto:purchasing@wm1st.com" xr:uid="{B5F77B8C-8383-474F-A8AF-96D5BF46637F}"/>
    <hyperlink ref="J1956" r:id="rId1310" display="mailto:purchasing@wm1st.com" xr:uid="{C7529FFA-7037-4926-8366-6DEA849C6BA9}"/>
    <hyperlink ref="J25" r:id="rId1311" xr:uid="{1E4A1521-076C-4823-AC5B-1299FCEC96DE}"/>
    <hyperlink ref="J930" r:id="rId1312" display="mailto:jumpinjacksentertainment@gmail.com?subject=Hey%20Jumpin%20Jack%27s,%20here%27s%20some%20feedback%20for%20you" xr:uid="{572453C8-9E3E-42C7-AD9F-B575C40987A2}"/>
    <hyperlink ref="J242" r:id="rId1313" display="mailto:rentals@bouncenmore.com" xr:uid="{0EDFA2CF-CC94-4577-8B1D-CB67B5F03859}"/>
    <hyperlink ref="J1975" r:id="rId1314" xr:uid="{D183D3CB-65A4-444E-AA63-97BDDF64E9E1}"/>
    <hyperlink ref="J1867" r:id="rId1315" xr:uid="{FFB1CC9B-7DBA-432D-B3B0-E3B43934AB72}"/>
    <hyperlink ref="J1751:J1762" r:id="rId1316" display="tana.albrecht@grainger.com" xr:uid="{D1C626D5-0357-42F9-B66A-069D70F3DA50}"/>
    <hyperlink ref="J34" r:id="rId1317" xr:uid="{4F38F488-4E74-4BB8-91BA-78A960B6E8C2}"/>
    <hyperlink ref="J840" r:id="rId1318" xr:uid="{FB258EEA-593E-42C8-ADE3-74664BE86334}"/>
    <hyperlink ref="J1441" r:id="rId1319" xr:uid="{642DD6F1-2C32-48B7-8431-DCAF51ADE2F5}"/>
    <hyperlink ref="J1020" r:id="rId1320" xr:uid="{83D92653-459F-461B-AA47-7BD597CA5411}"/>
    <hyperlink ref="J1269" r:id="rId1321" xr:uid="{4F026CE6-D06A-4E50-8887-5BD131D92006}"/>
    <hyperlink ref="J1252" r:id="rId1322" xr:uid="{49880095-16DC-45E2-964A-5531D2749720}"/>
    <hyperlink ref="J455" r:id="rId1323" xr:uid="{EAA6419D-CBAA-4A49-9E86-0B78A9A1D87B}"/>
    <hyperlink ref="J403" r:id="rId1324" xr:uid="{EF5F552A-C0EB-4967-AC10-D34C8EBA9AC8}"/>
    <hyperlink ref="J803" r:id="rId1325" xr:uid="{7FBCBED7-3F6E-4167-B3B4-4BF5920FBB55}"/>
    <hyperlink ref="J1283" r:id="rId1326" xr:uid="{97B459AC-9C04-434D-A996-DBF2E7B17AE6}"/>
    <hyperlink ref="J1370" r:id="rId1327" xr:uid="{761E0536-0008-44CD-A181-CD450CED36C3}"/>
    <hyperlink ref="J1400" r:id="rId1328" xr:uid="{E2E01CB2-1736-4E76-A507-256511988195}"/>
    <hyperlink ref="J1925" r:id="rId1329" xr:uid="{12B7A497-9312-4F93-BDB6-1F84A3721794}"/>
    <hyperlink ref="J1420" r:id="rId1330" xr:uid="{71C8E416-93CF-4687-821F-142FDA1674E2}"/>
    <hyperlink ref="J1165" r:id="rId1331" xr:uid="{1BDBC0F5-B446-40C8-A89E-62998694C129}"/>
    <hyperlink ref="J62" r:id="rId1332" xr:uid="{D8151766-0F3B-4802-A4AF-4FEA83BFE50F}"/>
    <hyperlink ref="J271" r:id="rId1333" xr:uid="{6352F7CB-8071-479C-9CC1-851B4C9B6630}"/>
    <hyperlink ref="J1126" r:id="rId1334" xr:uid="{FD38713C-DC7C-4D48-A8F8-9FEB2B80BBB0}"/>
    <hyperlink ref="J1892" r:id="rId1335" xr:uid="{19015187-0BF6-4124-BFC6-A6A658F63DD2}"/>
    <hyperlink ref="J1571" r:id="rId1336" xr:uid="{B080F495-0957-4A94-9E1B-D6FFFD8DA401}"/>
    <hyperlink ref="J1082" r:id="rId1337" xr:uid="{FF09A687-BA97-4FF8-9440-767D90AB9503}"/>
    <hyperlink ref="J50" r:id="rId1338" xr:uid="{9CC3B592-311E-4F9C-9E4B-EE4E01A27514}"/>
    <hyperlink ref="J68" r:id="rId1339" xr:uid="{4529B228-6C77-43AC-AAC0-6DD5501815C9}"/>
    <hyperlink ref="J116" r:id="rId1340" xr:uid="{D2A6A045-F9CA-4069-B201-A3D37B63EEA3}"/>
    <hyperlink ref="J171" r:id="rId1341" xr:uid="{0011CDA4-3860-49A4-BB96-E1E81E8BD904}"/>
    <hyperlink ref="J274" r:id="rId1342" xr:uid="{235CAA99-006B-466E-B3EB-E52245F1F61B}"/>
    <hyperlink ref="J297" r:id="rId1343" xr:uid="{0DEB53A7-E82D-4929-BA53-B7BD559A1897}"/>
    <hyperlink ref="J304" r:id="rId1344" xr:uid="{3FF0AA19-F679-4E40-ADBF-1C6647ED3B28}"/>
    <hyperlink ref="J318" r:id="rId1345" xr:uid="{47AB1D61-23F1-42B1-BDE8-18C466C567A9}"/>
    <hyperlink ref="J323" r:id="rId1346" xr:uid="{EB272CA0-B3F5-4CAE-9DB0-13E0F264483F}"/>
    <hyperlink ref="J335" r:id="rId1347" xr:uid="{66560225-57DE-46E9-9F1B-93B7C0D73BE1}"/>
    <hyperlink ref="J55" r:id="rId1348" xr:uid="{A4283549-08A3-42A9-A52C-77D039D0FCF6}"/>
    <hyperlink ref="J135" r:id="rId1349" xr:uid="{C120FEF8-EC47-4479-95C4-53426D368F0E}"/>
    <hyperlink ref="J337" r:id="rId1350" xr:uid="{F09991B5-9702-4568-9543-8E0402DF3D61}"/>
    <hyperlink ref="J392" r:id="rId1351" xr:uid="{35E82C2A-8CEC-4128-8621-F1899D0D9301}"/>
    <hyperlink ref="J486" r:id="rId1352" xr:uid="{6BA8C15C-5393-4AC3-9E87-1AE7FF632CC1}"/>
    <hyperlink ref="J515" r:id="rId1353" xr:uid="{B54686E9-9694-4485-B971-7ED75D3E7D97}"/>
    <hyperlink ref="J593" r:id="rId1354" xr:uid="{D7221BE4-30B4-4BBB-AD90-F9DFAE34391C}"/>
    <hyperlink ref="J597" r:id="rId1355" xr:uid="{9B9C7382-19B1-4A83-B256-B22C41DE80B9}"/>
    <hyperlink ref="J646" r:id="rId1356" xr:uid="{370B657F-6605-44AD-ADEB-CFEF46FAFC0E}"/>
    <hyperlink ref="J667" r:id="rId1357" xr:uid="{77582AB9-442A-4C50-AD3A-9448BEA14510}"/>
    <hyperlink ref="J686" r:id="rId1358" xr:uid="{C9DF6F54-0B03-427C-9299-AD8EF42BC45D}"/>
    <hyperlink ref="J730" r:id="rId1359" xr:uid="{D241A989-655A-4FAE-A9D1-81EE18856206}"/>
    <hyperlink ref="J862" r:id="rId1360" xr:uid="{48F7E41F-8D03-47B4-8829-FC56A184C09E}"/>
    <hyperlink ref="J931" r:id="rId1361" xr:uid="{1DE27F0B-74BF-412B-B46C-5FE6774774FD}"/>
    <hyperlink ref="J978" r:id="rId1362" xr:uid="{BC751052-9EE8-4437-903C-19F79A0B4605}"/>
    <hyperlink ref="J997" r:id="rId1363" xr:uid="{FA467F97-61EA-48CF-8B7A-84B5A6F49A3B}"/>
    <hyperlink ref="J1000" r:id="rId1364" xr:uid="{CC42CB45-EBE8-44D0-8737-7D5DA55B907E}"/>
    <hyperlink ref="J1861" r:id="rId1365" xr:uid="{2C2D14F6-28F2-48FB-91E9-D4AAD7783A0D}"/>
    <hyperlink ref="J1193" r:id="rId1366" xr:uid="{14379C8C-9434-4CF8-940A-9259D1F5AC86}"/>
    <hyperlink ref="J1211" r:id="rId1367" xr:uid="{DBD7717F-17AC-460E-882F-906548FC2588}"/>
    <hyperlink ref="J1222" r:id="rId1368" xr:uid="{91F01DDD-EA75-4A5A-B284-34F1441478A1}"/>
    <hyperlink ref="J1229" r:id="rId1369" xr:uid="{2FFD5CA8-BEE5-462A-A83D-A7B0445F5ADF}"/>
    <hyperlink ref="J1239" r:id="rId1370" xr:uid="{B038E657-BA47-4631-9B45-7B071E5215D7}"/>
    <hyperlink ref="J1267" r:id="rId1371" xr:uid="{8551AB9D-0511-4E21-835B-74A9BED5E0DF}"/>
    <hyperlink ref="J1318" r:id="rId1372" xr:uid="{20B97895-E5F9-4777-999D-1DE8256743E4}"/>
    <hyperlink ref="J1349" r:id="rId1373" xr:uid="{86CE509A-E7DC-472C-8DFF-F37FAA87D777}"/>
    <hyperlink ref="J1352" r:id="rId1374" xr:uid="{857EBA03-D44C-48E9-A88E-53CCB06E209D}"/>
    <hyperlink ref="J1366" r:id="rId1375" xr:uid="{DA6F77BD-8A8D-4355-9DF2-C6C40CD88D4C}"/>
    <hyperlink ref="J1512" r:id="rId1376" xr:uid="{4B783EDE-9CF0-4F6B-A27E-3867A5BE54AB}"/>
    <hyperlink ref="J1529" r:id="rId1377" xr:uid="{4449B936-191B-4825-B44F-8B894CE07952}"/>
    <hyperlink ref="J1544" r:id="rId1378" xr:uid="{CB373521-0C13-4E12-9471-59D830207FCF}"/>
    <hyperlink ref="J1603" r:id="rId1379" xr:uid="{68BF9B61-48B5-4EC6-9CF4-71A649CE5145}"/>
    <hyperlink ref="J1615" r:id="rId1380" xr:uid="{96F1C805-FAB1-4513-BDE4-EF46BE2CC3F4}"/>
    <hyperlink ref="J1641" r:id="rId1381" xr:uid="{14C41BE6-FBE9-41A9-9F21-2D035939AE2F}"/>
    <hyperlink ref="J1674" r:id="rId1382" xr:uid="{48C254A9-3438-4C26-849F-C3D6E693C670}"/>
    <hyperlink ref="J1675" r:id="rId1383" xr:uid="{2D0757F1-4D6A-4A96-A30D-3B3E564FCC57}"/>
    <hyperlink ref="J1678" r:id="rId1384" xr:uid="{0B1105E8-9E7F-486B-A52D-A9145C14DE68}"/>
    <hyperlink ref="J1732" r:id="rId1385" xr:uid="{AA1D3244-E467-434A-9D49-3284659F1D0F}"/>
    <hyperlink ref="J1740" r:id="rId1386" xr:uid="{09BE0966-6C73-4CE4-82D2-B4FAE0FF8570}"/>
    <hyperlink ref="J1741" r:id="rId1387" xr:uid="{BA276692-DDBA-47C0-B573-78BB58C8E373}"/>
    <hyperlink ref="J1743" r:id="rId1388" xr:uid="{0BDDA921-F6D6-4690-84BF-34974A38BD2B}"/>
    <hyperlink ref="J1820" r:id="rId1389" xr:uid="{0F91FEB0-EC02-4A2F-8F43-DC38F9C5EFC0}"/>
    <hyperlink ref="J1832" r:id="rId1390" xr:uid="{DF530B8E-B34C-454C-B2A3-5CD1887F7637}"/>
    <hyperlink ref="J1865" r:id="rId1391" xr:uid="{4B2DF827-7C81-45E1-B5BD-BC0F577ED83A}"/>
    <hyperlink ref="J1906" r:id="rId1392" xr:uid="{891F1A07-DA96-4D11-8C6A-44102FA25538}"/>
    <hyperlink ref="J1958" r:id="rId1393" xr:uid="{128E2E54-81C4-4034-B14C-96782E2EEB36}"/>
    <hyperlink ref="J1960" r:id="rId1394" xr:uid="{6C3E7896-3B59-45C8-9B67-9628CF3004AC}"/>
    <hyperlink ref="J2001" r:id="rId1395" xr:uid="{A13E3ABF-B3CE-466F-87C5-AC6EDF7B8729}"/>
    <hyperlink ref="J746" r:id="rId1396" xr:uid="{F8C4C812-D15E-4144-B7F4-D49B495D9C15}"/>
    <hyperlink ref="J1909" r:id="rId1397" xr:uid="{2D13FB7E-B587-401C-98DA-EDFD31D05AB8}"/>
    <hyperlink ref="J161" r:id="rId1398" xr:uid="{5067668B-B51A-4A2E-B3D8-8E78F90E2F6E}"/>
    <hyperlink ref="J1216" r:id="rId1399" xr:uid="{7B3AA6FC-1B70-445F-84AF-F640A0EB7612}"/>
    <hyperlink ref="J1217" r:id="rId1400" xr:uid="{F03FA068-B046-4C84-9BDE-E041D6718B1E}"/>
    <hyperlink ref="J1218" r:id="rId1401" xr:uid="{E0426D79-FF15-4079-BB50-F2B419851CF8}"/>
    <hyperlink ref="J1862" r:id="rId1402" xr:uid="{9E9501DC-4C46-4AAD-B98D-1DC2973E5ACA}"/>
    <hyperlink ref="J226" r:id="rId1403" xr:uid="{E1CE6899-A8DF-4A67-A37B-2B887476C160}"/>
    <hyperlink ref="J693" r:id="rId1404" xr:uid="{68591A0D-A54E-425E-B530-128E8D8D55D4}"/>
    <hyperlink ref="J527" r:id="rId1405" xr:uid="{E770D6D7-D9BB-4026-9916-5D837FEEAD75}"/>
    <hyperlink ref="J1017" r:id="rId1406" xr:uid="{81DDA313-6AF2-49AC-8F08-4D0604F3094D}"/>
    <hyperlink ref="J1019" r:id="rId1407" xr:uid="{015B0851-62CD-4A31-A134-874AAF5CC30D}"/>
    <hyperlink ref="J1946" r:id="rId1408" display="mailto:odessa@wrsecure.com" xr:uid="{EEADC72A-4C94-49C1-AD99-5BEA36592055}"/>
    <hyperlink ref="J489" r:id="rId1409" xr:uid="{EE2BF69F-A53E-4ACB-B965-DA03AA84D960}"/>
    <hyperlink ref="J1689" r:id="rId1410" xr:uid="{EEF57694-5C73-4299-AB29-283D7DD9C57C}"/>
    <hyperlink ref="J1672" r:id="rId1411" xr:uid="{676AF493-23B4-4E11-BEE5-497618553500}"/>
    <hyperlink ref="J1522" r:id="rId1412" xr:uid="{EAFA591C-C0E9-4F95-9CFA-3C0172ADB3DC}"/>
    <hyperlink ref="J1523" r:id="rId1413" xr:uid="{1F48B0A4-8F13-4883-94E3-A37BABB6F8F2}"/>
    <hyperlink ref="J780" r:id="rId1414" xr:uid="{3E9E9BFF-2A80-43C6-8BD4-426D404A9A4F}"/>
    <hyperlink ref="J1761" r:id="rId1415" xr:uid="{71A9CC52-1E27-45D4-AE40-E9702D1122E4}"/>
    <hyperlink ref="J80" r:id="rId1416" display="mailto:sandra@alboum.com" xr:uid="{5E49C26B-08B6-4216-9F06-27D04809A851}"/>
    <hyperlink ref="J173" r:id="rId1417" xr:uid="{1F424382-3D20-4910-836E-51ED757DBB88}"/>
    <hyperlink ref="J1766" r:id="rId1418" xr:uid="{6CD5F52D-68F2-49BB-BC6B-407A87C5941B}"/>
    <hyperlink ref="J1762" r:id="rId1419" xr:uid="{6E1A5DE1-DC7D-4B1C-A880-0021E190CA7F}"/>
    <hyperlink ref="J1765" r:id="rId1420" xr:uid="{7C03B028-9830-482D-8734-68EE5ABF9508}"/>
    <hyperlink ref="J1764" r:id="rId1421" xr:uid="{F011CA88-44F7-46E0-B63F-6A785943FBF4}"/>
    <hyperlink ref="J1763" r:id="rId1422" xr:uid="{B6B006C7-4954-4C59-8C36-22716F0682DC}"/>
    <hyperlink ref="J347" r:id="rId1423" xr:uid="{4EBBA92A-ECC9-4550-9EB7-0D974E41906D}"/>
    <hyperlink ref="J810" r:id="rId1424" xr:uid="{377C6481-5621-4BC0-A9A8-80FD746A7921}"/>
    <hyperlink ref="J916" r:id="rId1425" xr:uid="{08E5288A-F4AB-4AA2-BDA4-78B7856E14C7}"/>
    <hyperlink ref="J960" r:id="rId1426" xr:uid="{0D6298D2-391E-4A9E-998A-12972D29271D}"/>
    <hyperlink ref="J1026" r:id="rId1427" xr:uid="{51E68ABC-C6DA-4009-92D5-FDEA7DBB0FA9}"/>
    <hyperlink ref="J1346" r:id="rId1428" xr:uid="{2238581D-8600-4DE3-A621-E209DCD1F203}"/>
    <hyperlink ref="J374" r:id="rId1429" xr:uid="{E2A1DAD2-B1CD-4554-BEB9-0121AABACD50}"/>
    <hyperlink ref="J238" r:id="rId1430" xr:uid="{87797A2C-1831-41CE-8113-9FCB2F6A186F}"/>
    <hyperlink ref="J660" r:id="rId1431" xr:uid="{937FDCCF-080F-4528-83CC-433254853F1E}"/>
    <hyperlink ref="J178" r:id="rId1432" xr:uid="{6824A02F-FBFD-4EE2-83BB-DCB3E6D7D668}"/>
    <hyperlink ref="J1577" r:id="rId1433" xr:uid="{93C833A1-3983-4C46-94E8-D3F86F197016}"/>
    <hyperlink ref="J1437" r:id="rId1434" xr:uid="{F3B98436-E5EF-4F9B-BF55-F67ED2F81B81}"/>
    <hyperlink ref="J1932" r:id="rId1435" xr:uid="{C4DDE453-8153-4C60-B9A0-FFF08AB9B114}"/>
    <hyperlink ref="J1439" r:id="rId1436" xr:uid="{032D956D-6E0B-4B9B-A4FC-894BA4B7C5E6}"/>
    <hyperlink ref="J630" r:id="rId1437" xr:uid="{11F560D4-29A2-4EA7-AC84-9896BC515DEF}"/>
    <hyperlink ref="J885" r:id="rId1438" xr:uid="{F177C351-4367-4090-ADD8-9CFD43C1F877}"/>
    <hyperlink ref="J759" r:id="rId1439" xr:uid="{FB204625-8304-4C11-A4E6-976E83EA8E70}"/>
    <hyperlink ref="J742" r:id="rId1440" xr:uid="{87043C67-77D2-430A-AEAE-449F49FFC406}"/>
    <hyperlink ref="J1279" r:id="rId1441" xr:uid="{EEF233D3-8B92-41DD-9DF5-76222DEF16E0}"/>
    <hyperlink ref="J1278" r:id="rId1442" xr:uid="{21699D27-77A4-4680-BF54-E596F569EA84}"/>
    <hyperlink ref="J1280" r:id="rId1443" xr:uid="{1724AFFF-4C47-4DEE-BF49-1F814788ECA5}"/>
    <hyperlink ref="J764" r:id="rId1444" xr:uid="{65460950-32CB-4C02-8770-C7C766CE1FAE}"/>
    <hyperlink ref="J1057" r:id="rId1445" xr:uid="{2C1D32C6-9AA0-421A-AF59-C54A4E173016}"/>
    <hyperlink ref="G1808" r:id="rId1446" display="help@theatrefolk.com" xr:uid="{A04EB93B-3EFF-47DC-9C12-32F8CE526BE9}"/>
    <hyperlink ref="J325" r:id="rId1447" xr:uid="{3246EA2A-4CD0-460D-83D7-786EBF9FDE0B}"/>
    <hyperlink ref="J346" r:id="rId1448" xr:uid="{48C6FB9A-F332-4AB9-B635-9C5BF3B18218}"/>
    <hyperlink ref="J1171" r:id="rId1449" xr:uid="{80514B55-CF19-4C6A-8846-7FF859FCECAE}"/>
    <hyperlink ref="J675" r:id="rId1450" xr:uid="{E6D67239-ADD4-4F39-8A06-4D912404D7F0}"/>
    <hyperlink ref="J454" r:id="rId1451" xr:uid="{70D4C95F-AC19-4495-A11E-AA65D5ED374C}"/>
    <hyperlink ref="J647" r:id="rId1452" xr:uid="{5555DCF1-1B55-4F85-8B4A-28872983F6CB}"/>
    <hyperlink ref="J756" r:id="rId1453" xr:uid="{15012DA8-DD36-4AAA-B7F4-4A95C94C77B2}"/>
    <hyperlink ref="J1509" r:id="rId1454" xr:uid="{676B963A-AE45-4D8B-9DE8-CF91BEC850DD}"/>
    <hyperlink ref="J314" r:id="rId1455" xr:uid="{9289A1B2-C7C4-41B8-8604-63A8FEAC73DA}"/>
    <hyperlink ref="J743" r:id="rId1456" xr:uid="{59CB45A3-D681-4846-A204-2F6CD3E3BE74}"/>
    <hyperlink ref="J320" r:id="rId1457" xr:uid="{605B7CA6-0CA6-4F2C-A420-372EA18DABC1}"/>
    <hyperlink ref="J1393" r:id="rId1458" xr:uid="{6BD5E29A-C362-495D-9619-164A999C910F}"/>
    <hyperlink ref="J1823" r:id="rId1459" xr:uid="{C8125353-9119-4AFD-9B0A-6E56039A0FE2}"/>
    <hyperlink ref="J524" r:id="rId1460" xr:uid="{CEBC62AD-21A7-4000-903A-5BD474780C79}"/>
    <hyperlink ref="J148" r:id="rId1461" xr:uid="{3DF5FA23-FEEE-4D25-8599-8140F999580B}"/>
    <hyperlink ref="J608" r:id="rId1462" xr:uid="{1AE5E997-6783-4C4B-843D-37F7A6E3EB31}"/>
    <hyperlink ref="J1158" r:id="rId1463" xr:uid="{4438B399-70D3-48AD-8549-C68DAF2462C7}"/>
    <hyperlink ref="J1292" r:id="rId1464" xr:uid="{00E1E6B3-D28A-47D8-B74C-CCD7AF1C7E5C}"/>
    <hyperlink ref="J1774" r:id="rId1465" xr:uid="{01ECA065-A2C3-479B-ABB5-50931385ACB6}"/>
    <hyperlink ref="J1224" r:id="rId1466" xr:uid="{C1988254-C2A6-44C2-859F-962C85A09186}"/>
    <hyperlink ref="J1430" r:id="rId1467" xr:uid="{473CD42A-8B15-48AC-888B-FD25A8C62120}"/>
    <hyperlink ref="J350" r:id="rId1468" xr:uid="{9B88F4BA-0A8B-45ED-A809-67D2CE735A7E}"/>
    <hyperlink ref="J1589" r:id="rId1469" xr:uid="{A996588A-E6B1-4E56-9025-3F052877218E}"/>
    <hyperlink ref="J516" r:id="rId1470" xr:uid="{3BC5E58C-B6BB-4B32-8EDE-C7AE1CDE2040}"/>
    <hyperlink ref="J503" r:id="rId1471" xr:uid="{637C74CC-AC19-4284-BB7D-D6C5F41BB1CE}"/>
    <hyperlink ref="J348" r:id="rId1472" xr:uid="{E299948A-20C4-4AA6-A132-82A78FD32341}"/>
    <hyperlink ref="J284" r:id="rId1473" xr:uid="{C6FEA637-567B-4EAD-9AFC-C7AB84EF7017}"/>
    <hyperlink ref="J1444" r:id="rId1474" xr:uid="{7CC2994D-738D-4908-B7A3-459E4E15EA01}"/>
    <hyperlink ref="J698" r:id="rId1475" xr:uid="{AE538A95-CADF-483D-8FBD-51BECC6AA6AB}"/>
    <hyperlink ref="J1220" r:id="rId1476" xr:uid="{54DCCC9B-5535-4202-87D2-524EF4369AA8}"/>
    <hyperlink ref="J1048" r:id="rId1477" xr:uid="{8231D455-ECC2-4DCE-B9F5-DFC7CE507DEF}"/>
    <hyperlink ref="J640" r:id="rId1478" xr:uid="{B1CCDD19-3CEF-4BE5-9C92-C2B5DD5F4A81}"/>
    <hyperlink ref="J1698" r:id="rId1479" xr:uid="{371388D6-F638-4D45-9107-7D89CD176152}"/>
    <hyperlink ref="J448" r:id="rId1480" xr:uid="{2D09CFD1-C75F-4E32-B0D8-9794E5F263A3}"/>
    <hyperlink ref="J1959" r:id="rId1481" xr:uid="{CA0A231D-0780-427F-8A3A-213C5E7AB7F5}"/>
    <hyperlink ref="J1395" r:id="rId1482" xr:uid="{18D721A2-5BA8-4303-A067-0A683F4328B1}"/>
    <hyperlink ref="J1034" r:id="rId1483" xr:uid="{39EF8986-90DB-48F0-9BEE-F563A4309C5F}"/>
    <hyperlink ref="J1445" r:id="rId1484" xr:uid="{A67605E8-DB6F-416D-A468-71320B4FC279}"/>
    <hyperlink ref="J1113" r:id="rId1485" xr:uid="{A11A4F4F-57F3-423D-9B34-627185944EC2}"/>
    <hyperlink ref="J1635" r:id="rId1486" xr:uid="{EF63CEA7-42BE-4E9E-9622-0B82ED4417D0}"/>
    <hyperlink ref="J1629" r:id="rId1487" xr:uid="{FF87C505-A8A1-4D8B-B30E-B86A33760FF8}"/>
    <hyperlink ref="J1840" r:id="rId1488" xr:uid="{370AD743-DFB7-47A3-84B6-E0D785751AE0}"/>
    <hyperlink ref="J128" r:id="rId1489" xr:uid="{571A5819-13CB-486F-BF36-FC600B7DB464}"/>
    <hyperlink ref="J566" r:id="rId1490" xr:uid="{4CC90DBB-2C2A-402E-9816-1CB0CD587894}"/>
    <hyperlink ref="J781" r:id="rId1491" xr:uid="{9D5AD6C9-BDE2-489F-B7AE-0FD09DF4B4AB}"/>
    <hyperlink ref="J1816" r:id="rId1492" xr:uid="{7D834CBA-E024-4C0B-A705-E1248D52B5DC}"/>
    <hyperlink ref="J632" r:id="rId1493" xr:uid="{5390DE1C-7F41-40BD-BCA6-F819A06AB3C2}"/>
    <hyperlink ref="J1798" r:id="rId1494" xr:uid="{69A55485-D99C-407A-B36B-B7227C34315C}"/>
    <hyperlink ref="J104" r:id="rId1495" xr:uid="{98CEB858-1368-4FDA-9ED4-B18908B228A3}"/>
    <hyperlink ref="J292" r:id="rId1496" xr:uid="{5C02D30F-1846-420B-A799-B0E0DDB7FAD2}"/>
    <hyperlink ref="J28" r:id="rId1497" xr:uid="{538BA64D-D92E-4C14-86B3-99D413BFC119}"/>
    <hyperlink ref="J590" r:id="rId1498" xr:uid="{9832BD8C-38F8-474C-9C43-D9D1BDA71A29}"/>
    <hyperlink ref="J1535" r:id="rId1499" xr:uid="{5039449C-FFBA-4A04-9F9D-BCFC0BCC2F6F}"/>
    <hyperlink ref="J179" r:id="rId1500" xr:uid="{59CA9C81-5844-4F12-8692-EBEB25CFF308}"/>
    <hyperlink ref="J1394" r:id="rId1501" xr:uid="{9B22D45E-C213-4EBE-8B13-8A8A2B1A0E94}"/>
    <hyperlink ref="J224" r:id="rId1502" xr:uid="{588A3B82-9071-4846-B55C-594CA3A4CAD2}"/>
    <hyperlink ref="J182" r:id="rId1503" xr:uid="{1EA216C9-633E-4BBB-8D2C-751D0EA55806}"/>
    <hyperlink ref="J1600" r:id="rId1504" xr:uid="{4642974B-843D-4C4E-99D8-0343D03138D8}"/>
    <hyperlink ref="J944" r:id="rId1505" xr:uid="{C74A3322-2020-4F05-B31F-82FDCBB39F7F}"/>
    <hyperlink ref="J1968" r:id="rId1506" xr:uid="{8ECFD6C2-FF65-4088-90B3-A422D0DC0BC4}"/>
    <hyperlink ref="J1776" r:id="rId1507" xr:uid="{053C36AD-4E56-4044-89F8-6799C28B2E5F}"/>
    <hyperlink ref="J1433" r:id="rId1508" xr:uid="{CAB08B56-E235-453A-8F30-0A613175AE3A}"/>
    <hyperlink ref="J718" r:id="rId1509" xr:uid="{2DF9FAC6-7CA5-4303-8DA7-ED29D0B9E491}"/>
    <hyperlink ref="J1343" r:id="rId1510" xr:uid="{F7D86B87-D6A4-487E-BC23-AB0D26B7F3C2}"/>
    <hyperlink ref="J1692" r:id="rId1511" xr:uid="{FCBE223B-4AD4-42D8-8F56-DE4660B22104}"/>
    <hyperlink ref="J1257" r:id="rId1512" xr:uid="{5ADB2DD4-8A0C-42C7-8B78-1BCE0D6A6450}"/>
    <hyperlink ref="J752" r:id="rId1513" xr:uid="{82F91058-D54D-4E59-A374-58E1B6BCE089}"/>
    <hyperlink ref="J136" r:id="rId1514" xr:uid="{CD00DAA3-A342-4CB3-8BAB-919FD3C1DE00}"/>
    <hyperlink ref="J1068" r:id="rId1515" xr:uid="{BFC0AE1B-A34F-487E-9C0B-65129BBFEB13}"/>
    <hyperlink ref="J953" r:id="rId1516" xr:uid="{409AA5D9-82E9-45A1-A30C-3BB2B41351E1}"/>
    <hyperlink ref="J1794" r:id="rId1517" xr:uid="{3F7168C7-1782-4D53-9563-B1DA85B9A68D}"/>
    <hyperlink ref="J319" r:id="rId1518" xr:uid="{738AB58A-27AC-40DC-9C54-6722C0A1ACE9}"/>
    <hyperlink ref="J1783" r:id="rId1519" xr:uid="{34C08CFE-02D2-4B69-A8C7-98E7BC58D606}"/>
    <hyperlink ref="J584" r:id="rId1520" xr:uid="{1AE517E0-3968-4EB3-86B7-8C6E117127A4}"/>
    <hyperlink ref="J172" r:id="rId1521" xr:uid="{F47BDD2C-BBED-44B2-A10F-EF4A6C49D383}"/>
    <hyperlink ref="J1866" r:id="rId1522" xr:uid="{39D97CCA-7123-4485-9C88-D56048E6594B}"/>
    <hyperlink ref="J519" r:id="rId1523" xr:uid="{BD03BD82-8191-40BB-A7D2-8E46310E672E}"/>
    <hyperlink ref="J643" r:id="rId1524" xr:uid="{9E283EC8-F1C2-46AB-8E57-3A09C20470F5}"/>
    <hyperlink ref="J1010" r:id="rId1525" xr:uid="{55D5E312-858A-4BB8-87BE-1AB68D071D2E}"/>
    <hyperlink ref="J1954" r:id="rId1526" xr:uid="{CEF19A4D-725D-4028-B172-45F43EC32111}"/>
    <hyperlink ref="J1250" r:id="rId1527" xr:uid="{FAE324A8-8F0A-4D33-BF32-C4167ABC8934}"/>
    <hyperlink ref="J1694" r:id="rId1528" xr:uid="{92B8F4CB-1D42-4A0C-85E2-EE1CEFC3C54F}"/>
    <hyperlink ref="J968" r:id="rId1529" xr:uid="{C6F46200-0E37-476E-A57B-01650473A7B0}"/>
    <hyperlink ref="J447" r:id="rId1530" xr:uid="{57DC5B60-FB5A-4823-996D-EA18120EAE21}"/>
    <hyperlink ref="J606" r:id="rId1531" xr:uid="{1C7A3629-CD37-4E7C-BB4B-BF5E09875992}"/>
    <hyperlink ref="J1431" r:id="rId1532" xr:uid="{BCD3ADC9-A0CD-4BED-AD36-072C24C0995D}"/>
    <hyperlink ref="J254" r:id="rId1533" xr:uid="{9CF8E91E-A4F5-4884-B285-CA7C174C4609}"/>
    <hyperlink ref="J1176" r:id="rId1534" xr:uid="{AFA04BEB-255B-497A-B914-CF52502EC869}"/>
    <hyperlink ref="J1994" r:id="rId1535" xr:uid="{4EC7568F-6477-4533-A086-66C867679FDB}"/>
    <hyperlink ref="J1666" r:id="rId1536" xr:uid="{D60D6F6E-424F-4C81-8B9E-293EB969B702}"/>
    <hyperlink ref="J850" r:id="rId1537" xr:uid="{0A2126EF-4996-47AD-8A83-085C813BC52C}"/>
    <hyperlink ref="J1328" r:id="rId1538" xr:uid="{0535887C-9E38-4A21-B374-53C72F89629E}"/>
    <hyperlink ref="J998" r:id="rId1539" xr:uid="{390948BE-3EB8-484A-A75B-75E0EB4F9A27}"/>
    <hyperlink ref="J853" r:id="rId1540" xr:uid="{8B5A6E4B-C317-4050-B9E5-11CF643D766F}"/>
    <hyperlink ref="J416" r:id="rId1541" xr:uid="{CC899913-D2B8-4D74-B350-940C7D900409}"/>
    <hyperlink ref="J1294" r:id="rId1542" xr:uid="{5DCB1106-E4ED-4617-88DA-5940A5AE023A}"/>
    <hyperlink ref="J1463" r:id="rId1543" xr:uid="{7BB786A2-5B8C-408B-BA31-69F13C9AD267}"/>
    <hyperlink ref="J117" r:id="rId1544" xr:uid="{2EA68771-0A56-4CC8-82BE-B1F03B426DBD}"/>
    <hyperlink ref="J305" r:id="rId1545" xr:uid="{449EC837-2112-4937-8882-AEE94D58A7D1}"/>
    <hyperlink ref="J1683" r:id="rId1546" xr:uid="{487E0776-C8A2-4ABE-80A9-DFE3C982D444}"/>
    <hyperlink ref="J1422" r:id="rId1547" xr:uid="{B61E2800-2B9B-488B-B736-E1ACC957A4BB}"/>
    <hyperlink ref="J1154" r:id="rId1548" xr:uid="{32FC1835-E549-4AF0-A806-19C4CD7C9C0E}"/>
    <hyperlink ref="J878" r:id="rId1549" xr:uid="{436BC0BC-D581-4AD8-934E-7AB7D11D8924}"/>
    <hyperlink ref="J421" r:id="rId1550" xr:uid="{CD01FF8C-8EA0-4E86-9298-B500E036B57B}"/>
    <hyperlink ref="J212" r:id="rId1551" xr:uid="{8C360CE2-F743-44F9-B0FE-E02980CB6692}"/>
    <hyperlink ref="J324" r:id="rId1552" xr:uid="{02F3DFC9-931C-4295-A12C-8C593EC1AE79}"/>
    <hyperlink ref="J1844" r:id="rId1553" xr:uid="{81AEE74A-F08C-4E01-B326-0C267D451611}"/>
    <hyperlink ref="J1353" r:id="rId1554" xr:uid="{E8001730-8D57-4799-86A7-A9098A0CD0C1}"/>
    <hyperlink ref="J1625" r:id="rId1555" xr:uid="{A8B1E458-FFF7-4F32-8188-78559A29FB9B}"/>
    <hyperlink ref="J32" r:id="rId1556" xr:uid="{96CC8072-915D-4D25-95B0-7E1C49B25AE4}"/>
    <hyperlink ref="J864" r:id="rId1557" xr:uid="{ECA79775-CF84-4721-953D-9FC45B936C87}"/>
    <hyperlink ref="J941" r:id="rId1558" xr:uid="{27B2F83A-2A6C-4801-AAEB-09D076647F6E}"/>
    <hyperlink ref="J326" r:id="rId1559" xr:uid="{C4F5B19F-9708-45BC-9A55-29CA88A5BB19}"/>
    <hyperlink ref="J940" r:id="rId1560" xr:uid="{843B8C2F-0875-4F85-B1A5-7C5282C92B2D}"/>
    <hyperlink ref="J481" r:id="rId1561" xr:uid="{F3452ADC-A61D-49A1-B676-6E1E2C799F3C}"/>
    <hyperlink ref="J243" r:id="rId1562" xr:uid="{8E510D43-F823-4367-9DD8-3942F87E0B33}"/>
    <hyperlink ref="J204" r:id="rId1563" xr:uid="{1D959E44-2C75-49AC-958A-D3A0C661FCD1}"/>
    <hyperlink ref="J1202" r:id="rId1564" xr:uid="{592E550B-7676-42A1-81C9-F2CA8CE16635}"/>
    <hyperlink ref="J1030" r:id="rId1565" xr:uid="{60373500-3BAE-418E-8664-67D54605EDE0}"/>
    <hyperlink ref="J1259" r:id="rId1566" xr:uid="{A8A2EDAE-E228-4EF1-B893-782DA2870B71}"/>
    <hyperlink ref="J1827" r:id="rId1567" xr:uid="{F12B9D64-CD83-4F6D-AE54-96116747556A}"/>
    <hyperlink ref="J1874" r:id="rId1568" xr:uid="{809F4C04-9097-4563-A5EF-E443964937B8}"/>
    <hyperlink ref="J35" r:id="rId1569" xr:uid="{3C853F39-40F5-445E-A4BE-A9DED9DF45B9}"/>
    <hyperlink ref="J1585" r:id="rId1570" xr:uid="{CF38AA6B-0A33-41CA-800D-391FF302EEB7}"/>
    <hyperlink ref="J638" r:id="rId1571" xr:uid="{8D2900CA-E3C5-4173-9E9C-9C3C37D64D60}"/>
    <hyperlink ref="J1046" r:id="rId1572" xr:uid="{5737E546-C830-4B9B-AC53-0E88B5F02DB7}"/>
    <hyperlink ref="J1513" r:id="rId1573" xr:uid="{E90426C8-3B91-470B-AE30-55CF5DFC1007}"/>
    <hyperlink ref="J1226" r:id="rId1574" xr:uid="{381304D2-D009-4BAD-A276-BABD13C7E360}"/>
    <hyperlink ref="J1089" r:id="rId1575" xr:uid="{DF5E1AE6-F811-43B9-A82B-0D86CC0E02D5}"/>
    <hyperlink ref="J1564" r:id="rId1576" xr:uid="{A71B69BF-ADF2-406A-9D01-62FD6BAD03CE}"/>
    <hyperlink ref="J1532" r:id="rId1577" xr:uid="{95A6F521-A9DF-409C-B5AB-BEE1CEA5C224}"/>
    <hyperlink ref="J221" r:id="rId1578" xr:uid="{C9F080F5-9F00-4C15-8E4E-C26419F371A5}"/>
    <hyperlink ref="J45" r:id="rId1579" xr:uid="{77D89DEE-80F9-4EA7-A55D-C2C13918CBE4}"/>
    <hyperlink ref="J1406" r:id="rId1580" xr:uid="{B8929024-144B-4601-9648-A76E9C080E5B}"/>
    <hyperlink ref="J1796" r:id="rId1581" xr:uid="{A1C01CA2-DD64-4C35-8004-30DB9550C141}"/>
    <hyperlink ref="J1972" r:id="rId1582" xr:uid="{2D191C95-9149-46CC-BB16-DD1ED1F2A549}"/>
    <hyperlink ref="J1725" r:id="rId1583" xr:uid="{E5D8F304-92E6-4C63-934E-D74ABB6CB1C7}"/>
    <hyperlink ref="J1530" r:id="rId1584" xr:uid="{1DB3F46C-B5A4-4510-B040-894754E3AB21}"/>
    <hyperlink ref="J1455" r:id="rId1585" xr:uid="{880D1371-68C7-480E-A22A-A92C3133C075}"/>
    <hyperlink ref="J512" r:id="rId1586" xr:uid="{265F3EED-F8C6-4E6D-A75F-0882389826F9}"/>
    <hyperlink ref="J1515" r:id="rId1587" xr:uid="{30B54B17-E9D2-49C8-B9BE-D2F251C60CEA}"/>
    <hyperlink ref="J1814" r:id="rId1588" xr:uid="{001B2C21-0D10-44C2-8D3A-354FFBA1D082}"/>
    <hyperlink ref="J467" r:id="rId1589" xr:uid="{7AC2D220-9440-44C0-98DD-43372316F50A}"/>
    <hyperlink ref="J1214" r:id="rId1590" xr:uid="{BB4FD9F1-69B8-4B1C-8622-A7D8884D9041}"/>
    <hyperlink ref="J830" r:id="rId1591" xr:uid="{634CE90F-889B-4137-A42B-44B07B75EF91}"/>
    <hyperlink ref="J1021" r:id="rId1592" xr:uid="{97091302-F573-46D2-958C-033E82C0E7EC}"/>
    <hyperlink ref="J1434" r:id="rId1593" xr:uid="{917921D0-16EB-476D-ABE9-2B7CE6089DC2}"/>
    <hyperlink ref="J1112" r:id="rId1594" xr:uid="{969852D4-A338-4907-8749-8EDFA10009D8}"/>
    <hyperlink ref="J1302" r:id="rId1595" xr:uid="{B05B3607-44A9-45E7-9B0E-0BC25F463CB3}"/>
    <hyperlink ref="J1118" r:id="rId1596" xr:uid="{6A288B5B-8729-4900-AD2D-9CE724D6E509}"/>
    <hyperlink ref="J241" r:id="rId1597" xr:uid="{76117758-42F1-4C53-9F15-D1106E749783}"/>
    <hyperlink ref="J1182" r:id="rId1598" xr:uid="{0AEB0D82-60A2-4478-AADC-BBAA6CCC9CFB}"/>
    <hyperlink ref="J560" r:id="rId1599" xr:uid="{6A18D60A-B153-4C04-8607-5529D0E77481}"/>
    <hyperlink ref="J437" r:id="rId1600" xr:uid="{C5D6C2C5-3A61-4ABB-BE17-A5FE71717C4A}"/>
    <hyperlink ref="J1476" r:id="rId1601" xr:uid="{6C9E40C0-7252-49CF-8955-281B108DAAF6}"/>
    <hyperlink ref="J1233" r:id="rId1602" xr:uid="{DBDC131E-23D2-4DE8-AD53-36701E5777F9}"/>
    <hyperlink ref="J689" r:id="rId1603" xr:uid="{0F5E2AF7-6AE6-4B3C-ACDD-2E6B16F0EEEE}"/>
    <hyperlink ref="J408" r:id="rId1604" xr:uid="{A55E51A0-BBB3-402A-99EF-EDBF804116E5}"/>
    <hyperlink ref="J1656" r:id="rId1605" xr:uid="{5CF59AE2-F0BF-4205-9B03-A59DD986B10B}"/>
    <hyperlink ref="J1411" r:id="rId1606" xr:uid="{C702E9D3-109E-4DB5-88CF-B981B65E9C89}"/>
    <hyperlink ref="J1986" r:id="rId1607" xr:uid="{295A22EA-A786-46A0-A5E4-2F87F500CC60}"/>
    <hyperlink ref="J111" r:id="rId1608" xr:uid="{AA409F19-817E-4F01-80D1-04E2B4FD22AE}"/>
    <hyperlink ref="J299" r:id="rId1609" xr:uid="{AA070763-4026-4526-AC81-1B54E04B9FD0}"/>
    <hyperlink ref="J1221" r:id="rId1610" xr:uid="{BC8691B6-47EB-4E7E-880D-EC13D601DEE8}"/>
    <hyperlink ref="J1009" r:id="rId1611" xr:uid="{C1AD761A-7C65-42C7-8469-98AC902705DA}"/>
    <hyperlink ref="J240" r:id="rId1612" xr:uid="{2599B6DD-21B4-4A09-80F0-7C186B340075}"/>
    <hyperlink ref="J946" r:id="rId1613" xr:uid="{88477F4B-D022-4999-8A20-A897592261AF}"/>
    <hyperlink ref="J1770" r:id="rId1614" xr:uid="{DB92FBC2-5C6C-466B-BF5D-82C4733AC4C1}"/>
    <hyperlink ref="J668" r:id="rId1615" xr:uid="{2411F10E-1CE6-4623-AA60-0EB6DE40A12E}"/>
    <hyperlink ref="J1236" r:id="rId1616" xr:uid="{F3F21DE0-E909-4E61-B336-60B3E718F183}"/>
    <hyperlink ref="J210" r:id="rId1617" xr:uid="{796D1E18-13DE-4424-BB86-150EAEB499B9}"/>
    <hyperlink ref="J1519" r:id="rId1618" xr:uid="{D307EE0C-2383-4DED-9188-A0F6515AE10A}"/>
    <hyperlink ref="J1877" r:id="rId1619" xr:uid="{301E89A2-3FF2-4FE9-AF32-1EA245C65695}"/>
    <hyperlink ref="J774" r:id="rId1620" xr:uid="{994F23A5-65E4-409F-A6FA-B4E2B7DC42E6}"/>
    <hyperlink ref="J843" r:id="rId1621" xr:uid="{4FA91351-6E5E-4D9C-A4F5-724D655DFE08}"/>
    <hyperlink ref="J228" r:id="rId1622" xr:uid="{A2986200-AE7E-42AB-9861-F03D11FA0014}"/>
    <hyperlink ref="J1922" r:id="rId1623" xr:uid="{EF9EF989-060B-4A59-ADFF-B79ECDA56671}"/>
    <hyperlink ref="J357" r:id="rId1624" xr:uid="{5A440ED7-6AC0-4E88-B97C-8E8990BABCCC}"/>
    <hyperlink ref="J483" r:id="rId1625" xr:uid="{52C01471-E509-47BA-B092-758EF2F87388}"/>
    <hyperlink ref="J955" r:id="rId1626" xr:uid="{E5BA517B-B6CA-48C2-8FB6-B36CA17FD574}"/>
    <hyperlink ref="J402" r:id="rId1627" xr:uid="{E4C771DE-BE17-45E5-9C71-45268C18764A}"/>
    <hyperlink ref="J1332" r:id="rId1628" xr:uid="{1913177B-C8CB-4BA9-B184-0B818C7D0EFE}"/>
    <hyperlink ref="J613" r:id="rId1629" xr:uid="{EFCD0AAC-5C50-4E6A-96EB-803ABCFD5AC2}"/>
    <hyperlink ref="J190" r:id="rId1630" xr:uid="{02020CEA-D547-44DB-80A3-634017B69C63}"/>
    <hyperlink ref="J655" r:id="rId1631" xr:uid="{80CCC632-6ED3-4B37-932E-821B1D0959BF}"/>
    <hyperlink ref="J54" r:id="rId1632" xr:uid="{F3407E66-7EE5-423D-A904-13FCF3AE7DC4}"/>
    <hyperlink ref="J536" r:id="rId1633" xr:uid="{75C833C2-26A6-46BA-BACD-E8677B970FF9}"/>
    <hyperlink ref="J1728" r:id="rId1634" xr:uid="{2A80A84D-A9E7-4D28-B64B-92563415527C}"/>
    <hyperlink ref="J687" r:id="rId1635" xr:uid="{A88743DE-C711-447D-B2B1-6357C93503F5}"/>
    <hyperlink ref="J1504" r:id="rId1636" xr:uid="{CA938CA2-A52E-49BD-8559-1382BE84762D}"/>
    <hyperlink ref="J1889" r:id="rId1637" xr:uid="{B50F3A2B-C197-4580-9E61-8D7ABEF733E1}"/>
    <hyperlink ref="J1234" r:id="rId1638" xr:uid="{E89D83ED-9193-403B-BCCC-B8B0F04F80BA}"/>
    <hyperlink ref="J1115" r:id="rId1639" xr:uid="{0E9D1941-C3AC-42A2-B644-D6E8492188B4}"/>
    <hyperlink ref="J838" r:id="rId1640" xr:uid="{588811FC-24C1-49D6-8942-D22A02D59398}"/>
    <hyperlink ref="J338" r:id="rId1641" xr:uid="{14EB43F2-32CC-46D1-B3C1-B4C1ADEC8218}"/>
    <hyperlink ref="J1676" r:id="rId1642" xr:uid="{054918DF-E0A7-4482-B885-AE916CEE71EE}"/>
    <hyperlink ref="J1778" r:id="rId1643" xr:uid="{7CBA9C45-973B-49CA-A886-DD03050469D8}"/>
    <hyperlink ref="J1086" r:id="rId1644" xr:uid="{1A64A862-C638-49AF-8FF9-98F26DF80209}"/>
    <hyperlink ref="J1950" r:id="rId1645" xr:uid="{8F080D98-BD9A-470B-8349-BE5F90DC4309}"/>
    <hyperlink ref="J817" r:id="rId1646" xr:uid="{3A50194A-5C7C-463A-B0A9-C8C435853E75}"/>
    <hyperlink ref="J1381" r:id="rId1647" xr:uid="{C1B8A194-5F4D-456C-BBBB-B8FD9F7E3A5F}"/>
    <hyperlink ref="J857" r:id="rId1648" xr:uid="{C0469BD0-CB0D-447D-8A48-36D640FFE7A1}"/>
    <hyperlink ref="J492" r:id="rId1649" xr:uid="{E51B2823-0685-4D8F-97A2-BEF1E4760E5B}"/>
    <hyperlink ref="J1897" r:id="rId1650" xr:uid="{C150C11F-6611-4614-9886-AF9129928FB5}"/>
    <hyperlink ref="J1792" r:id="rId1651" xr:uid="{17DF8B8E-2DAD-4B95-9B78-0F8FE2FB7F6C}"/>
    <hyperlink ref="J1545" r:id="rId1652" xr:uid="{B540AE27-2307-4BDA-BC0F-EA01532ACF45}"/>
    <hyperlink ref="J52" r:id="rId1653" xr:uid="{A8B31169-AAAD-4AAF-B597-28584624E981}"/>
    <hyperlink ref="J1782" r:id="rId1654" xr:uid="{66F070D7-F617-459E-97D8-634B11CCABF3}"/>
    <hyperlink ref="J557" r:id="rId1655" xr:uid="{4DD29EB5-43BC-4119-A1FD-30C5B8CA372E}"/>
    <hyperlink ref="J547" r:id="rId1656" xr:uid="{407AFF97-378F-489B-8F54-78BF3E827C70}"/>
    <hyperlink ref="J1313" r:id="rId1657" xr:uid="{C1A3CCE2-F3AE-4BC2-B9A1-ED06533B6720}"/>
    <hyperlink ref="J506" r:id="rId1658" xr:uid="{579B461B-39CA-48B2-ADFC-42B840CB31B2}"/>
    <hyperlink ref="J1729" r:id="rId1659" xr:uid="{A1BBB536-6463-4D71-8766-B0CDC5BCBFE0}"/>
    <hyperlink ref="J869" r:id="rId1660" xr:uid="{3139EEE4-143B-4209-B059-A02ED755C6B9}"/>
    <hyperlink ref="J577" r:id="rId1661" xr:uid="{87BA21B6-06C9-436C-A67F-068260D52AAF}"/>
    <hyperlink ref="J488" r:id="rId1662" xr:uid="{82A5A1E6-2158-4F0B-AFFB-160E7B0FCDD9}"/>
    <hyperlink ref="J699" r:id="rId1663" xr:uid="{E933425C-79EC-4A00-8B77-BF61F4F4A9CD}"/>
    <hyperlink ref="J586" r:id="rId1664" xr:uid="{FA9B9C99-8A20-4BCC-8101-CBC10CDBED0C}"/>
    <hyperlink ref="J1325" r:id="rId1665" xr:uid="{1E5CEF64-012B-4BB0-B329-C7D48CBAE73D}"/>
    <hyperlink ref="J1905" r:id="rId1666" xr:uid="{C18154C1-66C2-474C-BA98-8C58D2D74979}"/>
    <hyperlink ref="J398" r:id="rId1667" xr:uid="{1FAEC991-0BCA-467F-99F0-7D927EFA6507}"/>
    <hyperlink ref="J1899" r:id="rId1668" xr:uid="{C564CB80-A207-4387-89F4-711876761AEA}"/>
    <hyperlink ref="J1904" r:id="rId1669" xr:uid="{4629F8CA-FFD8-4A7D-8215-671F77D822E6}"/>
    <hyperlink ref="J1099" r:id="rId1670" xr:uid="{511846EB-29B4-49FA-AFBF-3D6C3FC4E8B9}"/>
    <hyperlink ref="J1094" r:id="rId1671" xr:uid="{A7336E78-1389-47EB-8544-B442FAFC3F01}"/>
    <hyperlink ref="J673" r:id="rId1672" xr:uid="{AA617124-473A-4DAB-8A49-9F17EFF18B43}"/>
    <hyperlink ref="J696" r:id="rId1673" xr:uid="{4FAE966E-EB22-497A-A0C7-FCF9D95949A6}"/>
    <hyperlink ref="J107" r:id="rId1674" xr:uid="{EF14349F-B06E-487F-AA2F-B09C600944A5}"/>
    <hyperlink ref="J1169" r:id="rId1675" xr:uid="{C482D6A3-59CF-416B-ABD4-7A4F46516706}"/>
    <hyperlink ref="J1018" r:id="rId1676" xr:uid="{4544F791-BDC9-4223-8245-B23E2941D11E}"/>
    <hyperlink ref="J787" r:id="rId1677" xr:uid="{288BA2A9-3A0B-4870-A483-E3DD0E41021D}"/>
    <hyperlink ref="J811" r:id="rId1678" xr:uid="{0004648E-5846-4105-BF58-CF812439051C}"/>
    <hyperlink ref="J1350" r:id="rId1679" xr:uid="{D649046D-0C87-4F20-8B38-D246B179207F}"/>
    <hyperlink ref="J1386" r:id="rId1680" xr:uid="{A9B5FE53-4AF3-4438-AA79-D7BA46739D97}"/>
    <hyperlink ref="J1098" r:id="rId1681" xr:uid="{1C65E0F2-14EC-479E-BCDF-E22872901786}"/>
    <hyperlink ref="J1127" r:id="rId1682" xr:uid="{26845D17-B664-4074-90B4-2B3738934F3D}"/>
    <hyperlink ref="J812" r:id="rId1683" xr:uid="{A7E06F34-EDF9-4E01-8709-A7656124B91D}"/>
    <hyperlink ref="J888" r:id="rId1684" xr:uid="{AFDE64F8-854B-4D8A-AFE3-0A0AC42CDEF2}"/>
    <hyperlink ref="J542" r:id="rId1685" xr:uid="{23B6FDE1-70AF-4F75-8540-3BF6DF876AD7}"/>
    <hyperlink ref="J1501" r:id="rId1686" xr:uid="{9F9EE1D6-295F-40A1-B33B-14E5DB6FE05C}"/>
    <hyperlink ref="J1091" r:id="rId1687" xr:uid="{DFB93CFB-0FEE-4131-BBF6-1635C52D4C03}"/>
    <hyperlink ref="J758" r:id="rId1688" xr:uid="{BCABF717-2DF4-476B-9DB5-9A8325A3D39C}"/>
    <hyperlink ref="J967" r:id="rId1689" xr:uid="{51BCB766-B3BA-4D01-8094-6C7C6F940808}"/>
    <hyperlink ref="J1244" r:id="rId1690" xr:uid="{1224CB19-5E2B-4993-9C03-3CF7193EFD44}"/>
    <hyperlink ref="J1219:J1222" r:id="rId1691" display="quote@netsyncnetwork.com" xr:uid="{8214832A-6605-402B-84EF-241AF8B50CEA}"/>
    <hyperlink ref="J1227" r:id="rId1692" xr:uid="{5FA599A7-1BBC-44A8-BE17-4D25DD4E535E}"/>
    <hyperlink ref="J1223" r:id="rId1693" xr:uid="{ED88FEFD-DFF2-4E97-8F5E-6DF44B1D53BD}"/>
    <hyperlink ref="J1159" r:id="rId1694" xr:uid="{2748AC5C-FC88-480D-B222-7BFEF134FBA5}"/>
    <hyperlink ref="J1076" r:id="rId1695" xr:uid="{02036AC5-1D32-4E3D-8F73-4F70198DCAF5}"/>
    <hyperlink ref="J824" r:id="rId1696" xr:uid="{42D3841C-5270-42F5-9319-B0AB26CA97B2}"/>
    <hyperlink ref="J772" r:id="rId1697" xr:uid="{71FEA2C2-58CE-4CB2-85C5-8BF6A9912638}"/>
    <hyperlink ref="J637" r:id="rId1698" xr:uid="{6517BBF0-62BE-4141-A398-164159A35D7B}"/>
    <hyperlink ref="J605" r:id="rId1699" xr:uid="{EF319ACD-089E-4C14-B376-69ECBDFE8275}"/>
    <hyperlink ref="J585" r:id="rId1700" xr:uid="{571D0ACE-3574-4ADA-A0DE-8EFF0F88829F}"/>
    <hyperlink ref="J520" r:id="rId1701" xr:uid="{85735B34-C0D4-4913-8336-5ED7916F010E}"/>
    <hyperlink ref="J443" r:id="rId1702" xr:uid="{03AC87E2-6E9B-4D77-9247-8CE7AA94A729}"/>
    <hyperlink ref="J390" r:id="rId1703" xr:uid="{FD3CD9D8-C2C9-4E69-BADF-BF84EE94589F}"/>
    <hyperlink ref="J143" r:id="rId1704" xr:uid="{7B75795E-E3DE-47E2-960A-6DCB6E8996E5}"/>
    <hyperlink ref="J97" r:id="rId1705" xr:uid="{9AEC2D78-DB3A-47F7-9EAB-666BF3D40C7E}"/>
    <hyperlink ref="J23" r:id="rId1706" xr:uid="{B7E811A2-63B8-4D39-B8C2-5F61E9E80900}"/>
    <hyperlink ref="J373" r:id="rId1707" xr:uid="{E8815B18-188E-410E-B45E-733510212937}"/>
    <hyperlink ref="J405" r:id="rId1708" xr:uid="{E47C12A6-6821-4BB7-A237-93FE514CDEF1}"/>
    <hyperlink ref="J555" r:id="rId1709" xr:uid="{57DE27E7-6934-4618-A9EE-8ABFAF27E5D2}"/>
    <hyperlink ref="J657" r:id="rId1710" xr:uid="{889B7E00-1D7C-4780-A6C6-4A34444D298B}"/>
    <hyperlink ref="J1238" r:id="rId1711" xr:uid="{220E9A5A-CCAA-46FA-B8A2-820F9CD22A88}"/>
    <hyperlink ref="J1290" r:id="rId1712" xr:uid="{9D225A59-C5AC-408B-8BE5-5F6591BD86AE}"/>
    <hyperlink ref="J1369" r:id="rId1713" xr:uid="{AE4FD237-37E8-4463-B0FF-BD596C37FEB1}"/>
    <hyperlink ref="J1396" r:id="rId1714" xr:uid="{B6E41ECE-2E8E-4036-BE3C-ADBCE30E5B5C}"/>
    <hyperlink ref="J1399" r:id="rId1715" xr:uid="{5FDA0438-15D3-486C-B312-40A836ED3074}"/>
    <hyperlink ref="J1417" r:id="rId1716" xr:uid="{095FA829-DB43-4B13-9306-CC04F6DFA8D8}"/>
    <hyperlink ref="J1421" r:id="rId1717" xr:uid="{9416EED7-9179-44D3-B7E1-1B6621433E65}"/>
    <hyperlink ref="J1563" r:id="rId1718" xr:uid="{05C7B04D-AEAD-4F67-A3C8-F96E5E6234FD}"/>
    <hyperlink ref="J1584" r:id="rId1719" xr:uid="{E580CA5B-563D-4DB4-B3D8-32770F41D678}"/>
    <hyperlink ref="J1623" r:id="rId1720" xr:uid="{BD34D908-4BEF-4716-B975-ACC2F01F6034}"/>
    <hyperlink ref="J1645" r:id="rId1721" xr:uid="{DEA6E2A9-1BB8-41FD-98C1-29A31A1B98DD}"/>
    <hyperlink ref="J1647" r:id="rId1722" xr:uid="{A377BA5E-6D31-4E5D-8A6F-FE9E08634256}"/>
    <hyperlink ref="J1737" r:id="rId1723" xr:uid="{C0CFB70B-7564-4A67-93C1-F9ADBDBB1D26}"/>
    <hyperlink ref="J1751" r:id="rId1724" xr:uid="{20047E7F-E978-410A-B828-5204DF73072B}"/>
    <hyperlink ref="J1788" r:id="rId1725" xr:uid="{611FE8E5-2547-49E5-BB4A-93E737C70F6D}"/>
    <hyperlink ref="J1803" r:id="rId1726" xr:uid="{A30FF451-55F9-46A7-A25E-1C9B476C87D8}"/>
    <hyperlink ref="J1825" r:id="rId1727" xr:uid="{FBD1AB26-9A2E-49EC-BD2B-6AB61B6A3DB2}"/>
    <hyperlink ref="J1873" r:id="rId1728" xr:uid="{314D2DDE-3151-4CF3-A835-DD40C19BE955}"/>
    <hyperlink ref="J1876" r:id="rId1729" xr:uid="{6019B9B7-5C6D-425D-93E5-35DF0BC475DE}"/>
    <hyperlink ref="J1916" r:id="rId1730" xr:uid="{8B068A3C-99D0-422B-ABC1-BF9C4F7BF836}"/>
    <hyperlink ref="J1926" r:id="rId1731" xr:uid="{FD39C631-4458-4B89-8F1F-8AFF139E1696}"/>
    <hyperlink ref="J1957" r:id="rId1732" xr:uid="{39C48A2B-0081-4CAF-8D7D-93B0D41006CE}"/>
    <hyperlink ref="J1965" r:id="rId1733" xr:uid="{B5AB9AF3-39D9-41D1-A869-9DE6B2F7CF3C}"/>
  </hyperlinks>
  <pageMargins left="0.7" right="0.7" top="0.75" bottom="0.75" header="0.3" footer="0.3"/>
  <pageSetup orientation="portrait" horizontalDpi="200" verticalDpi="200" r:id="rId1734"/>
  <legacyDrawing r:id="rId173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AA6ED-1366-4A75-B566-A97BA34A551F}">
  <dimension ref="A1:XEX1780"/>
  <sheetViews>
    <sheetView workbookViewId="0"/>
  </sheetViews>
  <sheetFormatPr defaultColWidth="9.140625" defaultRowHeight="12.75" x14ac:dyDescent="0.2"/>
  <cols>
    <col min="1" max="1" width="12.7109375" style="178" bestFit="1" customWidth="1"/>
    <col min="2" max="2" width="15.85546875" style="178" customWidth="1"/>
    <col min="3" max="3" width="42.7109375" style="259" customWidth="1"/>
    <col min="4" max="4" width="69.7109375" style="144" bestFit="1" customWidth="1"/>
    <col min="5" max="5" width="58.5703125" style="144" customWidth="1"/>
    <col min="6" max="7" width="24" style="144" bestFit="1" customWidth="1"/>
    <col min="8" max="8" width="34" style="178" bestFit="1" customWidth="1"/>
    <col min="9" max="9" width="28" style="144" bestFit="1" customWidth="1"/>
    <col min="10" max="10" width="38" style="259" bestFit="1" customWidth="1"/>
    <col min="11" max="16384" width="9.140625" style="144"/>
  </cols>
  <sheetData>
    <row r="1" spans="1:34" s="151" customFormat="1" ht="18.75" x14ac:dyDescent="0.25">
      <c r="A1" s="148" t="s">
        <v>8218</v>
      </c>
      <c r="B1" s="149"/>
      <c r="C1" s="149"/>
      <c r="D1" s="149"/>
      <c r="E1" s="149"/>
      <c r="F1" s="149"/>
      <c r="G1" s="149"/>
      <c r="H1" s="149"/>
      <c r="I1" s="149"/>
      <c r="J1" s="149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</row>
    <row r="2" spans="1:34" x14ac:dyDescent="0.2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</row>
    <row r="3" spans="1:34" s="157" customFormat="1" ht="15.75" x14ac:dyDescent="0.25">
      <c r="A3" s="154" t="s">
        <v>7820</v>
      </c>
      <c r="B3" s="155"/>
      <c r="C3" s="155"/>
      <c r="D3" s="155"/>
      <c r="E3" s="155"/>
      <c r="F3" s="155"/>
      <c r="G3" s="155"/>
      <c r="H3" s="155"/>
      <c r="I3" s="155"/>
      <c r="J3" s="155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</row>
    <row r="4" spans="1:34" s="157" customFormat="1" ht="30" x14ac:dyDescent="0.2">
      <c r="A4" s="158" t="s">
        <v>0</v>
      </c>
      <c r="B4" s="159" t="s">
        <v>1</v>
      </c>
      <c r="C4" s="160" t="s">
        <v>2</v>
      </c>
      <c r="D4" s="160" t="s">
        <v>6436</v>
      </c>
      <c r="E4" s="161" t="s">
        <v>6437</v>
      </c>
      <c r="F4" s="162" t="s">
        <v>6438</v>
      </c>
      <c r="G4" s="160" t="s">
        <v>5</v>
      </c>
      <c r="H4" s="160" t="s">
        <v>6</v>
      </c>
      <c r="I4" s="160" t="s">
        <v>7</v>
      </c>
      <c r="J4" s="160" t="s">
        <v>8</v>
      </c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</row>
    <row r="5" spans="1:34" ht="14.45" customHeight="1" x14ac:dyDescent="0.2">
      <c r="A5" s="81" t="s">
        <v>110</v>
      </c>
      <c r="B5" s="163">
        <v>40.100999999999999</v>
      </c>
      <c r="C5" s="164" t="s">
        <v>6439</v>
      </c>
      <c r="D5" s="165" t="s">
        <v>6440</v>
      </c>
      <c r="E5" s="137" t="s">
        <v>100</v>
      </c>
      <c r="F5" s="166" t="s">
        <v>6438</v>
      </c>
      <c r="G5" s="163" t="s">
        <v>101</v>
      </c>
      <c r="H5" s="163" t="s">
        <v>6441</v>
      </c>
      <c r="I5" s="163" t="s">
        <v>6442</v>
      </c>
      <c r="J5" s="325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</row>
    <row r="6" spans="1:34" ht="14.45" customHeight="1" x14ac:dyDescent="0.2">
      <c r="A6" s="81" t="s">
        <v>17</v>
      </c>
      <c r="B6" s="84">
        <v>25.199000000000002</v>
      </c>
      <c r="C6" s="164" t="s">
        <v>7803</v>
      </c>
      <c r="D6" s="168" t="s">
        <v>6443</v>
      </c>
      <c r="E6" s="84"/>
      <c r="F6" s="84" t="s">
        <v>6438</v>
      </c>
      <c r="G6" s="84" t="s">
        <v>6444</v>
      </c>
      <c r="H6" s="84" t="s">
        <v>6445</v>
      </c>
      <c r="I6" s="84" t="s">
        <v>6446</v>
      </c>
      <c r="J6" s="326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</row>
    <row r="7" spans="1:34" s="172" customFormat="1" ht="12.75" customHeight="1" x14ac:dyDescent="0.2">
      <c r="A7" s="164" t="s">
        <v>17</v>
      </c>
      <c r="B7" s="163">
        <v>25.199000000000002</v>
      </c>
      <c r="C7" s="164" t="s">
        <v>7803</v>
      </c>
      <c r="D7" s="165" t="s">
        <v>6447</v>
      </c>
      <c r="E7" s="165"/>
      <c r="F7" s="166" t="s">
        <v>6438</v>
      </c>
      <c r="G7" s="163" t="s">
        <v>6448</v>
      </c>
      <c r="H7" s="163" t="s">
        <v>6449</v>
      </c>
      <c r="I7" s="171" t="s">
        <v>6450</v>
      </c>
      <c r="J7" s="325"/>
    </row>
    <row r="8" spans="1:34" ht="14.45" customHeight="1" x14ac:dyDescent="0.2">
      <c r="A8" s="81" t="s">
        <v>110</v>
      </c>
      <c r="B8" s="84">
        <v>40.103000000000002</v>
      </c>
      <c r="C8" s="81" t="s">
        <v>6451</v>
      </c>
      <c r="D8" s="168" t="s">
        <v>6452</v>
      </c>
      <c r="E8" s="168"/>
      <c r="F8" s="173" t="s">
        <v>6438</v>
      </c>
      <c r="G8" s="84" t="s">
        <v>6453</v>
      </c>
      <c r="H8" s="131" t="s">
        <v>6454</v>
      </c>
      <c r="I8" s="84"/>
      <c r="J8" s="174" t="s">
        <v>6455</v>
      </c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</row>
    <row r="9" spans="1:34" s="172" customFormat="1" ht="15" customHeight="1" x14ac:dyDescent="0.2">
      <c r="A9" s="164" t="s">
        <v>17</v>
      </c>
      <c r="B9" s="163">
        <v>25.199000000000002</v>
      </c>
      <c r="C9" s="164" t="s">
        <v>7803</v>
      </c>
      <c r="D9" s="165" t="s">
        <v>6456</v>
      </c>
      <c r="E9" s="165"/>
      <c r="F9" s="166" t="s">
        <v>6438</v>
      </c>
      <c r="G9" s="163" t="s">
        <v>6457</v>
      </c>
      <c r="H9" s="163" t="s">
        <v>6458</v>
      </c>
      <c r="I9" s="163" t="s">
        <v>6459</v>
      </c>
      <c r="J9" s="325"/>
    </row>
    <row r="10" spans="1:34" ht="14.45" customHeight="1" x14ac:dyDescent="0.2">
      <c r="A10" s="81" t="s">
        <v>110</v>
      </c>
      <c r="B10" s="163">
        <v>40.198999999999998</v>
      </c>
      <c r="C10" s="164" t="s">
        <v>7821</v>
      </c>
      <c r="D10" s="165" t="s">
        <v>6460</v>
      </c>
      <c r="E10" s="165"/>
      <c r="F10" s="166" t="s">
        <v>6438</v>
      </c>
      <c r="G10" s="163" t="s">
        <v>113</v>
      </c>
      <c r="H10" s="163" t="s">
        <v>6461</v>
      </c>
      <c r="I10" s="163"/>
      <c r="J10" s="325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</row>
    <row r="11" spans="1:34" ht="14.45" customHeight="1" x14ac:dyDescent="0.2">
      <c r="A11" s="119" t="s">
        <v>55</v>
      </c>
      <c r="B11" s="163">
        <v>32.100999999999999</v>
      </c>
      <c r="C11" s="164" t="s">
        <v>6462</v>
      </c>
      <c r="D11" s="165" t="s">
        <v>6463</v>
      </c>
      <c r="E11" s="165"/>
      <c r="F11" s="166" t="s">
        <v>6438</v>
      </c>
      <c r="G11" s="163" t="s">
        <v>6464</v>
      </c>
      <c r="H11" s="163" t="s">
        <v>215</v>
      </c>
      <c r="I11" s="163" t="s">
        <v>6465</v>
      </c>
      <c r="J11" s="325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</row>
    <row r="12" spans="1:34" ht="14.45" customHeight="1" x14ac:dyDescent="0.2">
      <c r="A12" s="164" t="s">
        <v>17</v>
      </c>
      <c r="B12" s="163">
        <v>25.117999999999999</v>
      </c>
      <c r="C12" s="164" t="s">
        <v>69</v>
      </c>
      <c r="D12" s="165" t="s">
        <v>6466</v>
      </c>
      <c r="E12" s="165" t="s">
        <v>6467</v>
      </c>
      <c r="F12" s="166" t="s">
        <v>6438</v>
      </c>
      <c r="G12" s="163" t="s">
        <v>6468</v>
      </c>
      <c r="H12" s="163" t="s">
        <v>6469</v>
      </c>
      <c r="I12" s="163" t="s">
        <v>6470</v>
      </c>
      <c r="J12" s="325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</row>
    <row r="13" spans="1:34" ht="14.45" customHeight="1" x14ac:dyDescent="0.2">
      <c r="A13" s="164" t="s">
        <v>17</v>
      </c>
      <c r="B13" s="163">
        <v>25.199000000000002</v>
      </c>
      <c r="C13" s="164" t="s">
        <v>7803</v>
      </c>
      <c r="D13" s="165" t="s">
        <v>6471</v>
      </c>
      <c r="E13" s="165"/>
      <c r="F13" s="166" t="s">
        <v>6438</v>
      </c>
      <c r="G13" s="163" t="s">
        <v>6472</v>
      </c>
      <c r="H13" s="163" t="s">
        <v>6473</v>
      </c>
      <c r="I13" s="163" t="s">
        <v>6474</v>
      </c>
      <c r="J13" s="325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</row>
    <row r="14" spans="1:34" ht="14.45" customHeight="1" x14ac:dyDescent="0.2">
      <c r="A14" s="164" t="s">
        <v>110</v>
      </c>
      <c r="B14" s="163">
        <v>40.103999999999999</v>
      </c>
      <c r="C14" s="175" t="s">
        <v>6475</v>
      </c>
      <c r="D14" s="164" t="s">
        <v>6476</v>
      </c>
      <c r="E14" s="164" t="s">
        <v>6477</v>
      </c>
      <c r="F14" s="166" t="s">
        <v>6438</v>
      </c>
      <c r="G14" s="163" t="s">
        <v>6477</v>
      </c>
      <c r="H14" s="163" t="s">
        <v>6478</v>
      </c>
      <c r="I14" s="165"/>
      <c r="J14" s="327" t="s">
        <v>6479</v>
      </c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</row>
    <row r="15" spans="1:34" ht="14.45" customHeight="1" x14ac:dyDescent="0.2">
      <c r="A15" s="81" t="s">
        <v>17</v>
      </c>
      <c r="B15" s="82">
        <v>25.199000000000002</v>
      </c>
      <c r="C15" s="164" t="s">
        <v>7803</v>
      </c>
      <c r="D15" s="168" t="s">
        <v>6480</v>
      </c>
      <c r="E15" s="168" t="s">
        <v>6481</v>
      </c>
      <c r="F15" s="84" t="s">
        <v>6438</v>
      </c>
      <c r="G15" s="84" t="s">
        <v>6482</v>
      </c>
      <c r="H15" s="84" t="s">
        <v>6483</v>
      </c>
      <c r="I15" s="84" t="s">
        <v>6484</v>
      </c>
      <c r="J15" s="328" t="s">
        <v>6485</v>
      </c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</row>
    <row r="16" spans="1:34" s="172" customFormat="1" ht="13.5" customHeight="1" x14ac:dyDescent="0.2">
      <c r="A16" s="81" t="s">
        <v>110</v>
      </c>
      <c r="B16" s="127" t="s">
        <v>6486</v>
      </c>
      <c r="C16" s="119" t="s">
        <v>694</v>
      </c>
      <c r="D16" s="165" t="s">
        <v>6487</v>
      </c>
      <c r="E16" s="165"/>
      <c r="F16" s="166" t="s">
        <v>6438</v>
      </c>
      <c r="G16" s="163" t="s">
        <v>6488</v>
      </c>
      <c r="H16" s="163" t="s">
        <v>6489</v>
      </c>
      <c r="I16" s="163" t="s">
        <v>6490</v>
      </c>
      <c r="J16" s="325"/>
    </row>
    <row r="17" spans="1:33" ht="14.45" customHeight="1" x14ac:dyDescent="0.2">
      <c r="A17" s="81" t="s">
        <v>110</v>
      </c>
      <c r="B17" s="163">
        <v>40.100999999999999</v>
      </c>
      <c r="C17" s="164" t="s">
        <v>6439</v>
      </c>
      <c r="D17" s="165" t="s">
        <v>6491</v>
      </c>
      <c r="E17" s="165" t="s">
        <v>6492</v>
      </c>
      <c r="F17" s="166" t="s">
        <v>6438</v>
      </c>
      <c r="G17" s="163"/>
      <c r="H17" s="163"/>
      <c r="I17" s="163"/>
      <c r="J17" s="325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</row>
    <row r="18" spans="1:33" ht="14.45" customHeight="1" x14ac:dyDescent="0.2">
      <c r="A18" s="119" t="s">
        <v>55</v>
      </c>
      <c r="B18" s="176">
        <v>30.103000000000002</v>
      </c>
      <c r="C18" s="164" t="s">
        <v>6493</v>
      </c>
      <c r="D18" s="177" t="s">
        <v>6494</v>
      </c>
      <c r="E18" s="177"/>
      <c r="F18" s="166" t="s">
        <v>6438</v>
      </c>
      <c r="G18" s="163" t="s">
        <v>6495</v>
      </c>
      <c r="H18" s="163" t="s">
        <v>6496</v>
      </c>
      <c r="I18" s="163" t="s">
        <v>6497</v>
      </c>
      <c r="J18" s="32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</row>
    <row r="19" spans="1:33" x14ac:dyDescent="0.2">
      <c r="A19" s="81" t="s">
        <v>110</v>
      </c>
      <c r="B19" s="84">
        <v>45.104999999999997</v>
      </c>
      <c r="C19" s="81" t="s">
        <v>259</v>
      </c>
      <c r="D19" s="168" t="s">
        <v>6498</v>
      </c>
      <c r="E19" s="168"/>
      <c r="F19" s="173" t="s">
        <v>6438</v>
      </c>
      <c r="G19" s="131" t="s">
        <v>6499</v>
      </c>
      <c r="H19" s="130" t="s">
        <v>6500</v>
      </c>
      <c r="I19" s="130" t="s">
        <v>6501</v>
      </c>
      <c r="J19" s="174" t="s">
        <v>6502</v>
      </c>
      <c r="K19" s="178"/>
    </row>
    <row r="20" spans="1:33" ht="14.45" customHeight="1" x14ac:dyDescent="0.2">
      <c r="A20" s="81" t="s">
        <v>110</v>
      </c>
      <c r="B20" s="163">
        <v>40.100999999999999</v>
      </c>
      <c r="C20" s="164" t="s">
        <v>6439</v>
      </c>
      <c r="D20" s="168" t="s">
        <v>6503</v>
      </c>
      <c r="E20" s="168" t="s">
        <v>6504</v>
      </c>
      <c r="F20" s="173" t="s">
        <v>6438</v>
      </c>
      <c r="G20" s="84" t="s">
        <v>1018</v>
      </c>
      <c r="H20" s="130" t="s">
        <v>6505</v>
      </c>
      <c r="I20" s="130" t="s">
        <v>6506</v>
      </c>
      <c r="J20" s="329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</row>
    <row r="21" spans="1:33" ht="14.45" customHeight="1" x14ac:dyDescent="0.2">
      <c r="A21" s="119" t="s">
        <v>55</v>
      </c>
      <c r="B21" s="163">
        <v>70.198999999999998</v>
      </c>
      <c r="C21" s="164" t="s">
        <v>2812</v>
      </c>
      <c r="D21" s="165" t="s">
        <v>6507</v>
      </c>
      <c r="E21" s="165"/>
      <c r="F21" s="166" t="s">
        <v>6438</v>
      </c>
      <c r="G21" s="163" t="s">
        <v>113</v>
      </c>
      <c r="H21" s="163" t="s">
        <v>6508</v>
      </c>
      <c r="I21" s="163"/>
      <c r="J21" s="325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</row>
    <row r="22" spans="1:33" ht="14.45" customHeight="1" x14ac:dyDescent="0.2">
      <c r="A22" s="81" t="s">
        <v>110</v>
      </c>
      <c r="B22" s="163">
        <v>45.113999999999997</v>
      </c>
      <c r="C22" s="164" t="s">
        <v>6509</v>
      </c>
      <c r="D22" s="165" t="s">
        <v>6510</v>
      </c>
      <c r="E22" s="165"/>
      <c r="F22" s="166" t="s">
        <v>6438</v>
      </c>
      <c r="G22" s="163"/>
      <c r="H22" s="163"/>
      <c r="I22" s="163"/>
      <c r="J22" s="174" t="s">
        <v>6511</v>
      </c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</row>
    <row r="23" spans="1:33" ht="14.45" customHeight="1" x14ac:dyDescent="0.2">
      <c r="A23" s="119" t="s">
        <v>55</v>
      </c>
      <c r="B23" s="163">
        <v>32.100999999999999</v>
      </c>
      <c r="C23" s="164" t="s">
        <v>6462</v>
      </c>
      <c r="D23" s="165" t="s">
        <v>6512</v>
      </c>
      <c r="E23" s="165"/>
      <c r="F23" s="166" t="s">
        <v>6438</v>
      </c>
      <c r="G23" s="163" t="s">
        <v>6513</v>
      </c>
      <c r="H23" s="163" t="s">
        <v>6514</v>
      </c>
      <c r="I23" s="163" t="s">
        <v>6515</v>
      </c>
      <c r="J23" s="325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</row>
    <row r="24" spans="1:33" ht="14.45" customHeight="1" x14ac:dyDescent="0.2">
      <c r="A24" s="119" t="s">
        <v>55</v>
      </c>
      <c r="B24" s="179">
        <v>70.198999999999998</v>
      </c>
      <c r="C24" s="164" t="s">
        <v>2812</v>
      </c>
      <c r="D24" s="165" t="s">
        <v>614</v>
      </c>
      <c r="E24" s="165" t="s">
        <v>6516</v>
      </c>
      <c r="F24" s="166" t="s">
        <v>6438</v>
      </c>
      <c r="G24" s="163" t="s">
        <v>616</v>
      </c>
      <c r="H24" s="163" t="s">
        <v>6517</v>
      </c>
      <c r="I24" s="163" t="s">
        <v>6518</v>
      </c>
      <c r="J24" s="325"/>
    </row>
    <row r="25" spans="1:33" ht="14.45" customHeight="1" x14ac:dyDescent="0.25">
      <c r="A25" s="81" t="s">
        <v>110</v>
      </c>
      <c r="B25" s="275">
        <v>45.11</v>
      </c>
      <c r="C25" s="274" t="s">
        <v>624</v>
      </c>
      <c r="D25" s="284" t="s">
        <v>619</v>
      </c>
      <c r="E25" s="284"/>
      <c r="F25" s="285"/>
      <c r="G25" s="286" t="s">
        <v>620</v>
      </c>
      <c r="H25" s="286" t="s">
        <v>621</v>
      </c>
      <c r="I25" s="286" t="s">
        <v>622</v>
      </c>
      <c r="J25" s="324" t="s">
        <v>623</v>
      </c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</row>
    <row r="26" spans="1:33" ht="14.45" customHeight="1" x14ac:dyDescent="0.2">
      <c r="A26" s="81" t="s">
        <v>110</v>
      </c>
      <c r="B26" s="163">
        <v>40.100999999999999</v>
      </c>
      <c r="C26" s="164" t="s">
        <v>6439</v>
      </c>
      <c r="D26" s="165" t="s">
        <v>6519</v>
      </c>
      <c r="E26" s="164" t="s">
        <v>6520</v>
      </c>
      <c r="F26" s="166" t="s">
        <v>6438</v>
      </c>
      <c r="G26" s="163" t="s">
        <v>6521</v>
      </c>
      <c r="H26" s="163" t="s">
        <v>6522</v>
      </c>
      <c r="I26" s="163" t="s">
        <v>6523</v>
      </c>
      <c r="J26" s="325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</row>
    <row r="27" spans="1:33" ht="14.45" customHeight="1" x14ac:dyDescent="0.2">
      <c r="A27" s="81" t="s">
        <v>110</v>
      </c>
      <c r="B27" s="163">
        <v>40.100999999999999</v>
      </c>
      <c r="C27" s="164" t="s">
        <v>6439</v>
      </c>
      <c r="D27" s="165" t="s">
        <v>6519</v>
      </c>
      <c r="E27" s="164" t="s">
        <v>6520</v>
      </c>
      <c r="F27" s="166" t="s">
        <v>6438</v>
      </c>
      <c r="G27" s="163" t="s">
        <v>6521</v>
      </c>
      <c r="H27" s="163" t="s">
        <v>6522</v>
      </c>
      <c r="I27" s="163" t="s">
        <v>6523</v>
      </c>
      <c r="J27" s="325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</row>
    <row r="28" spans="1:33" ht="14.45" customHeight="1" x14ac:dyDescent="0.2">
      <c r="A28" s="81" t="s">
        <v>110</v>
      </c>
      <c r="B28" s="163">
        <v>40.100999999999999</v>
      </c>
      <c r="C28" s="164" t="s">
        <v>6439</v>
      </c>
      <c r="D28" s="168" t="s">
        <v>6524</v>
      </c>
      <c r="E28" s="164" t="s">
        <v>6520</v>
      </c>
      <c r="F28" s="173" t="s">
        <v>6438</v>
      </c>
      <c r="G28" s="131" t="s">
        <v>6525</v>
      </c>
      <c r="H28" s="84" t="s">
        <v>6522</v>
      </c>
      <c r="I28" s="84" t="s">
        <v>6523</v>
      </c>
      <c r="J28" s="174" t="s">
        <v>6526</v>
      </c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</row>
    <row r="29" spans="1:33" s="172" customFormat="1" ht="12.75" customHeight="1" x14ac:dyDescent="0.2">
      <c r="A29" s="81" t="s">
        <v>110</v>
      </c>
      <c r="B29" s="180">
        <v>40.103999999999999</v>
      </c>
      <c r="C29" s="119" t="s">
        <v>694</v>
      </c>
      <c r="D29" s="165" t="s">
        <v>6527</v>
      </c>
      <c r="E29" s="165"/>
      <c r="F29" s="166" t="s">
        <v>6438</v>
      </c>
      <c r="G29" s="163"/>
      <c r="H29" s="163" t="s">
        <v>6528</v>
      </c>
      <c r="I29" s="163" t="s">
        <v>6529</v>
      </c>
      <c r="J29" s="325"/>
    </row>
    <row r="30" spans="1:33" ht="14.45" customHeight="1" x14ac:dyDescent="0.2">
      <c r="A30" s="81" t="s">
        <v>110</v>
      </c>
      <c r="B30" s="163">
        <v>40.103999999999999</v>
      </c>
      <c r="C30" s="164" t="s">
        <v>694</v>
      </c>
      <c r="D30" s="165" t="s">
        <v>6530</v>
      </c>
      <c r="E30" s="165"/>
      <c r="F30" s="166" t="s">
        <v>6438</v>
      </c>
      <c r="G30" s="163" t="s">
        <v>6531</v>
      </c>
      <c r="H30" s="163" t="s">
        <v>6532</v>
      </c>
      <c r="I30" s="163" t="s">
        <v>6533</v>
      </c>
      <c r="J30" s="325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</row>
    <row r="31" spans="1:33" s="172" customFormat="1" ht="12.75" customHeight="1" x14ac:dyDescent="0.2">
      <c r="A31" s="81" t="s">
        <v>110</v>
      </c>
      <c r="B31" s="163">
        <v>40.103999999999999</v>
      </c>
      <c r="C31" s="164" t="s">
        <v>694</v>
      </c>
      <c r="D31" s="165" t="s">
        <v>6534</v>
      </c>
      <c r="E31" s="165"/>
      <c r="F31" s="166" t="s">
        <v>6438</v>
      </c>
      <c r="G31" s="163" t="s">
        <v>6535</v>
      </c>
      <c r="H31" s="163" t="s">
        <v>6536</v>
      </c>
      <c r="I31" s="163" t="s">
        <v>6537</v>
      </c>
      <c r="J31" s="325"/>
    </row>
    <row r="32" spans="1:33" ht="14.45" customHeight="1" x14ac:dyDescent="0.2">
      <c r="A32" s="81" t="s">
        <v>110</v>
      </c>
      <c r="B32" s="127" t="s">
        <v>6486</v>
      </c>
      <c r="C32" s="119" t="s">
        <v>694</v>
      </c>
      <c r="D32" s="137" t="s">
        <v>695</v>
      </c>
      <c r="E32" s="81" t="s">
        <v>696</v>
      </c>
      <c r="F32" s="166" t="s">
        <v>6438</v>
      </c>
      <c r="G32" s="181" t="s">
        <v>698</v>
      </c>
      <c r="H32" s="181" t="s">
        <v>699</v>
      </c>
      <c r="I32" s="181" t="s">
        <v>700</v>
      </c>
      <c r="J32" s="182" t="s">
        <v>701</v>
      </c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</row>
    <row r="33" spans="1:34" ht="14.45" customHeight="1" x14ac:dyDescent="0.2">
      <c r="A33" s="119" t="s">
        <v>55</v>
      </c>
      <c r="B33" s="163">
        <v>32.100999999999999</v>
      </c>
      <c r="C33" s="164" t="s">
        <v>6462</v>
      </c>
      <c r="D33" s="165" t="s">
        <v>6538</v>
      </c>
      <c r="E33" s="165"/>
      <c r="F33" s="166" t="s">
        <v>6438</v>
      </c>
      <c r="G33" s="163" t="s">
        <v>754</v>
      </c>
      <c r="H33" s="163" t="s">
        <v>755</v>
      </c>
      <c r="I33" s="163" t="s">
        <v>6539</v>
      </c>
      <c r="J33" s="32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</row>
    <row r="34" spans="1:34" ht="14.45" customHeight="1" x14ac:dyDescent="0.2">
      <c r="A34" s="119" t="s">
        <v>110</v>
      </c>
      <c r="B34" s="127" t="s">
        <v>6540</v>
      </c>
      <c r="C34" s="119" t="s">
        <v>6541</v>
      </c>
      <c r="D34" s="183" t="s">
        <v>6542</v>
      </c>
      <c r="E34" s="184"/>
      <c r="F34" s="184"/>
      <c r="G34" s="183" t="s">
        <v>5249</v>
      </c>
      <c r="H34" s="183" t="s">
        <v>6543</v>
      </c>
      <c r="I34" s="184"/>
      <c r="J34" s="209" t="s">
        <v>6544</v>
      </c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</row>
    <row r="35" spans="1:34" ht="14.45" customHeight="1" x14ac:dyDescent="0.2">
      <c r="A35" s="119" t="s">
        <v>55</v>
      </c>
      <c r="B35" s="163">
        <v>32.100999999999999</v>
      </c>
      <c r="C35" s="164" t="s">
        <v>6462</v>
      </c>
      <c r="D35" s="165" t="s">
        <v>6545</v>
      </c>
      <c r="E35" s="165"/>
      <c r="F35" s="166" t="s">
        <v>6438</v>
      </c>
      <c r="G35" s="163" t="s">
        <v>6546</v>
      </c>
      <c r="H35" s="163" t="s">
        <v>6547</v>
      </c>
      <c r="I35" s="163" t="s">
        <v>3554</v>
      </c>
      <c r="J35" s="325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</row>
    <row r="36" spans="1:34" ht="14.45" customHeight="1" x14ac:dyDescent="0.2">
      <c r="A36" s="119" t="s">
        <v>55</v>
      </c>
      <c r="B36" s="163">
        <v>32.100999999999999</v>
      </c>
      <c r="C36" s="164" t="s">
        <v>6462</v>
      </c>
      <c r="D36" s="165" t="s">
        <v>6548</v>
      </c>
      <c r="E36" s="165"/>
      <c r="F36" s="166" t="s">
        <v>6438</v>
      </c>
      <c r="G36" s="163" t="s">
        <v>6549</v>
      </c>
      <c r="H36" s="163" t="s">
        <v>6550</v>
      </c>
      <c r="I36" s="163" t="s">
        <v>3554</v>
      </c>
      <c r="J36" s="325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</row>
    <row r="37" spans="1:34" ht="14.45" customHeight="1" x14ac:dyDescent="0.2">
      <c r="A37" s="81" t="s">
        <v>110</v>
      </c>
      <c r="B37" s="163">
        <v>40.100999999999999</v>
      </c>
      <c r="C37" s="164" t="s">
        <v>6439</v>
      </c>
      <c r="D37" s="165" t="s">
        <v>6551</v>
      </c>
      <c r="E37" s="165" t="s">
        <v>6552</v>
      </c>
      <c r="F37" s="166" t="s">
        <v>6438</v>
      </c>
      <c r="G37" s="163" t="s">
        <v>6553</v>
      </c>
      <c r="H37" s="163" t="s">
        <v>6554</v>
      </c>
      <c r="I37" s="163" t="s">
        <v>6555</v>
      </c>
      <c r="J37" s="325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</row>
    <row r="38" spans="1:34" ht="14.45" customHeight="1" x14ac:dyDescent="0.2">
      <c r="A38" s="119" t="s">
        <v>55</v>
      </c>
      <c r="B38" s="163">
        <v>70.198999999999998</v>
      </c>
      <c r="C38" s="164" t="s">
        <v>2812</v>
      </c>
      <c r="D38" s="165" t="s">
        <v>6556</v>
      </c>
      <c r="E38" s="165"/>
      <c r="F38" s="166" t="s">
        <v>6438</v>
      </c>
      <c r="G38" s="163" t="s">
        <v>6556</v>
      </c>
      <c r="H38" s="163" t="s">
        <v>6557</v>
      </c>
      <c r="I38" s="163"/>
      <c r="J38" s="325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</row>
    <row r="39" spans="1:34" ht="14.45" customHeight="1" x14ac:dyDescent="0.2">
      <c r="A39" s="81" t="s">
        <v>110</v>
      </c>
      <c r="B39" s="163">
        <v>40.100999999999999</v>
      </c>
      <c r="C39" s="164" t="s">
        <v>6439</v>
      </c>
      <c r="D39" s="165" t="s">
        <v>6558</v>
      </c>
      <c r="E39" s="165"/>
      <c r="F39" s="166" t="s">
        <v>6438</v>
      </c>
      <c r="G39" s="163" t="s">
        <v>6559</v>
      </c>
      <c r="H39" s="163" t="s">
        <v>6560</v>
      </c>
      <c r="I39" s="163" t="s">
        <v>6561</v>
      </c>
      <c r="J39" s="325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</row>
    <row r="40" spans="1:34" ht="14.45" customHeight="1" x14ac:dyDescent="0.2">
      <c r="A40" s="119" t="s">
        <v>55</v>
      </c>
      <c r="B40" s="163">
        <v>70.198999999999998</v>
      </c>
      <c r="C40" s="164" t="s">
        <v>2812</v>
      </c>
      <c r="D40" s="165" t="s">
        <v>6562</v>
      </c>
      <c r="E40" s="165"/>
      <c r="F40" s="166" t="s">
        <v>6438</v>
      </c>
      <c r="G40" s="163" t="s">
        <v>113</v>
      </c>
      <c r="H40" s="163" t="s">
        <v>6563</v>
      </c>
      <c r="I40" s="163" t="s">
        <v>6564</v>
      </c>
      <c r="J40" s="325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</row>
    <row r="41" spans="1:34" ht="14.45" customHeight="1" x14ac:dyDescent="0.2">
      <c r="A41" s="119" t="s">
        <v>55</v>
      </c>
      <c r="B41" s="163">
        <v>70.198999999999998</v>
      </c>
      <c r="C41" s="164" t="s">
        <v>2812</v>
      </c>
      <c r="D41" s="165" t="s">
        <v>6565</v>
      </c>
      <c r="E41" s="165"/>
      <c r="F41" s="166" t="s">
        <v>6438</v>
      </c>
      <c r="G41" s="163" t="s">
        <v>113</v>
      </c>
      <c r="H41" s="163" t="s">
        <v>6566</v>
      </c>
      <c r="I41" s="163" t="s">
        <v>6567</v>
      </c>
      <c r="J41" s="325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</row>
    <row r="42" spans="1:34" ht="14.45" customHeight="1" x14ac:dyDescent="0.2">
      <c r="A42" s="119" t="s">
        <v>55</v>
      </c>
      <c r="B42" s="163">
        <v>70.198999999999998</v>
      </c>
      <c r="C42" s="164" t="s">
        <v>2812</v>
      </c>
      <c r="D42" s="165" t="s">
        <v>6568</v>
      </c>
      <c r="E42" s="165"/>
      <c r="F42" s="166" t="s">
        <v>6438</v>
      </c>
      <c r="G42" s="163" t="s">
        <v>6569</v>
      </c>
      <c r="H42" s="163" t="s">
        <v>6570</v>
      </c>
      <c r="I42" s="163"/>
      <c r="J42" s="325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</row>
    <row r="43" spans="1:34" ht="14.45" customHeight="1" x14ac:dyDescent="0.2">
      <c r="A43" s="81" t="s">
        <v>110</v>
      </c>
      <c r="B43" s="163">
        <v>45.113999999999997</v>
      </c>
      <c r="C43" s="186" t="s">
        <v>6509</v>
      </c>
      <c r="D43" s="165" t="s">
        <v>1200</v>
      </c>
      <c r="E43" s="163"/>
      <c r="F43" s="163" t="s">
        <v>6438</v>
      </c>
      <c r="G43" s="163" t="s">
        <v>113</v>
      </c>
      <c r="H43" s="163" t="s">
        <v>6571</v>
      </c>
      <c r="I43" s="187" t="s">
        <v>6572</v>
      </c>
      <c r="J43" s="325"/>
    </row>
    <row r="44" spans="1:34" ht="14.45" customHeight="1" x14ac:dyDescent="0.2">
      <c r="A44" s="164" t="s">
        <v>17</v>
      </c>
      <c r="B44" s="163">
        <v>80.113</v>
      </c>
      <c r="C44" s="164" t="s">
        <v>6573</v>
      </c>
      <c r="D44" s="165" t="s">
        <v>6574</v>
      </c>
      <c r="E44" s="165"/>
      <c r="F44" s="166" t="s">
        <v>6438</v>
      </c>
      <c r="G44" s="163" t="s">
        <v>6575</v>
      </c>
      <c r="H44" s="163" t="s">
        <v>6576</v>
      </c>
      <c r="I44" s="163"/>
      <c r="J44" s="325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</row>
    <row r="45" spans="1:34" ht="14.45" customHeight="1" x14ac:dyDescent="0.2">
      <c r="A45" s="119" t="s">
        <v>55</v>
      </c>
      <c r="B45" s="163">
        <v>70.198999999999998</v>
      </c>
      <c r="C45" s="164" t="s">
        <v>2812</v>
      </c>
      <c r="D45" s="165" t="s">
        <v>6577</v>
      </c>
      <c r="E45" s="165"/>
      <c r="F45" s="166" t="s">
        <v>6438</v>
      </c>
      <c r="G45" s="163" t="s">
        <v>6578</v>
      </c>
      <c r="H45" s="163" t="s">
        <v>6579</v>
      </c>
      <c r="I45" s="163" t="s">
        <v>6580</v>
      </c>
      <c r="J45" s="325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</row>
    <row r="46" spans="1:34" ht="14.45" customHeight="1" x14ac:dyDescent="0.2">
      <c r="A46" s="119" t="s">
        <v>110</v>
      </c>
      <c r="B46" s="127" t="s">
        <v>6540</v>
      </c>
      <c r="C46" s="119" t="s">
        <v>6541</v>
      </c>
      <c r="D46" s="121" t="s">
        <v>6581</v>
      </c>
      <c r="E46" s="121"/>
      <c r="F46" s="188"/>
      <c r="G46" s="189" t="s">
        <v>113</v>
      </c>
      <c r="H46" s="189" t="s">
        <v>6582</v>
      </c>
      <c r="I46" s="189"/>
      <c r="J46" s="209" t="s">
        <v>6583</v>
      </c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</row>
    <row r="47" spans="1:34" ht="14.45" customHeight="1" x14ac:dyDescent="0.2">
      <c r="A47" s="164" t="s">
        <v>17</v>
      </c>
      <c r="B47" s="163">
        <v>25.116</v>
      </c>
      <c r="C47" s="164" t="s">
        <v>26</v>
      </c>
      <c r="D47" s="177" t="s">
        <v>6584</v>
      </c>
      <c r="E47" s="177"/>
      <c r="F47" s="166" t="s">
        <v>6438</v>
      </c>
      <c r="G47" s="163" t="s">
        <v>6585</v>
      </c>
      <c r="H47" s="163" t="s">
        <v>6586</v>
      </c>
      <c r="I47" s="163" t="s">
        <v>6587</v>
      </c>
      <c r="J47" s="325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</row>
    <row r="48" spans="1:34" ht="14.45" customHeight="1" x14ac:dyDescent="0.2">
      <c r="A48" s="81" t="s">
        <v>110</v>
      </c>
      <c r="B48" s="163">
        <v>45.112000000000002</v>
      </c>
      <c r="C48" s="164" t="s">
        <v>6588</v>
      </c>
      <c r="D48" s="165" t="s">
        <v>6589</v>
      </c>
      <c r="E48" s="165"/>
      <c r="F48" s="166" t="s">
        <v>6438</v>
      </c>
      <c r="G48" s="163" t="s">
        <v>6590</v>
      </c>
      <c r="H48" s="163" t="s">
        <v>6591</v>
      </c>
      <c r="I48" s="163" t="s">
        <v>6592</v>
      </c>
      <c r="J48" s="325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</row>
    <row r="49" spans="1:33" ht="14.45" customHeight="1" x14ac:dyDescent="0.2">
      <c r="A49" s="119" t="s">
        <v>55</v>
      </c>
      <c r="B49" s="163">
        <v>32.100999999999999</v>
      </c>
      <c r="C49" s="164" t="s">
        <v>6462</v>
      </c>
      <c r="D49" s="165" t="s">
        <v>6593</v>
      </c>
      <c r="E49" s="165"/>
      <c r="F49" s="166" t="s">
        <v>6438</v>
      </c>
      <c r="G49" s="163" t="s">
        <v>6594</v>
      </c>
      <c r="H49" s="163" t="s">
        <v>6595</v>
      </c>
      <c r="I49" s="163" t="s">
        <v>6596</v>
      </c>
      <c r="J49" s="325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</row>
    <row r="50" spans="1:33" ht="14.45" customHeight="1" x14ac:dyDescent="0.2">
      <c r="A50" s="81" t="s">
        <v>110</v>
      </c>
      <c r="B50" s="163">
        <v>40.101999999999997</v>
      </c>
      <c r="C50" s="164" t="s">
        <v>805</v>
      </c>
      <c r="D50" s="165" t="s">
        <v>6597</v>
      </c>
      <c r="E50" s="165"/>
      <c r="F50" s="166" t="s">
        <v>6438</v>
      </c>
      <c r="G50" s="163" t="s">
        <v>6598</v>
      </c>
      <c r="H50" s="163" t="s">
        <v>6599</v>
      </c>
      <c r="I50" s="163"/>
      <c r="J50" s="325"/>
    </row>
    <row r="51" spans="1:33" ht="14.45" customHeight="1" x14ac:dyDescent="0.2">
      <c r="A51" s="81" t="s">
        <v>110</v>
      </c>
      <c r="B51" s="163">
        <v>45.113999999999997</v>
      </c>
      <c r="C51" s="164" t="s">
        <v>6509</v>
      </c>
      <c r="D51" s="165" t="s">
        <v>6600</v>
      </c>
      <c r="E51" s="165"/>
      <c r="F51" s="166" t="s">
        <v>6438</v>
      </c>
      <c r="G51" s="163" t="s">
        <v>6601</v>
      </c>
      <c r="H51" s="163" t="s">
        <v>6602</v>
      </c>
      <c r="I51" s="163" t="s">
        <v>6603</v>
      </c>
      <c r="J51" s="325"/>
    </row>
    <row r="52" spans="1:33" ht="14.45" customHeight="1" x14ac:dyDescent="0.2">
      <c r="A52" s="121" t="s">
        <v>110</v>
      </c>
      <c r="B52" s="84">
        <v>40.103000000000002</v>
      </c>
      <c r="C52" s="81" t="s">
        <v>6451</v>
      </c>
      <c r="D52" s="165" t="s">
        <v>6604</v>
      </c>
      <c r="E52" s="165"/>
      <c r="F52" s="166" t="s">
        <v>6438</v>
      </c>
      <c r="G52" s="163" t="s">
        <v>6605</v>
      </c>
      <c r="H52" s="163" t="s">
        <v>1394</v>
      </c>
      <c r="I52" s="163" t="s">
        <v>1395</v>
      </c>
      <c r="J52" s="328" t="s">
        <v>6606</v>
      </c>
    </row>
    <row r="53" spans="1:33" ht="14.45" customHeight="1" x14ac:dyDescent="0.2">
      <c r="A53" s="121" t="s">
        <v>110</v>
      </c>
      <c r="B53" s="84">
        <v>40.103000000000002</v>
      </c>
      <c r="C53" s="81" t="s">
        <v>6451</v>
      </c>
      <c r="D53" s="168" t="s">
        <v>6604</v>
      </c>
      <c r="E53" s="168"/>
      <c r="F53" s="173" t="s">
        <v>6438</v>
      </c>
      <c r="G53" s="84" t="s">
        <v>6607</v>
      </c>
      <c r="H53" s="84" t="s">
        <v>1394</v>
      </c>
      <c r="I53" s="84" t="s">
        <v>1395</v>
      </c>
      <c r="J53" s="190" t="str">
        <f>HYPERLINK("mailto:engrave@holsapples.com","engrave@holsapples.com")</f>
        <v>engrave@holsapples.com</v>
      </c>
    </row>
    <row r="54" spans="1:33" ht="14.45" customHeight="1" x14ac:dyDescent="0.2">
      <c r="A54" s="164" t="s">
        <v>17</v>
      </c>
      <c r="B54" s="163">
        <v>25.199000000000002</v>
      </c>
      <c r="C54" s="164" t="s">
        <v>7803</v>
      </c>
      <c r="D54" s="165" t="s">
        <v>6608</v>
      </c>
      <c r="E54" s="165"/>
      <c r="F54" s="166" t="s">
        <v>6438</v>
      </c>
      <c r="G54" s="163" t="s">
        <v>6609</v>
      </c>
      <c r="H54" s="163" t="s">
        <v>6610</v>
      </c>
      <c r="I54" s="163" t="s">
        <v>6611</v>
      </c>
      <c r="J54" s="325"/>
    </row>
    <row r="55" spans="1:33" ht="14.45" customHeight="1" x14ac:dyDescent="0.2">
      <c r="A55" s="119" t="s">
        <v>55</v>
      </c>
      <c r="B55" s="163">
        <v>32.100999999999999</v>
      </c>
      <c r="C55" s="164" t="s">
        <v>6462</v>
      </c>
      <c r="D55" s="165" t="s">
        <v>6612</v>
      </c>
      <c r="E55" s="165"/>
      <c r="F55" s="166" t="s">
        <v>6438</v>
      </c>
      <c r="G55" s="163" t="s">
        <v>6613</v>
      </c>
      <c r="H55" s="163"/>
      <c r="I55" s="163"/>
      <c r="J55" s="174" t="s">
        <v>6614</v>
      </c>
    </row>
    <row r="56" spans="1:33" ht="14.45" customHeight="1" x14ac:dyDescent="0.2">
      <c r="A56" s="164" t="s">
        <v>17</v>
      </c>
      <c r="B56" s="163">
        <v>25.199000000000002</v>
      </c>
      <c r="C56" s="164" t="s">
        <v>7803</v>
      </c>
      <c r="D56" s="165" t="s">
        <v>6615</v>
      </c>
      <c r="E56" s="165"/>
      <c r="F56" s="166" t="s">
        <v>6438</v>
      </c>
      <c r="G56" s="163" t="s">
        <v>6616</v>
      </c>
      <c r="H56" s="163" t="s">
        <v>6617</v>
      </c>
      <c r="I56" s="163" t="s">
        <v>6618</v>
      </c>
      <c r="J56" s="325"/>
    </row>
    <row r="57" spans="1:33" ht="14.45" customHeight="1" x14ac:dyDescent="0.2">
      <c r="A57" s="119" t="s">
        <v>55</v>
      </c>
      <c r="B57" s="163">
        <v>32.100999999999999</v>
      </c>
      <c r="C57" s="164" t="s">
        <v>6462</v>
      </c>
      <c r="D57" s="165" t="s">
        <v>6619</v>
      </c>
      <c r="E57" s="165"/>
      <c r="F57" s="166" t="s">
        <v>6438</v>
      </c>
      <c r="G57" s="163" t="s">
        <v>6620</v>
      </c>
      <c r="H57" s="163" t="s">
        <v>6621</v>
      </c>
      <c r="I57" s="163" t="s">
        <v>6622</v>
      </c>
      <c r="J57" s="325"/>
    </row>
    <row r="58" spans="1:33" ht="14.45" customHeight="1" x14ac:dyDescent="0.2">
      <c r="A58" s="119" t="s">
        <v>55</v>
      </c>
      <c r="B58" s="163">
        <v>32.100999999999999</v>
      </c>
      <c r="C58" s="164" t="s">
        <v>6462</v>
      </c>
      <c r="D58" s="165" t="s">
        <v>6623</v>
      </c>
      <c r="E58" s="165"/>
      <c r="F58" s="166" t="s">
        <v>6438</v>
      </c>
      <c r="G58" s="163" t="s">
        <v>6624</v>
      </c>
      <c r="H58" s="163" t="s">
        <v>6625</v>
      </c>
      <c r="I58" s="163" t="s">
        <v>6626</v>
      </c>
      <c r="J58" s="325"/>
    </row>
    <row r="59" spans="1:33" ht="14.45" customHeight="1" x14ac:dyDescent="0.2">
      <c r="A59" s="119" t="s">
        <v>55</v>
      </c>
      <c r="B59" s="163">
        <v>70.108999999999995</v>
      </c>
      <c r="C59" s="164" t="s">
        <v>6627</v>
      </c>
      <c r="D59" s="165" t="s">
        <v>6628</v>
      </c>
      <c r="E59" s="165"/>
      <c r="F59" s="166" t="s">
        <v>6438</v>
      </c>
      <c r="G59" s="163" t="s">
        <v>6629</v>
      </c>
      <c r="H59" s="163" t="s">
        <v>6630</v>
      </c>
      <c r="I59" s="163" t="s">
        <v>6631</v>
      </c>
      <c r="J59" s="325"/>
    </row>
    <row r="60" spans="1:33" ht="14.45" customHeight="1" x14ac:dyDescent="0.2">
      <c r="A60" s="119" t="s">
        <v>55</v>
      </c>
      <c r="B60" s="163">
        <v>32.100999999999999</v>
      </c>
      <c r="C60" s="164" t="s">
        <v>6462</v>
      </c>
      <c r="D60" s="165" t="s">
        <v>6632</v>
      </c>
      <c r="E60" s="165"/>
      <c r="F60" s="166" t="s">
        <v>6438</v>
      </c>
      <c r="G60" s="163" t="s">
        <v>6633</v>
      </c>
      <c r="H60" s="163" t="s">
        <v>6634</v>
      </c>
      <c r="I60" s="163" t="s">
        <v>6635</v>
      </c>
      <c r="J60" s="325"/>
    </row>
    <row r="61" spans="1:33" ht="14.45" customHeight="1" x14ac:dyDescent="0.2">
      <c r="A61" s="119" t="s">
        <v>55</v>
      </c>
      <c r="B61" s="163">
        <v>70.198999999999998</v>
      </c>
      <c r="C61" s="164" t="s">
        <v>2812</v>
      </c>
      <c r="D61" s="165" t="s">
        <v>6636</v>
      </c>
      <c r="E61" s="165"/>
      <c r="F61" s="166" t="s">
        <v>6438</v>
      </c>
      <c r="G61" s="163" t="s">
        <v>6637</v>
      </c>
      <c r="H61" s="163" t="s">
        <v>6638</v>
      </c>
      <c r="I61" s="163"/>
      <c r="J61" s="325"/>
    </row>
    <row r="62" spans="1:33" ht="14.45" customHeight="1" x14ac:dyDescent="0.2">
      <c r="A62" s="119" t="s">
        <v>55</v>
      </c>
      <c r="B62" s="84">
        <v>70.198999999999998</v>
      </c>
      <c r="C62" s="164" t="s">
        <v>2812</v>
      </c>
      <c r="D62" s="165" t="s">
        <v>6639</v>
      </c>
      <c r="E62" s="165"/>
      <c r="F62" s="166" t="s">
        <v>6438</v>
      </c>
      <c r="G62" s="163" t="s">
        <v>6640</v>
      </c>
      <c r="H62" s="163" t="s">
        <v>6641</v>
      </c>
      <c r="I62" s="163" t="s">
        <v>6642</v>
      </c>
      <c r="J62" s="325"/>
    </row>
    <row r="63" spans="1:33" ht="14.45" customHeight="1" x14ac:dyDescent="0.2">
      <c r="A63" s="119" t="s">
        <v>55</v>
      </c>
      <c r="B63" s="163">
        <v>70.198999999999998</v>
      </c>
      <c r="C63" s="164" t="s">
        <v>2812</v>
      </c>
      <c r="D63" s="165" t="s">
        <v>6643</v>
      </c>
      <c r="E63" s="165"/>
      <c r="F63" s="166" t="s">
        <v>6438</v>
      </c>
      <c r="G63" s="163" t="s">
        <v>6644</v>
      </c>
      <c r="H63" s="163" t="s">
        <v>6645</v>
      </c>
      <c r="I63" s="163"/>
      <c r="J63" s="325"/>
    </row>
    <row r="64" spans="1:33" ht="14.45" customHeight="1" x14ac:dyDescent="0.2">
      <c r="A64" s="119" t="s">
        <v>55</v>
      </c>
      <c r="B64" s="163">
        <v>32.100999999999999</v>
      </c>
      <c r="C64" s="164" t="s">
        <v>6462</v>
      </c>
      <c r="D64" s="165" t="s">
        <v>6646</v>
      </c>
      <c r="E64" s="165"/>
      <c r="F64" s="166" t="s">
        <v>6438</v>
      </c>
      <c r="G64" s="163" t="s">
        <v>6647</v>
      </c>
      <c r="H64" s="163" t="s">
        <v>6648</v>
      </c>
      <c r="I64" s="163" t="s">
        <v>3554</v>
      </c>
      <c r="J64" s="325"/>
    </row>
    <row r="65" spans="1:33" ht="14.45" customHeight="1" x14ac:dyDescent="0.2">
      <c r="A65" s="81" t="s">
        <v>110</v>
      </c>
      <c r="B65" s="163">
        <v>40.100999999999999</v>
      </c>
      <c r="C65" s="164" t="s">
        <v>6439</v>
      </c>
      <c r="D65" s="165" t="s">
        <v>6649</v>
      </c>
      <c r="E65" s="165" t="s">
        <v>6650</v>
      </c>
      <c r="F65" s="166" t="s">
        <v>6438</v>
      </c>
      <c r="G65" s="163" t="s">
        <v>6651</v>
      </c>
      <c r="H65" s="163" t="s">
        <v>6652</v>
      </c>
      <c r="I65" s="261" t="s">
        <v>6653</v>
      </c>
      <c r="J65" s="174" t="s">
        <v>6654</v>
      </c>
    </row>
    <row r="66" spans="1:33" ht="14.45" customHeight="1" x14ac:dyDescent="0.2">
      <c r="A66" s="81" t="s">
        <v>110</v>
      </c>
      <c r="B66" s="84">
        <v>40.103000000000002</v>
      </c>
      <c r="C66" s="81" t="s">
        <v>6451</v>
      </c>
      <c r="D66" s="165" t="s">
        <v>6655</v>
      </c>
      <c r="E66" s="165"/>
      <c r="F66" s="166" t="s">
        <v>6438</v>
      </c>
      <c r="G66" s="163" t="s">
        <v>6656</v>
      </c>
      <c r="H66" s="163" t="s">
        <v>6657</v>
      </c>
      <c r="I66" s="163" t="s">
        <v>6658</v>
      </c>
      <c r="J66" s="325"/>
    </row>
    <row r="67" spans="1:33" ht="14.45" customHeight="1" x14ac:dyDescent="0.25">
      <c r="A67" s="119" t="s">
        <v>55</v>
      </c>
      <c r="B67" s="176">
        <v>60.198999999999998</v>
      </c>
      <c r="C67" s="164" t="s">
        <v>6659</v>
      </c>
      <c r="D67" s="165" t="s">
        <v>6660</v>
      </c>
      <c r="E67" s="165"/>
      <c r="F67" s="166" t="s">
        <v>6438</v>
      </c>
      <c r="G67" s="163" t="s">
        <v>6661</v>
      </c>
      <c r="H67" s="163" t="s">
        <v>6662</v>
      </c>
      <c r="I67" s="183"/>
      <c r="J67" s="323" t="s">
        <v>7880</v>
      </c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</row>
    <row r="68" spans="1:33" ht="14.45" customHeight="1" x14ac:dyDescent="0.2">
      <c r="A68" s="119" t="s">
        <v>55</v>
      </c>
      <c r="B68" s="163">
        <v>70.198999999999998</v>
      </c>
      <c r="C68" s="164" t="s">
        <v>2812</v>
      </c>
      <c r="D68" s="165" t="s">
        <v>6663</v>
      </c>
      <c r="E68" s="165"/>
      <c r="F68" s="166" t="s">
        <v>6438</v>
      </c>
      <c r="G68" s="163" t="s">
        <v>6664</v>
      </c>
      <c r="H68" s="163" t="s">
        <v>6665</v>
      </c>
      <c r="I68" s="163" t="s">
        <v>6666</v>
      </c>
      <c r="J68" s="325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</row>
    <row r="69" spans="1:33" ht="14.45" customHeight="1" x14ac:dyDescent="0.2">
      <c r="A69" s="119" t="s">
        <v>55</v>
      </c>
      <c r="B69" s="163">
        <v>70.108000000000004</v>
      </c>
      <c r="C69" s="164" t="s">
        <v>3773</v>
      </c>
      <c r="D69" s="165" t="s">
        <v>6667</v>
      </c>
      <c r="E69" s="165"/>
      <c r="F69" s="166" t="s">
        <v>6438</v>
      </c>
      <c r="G69" s="163" t="s">
        <v>113</v>
      </c>
      <c r="H69" s="163" t="s">
        <v>6668</v>
      </c>
      <c r="I69" s="163" t="s">
        <v>6669</v>
      </c>
      <c r="J69" s="325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</row>
    <row r="70" spans="1:33" ht="14.45" customHeight="1" x14ac:dyDescent="0.2">
      <c r="A70" s="81" t="s">
        <v>17</v>
      </c>
      <c r="B70" s="84">
        <v>25.116</v>
      </c>
      <c r="C70" s="81" t="s">
        <v>26</v>
      </c>
      <c r="D70" s="168" t="s">
        <v>6670</v>
      </c>
      <c r="E70" s="84"/>
      <c r="F70" s="84" t="s">
        <v>6438</v>
      </c>
      <c r="G70" s="84" t="s">
        <v>6671</v>
      </c>
      <c r="H70" s="84" t="s">
        <v>6672</v>
      </c>
      <c r="I70" s="84" t="s">
        <v>6673</v>
      </c>
      <c r="J70" s="326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</row>
    <row r="71" spans="1:33" ht="14.45" customHeight="1" x14ac:dyDescent="0.2">
      <c r="A71" s="119" t="s">
        <v>55</v>
      </c>
      <c r="B71" s="84">
        <v>70.198999999999998</v>
      </c>
      <c r="C71" s="164" t="s">
        <v>2812</v>
      </c>
      <c r="D71" s="165" t="s">
        <v>5007</v>
      </c>
      <c r="E71" s="165" t="s">
        <v>6674</v>
      </c>
      <c r="F71" s="166" t="s">
        <v>6438</v>
      </c>
      <c r="G71" s="163" t="s">
        <v>5007</v>
      </c>
      <c r="H71" s="163" t="s">
        <v>6675</v>
      </c>
      <c r="I71" s="163" t="s">
        <v>6675</v>
      </c>
      <c r="J71" s="325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</row>
    <row r="72" spans="1:33" ht="14.45" customHeight="1" x14ac:dyDescent="0.2">
      <c r="A72" s="119" t="s">
        <v>31</v>
      </c>
      <c r="B72" s="180">
        <v>65.198999999999998</v>
      </c>
      <c r="C72" s="119" t="s">
        <v>7805</v>
      </c>
      <c r="D72" s="177" t="s">
        <v>1727</v>
      </c>
      <c r="E72" s="163"/>
      <c r="F72" s="189" t="s">
        <v>6438</v>
      </c>
      <c r="G72" s="193" t="s">
        <v>1729</v>
      </c>
      <c r="H72" s="193" t="s">
        <v>6676</v>
      </c>
      <c r="I72" s="193" t="s">
        <v>6677</v>
      </c>
      <c r="J72" s="322" t="s">
        <v>1731</v>
      </c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</row>
    <row r="73" spans="1:33" ht="14.45" customHeight="1" x14ac:dyDescent="0.2">
      <c r="A73" s="121" t="s">
        <v>17</v>
      </c>
      <c r="B73" s="189">
        <v>80.198999999999998</v>
      </c>
      <c r="C73" s="121" t="s">
        <v>7806</v>
      </c>
      <c r="D73" s="183" t="s">
        <v>6678</v>
      </c>
      <c r="E73" s="183"/>
      <c r="F73" s="166" t="s">
        <v>6438</v>
      </c>
      <c r="G73" s="189" t="s">
        <v>6679</v>
      </c>
      <c r="H73" s="189" t="s">
        <v>6680</v>
      </c>
      <c r="I73" s="189"/>
      <c r="J73" s="330" t="s">
        <v>6681</v>
      </c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</row>
    <row r="74" spans="1:33" ht="14.45" customHeight="1" x14ac:dyDescent="0.2">
      <c r="A74" s="119" t="s">
        <v>55</v>
      </c>
      <c r="B74" s="163">
        <v>32.100999999999999</v>
      </c>
      <c r="C74" s="164" t="s">
        <v>6462</v>
      </c>
      <c r="D74" s="165" t="s">
        <v>6682</v>
      </c>
      <c r="E74" s="165"/>
      <c r="F74" s="166" t="s">
        <v>6438</v>
      </c>
      <c r="G74" s="163" t="s">
        <v>6683</v>
      </c>
      <c r="H74" s="163" t="s">
        <v>6684</v>
      </c>
      <c r="I74" s="163" t="s">
        <v>6685</v>
      </c>
      <c r="J74" s="325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</row>
    <row r="75" spans="1:33" ht="14.45" customHeight="1" x14ac:dyDescent="0.2">
      <c r="A75" s="119" t="s">
        <v>55</v>
      </c>
      <c r="B75" s="163">
        <v>70.198999999999998</v>
      </c>
      <c r="C75" s="164" t="s">
        <v>2812</v>
      </c>
      <c r="D75" s="165" t="s">
        <v>6686</v>
      </c>
      <c r="E75" s="165"/>
      <c r="F75" s="166" t="s">
        <v>6438</v>
      </c>
      <c r="G75" s="163" t="s">
        <v>6687</v>
      </c>
      <c r="H75" s="163" t="s">
        <v>6688</v>
      </c>
      <c r="I75" s="163" t="s">
        <v>6689</v>
      </c>
      <c r="J75" s="325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</row>
    <row r="76" spans="1:33" ht="14.45" customHeight="1" x14ac:dyDescent="0.2">
      <c r="A76" s="119" t="s">
        <v>55</v>
      </c>
      <c r="B76" s="163">
        <v>70.198999999999998</v>
      </c>
      <c r="C76" s="164" t="s">
        <v>2812</v>
      </c>
      <c r="D76" s="165" t="s">
        <v>6690</v>
      </c>
      <c r="E76" s="165"/>
      <c r="F76" s="166" t="s">
        <v>6438</v>
      </c>
      <c r="G76" s="163" t="s">
        <v>113</v>
      </c>
      <c r="H76" s="163" t="s">
        <v>6691</v>
      </c>
      <c r="I76" s="163"/>
      <c r="J76" s="325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</row>
    <row r="77" spans="1:33" ht="14.45" customHeight="1" x14ac:dyDescent="0.2">
      <c r="A77" s="119" t="s">
        <v>55</v>
      </c>
      <c r="B77" s="163">
        <v>70.198999999999998</v>
      </c>
      <c r="C77" s="164" t="s">
        <v>2812</v>
      </c>
      <c r="D77" s="165" t="s">
        <v>6692</v>
      </c>
      <c r="E77" s="165"/>
      <c r="F77" s="166" t="s">
        <v>6438</v>
      </c>
      <c r="G77" s="163" t="s">
        <v>6693</v>
      </c>
      <c r="H77" s="163" t="s">
        <v>6694</v>
      </c>
      <c r="I77" s="163" t="s">
        <v>77</v>
      </c>
      <c r="J77" s="325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</row>
    <row r="78" spans="1:33" ht="14.45" customHeight="1" x14ac:dyDescent="0.2">
      <c r="A78" s="81" t="s">
        <v>110</v>
      </c>
      <c r="B78" s="163">
        <v>40.100999999999999</v>
      </c>
      <c r="C78" s="164" t="s">
        <v>6439</v>
      </c>
      <c r="D78" s="168" t="s">
        <v>6695</v>
      </c>
      <c r="E78" s="168"/>
      <c r="F78" s="173" t="s">
        <v>6438</v>
      </c>
      <c r="G78" s="84" t="s">
        <v>6696</v>
      </c>
      <c r="H78" s="84" t="s">
        <v>6697</v>
      </c>
      <c r="I78" s="84"/>
      <c r="J78" s="174" t="s">
        <v>6698</v>
      </c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</row>
    <row r="79" spans="1:33" ht="14.45" customHeight="1" x14ac:dyDescent="0.2">
      <c r="A79" s="81" t="s">
        <v>110</v>
      </c>
      <c r="B79" s="163">
        <v>40.100999999999999</v>
      </c>
      <c r="C79" s="164" t="s">
        <v>6439</v>
      </c>
      <c r="D79" s="168" t="s">
        <v>6699</v>
      </c>
      <c r="E79" s="168"/>
      <c r="F79" s="173" t="s">
        <v>6438</v>
      </c>
      <c r="G79" s="84" t="s">
        <v>6700</v>
      </c>
      <c r="H79" s="84" t="s">
        <v>6697</v>
      </c>
      <c r="I79" s="84" t="s">
        <v>6701</v>
      </c>
      <c r="J79" s="174" t="s">
        <v>6702</v>
      </c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</row>
    <row r="80" spans="1:33" ht="12.75" customHeight="1" x14ac:dyDescent="0.2">
      <c r="A80" s="81" t="s">
        <v>110</v>
      </c>
      <c r="B80" s="127" t="s">
        <v>6486</v>
      </c>
      <c r="C80" s="119" t="s">
        <v>694</v>
      </c>
      <c r="D80" s="194" t="s">
        <v>6703</v>
      </c>
      <c r="E80" s="81"/>
      <c r="F80" s="166" t="s">
        <v>6438</v>
      </c>
      <c r="G80" s="84" t="s">
        <v>113</v>
      </c>
      <c r="H80" s="195" t="s">
        <v>6704</v>
      </c>
      <c r="I80" s="84"/>
      <c r="J80" s="196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</row>
    <row r="81" spans="1:33" s="172" customFormat="1" ht="12.75" customHeight="1" x14ac:dyDescent="0.2">
      <c r="A81" s="119" t="s">
        <v>55</v>
      </c>
      <c r="B81" s="84">
        <v>70.198999999999998</v>
      </c>
      <c r="C81" s="164" t="s">
        <v>2812</v>
      </c>
      <c r="D81" s="165" t="s">
        <v>6705</v>
      </c>
      <c r="E81" s="165"/>
      <c r="F81" s="166" t="s">
        <v>6438</v>
      </c>
      <c r="G81" s="163" t="s">
        <v>6706</v>
      </c>
      <c r="H81" s="163" t="s">
        <v>6707</v>
      </c>
      <c r="I81" s="163"/>
      <c r="J81" s="325"/>
    </row>
    <row r="82" spans="1:33" ht="14.45" customHeight="1" x14ac:dyDescent="0.2">
      <c r="A82" s="119" t="s">
        <v>55</v>
      </c>
      <c r="B82" s="163">
        <v>70.108999999999995</v>
      </c>
      <c r="C82" s="164" t="s">
        <v>6627</v>
      </c>
      <c r="D82" s="165" t="s">
        <v>6708</v>
      </c>
      <c r="E82" s="165" t="s">
        <v>6709</v>
      </c>
      <c r="F82" s="166" t="s">
        <v>6438</v>
      </c>
      <c r="G82" s="163"/>
      <c r="H82" s="163" t="s">
        <v>6710</v>
      </c>
      <c r="I82" s="163"/>
      <c r="J82" s="325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</row>
    <row r="83" spans="1:33" ht="14.45" customHeight="1" x14ac:dyDescent="0.2">
      <c r="A83" s="119" t="s">
        <v>55</v>
      </c>
      <c r="B83" s="163">
        <v>70.198999999999998</v>
      </c>
      <c r="C83" s="164" t="s">
        <v>2812</v>
      </c>
      <c r="D83" s="165" t="s">
        <v>6711</v>
      </c>
      <c r="E83" s="165"/>
      <c r="F83" s="166" t="s">
        <v>6438</v>
      </c>
      <c r="G83" s="163" t="s">
        <v>6712</v>
      </c>
      <c r="H83" s="163" t="s">
        <v>6713</v>
      </c>
      <c r="I83" s="163" t="s">
        <v>6714</v>
      </c>
      <c r="J83" s="325"/>
    </row>
    <row r="84" spans="1:33" ht="14.45" customHeight="1" x14ac:dyDescent="0.25">
      <c r="A84" s="81" t="s">
        <v>110</v>
      </c>
      <c r="B84" s="275">
        <v>45.11</v>
      </c>
      <c r="C84" s="274" t="s">
        <v>624</v>
      </c>
      <c r="D84" s="279" t="s">
        <v>1953</v>
      </c>
      <c r="E84" s="279" t="s">
        <v>1954</v>
      </c>
      <c r="F84" s="287"/>
      <c r="G84" s="267" t="s">
        <v>1955</v>
      </c>
      <c r="H84" s="267" t="s">
        <v>1956</v>
      </c>
      <c r="I84" s="267" t="s">
        <v>1957</v>
      </c>
      <c r="J84" s="324" t="s">
        <v>1958</v>
      </c>
    </row>
    <row r="85" spans="1:33" ht="14.45" customHeight="1" x14ac:dyDescent="0.2">
      <c r="A85" s="81" t="s">
        <v>17</v>
      </c>
      <c r="B85" s="84">
        <v>25.116</v>
      </c>
      <c r="C85" s="81" t="s">
        <v>26</v>
      </c>
      <c r="D85" s="168" t="s">
        <v>6715</v>
      </c>
      <c r="E85" s="84"/>
      <c r="F85" s="84" t="s">
        <v>6438</v>
      </c>
      <c r="G85" s="84" t="s">
        <v>6716</v>
      </c>
      <c r="H85" s="84" t="s">
        <v>6717</v>
      </c>
      <c r="I85" s="84" t="s">
        <v>6718</v>
      </c>
      <c r="J85" s="331" t="s">
        <v>6719</v>
      </c>
    </row>
    <row r="86" spans="1:33" s="172" customFormat="1" ht="12.75" customHeight="1" x14ac:dyDescent="0.2">
      <c r="A86" s="119" t="s">
        <v>55</v>
      </c>
      <c r="B86" s="163">
        <v>70.105999999999995</v>
      </c>
      <c r="C86" s="164" t="s">
        <v>671</v>
      </c>
      <c r="D86" s="165" t="s">
        <v>2135</v>
      </c>
      <c r="E86" s="165"/>
      <c r="F86" s="166" t="s">
        <v>6438</v>
      </c>
      <c r="G86" s="163" t="s">
        <v>6720</v>
      </c>
      <c r="H86" s="163" t="s">
        <v>6721</v>
      </c>
      <c r="I86" s="163" t="s">
        <v>6722</v>
      </c>
      <c r="J86" s="325"/>
    </row>
    <row r="87" spans="1:33" ht="14.45" customHeight="1" x14ac:dyDescent="0.2">
      <c r="A87" s="119" t="s">
        <v>55</v>
      </c>
      <c r="B87" s="163">
        <v>70.105999999999995</v>
      </c>
      <c r="C87" s="164" t="s">
        <v>671</v>
      </c>
      <c r="D87" s="165" t="s">
        <v>2135</v>
      </c>
      <c r="E87" s="165"/>
      <c r="F87" s="166" t="s">
        <v>6438</v>
      </c>
      <c r="G87" s="163" t="s">
        <v>6720</v>
      </c>
      <c r="H87" s="163" t="s">
        <v>6721</v>
      </c>
      <c r="I87" s="163" t="s">
        <v>6722</v>
      </c>
      <c r="J87" s="325"/>
    </row>
    <row r="88" spans="1:33" ht="14.45" customHeight="1" x14ac:dyDescent="0.2">
      <c r="A88" s="119" t="s">
        <v>55</v>
      </c>
      <c r="B88" s="163">
        <v>70.105999999999995</v>
      </c>
      <c r="C88" s="164" t="s">
        <v>671</v>
      </c>
      <c r="D88" s="165" t="s">
        <v>2135</v>
      </c>
      <c r="E88" s="165"/>
      <c r="F88" s="166" t="s">
        <v>6438</v>
      </c>
      <c r="G88" s="163" t="s">
        <v>6720</v>
      </c>
      <c r="H88" s="163" t="s">
        <v>6721</v>
      </c>
      <c r="I88" s="163" t="s">
        <v>6722</v>
      </c>
      <c r="J88" s="325"/>
    </row>
    <row r="89" spans="1:33" ht="14.45" customHeight="1" x14ac:dyDescent="0.2">
      <c r="A89" s="119" t="s">
        <v>55</v>
      </c>
      <c r="B89" s="163">
        <v>70.105999999999995</v>
      </c>
      <c r="C89" s="164" t="s">
        <v>671</v>
      </c>
      <c r="D89" s="165" t="s">
        <v>2135</v>
      </c>
      <c r="E89" s="165"/>
      <c r="F89" s="166" t="s">
        <v>6438</v>
      </c>
      <c r="G89" s="163" t="s">
        <v>6720</v>
      </c>
      <c r="H89" s="163" t="s">
        <v>6721</v>
      </c>
      <c r="I89" s="163" t="s">
        <v>6722</v>
      </c>
      <c r="J89" s="325"/>
    </row>
    <row r="90" spans="1:33" ht="14.45" customHeight="1" x14ac:dyDescent="0.2">
      <c r="A90" s="119" t="s">
        <v>55</v>
      </c>
      <c r="B90" s="163">
        <v>70.105999999999995</v>
      </c>
      <c r="C90" s="164" t="s">
        <v>671</v>
      </c>
      <c r="D90" s="165" t="s">
        <v>2135</v>
      </c>
      <c r="E90" s="165"/>
      <c r="F90" s="166" t="s">
        <v>6438</v>
      </c>
      <c r="G90" s="163" t="s">
        <v>6720</v>
      </c>
      <c r="H90" s="163" t="s">
        <v>6723</v>
      </c>
      <c r="I90" s="163" t="s">
        <v>6722</v>
      </c>
      <c r="J90" s="325"/>
    </row>
    <row r="91" spans="1:33" s="172" customFormat="1" ht="12.75" customHeight="1" x14ac:dyDescent="0.2">
      <c r="A91" s="119" t="s">
        <v>55</v>
      </c>
      <c r="B91" s="163">
        <v>70.105999999999995</v>
      </c>
      <c r="C91" s="164" t="s">
        <v>671</v>
      </c>
      <c r="D91" s="165" t="s">
        <v>2135</v>
      </c>
      <c r="E91" s="165"/>
      <c r="F91" s="166" t="s">
        <v>6438</v>
      </c>
      <c r="G91" s="163" t="s">
        <v>6720</v>
      </c>
      <c r="H91" s="163" t="s">
        <v>6721</v>
      </c>
      <c r="I91" s="163" t="s">
        <v>6722</v>
      </c>
      <c r="J91" s="325"/>
    </row>
    <row r="92" spans="1:33" ht="14.45" customHeight="1" x14ac:dyDescent="0.2">
      <c r="A92" s="119" t="s">
        <v>55</v>
      </c>
      <c r="B92" s="163">
        <v>70.105999999999995</v>
      </c>
      <c r="C92" s="164" t="s">
        <v>671</v>
      </c>
      <c r="D92" s="165" t="s">
        <v>2135</v>
      </c>
      <c r="E92" s="165"/>
      <c r="F92" s="166" t="s">
        <v>6438</v>
      </c>
      <c r="G92" s="163" t="s">
        <v>6720</v>
      </c>
      <c r="H92" s="163" t="s">
        <v>6723</v>
      </c>
      <c r="I92" s="163" t="s">
        <v>6722</v>
      </c>
      <c r="J92" s="325"/>
    </row>
    <row r="93" spans="1:33" ht="14.45" customHeight="1" x14ac:dyDescent="0.2">
      <c r="A93" s="119" t="s">
        <v>55</v>
      </c>
      <c r="B93" s="84">
        <v>70.198999999999998</v>
      </c>
      <c r="C93" s="164" t="s">
        <v>2812</v>
      </c>
      <c r="D93" s="165" t="s">
        <v>2135</v>
      </c>
      <c r="E93" s="165"/>
      <c r="F93" s="166" t="s">
        <v>6438</v>
      </c>
      <c r="G93" s="163" t="s">
        <v>6720</v>
      </c>
      <c r="H93" s="163" t="s">
        <v>6721</v>
      </c>
      <c r="I93" s="163" t="s">
        <v>6722</v>
      </c>
      <c r="J93" s="325"/>
    </row>
    <row r="94" spans="1:33" ht="14.45" customHeight="1" x14ac:dyDescent="0.2">
      <c r="A94" s="81" t="s">
        <v>17</v>
      </c>
      <c r="B94" s="84">
        <v>25.199000000000002</v>
      </c>
      <c r="C94" s="164" t="s">
        <v>7803</v>
      </c>
      <c r="D94" s="81" t="s">
        <v>6724</v>
      </c>
      <c r="E94" s="84" t="s">
        <v>6725</v>
      </c>
      <c r="F94" s="84" t="s">
        <v>6438</v>
      </c>
      <c r="G94" s="84" t="s">
        <v>6726</v>
      </c>
      <c r="H94" s="84" t="s">
        <v>6727</v>
      </c>
      <c r="I94" s="131"/>
      <c r="J94" s="331" t="s">
        <v>6728</v>
      </c>
    </row>
    <row r="95" spans="1:33" ht="14.45" customHeight="1" x14ac:dyDescent="0.2">
      <c r="A95" s="164" t="s">
        <v>17</v>
      </c>
      <c r="B95" s="163">
        <v>25.199000000000002</v>
      </c>
      <c r="C95" s="164" t="s">
        <v>7803</v>
      </c>
      <c r="D95" s="165" t="s">
        <v>6729</v>
      </c>
      <c r="E95" s="165"/>
      <c r="F95" s="166" t="s">
        <v>6438</v>
      </c>
      <c r="G95" s="163" t="s">
        <v>6730</v>
      </c>
      <c r="H95" s="163" t="s">
        <v>6731</v>
      </c>
      <c r="I95" s="163" t="s">
        <v>6732</v>
      </c>
      <c r="J95" s="325"/>
    </row>
    <row r="96" spans="1:33" ht="14.45" customHeight="1" x14ac:dyDescent="0.2">
      <c r="A96" s="121" t="s">
        <v>110</v>
      </c>
      <c r="B96" s="84">
        <v>45.112000000000002</v>
      </c>
      <c r="C96" s="81" t="s">
        <v>6588</v>
      </c>
      <c r="D96" s="168" t="s">
        <v>6733</v>
      </c>
      <c r="E96" s="168"/>
      <c r="F96" s="173" t="s">
        <v>6438</v>
      </c>
      <c r="G96" s="130" t="s">
        <v>6734</v>
      </c>
      <c r="H96" s="84" t="s">
        <v>97</v>
      </c>
      <c r="I96" s="197" t="s">
        <v>6735</v>
      </c>
      <c r="J96" s="174" t="s">
        <v>6736</v>
      </c>
    </row>
    <row r="97" spans="1:10" s="172" customFormat="1" ht="12.75" customHeight="1" x14ac:dyDescent="0.2">
      <c r="A97" s="81" t="s">
        <v>17</v>
      </c>
      <c r="B97" s="84">
        <v>25.199000000000002</v>
      </c>
      <c r="C97" s="164" t="s">
        <v>7803</v>
      </c>
      <c r="D97" s="168" t="s">
        <v>6737</v>
      </c>
      <c r="E97" s="84"/>
      <c r="F97" s="84" t="s">
        <v>6438</v>
      </c>
      <c r="G97" s="84" t="s">
        <v>6738</v>
      </c>
      <c r="H97" s="84" t="s">
        <v>6739</v>
      </c>
      <c r="I97" s="84" t="s">
        <v>97</v>
      </c>
      <c r="J97" s="331" t="s">
        <v>6740</v>
      </c>
    </row>
    <row r="98" spans="1:10" s="172" customFormat="1" ht="12.75" customHeight="1" x14ac:dyDescent="0.2">
      <c r="A98" s="119" t="s">
        <v>55</v>
      </c>
      <c r="B98" s="163">
        <v>32.100999999999999</v>
      </c>
      <c r="C98" s="164" t="s">
        <v>6462</v>
      </c>
      <c r="D98" s="165" t="s">
        <v>6741</v>
      </c>
      <c r="E98" s="165"/>
      <c r="F98" s="166" t="s">
        <v>6438</v>
      </c>
      <c r="G98" s="163" t="s">
        <v>6742</v>
      </c>
      <c r="H98" s="163" t="s">
        <v>6743</v>
      </c>
      <c r="I98" s="163" t="s">
        <v>6744</v>
      </c>
      <c r="J98" s="325"/>
    </row>
    <row r="99" spans="1:10" ht="14.45" customHeight="1" x14ac:dyDescent="0.2">
      <c r="A99" s="121" t="s">
        <v>110</v>
      </c>
      <c r="B99" s="189">
        <v>45.104999999999997</v>
      </c>
      <c r="C99" s="121" t="s">
        <v>259</v>
      </c>
      <c r="D99" s="183" t="s">
        <v>6745</v>
      </c>
      <c r="E99" s="183"/>
      <c r="F99" s="166" t="s">
        <v>6438</v>
      </c>
      <c r="G99" s="189" t="s">
        <v>6746</v>
      </c>
      <c r="H99" s="189" t="s">
        <v>6747</v>
      </c>
      <c r="I99" s="189"/>
      <c r="J99" s="330" t="s">
        <v>6748</v>
      </c>
    </row>
    <row r="100" spans="1:10" ht="14.45" customHeight="1" x14ac:dyDescent="0.2">
      <c r="A100" s="81" t="s">
        <v>110</v>
      </c>
      <c r="B100" s="163">
        <v>45.113999999999997</v>
      </c>
      <c r="C100" s="164" t="s">
        <v>6509</v>
      </c>
      <c r="D100" s="165" t="s">
        <v>6749</v>
      </c>
      <c r="E100" s="165"/>
      <c r="F100" s="166" t="s">
        <v>6438</v>
      </c>
      <c r="G100" s="163" t="s">
        <v>2282</v>
      </c>
      <c r="H100" s="198" t="s">
        <v>2283</v>
      </c>
      <c r="I100" s="198" t="s">
        <v>2284</v>
      </c>
      <c r="J100" s="325"/>
    </row>
    <row r="101" spans="1:10" ht="14.45" customHeight="1" x14ac:dyDescent="0.2">
      <c r="A101" s="81" t="s">
        <v>17</v>
      </c>
      <c r="B101" s="84">
        <v>25.116</v>
      </c>
      <c r="C101" s="81" t="s">
        <v>26</v>
      </c>
      <c r="D101" s="168" t="s">
        <v>6750</v>
      </c>
      <c r="E101" s="168"/>
      <c r="F101" s="166" t="s">
        <v>6438</v>
      </c>
      <c r="G101" s="84" t="s">
        <v>6751</v>
      </c>
      <c r="H101" s="84" t="s">
        <v>6752</v>
      </c>
      <c r="I101" s="84"/>
      <c r="J101" s="328" t="s">
        <v>6753</v>
      </c>
    </row>
    <row r="102" spans="1:10" ht="14.45" customHeight="1" x14ac:dyDescent="0.2">
      <c r="A102" s="164" t="s">
        <v>17</v>
      </c>
      <c r="B102" s="163">
        <v>25.199000000000002</v>
      </c>
      <c r="C102" s="164" t="s">
        <v>7803</v>
      </c>
      <c r="D102" s="165" t="s">
        <v>6754</v>
      </c>
      <c r="E102" s="165"/>
      <c r="F102" s="166" t="s">
        <v>6438</v>
      </c>
      <c r="G102" s="163" t="s">
        <v>6755</v>
      </c>
      <c r="H102" s="163" t="s">
        <v>6756</v>
      </c>
      <c r="I102" s="163" t="s">
        <v>6757</v>
      </c>
      <c r="J102" s="325"/>
    </row>
    <row r="103" spans="1:10" ht="14.45" customHeight="1" x14ac:dyDescent="0.2">
      <c r="A103" s="119" t="s">
        <v>55</v>
      </c>
      <c r="B103" s="163">
        <v>70.198999999999998</v>
      </c>
      <c r="C103" s="164" t="s">
        <v>2812</v>
      </c>
      <c r="D103" s="165" t="s">
        <v>6758</v>
      </c>
      <c r="E103" s="165"/>
      <c r="F103" s="166" t="s">
        <v>6438</v>
      </c>
      <c r="G103" s="163"/>
      <c r="H103" s="163" t="s">
        <v>6759</v>
      </c>
      <c r="I103" s="163"/>
      <c r="J103" s="325"/>
    </row>
    <row r="104" spans="1:10" ht="14.45" customHeight="1" x14ac:dyDescent="0.2">
      <c r="A104" s="119" t="s">
        <v>55</v>
      </c>
      <c r="B104" s="163">
        <v>32.100999999999999</v>
      </c>
      <c r="C104" s="164" t="s">
        <v>6462</v>
      </c>
      <c r="D104" s="165" t="s">
        <v>6760</v>
      </c>
      <c r="E104" s="165"/>
      <c r="F104" s="166" t="s">
        <v>6438</v>
      </c>
      <c r="G104" s="163" t="s">
        <v>2299</v>
      </c>
      <c r="H104" s="163" t="s">
        <v>2301</v>
      </c>
      <c r="I104" s="163" t="s">
        <v>2301</v>
      </c>
      <c r="J104" s="325"/>
    </row>
    <row r="105" spans="1:10" ht="14.45" customHeight="1" x14ac:dyDescent="0.2">
      <c r="A105" s="81" t="s">
        <v>110</v>
      </c>
      <c r="B105" s="163">
        <v>40.101999999999997</v>
      </c>
      <c r="C105" s="164" t="s">
        <v>805</v>
      </c>
      <c r="D105" s="165" t="s">
        <v>6761</v>
      </c>
      <c r="E105" s="165"/>
      <c r="F105" s="166" t="s">
        <v>6438</v>
      </c>
      <c r="G105" s="163" t="s">
        <v>113</v>
      </c>
      <c r="H105" s="163" t="s">
        <v>6762</v>
      </c>
      <c r="I105" s="163" t="s">
        <v>6763</v>
      </c>
      <c r="J105" s="325"/>
    </row>
    <row r="106" spans="1:10" ht="14.45" customHeight="1" x14ac:dyDescent="0.2">
      <c r="A106" s="119" t="s">
        <v>55</v>
      </c>
      <c r="B106" s="163">
        <v>32.100999999999999</v>
      </c>
      <c r="C106" s="164" t="s">
        <v>6462</v>
      </c>
      <c r="D106" s="165" t="s">
        <v>6764</v>
      </c>
      <c r="E106" s="165"/>
      <c r="F106" s="166" t="s">
        <v>6438</v>
      </c>
      <c r="G106" s="163" t="s">
        <v>6765</v>
      </c>
      <c r="H106" s="163" t="s">
        <v>6766</v>
      </c>
      <c r="I106" s="163" t="s">
        <v>6767</v>
      </c>
      <c r="J106" s="325"/>
    </row>
    <row r="107" spans="1:10" ht="14.45" customHeight="1" x14ac:dyDescent="0.2">
      <c r="A107" s="81" t="s">
        <v>110</v>
      </c>
      <c r="B107" s="163">
        <v>45.113999999999997</v>
      </c>
      <c r="C107" s="164" t="s">
        <v>6509</v>
      </c>
      <c r="D107" s="165" t="s">
        <v>6768</v>
      </c>
      <c r="E107" s="165"/>
      <c r="F107" s="166" t="s">
        <v>6438</v>
      </c>
      <c r="G107" s="163" t="s">
        <v>113</v>
      </c>
      <c r="H107" s="163" t="s">
        <v>6769</v>
      </c>
      <c r="I107" s="163" t="s">
        <v>6770</v>
      </c>
      <c r="J107" s="325"/>
    </row>
    <row r="108" spans="1:10" ht="14.45" customHeight="1" x14ac:dyDescent="0.2">
      <c r="A108" s="119" t="s">
        <v>55</v>
      </c>
      <c r="B108" s="163">
        <v>32.100999999999999</v>
      </c>
      <c r="C108" s="164" t="s">
        <v>6462</v>
      </c>
      <c r="D108" s="165" t="s">
        <v>6771</v>
      </c>
      <c r="E108" s="165"/>
      <c r="F108" s="166" t="s">
        <v>6438</v>
      </c>
      <c r="G108" s="163" t="s">
        <v>6772</v>
      </c>
      <c r="H108" s="163" t="s">
        <v>6773</v>
      </c>
      <c r="I108" s="163" t="s">
        <v>6774</v>
      </c>
      <c r="J108" s="325"/>
    </row>
    <row r="109" spans="1:10" ht="14.45" customHeight="1" x14ac:dyDescent="0.2">
      <c r="A109" s="119" t="s">
        <v>55</v>
      </c>
      <c r="B109" s="163">
        <v>70.198999999999998</v>
      </c>
      <c r="C109" s="164" t="s">
        <v>2812</v>
      </c>
      <c r="D109" s="165" t="s">
        <v>6775</v>
      </c>
      <c r="E109" s="165"/>
      <c r="F109" s="166" t="s">
        <v>6438</v>
      </c>
      <c r="G109" s="163" t="s">
        <v>6776</v>
      </c>
      <c r="H109" s="163" t="s">
        <v>6777</v>
      </c>
      <c r="I109" s="163" t="s">
        <v>6778</v>
      </c>
      <c r="J109" s="325"/>
    </row>
    <row r="110" spans="1:10" ht="14.45" customHeight="1" x14ac:dyDescent="0.2">
      <c r="A110" s="81" t="s">
        <v>110</v>
      </c>
      <c r="B110" s="84">
        <v>40.103000000000002</v>
      </c>
      <c r="C110" s="81" t="s">
        <v>6451</v>
      </c>
      <c r="D110" s="168" t="s">
        <v>6779</v>
      </c>
      <c r="E110" s="168"/>
      <c r="F110" s="173" t="s">
        <v>6438</v>
      </c>
      <c r="G110" s="181" t="s">
        <v>6780</v>
      </c>
      <c r="H110" s="181" t="s">
        <v>6781</v>
      </c>
      <c r="I110" s="84" t="s">
        <v>6782</v>
      </c>
      <c r="J110" s="174" t="s">
        <v>6783</v>
      </c>
    </row>
    <row r="111" spans="1:10" ht="14.45" customHeight="1" x14ac:dyDescent="0.2">
      <c r="A111" s="119" t="s">
        <v>55</v>
      </c>
      <c r="B111" s="163">
        <v>32.100999999999999</v>
      </c>
      <c r="C111" s="164" t="s">
        <v>6462</v>
      </c>
      <c r="D111" s="165" t="s">
        <v>6784</v>
      </c>
      <c r="E111" s="165"/>
      <c r="F111" s="166" t="s">
        <v>6438</v>
      </c>
      <c r="G111" s="163" t="s">
        <v>6785</v>
      </c>
      <c r="H111" s="163" t="s">
        <v>6786</v>
      </c>
      <c r="I111" s="163" t="s">
        <v>6787</v>
      </c>
      <c r="J111" s="325"/>
    </row>
    <row r="112" spans="1:10" ht="14.45" customHeight="1" x14ac:dyDescent="0.2">
      <c r="A112" s="119" t="s">
        <v>55</v>
      </c>
      <c r="B112" s="163">
        <v>70.198999999999998</v>
      </c>
      <c r="C112" s="164" t="s">
        <v>2812</v>
      </c>
      <c r="D112" s="164" t="s">
        <v>6788</v>
      </c>
      <c r="E112" s="164" t="s">
        <v>6789</v>
      </c>
      <c r="F112" s="166" t="s">
        <v>6438</v>
      </c>
      <c r="G112" s="163" t="s">
        <v>6790</v>
      </c>
      <c r="H112" s="130" t="s">
        <v>6791</v>
      </c>
      <c r="I112" s="163" t="s">
        <v>162</v>
      </c>
      <c r="J112" s="328" t="s">
        <v>6792</v>
      </c>
    </row>
    <row r="113" spans="1:11" ht="14.45" customHeight="1" x14ac:dyDescent="0.2">
      <c r="A113" s="119" t="s">
        <v>55</v>
      </c>
      <c r="B113" s="176">
        <v>10.199</v>
      </c>
      <c r="C113" s="164" t="s">
        <v>6793</v>
      </c>
      <c r="D113" s="165" t="s">
        <v>6794</v>
      </c>
      <c r="E113" s="165"/>
      <c r="F113" s="166" t="s">
        <v>6438</v>
      </c>
      <c r="G113" s="163" t="s">
        <v>113</v>
      </c>
      <c r="H113" s="163"/>
      <c r="I113" s="163"/>
      <c r="J113" s="325"/>
    </row>
    <row r="114" spans="1:11" ht="14.45" customHeight="1" x14ac:dyDescent="0.2">
      <c r="A114" s="81" t="s">
        <v>17</v>
      </c>
      <c r="B114" s="84">
        <v>25.116</v>
      </c>
      <c r="C114" s="81" t="s">
        <v>26</v>
      </c>
      <c r="D114" s="168" t="s">
        <v>6795</v>
      </c>
      <c r="E114" s="81" t="s">
        <v>6796</v>
      </c>
      <c r="F114" s="84" t="s">
        <v>6438</v>
      </c>
      <c r="G114" s="84" t="s">
        <v>6797</v>
      </c>
      <c r="H114" s="84" t="s">
        <v>6798</v>
      </c>
      <c r="I114" s="199"/>
      <c r="J114" s="328" t="s">
        <v>6799</v>
      </c>
    </row>
    <row r="115" spans="1:11" ht="14.45" customHeight="1" x14ac:dyDescent="0.2">
      <c r="A115" s="119" t="s">
        <v>55</v>
      </c>
      <c r="B115" s="163">
        <v>32.100999999999999</v>
      </c>
      <c r="C115" s="164" t="s">
        <v>6462</v>
      </c>
      <c r="D115" s="165" t="s">
        <v>6800</v>
      </c>
      <c r="E115" s="165"/>
      <c r="F115" s="166" t="s">
        <v>6438</v>
      </c>
      <c r="G115" s="163" t="s">
        <v>6801</v>
      </c>
      <c r="H115" s="163" t="s">
        <v>6802</v>
      </c>
      <c r="I115" s="163" t="s">
        <v>6803</v>
      </c>
      <c r="J115" s="325"/>
    </row>
    <row r="116" spans="1:11" ht="14.45" customHeight="1" x14ac:dyDescent="0.2">
      <c r="A116" s="119" t="s">
        <v>55</v>
      </c>
      <c r="B116" s="163">
        <v>32.100999999999999</v>
      </c>
      <c r="C116" s="164" t="s">
        <v>6462</v>
      </c>
      <c r="D116" s="165" t="s">
        <v>6804</v>
      </c>
      <c r="E116" s="165"/>
      <c r="F116" s="166" t="s">
        <v>6438</v>
      </c>
      <c r="G116" s="163" t="s">
        <v>6805</v>
      </c>
      <c r="H116" s="163" t="s">
        <v>6806</v>
      </c>
      <c r="I116" s="163" t="s">
        <v>6807</v>
      </c>
      <c r="J116" s="325"/>
    </row>
    <row r="117" spans="1:11" ht="14.45" customHeight="1" x14ac:dyDescent="0.2">
      <c r="A117" s="164" t="s">
        <v>17</v>
      </c>
      <c r="B117" s="163">
        <v>25.199000000000002</v>
      </c>
      <c r="C117" s="164" t="s">
        <v>7803</v>
      </c>
      <c r="D117" s="165" t="s">
        <v>6808</v>
      </c>
      <c r="E117" s="165"/>
      <c r="F117" s="166" t="s">
        <v>6438</v>
      </c>
      <c r="G117" s="163" t="s">
        <v>6809</v>
      </c>
      <c r="H117" s="163" t="s">
        <v>6810</v>
      </c>
      <c r="I117" s="163" t="s">
        <v>6811</v>
      </c>
      <c r="J117" s="325"/>
    </row>
    <row r="118" spans="1:11" ht="14.45" customHeight="1" x14ac:dyDescent="0.2">
      <c r="A118" s="121" t="s">
        <v>110</v>
      </c>
      <c r="B118" s="189">
        <v>45.113999999999997</v>
      </c>
      <c r="C118" s="121" t="s">
        <v>6509</v>
      </c>
      <c r="D118" s="183" t="s">
        <v>6812</v>
      </c>
      <c r="E118" s="183" t="s">
        <v>6813</v>
      </c>
      <c r="F118" s="166" t="s">
        <v>6438</v>
      </c>
      <c r="G118" s="189" t="s">
        <v>6814</v>
      </c>
      <c r="H118" s="189"/>
      <c r="I118" s="189"/>
      <c r="J118" s="330" t="s">
        <v>6815</v>
      </c>
    </row>
    <row r="119" spans="1:11" ht="14.45" customHeight="1" x14ac:dyDescent="0.2">
      <c r="A119" s="119" t="s">
        <v>55</v>
      </c>
      <c r="B119" s="189">
        <v>12.199</v>
      </c>
      <c r="C119" s="200" t="str">
        <f>HYPERLINK("http://www.risd.org/doing-business/purchasing/pd-maint/awarded-bid-docs/CTE-Tabulation-1555.xlsx","CTE:Miscellaneous")</f>
        <v>CTE:Miscellaneous</v>
      </c>
      <c r="D119" s="165" t="s">
        <v>6816</v>
      </c>
      <c r="E119" s="165"/>
      <c r="F119" s="166" t="s">
        <v>6438</v>
      </c>
      <c r="G119" s="163"/>
      <c r="H119" s="163" t="s">
        <v>6817</v>
      </c>
      <c r="I119" s="163"/>
      <c r="J119" s="325"/>
    </row>
    <row r="120" spans="1:11" ht="14.45" customHeight="1" x14ac:dyDescent="0.2">
      <c r="A120" s="119" t="s">
        <v>55</v>
      </c>
      <c r="B120" s="189">
        <v>12.199</v>
      </c>
      <c r="C120" s="200" t="str">
        <f>HYPERLINK("http://www.risd.org/doing-business/purchasing/pd-maint/awarded-bid-docs/CTE-Tabulation-1555.xlsx","CTE:Miscellaneous")</f>
        <v>CTE:Miscellaneous</v>
      </c>
      <c r="D120" s="165" t="s">
        <v>6818</v>
      </c>
      <c r="E120" s="165"/>
      <c r="F120" s="166" t="s">
        <v>6438</v>
      </c>
      <c r="G120" s="163" t="s">
        <v>6819</v>
      </c>
      <c r="H120" s="163" t="s">
        <v>6820</v>
      </c>
      <c r="I120" s="163"/>
      <c r="J120" s="325"/>
    </row>
    <row r="121" spans="1:11" ht="14.45" customHeight="1" x14ac:dyDescent="0.2">
      <c r="A121" s="119" t="s">
        <v>55</v>
      </c>
      <c r="B121" s="163">
        <v>32.100999999999999</v>
      </c>
      <c r="C121" s="164" t="s">
        <v>6462</v>
      </c>
      <c r="D121" s="165" t="s">
        <v>6821</v>
      </c>
      <c r="E121" s="165"/>
      <c r="F121" s="166" t="s">
        <v>6438</v>
      </c>
      <c r="G121" s="163" t="s">
        <v>6822</v>
      </c>
      <c r="H121" s="163" t="s">
        <v>6823</v>
      </c>
      <c r="I121" s="163" t="s">
        <v>2621</v>
      </c>
      <c r="J121" s="325"/>
    </row>
    <row r="122" spans="1:11" ht="14.45" customHeight="1" x14ac:dyDescent="0.2">
      <c r="A122" s="81" t="s">
        <v>110</v>
      </c>
      <c r="B122" s="84">
        <v>45.101999999999997</v>
      </c>
      <c r="C122" s="81" t="s">
        <v>573</v>
      </c>
      <c r="D122" s="168" t="s">
        <v>6824</v>
      </c>
      <c r="E122" s="168"/>
      <c r="F122" s="173" t="s">
        <v>6438</v>
      </c>
      <c r="G122" s="84" t="s">
        <v>6825</v>
      </c>
      <c r="H122" s="195" t="s">
        <v>6826</v>
      </c>
      <c r="I122" s="195" t="s">
        <v>6827</v>
      </c>
      <c r="J122" s="201" t="s">
        <v>6828</v>
      </c>
    </row>
    <row r="123" spans="1:11" x14ac:dyDescent="0.2">
      <c r="A123" s="81" t="s">
        <v>110</v>
      </c>
      <c r="B123" s="163">
        <v>45.112000000000002</v>
      </c>
      <c r="C123" s="164" t="s">
        <v>6588</v>
      </c>
      <c r="D123" s="168" t="s">
        <v>6824</v>
      </c>
      <c r="E123" s="168"/>
      <c r="F123" s="173" t="s">
        <v>6438</v>
      </c>
      <c r="G123" s="84" t="s">
        <v>6825</v>
      </c>
      <c r="H123" s="195" t="s">
        <v>6826</v>
      </c>
      <c r="I123" s="195" t="s">
        <v>6827</v>
      </c>
      <c r="J123" s="201" t="s">
        <v>6828</v>
      </c>
    </row>
    <row r="124" spans="1:11" x14ac:dyDescent="0.2">
      <c r="A124" s="81" t="s">
        <v>110</v>
      </c>
      <c r="B124" s="84">
        <v>45.101999999999997</v>
      </c>
      <c r="C124" s="81" t="s">
        <v>573</v>
      </c>
      <c r="D124" s="137" t="s">
        <v>6829</v>
      </c>
      <c r="E124" s="168"/>
      <c r="F124" s="173" t="s">
        <v>6438</v>
      </c>
      <c r="G124" s="84" t="s">
        <v>6830</v>
      </c>
      <c r="H124" s="195" t="s">
        <v>6831</v>
      </c>
      <c r="I124" s="195" t="s">
        <v>6832</v>
      </c>
      <c r="J124" s="201" t="s">
        <v>6833</v>
      </c>
    </row>
    <row r="125" spans="1:11" x14ac:dyDescent="0.2">
      <c r="A125" s="81" t="s">
        <v>110</v>
      </c>
      <c r="B125" s="163">
        <v>40.100999999999999</v>
      </c>
      <c r="C125" s="164" t="s">
        <v>6439</v>
      </c>
      <c r="D125" s="165" t="s">
        <v>6834</v>
      </c>
      <c r="E125" s="165"/>
      <c r="F125" s="166" t="s">
        <v>6438</v>
      </c>
      <c r="G125" s="163"/>
      <c r="H125" s="163"/>
      <c r="I125" s="163"/>
      <c r="J125" s="325"/>
    </row>
    <row r="126" spans="1:11" x14ac:dyDescent="0.2">
      <c r="A126" s="119" t="s">
        <v>55</v>
      </c>
      <c r="B126" s="163">
        <v>32.100999999999999</v>
      </c>
      <c r="C126" s="164" t="s">
        <v>6462</v>
      </c>
      <c r="D126" s="165" t="s">
        <v>6835</v>
      </c>
      <c r="E126" s="165"/>
      <c r="F126" s="166" t="s">
        <v>6438</v>
      </c>
      <c r="G126" s="163" t="s">
        <v>6836</v>
      </c>
      <c r="H126" s="163" t="s">
        <v>6837</v>
      </c>
      <c r="I126" s="163" t="s">
        <v>3554</v>
      </c>
      <c r="J126" s="325"/>
    </row>
    <row r="127" spans="1:11" x14ac:dyDescent="0.2">
      <c r="A127" s="164" t="s">
        <v>17</v>
      </c>
      <c r="B127" s="163">
        <v>25.199000000000002</v>
      </c>
      <c r="C127" s="164" t="s">
        <v>7803</v>
      </c>
      <c r="D127" s="165" t="s">
        <v>6838</v>
      </c>
      <c r="E127" s="165"/>
      <c r="F127" s="166" t="s">
        <v>6438</v>
      </c>
      <c r="G127" s="163" t="s">
        <v>6839</v>
      </c>
      <c r="H127" s="163" t="s">
        <v>6840</v>
      </c>
      <c r="I127" s="163" t="s">
        <v>6841</v>
      </c>
      <c r="J127" s="174" t="s">
        <v>6842</v>
      </c>
    </row>
    <row r="128" spans="1:11" x14ac:dyDescent="0.2">
      <c r="A128" s="119" t="s">
        <v>55</v>
      </c>
      <c r="B128" s="163">
        <v>70.198999999999998</v>
      </c>
      <c r="C128" s="164" t="s">
        <v>2812</v>
      </c>
      <c r="D128" s="165" t="s">
        <v>6843</v>
      </c>
      <c r="E128" s="165"/>
      <c r="F128" s="166" t="s">
        <v>6438</v>
      </c>
      <c r="G128" s="163" t="s">
        <v>6844</v>
      </c>
      <c r="H128" s="163" t="s">
        <v>6845</v>
      </c>
      <c r="I128" s="163" t="s">
        <v>97</v>
      </c>
      <c r="J128" s="325"/>
      <c r="K128" s="202"/>
    </row>
    <row r="129" spans="1:10" x14ac:dyDescent="0.2">
      <c r="A129" s="119" t="s">
        <v>55</v>
      </c>
      <c r="B129" s="163">
        <v>70.198999999999998</v>
      </c>
      <c r="C129" s="164" t="s">
        <v>2812</v>
      </c>
      <c r="D129" s="165" t="s">
        <v>6846</v>
      </c>
      <c r="E129" s="165"/>
      <c r="F129" s="166" t="s">
        <v>6438</v>
      </c>
      <c r="G129" s="163" t="s">
        <v>6847</v>
      </c>
      <c r="H129" s="163" t="s">
        <v>6848</v>
      </c>
      <c r="I129" s="163" t="s">
        <v>97</v>
      </c>
      <c r="J129" s="325"/>
    </row>
    <row r="130" spans="1:10" x14ac:dyDescent="0.2">
      <c r="A130" s="119" t="s">
        <v>55</v>
      </c>
      <c r="B130" s="84">
        <v>70.198999999999998</v>
      </c>
      <c r="C130" s="164" t="s">
        <v>2812</v>
      </c>
      <c r="D130" s="165" t="s">
        <v>6849</v>
      </c>
      <c r="E130" s="165"/>
      <c r="F130" s="166" t="s">
        <v>6438</v>
      </c>
      <c r="G130" s="163" t="s">
        <v>6850</v>
      </c>
      <c r="H130" s="163" t="s">
        <v>6851</v>
      </c>
      <c r="I130" s="203" t="s">
        <v>6852</v>
      </c>
      <c r="J130" s="325"/>
    </row>
    <row r="131" spans="1:10" x14ac:dyDescent="0.2">
      <c r="A131" s="183" t="s">
        <v>17</v>
      </c>
      <c r="B131" s="189" t="s">
        <v>6853</v>
      </c>
      <c r="C131" s="183" t="s">
        <v>6854</v>
      </c>
      <c r="D131" s="183" t="s">
        <v>6855</v>
      </c>
      <c r="E131" s="183"/>
      <c r="F131" s="183"/>
      <c r="G131" s="183" t="s">
        <v>6856</v>
      </c>
      <c r="H131" s="183" t="s">
        <v>6857</v>
      </c>
      <c r="I131" s="183"/>
      <c r="J131" s="209" t="s">
        <v>6858</v>
      </c>
    </row>
    <row r="132" spans="1:10" x14ac:dyDescent="0.2">
      <c r="A132" s="81" t="s">
        <v>110</v>
      </c>
      <c r="B132" s="84">
        <v>40.103000000000002</v>
      </c>
      <c r="C132" s="81" t="s">
        <v>6451</v>
      </c>
      <c r="D132" s="165" t="s">
        <v>6859</v>
      </c>
      <c r="E132" s="165"/>
      <c r="F132" s="166" t="s">
        <v>6438</v>
      </c>
      <c r="G132" s="163" t="s">
        <v>113</v>
      </c>
      <c r="H132" s="163" t="s">
        <v>6860</v>
      </c>
      <c r="I132" s="163" t="s">
        <v>6861</v>
      </c>
      <c r="J132" s="325"/>
    </row>
    <row r="133" spans="1:10" x14ac:dyDescent="0.2">
      <c r="A133" s="119" t="s">
        <v>55</v>
      </c>
      <c r="B133" s="163">
        <v>32.100999999999999</v>
      </c>
      <c r="C133" s="164" t="s">
        <v>6462</v>
      </c>
      <c r="D133" s="165" t="s">
        <v>6862</v>
      </c>
      <c r="E133" s="165"/>
      <c r="F133" s="166" t="s">
        <v>6438</v>
      </c>
      <c r="G133" s="163" t="s">
        <v>6863</v>
      </c>
      <c r="H133" s="163" t="s">
        <v>6864</v>
      </c>
      <c r="I133" s="163" t="s">
        <v>6865</v>
      </c>
      <c r="J133" s="325"/>
    </row>
    <row r="134" spans="1:10" x14ac:dyDescent="0.2">
      <c r="A134" s="119" t="s">
        <v>55</v>
      </c>
      <c r="B134" s="163">
        <v>32.100999999999999</v>
      </c>
      <c r="C134" s="164" t="s">
        <v>6462</v>
      </c>
      <c r="D134" s="165" t="s">
        <v>6866</v>
      </c>
      <c r="E134" s="165" t="s">
        <v>6867</v>
      </c>
      <c r="F134" s="166" t="s">
        <v>6438</v>
      </c>
      <c r="G134" s="163" t="s">
        <v>6868</v>
      </c>
      <c r="H134" s="163" t="s">
        <v>6869</v>
      </c>
      <c r="I134" s="163" t="s">
        <v>6870</v>
      </c>
      <c r="J134" s="325"/>
    </row>
    <row r="135" spans="1:10" x14ac:dyDescent="0.2">
      <c r="A135" s="121" t="s">
        <v>110</v>
      </c>
      <c r="B135" s="163">
        <v>45.106999999999999</v>
      </c>
      <c r="C135" s="164" t="s">
        <v>3232</v>
      </c>
      <c r="D135" s="165" t="s">
        <v>6871</v>
      </c>
      <c r="E135" s="165"/>
      <c r="F135" s="166" t="s">
        <v>6438</v>
      </c>
      <c r="G135" s="163" t="s">
        <v>113</v>
      </c>
      <c r="H135" s="163"/>
      <c r="I135" s="163"/>
      <c r="J135" s="325"/>
    </row>
    <row r="136" spans="1:10" x14ac:dyDescent="0.2">
      <c r="A136" s="119" t="s">
        <v>55</v>
      </c>
      <c r="B136" s="163">
        <v>70.108000000000004</v>
      </c>
      <c r="C136" s="164" t="s">
        <v>3773</v>
      </c>
      <c r="D136" s="165" t="s">
        <v>6872</v>
      </c>
      <c r="E136" s="165" t="s">
        <v>6873</v>
      </c>
      <c r="F136" s="166" t="s">
        <v>6438</v>
      </c>
      <c r="G136" s="163" t="s">
        <v>6874</v>
      </c>
      <c r="H136" s="163" t="s">
        <v>6875</v>
      </c>
      <c r="I136" s="163" t="s">
        <v>6876</v>
      </c>
      <c r="J136" s="328" t="s">
        <v>6877</v>
      </c>
    </row>
    <row r="137" spans="1:10" x14ac:dyDescent="0.2">
      <c r="A137" s="119" t="s">
        <v>55</v>
      </c>
      <c r="B137" s="163">
        <v>32.100999999999999</v>
      </c>
      <c r="C137" s="164" t="s">
        <v>6462</v>
      </c>
      <c r="D137" s="165" t="s">
        <v>6878</v>
      </c>
      <c r="E137" s="165"/>
      <c r="F137" s="166" t="s">
        <v>6438</v>
      </c>
      <c r="G137" s="163" t="s">
        <v>6879</v>
      </c>
      <c r="H137" s="163" t="s">
        <v>6880</v>
      </c>
      <c r="I137" s="163" t="s">
        <v>3554</v>
      </c>
      <c r="J137" s="325"/>
    </row>
    <row r="138" spans="1:10" s="172" customFormat="1" ht="12.75" customHeight="1" x14ac:dyDescent="0.2">
      <c r="A138" s="81" t="s">
        <v>17</v>
      </c>
      <c r="B138" s="84">
        <v>25.103000000000002</v>
      </c>
      <c r="C138" s="81" t="s">
        <v>6881</v>
      </c>
      <c r="D138" s="81" t="s">
        <v>6882</v>
      </c>
      <c r="E138" s="168"/>
      <c r="F138" s="84" t="s">
        <v>6438</v>
      </c>
      <c r="G138" s="84" t="s">
        <v>6883</v>
      </c>
      <c r="H138" s="84" t="s">
        <v>6884</v>
      </c>
      <c r="I138" s="84"/>
      <c r="J138" s="331" t="s">
        <v>6885</v>
      </c>
    </row>
    <row r="139" spans="1:10" x14ac:dyDescent="0.2">
      <c r="A139" s="81" t="s">
        <v>110</v>
      </c>
      <c r="B139" s="163">
        <v>40.198999999999998</v>
      </c>
      <c r="C139" s="164" t="s">
        <v>7821</v>
      </c>
      <c r="D139" s="165" t="s">
        <v>6886</v>
      </c>
      <c r="E139" s="165"/>
      <c r="F139" s="166" t="s">
        <v>6438</v>
      </c>
      <c r="G139" s="163" t="s">
        <v>6887</v>
      </c>
      <c r="H139" s="163" t="s">
        <v>6888</v>
      </c>
      <c r="I139" s="163" t="s">
        <v>6889</v>
      </c>
      <c r="J139" s="325"/>
    </row>
    <row r="140" spans="1:10" x14ac:dyDescent="0.2">
      <c r="A140" s="119" t="s">
        <v>55</v>
      </c>
      <c r="B140" s="84">
        <v>70.198999999999998</v>
      </c>
      <c r="C140" s="164" t="s">
        <v>2812</v>
      </c>
      <c r="D140" s="165" t="s">
        <v>6886</v>
      </c>
      <c r="E140" s="165"/>
      <c r="F140" s="166" t="s">
        <v>6438</v>
      </c>
      <c r="G140" s="163" t="s">
        <v>6887</v>
      </c>
      <c r="H140" s="163" t="s">
        <v>6888</v>
      </c>
      <c r="I140" s="163" t="s">
        <v>6889</v>
      </c>
      <c r="J140" s="325"/>
    </row>
    <row r="141" spans="1:10" x14ac:dyDescent="0.2">
      <c r="A141" s="119" t="s">
        <v>55</v>
      </c>
      <c r="B141" s="163">
        <v>70.198999999999998</v>
      </c>
      <c r="C141" s="164" t="s">
        <v>2812</v>
      </c>
      <c r="D141" s="165" t="s">
        <v>6890</v>
      </c>
      <c r="E141" s="165"/>
      <c r="F141" s="166" t="s">
        <v>6438</v>
      </c>
      <c r="G141" s="163" t="s">
        <v>6891</v>
      </c>
      <c r="H141" s="163" t="s">
        <v>6892</v>
      </c>
      <c r="I141" s="163" t="s">
        <v>6893</v>
      </c>
      <c r="J141" s="325"/>
    </row>
    <row r="142" spans="1:10" x14ac:dyDescent="0.2">
      <c r="A142" s="119" t="s">
        <v>55</v>
      </c>
      <c r="B142" s="163">
        <v>32.100999999999999</v>
      </c>
      <c r="C142" s="164" t="s">
        <v>6462</v>
      </c>
      <c r="D142" s="165" t="s">
        <v>6894</v>
      </c>
      <c r="E142" s="165" t="s">
        <v>6895</v>
      </c>
      <c r="F142" s="166" t="s">
        <v>6438</v>
      </c>
      <c r="G142" s="163" t="s">
        <v>6896</v>
      </c>
      <c r="H142" s="163" t="s">
        <v>6897</v>
      </c>
      <c r="I142" s="163" t="s">
        <v>3554</v>
      </c>
      <c r="J142" s="325"/>
    </row>
    <row r="143" spans="1:10" x14ac:dyDescent="0.2">
      <c r="A143" s="119" t="s">
        <v>55</v>
      </c>
      <c r="B143" s="163">
        <v>70.198999999999998</v>
      </c>
      <c r="C143" s="164" t="s">
        <v>2812</v>
      </c>
      <c r="D143" s="165" t="s">
        <v>6898</v>
      </c>
      <c r="E143" s="165"/>
      <c r="F143" s="166" t="s">
        <v>6438</v>
      </c>
      <c r="G143" s="163" t="s">
        <v>6899</v>
      </c>
      <c r="H143" s="163" t="s">
        <v>6900</v>
      </c>
      <c r="I143" s="163"/>
      <c r="J143" s="325"/>
    </row>
    <row r="144" spans="1:10" x14ac:dyDescent="0.2">
      <c r="A144" s="121" t="s">
        <v>17</v>
      </c>
      <c r="B144" s="189">
        <v>80.102000000000004</v>
      </c>
      <c r="C144" s="121" t="s">
        <v>838</v>
      </c>
      <c r="D144" s="121" t="s">
        <v>6901</v>
      </c>
      <c r="E144" s="121" t="s">
        <v>6902</v>
      </c>
      <c r="F144" s="189" t="s">
        <v>6438</v>
      </c>
      <c r="G144" s="189" t="s">
        <v>6903</v>
      </c>
      <c r="H144" s="189" t="s">
        <v>6904</v>
      </c>
      <c r="I144" s="189" t="s">
        <v>6905</v>
      </c>
      <c r="J144" s="328" t="s">
        <v>6906</v>
      </c>
    </row>
    <row r="145" spans="1:10" x14ac:dyDescent="0.2">
      <c r="A145" s="119" t="s">
        <v>55</v>
      </c>
      <c r="B145" s="189">
        <v>12.199</v>
      </c>
      <c r="C145" s="200" t="str">
        <f>HYPERLINK("http://www.risd.org/doing-business/purchasing/pd-maint/awarded-bid-docs/CTE-Tabulation-1555.xlsx","CTE:Miscellaneous")</f>
        <v>CTE:Miscellaneous</v>
      </c>
      <c r="D145" s="164" t="s">
        <v>6907</v>
      </c>
      <c r="E145" s="165"/>
      <c r="F145" s="166" t="s">
        <v>6438</v>
      </c>
      <c r="G145" s="163"/>
      <c r="H145" s="163"/>
      <c r="I145" s="163"/>
      <c r="J145" s="325"/>
    </row>
    <row r="146" spans="1:10" s="172" customFormat="1" ht="12.75" customHeight="1" x14ac:dyDescent="0.2">
      <c r="A146" s="119" t="s">
        <v>55</v>
      </c>
      <c r="B146" s="163">
        <v>70.198999999999998</v>
      </c>
      <c r="C146" s="164" t="s">
        <v>2812</v>
      </c>
      <c r="D146" s="165" t="s">
        <v>6908</v>
      </c>
      <c r="E146" s="165"/>
      <c r="F146" s="166" t="s">
        <v>6438</v>
      </c>
      <c r="G146" s="163" t="s">
        <v>6909</v>
      </c>
      <c r="H146" s="163" t="s">
        <v>6910</v>
      </c>
      <c r="I146" s="163" t="s">
        <v>6893</v>
      </c>
      <c r="J146" s="325"/>
    </row>
    <row r="147" spans="1:10" x14ac:dyDescent="0.2">
      <c r="A147" s="81" t="s">
        <v>110</v>
      </c>
      <c r="B147" s="84">
        <v>45.104999999999997</v>
      </c>
      <c r="C147" s="81" t="s">
        <v>259</v>
      </c>
      <c r="D147" s="168" t="s">
        <v>6911</v>
      </c>
      <c r="E147" s="168"/>
      <c r="F147" s="173" t="s">
        <v>6438</v>
      </c>
      <c r="G147" s="131" t="s">
        <v>3193</v>
      </c>
      <c r="H147" s="130" t="s">
        <v>3194</v>
      </c>
      <c r="I147" s="130" t="s">
        <v>3195</v>
      </c>
      <c r="J147" s="174" t="s">
        <v>6912</v>
      </c>
    </row>
    <row r="148" spans="1:10" x14ac:dyDescent="0.2">
      <c r="A148" s="119" t="s">
        <v>55</v>
      </c>
      <c r="B148" s="163">
        <v>70.108000000000004</v>
      </c>
      <c r="C148" s="164" t="s">
        <v>3773</v>
      </c>
      <c r="D148" s="165" t="s">
        <v>6913</v>
      </c>
      <c r="E148" s="165"/>
      <c r="F148" s="166" t="s">
        <v>6438</v>
      </c>
      <c r="G148" s="163" t="s">
        <v>113</v>
      </c>
      <c r="H148" s="163" t="s">
        <v>6914</v>
      </c>
      <c r="I148" s="163"/>
      <c r="J148" s="325"/>
    </row>
    <row r="149" spans="1:10" x14ac:dyDescent="0.2">
      <c r="A149" s="119" t="s">
        <v>55</v>
      </c>
      <c r="B149" s="163">
        <v>32.100999999999999</v>
      </c>
      <c r="C149" s="164" t="s">
        <v>6462</v>
      </c>
      <c r="D149" s="165" t="s">
        <v>6915</v>
      </c>
      <c r="E149" s="165"/>
      <c r="F149" s="166" t="s">
        <v>6438</v>
      </c>
      <c r="G149" s="163" t="s">
        <v>6916</v>
      </c>
      <c r="H149" s="163" t="s">
        <v>6917</v>
      </c>
      <c r="I149" s="163" t="s">
        <v>6918</v>
      </c>
      <c r="J149" s="325"/>
    </row>
    <row r="150" spans="1:10" x14ac:dyDescent="0.2">
      <c r="A150" s="119" t="s">
        <v>55</v>
      </c>
      <c r="B150" s="163">
        <v>32.100999999999999</v>
      </c>
      <c r="C150" s="164" t="s">
        <v>6462</v>
      </c>
      <c r="D150" s="165" t="s">
        <v>6919</v>
      </c>
      <c r="E150" s="165" t="s">
        <v>6920</v>
      </c>
      <c r="F150" s="166" t="s">
        <v>6438</v>
      </c>
      <c r="G150" s="163" t="s">
        <v>6921</v>
      </c>
      <c r="H150" s="163" t="s">
        <v>6922</v>
      </c>
      <c r="I150" s="163" t="s">
        <v>6923</v>
      </c>
      <c r="J150" s="325"/>
    </row>
    <row r="151" spans="1:10" x14ac:dyDescent="0.2">
      <c r="A151" s="119" t="s">
        <v>55</v>
      </c>
      <c r="B151" s="163">
        <v>70.198999999999998</v>
      </c>
      <c r="C151" s="164" t="s">
        <v>2812</v>
      </c>
      <c r="D151" s="165" t="s">
        <v>6924</v>
      </c>
      <c r="E151" s="165"/>
      <c r="F151" s="166" t="s">
        <v>6438</v>
      </c>
      <c r="G151" s="163" t="s">
        <v>6925</v>
      </c>
      <c r="H151" s="163" t="s">
        <v>6926</v>
      </c>
      <c r="I151" s="163"/>
      <c r="J151" s="325"/>
    </row>
    <row r="152" spans="1:10" x14ac:dyDescent="0.2">
      <c r="A152" s="81" t="s">
        <v>110</v>
      </c>
      <c r="B152" s="84">
        <v>45.101999999999997</v>
      </c>
      <c r="C152" s="81" t="s">
        <v>573</v>
      </c>
      <c r="D152" s="165" t="s">
        <v>6927</v>
      </c>
      <c r="E152" s="165"/>
      <c r="F152" s="166" t="s">
        <v>6438</v>
      </c>
      <c r="G152" s="163" t="s">
        <v>113</v>
      </c>
      <c r="H152" s="180" t="s">
        <v>6928</v>
      </c>
      <c r="I152" s="163" t="s">
        <v>6929</v>
      </c>
      <c r="J152" s="328" t="s">
        <v>6930</v>
      </c>
    </row>
    <row r="153" spans="1:10" x14ac:dyDescent="0.2">
      <c r="A153" s="119" t="s">
        <v>55</v>
      </c>
      <c r="B153" s="163">
        <v>32.100999999999999</v>
      </c>
      <c r="C153" s="164" t="s">
        <v>6462</v>
      </c>
      <c r="D153" s="165" t="s">
        <v>6931</v>
      </c>
      <c r="E153" s="165" t="s">
        <v>3372</v>
      </c>
      <c r="F153" s="166" t="s">
        <v>6438</v>
      </c>
      <c r="G153" s="163" t="s">
        <v>3374</v>
      </c>
      <c r="H153" s="163" t="s">
        <v>3375</v>
      </c>
      <c r="I153" s="163" t="s">
        <v>6893</v>
      </c>
      <c r="J153" s="325"/>
    </row>
    <row r="154" spans="1:10" x14ac:dyDescent="0.2">
      <c r="A154" s="164" t="s">
        <v>17</v>
      </c>
      <c r="B154" s="163">
        <v>25.116</v>
      </c>
      <c r="C154" s="164" t="s">
        <v>26</v>
      </c>
      <c r="D154" s="165" t="s">
        <v>6932</v>
      </c>
      <c r="E154" s="165"/>
      <c r="F154" s="166" t="s">
        <v>6438</v>
      </c>
      <c r="G154" s="163" t="s">
        <v>6933</v>
      </c>
      <c r="H154" s="163" t="s">
        <v>6934</v>
      </c>
      <c r="I154" s="163" t="s">
        <v>6935</v>
      </c>
      <c r="J154" s="325"/>
    </row>
    <row r="155" spans="1:10" x14ac:dyDescent="0.2">
      <c r="A155" s="119" t="s">
        <v>55</v>
      </c>
      <c r="B155" s="163">
        <v>32.100999999999999</v>
      </c>
      <c r="C155" s="164" t="s">
        <v>6462</v>
      </c>
      <c r="D155" s="165" t="s">
        <v>6936</v>
      </c>
      <c r="E155" s="165"/>
      <c r="F155" s="166" t="s">
        <v>6438</v>
      </c>
      <c r="G155" s="163" t="s">
        <v>6937</v>
      </c>
      <c r="H155" s="163" t="s">
        <v>6938</v>
      </c>
      <c r="I155" s="163" t="s">
        <v>6939</v>
      </c>
      <c r="J155" s="325"/>
    </row>
    <row r="156" spans="1:10" x14ac:dyDescent="0.2">
      <c r="A156" s="119" t="s">
        <v>55</v>
      </c>
      <c r="B156" s="163">
        <v>32.100999999999999</v>
      </c>
      <c r="C156" s="164" t="s">
        <v>6462</v>
      </c>
      <c r="D156" s="165" t="s">
        <v>6940</v>
      </c>
      <c r="E156" s="165"/>
      <c r="F156" s="166" t="s">
        <v>6438</v>
      </c>
      <c r="G156" s="163" t="s">
        <v>6941</v>
      </c>
      <c r="H156" s="163" t="s">
        <v>6942</v>
      </c>
      <c r="I156" s="163" t="s">
        <v>6943</v>
      </c>
      <c r="J156" s="325"/>
    </row>
    <row r="157" spans="1:10" x14ac:dyDescent="0.2">
      <c r="A157" s="121" t="s">
        <v>110</v>
      </c>
      <c r="B157" s="163">
        <v>45.106999999999999</v>
      </c>
      <c r="C157" s="164" t="s">
        <v>3232</v>
      </c>
      <c r="D157" s="165" t="s">
        <v>6944</v>
      </c>
      <c r="E157" s="165"/>
      <c r="F157" s="166" t="s">
        <v>6438</v>
      </c>
      <c r="G157" s="163" t="s">
        <v>6945</v>
      </c>
      <c r="H157" s="163" t="s">
        <v>6946</v>
      </c>
      <c r="I157" s="163" t="s">
        <v>6947</v>
      </c>
      <c r="J157" s="325"/>
    </row>
    <row r="158" spans="1:10" x14ac:dyDescent="0.2">
      <c r="A158" s="81" t="s">
        <v>110</v>
      </c>
      <c r="B158" s="84">
        <v>40.103000000000002</v>
      </c>
      <c r="C158" s="81" t="s">
        <v>6451</v>
      </c>
      <c r="D158" s="168" t="s">
        <v>3550</v>
      </c>
      <c r="E158" s="168"/>
      <c r="F158" s="173" t="s">
        <v>6438</v>
      </c>
      <c r="G158" s="84" t="s">
        <v>3552</v>
      </c>
      <c r="H158" s="84" t="s">
        <v>3553</v>
      </c>
      <c r="I158" s="84" t="s">
        <v>6948</v>
      </c>
      <c r="J158" s="174" t="s">
        <v>3555</v>
      </c>
    </row>
    <row r="159" spans="1:10" x14ac:dyDescent="0.2">
      <c r="A159" s="119" t="s">
        <v>55</v>
      </c>
      <c r="B159" s="163">
        <v>32.100999999999999</v>
      </c>
      <c r="C159" s="164" t="s">
        <v>6462</v>
      </c>
      <c r="D159" s="165" t="s">
        <v>6949</v>
      </c>
      <c r="E159" s="165"/>
      <c r="F159" s="166" t="s">
        <v>6438</v>
      </c>
      <c r="G159" s="163" t="s">
        <v>6950</v>
      </c>
      <c r="H159" s="163" t="s">
        <v>6951</v>
      </c>
      <c r="I159" s="163" t="s">
        <v>6952</v>
      </c>
      <c r="J159" s="325"/>
    </row>
    <row r="160" spans="1:10" s="172" customFormat="1" ht="12.75" customHeight="1" x14ac:dyDescent="0.2">
      <c r="A160" s="164" t="s">
        <v>17</v>
      </c>
      <c r="B160" s="163">
        <v>25.199000000000002</v>
      </c>
      <c r="C160" s="164" t="s">
        <v>7803</v>
      </c>
      <c r="D160" s="165" t="s">
        <v>6953</v>
      </c>
      <c r="E160" s="165" t="s">
        <v>6954</v>
      </c>
      <c r="F160" s="166" t="s">
        <v>6438</v>
      </c>
      <c r="G160" s="163" t="s">
        <v>6955</v>
      </c>
      <c r="H160" s="163" t="s">
        <v>6956</v>
      </c>
      <c r="I160" s="163" t="s">
        <v>6957</v>
      </c>
      <c r="J160" s="325"/>
    </row>
    <row r="161" spans="1:33" ht="12.75" customHeight="1" x14ac:dyDescent="0.25">
      <c r="A161" s="81" t="s">
        <v>110</v>
      </c>
      <c r="B161" s="275">
        <v>45.11</v>
      </c>
      <c r="C161" s="274" t="s">
        <v>624</v>
      </c>
      <c r="D161" s="279" t="s">
        <v>3690</v>
      </c>
      <c r="E161" s="279" t="s">
        <v>3691</v>
      </c>
      <c r="F161" s="287"/>
      <c r="G161" s="267" t="s">
        <v>3691</v>
      </c>
      <c r="H161" s="267" t="s">
        <v>3692</v>
      </c>
      <c r="I161" s="267" t="s">
        <v>3693</v>
      </c>
      <c r="J161" s="324" t="s">
        <v>3694</v>
      </c>
    </row>
    <row r="162" spans="1:33" ht="12.75" customHeight="1" x14ac:dyDescent="0.25">
      <c r="A162" s="81" t="s">
        <v>110</v>
      </c>
      <c r="B162" s="275">
        <v>45.11</v>
      </c>
      <c r="C162" s="274" t="s">
        <v>624</v>
      </c>
      <c r="D162" s="279" t="s">
        <v>3695</v>
      </c>
      <c r="E162" s="279" t="s">
        <v>3696</v>
      </c>
      <c r="F162" s="287"/>
      <c r="G162" s="267" t="s">
        <v>3700</v>
      </c>
      <c r="H162" s="267" t="s">
        <v>3697</v>
      </c>
      <c r="I162" s="267" t="s">
        <v>3698</v>
      </c>
      <c r="J162" s="324" t="s">
        <v>3699</v>
      </c>
    </row>
    <row r="163" spans="1:33" ht="12.75" customHeight="1" x14ac:dyDescent="0.2">
      <c r="A163" s="119" t="s">
        <v>55</v>
      </c>
      <c r="B163" s="163">
        <v>70.198999999999998</v>
      </c>
      <c r="C163" s="164" t="s">
        <v>2812</v>
      </c>
      <c r="D163" s="165" t="s">
        <v>6958</v>
      </c>
      <c r="E163" s="165"/>
      <c r="F163" s="166" t="s">
        <v>6438</v>
      </c>
      <c r="G163" s="163" t="s">
        <v>113</v>
      </c>
      <c r="H163" s="163" t="s">
        <v>6959</v>
      </c>
      <c r="I163" s="163" t="s">
        <v>6960</v>
      </c>
      <c r="J163" s="325"/>
    </row>
    <row r="164" spans="1:33" ht="12.75" customHeight="1" x14ac:dyDescent="0.2">
      <c r="A164" s="119" t="s">
        <v>55</v>
      </c>
      <c r="B164" s="163">
        <v>32.100999999999999</v>
      </c>
      <c r="C164" s="164" t="s">
        <v>6462</v>
      </c>
      <c r="D164" s="165" t="s">
        <v>6961</v>
      </c>
      <c r="E164" s="165"/>
      <c r="F164" s="166" t="s">
        <v>6438</v>
      </c>
      <c r="G164" s="163" t="s">
        <v>6962</v>
      </c>
      <c r="H164" s="163" t="s">
        <v>6963</v>
      </c>
      <c r="I164" s="163" t="s">
        <v>6964</v>
      </c>
      <c r="J164" s="174" t="s">
        <v>6965</v>
      </c>
    </row>
    <row r="165" spans="1:33" x14ac:dyDescent="0.2">
      <c r="A165" s="119" t="s">
        <v>55</v>
      </c>
      <c r="B165" s="163">
        <v>70.198999999999998</v>
      </c>
      <c r="C165" s="164" t="s">
        <v>2812</v>
      </c>
      <c r="D165" s="168" t="s">
        <v>6966</v>
      </c>
      <c r="E165" s="81" t="s">
        <v>6967</v>
      </c>
      <c r="F165" s="166" t="s">
        <v>6438</v>
      </c>
      <c r="G165" s="84" t="s">
        <v>6968</v>
      </c>
      <c r="H165" s="84" t="s">
        <v>6969</v>
      </c>
      <c r="I165" s="84" t="s">
        <v>97</v>
      </c>
      <c r="J165" s="328" t="s">
        <v>6970</v>
      </c>
      <c r="K165" s="204"/>
      <c r="L165" s="204"/>
      <c r="M165" s="204"/>
      <c r="N165" s="204"/>
      <c r="O165" s="204"/>
      <c r="P165" s="204"/>
      <c r="Q165" s="204"/>
      <c r="R165" s="204"/>
      <c r="S165" s="204"/>
      <c r="T165" s="204"/>
      <c r="U165" s="204"/>
      <c r="V165" s="204"/>
      <c r="W165" s="204"/>
      <c r="X165" s="204"/>
      <c r="Y165" s="204"/>
      <c r="Z165" s="204"/>
      <c r="AA165" s="204"/>
      <c r="AB165" s="204"/>
      <c r="AC165" s="204"/>
      <c r="AD165" s="204"/>
      <c r="AE165" s="204"/>
      <c r="AF165" s="204"/>
      <c r="AG165" s="204"/>
    </row>
    <row r="166" spans="1:33" x14ac:dyDescent="0.2">
      <c r="A166" s="119" t="s">
        <v>55</v>
      </c>
      <c r="B166" s="163">
        <v>32.100999999999999</v>
      </c>
      <c r="C166" s="164" t="s">
        <v>6462</v>
      </c>
      <c r="D166" s="165" t="s">
        <v>6971</v>
      </c>
      <c r="E166" s="165"/>
      <c r="F166" s="166" t="s">
        <v>6438</v>
      </c>
      <c r="G166" s="163" t="s">
        <v>6972</v>
      </c>
      <c r="H166" s="163" t="s">
        <v>6973</v>
      </c>
      <c r="I166" s="163" t="s">
        <v>6974</v>
      </c>
      <c r="J166" s="325"/>
      <c r="K166" s="205"/>
      <c r="L166" s="205"/>
      <c r="M166" s="205"/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  <c r="Z166" s="205"/>
      <c r="AA166" s="205"/>
      <c r="AB166" s="205"/>
      <c r="AC166" s="205"/>
      <c r="AD166" s="205"/>
      <c r="AE166" s="205"/>
      <c r="AF166" s="205"/>
      <c r="AG166" s="205"/>
    </row>
    <row r="167" spans="1:33" x14ac:dyDescent="0.2">
      <c r="A167" s="164" t="s">
        <v>17</v>
      </c>
      <c r="B167" s="163">
        <v>25.116</v>
      </c>
      <c r="C167" s="164" t="s">
        <v>26</v>
      </c>
      <c r="D167" s="165" t="s">
        <v>6975</v>
      </c>
      <c r="E167" s="165"/>
      <c r="F167" s="166" t="s">
        <v>6438</v>
      </c>
      <c r="G167" s="163" t="s">
        <v>6976</v>
      </c>
      <c r="H167" s="163" t="s">
        <v>6977</v>
      </c>
      <c r="I167" s="163" t="s">
        <v>6978</v>
      </c>
      <c r="J167" s="325"/>
      <c r="K167" s="205"/>
      <c r="L167" s="205"/>
      <c r="M167" s="205"/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5"/>
      <c r="AA167" s="205"/>
      <c r="AB167" s="205"/>
      <c r="AC167" s="205"/>
      <c r="AD167" s="205"/>
      <c r="AE167" s="205"/>
      <c r="AF167" s="205"/>
      <c r="AG167" s="205"/>
    </row>
    <row r="168" spans="1:33" x14ac:dyDescent="0.2">
      <c r="A168" s="81" t="s">
        <v>110</v>
      </c>
      <c r="B168" s="84">
        <v>45.101999999999997</v>
      </c>
      <c r="C168" s="81" t="s">
        <v>573</v>
      </c>
      <c r="D168" s="168" t="s">
        <v>6979</v>
      </c>
      <c r="E168" s="168" t="s">
        <v>6980</v>
      </c>
      <c r="F168" s="84" t="s">
        <v>6438</v>
      </c>
      <c r="G168" s="84" t="s">
        <v>6981</v>
      </c>
      <c r="H168" s="84" t="s">
        <v>6982</v>
      </c>
      <c r="I168" s="84" t="s">
        <v>6983</v>
      </c>
      <c r="J168" s="174" t="s">
        <v>6984</v>
      </c>
      <c r="K168" s="205"/>
      <c r="L168" s="205"/>
      <c r="M168" s="205"/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  <c r="Z168" s="205"/>
      <c r="AA168" s="205"/>
      <c r="AB168" s="205"/>
      <c r="AC168" s="205"/>
      <c r="AD168" s="205"/>
      <c r="AE168" s="205"/>
      <c r="AF168" s="205"/>
      <c r="AG168" s="205"/>
    </row>
    <row r="169" spans="1:33" x14ac:dyDescent="0.2">
      <c r="A169" s="164" t="s">
        <v>17</v>
      </c>
      <c r="B169" s="163">
        <v>25.105</v>
      </c>
      <c r="C169" s="164" t="s">
        <v>6985</v>
      </c>
      <c r="D169" s="165" t="s">
        <v>6986</v>
      </c>
      <c r="E169" s="165"/>
      <c r="F169" s="166" t="s">
        <v>6438</v>
      </c>
      <c r="G169" s="163" t="s">
        <v>6987</v>
      </c>
      <c r="H169" s="163" t="s">
        <v>6988</v>
      </c>
      <c r="I169" s="163" t="s">
        <v>6989</v>
      </c>
      <c r="J169" s="325"/>
      <c r="K169" s="205"/>
      <c r="L169" s="205"/>
      <c r="M169" s="205"/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  <c r="Y169" s="205"/>
      <c r="Z169" s="205"/>
      <c r="AA169" s="205"/>
      <c r="AB169" s="205"/>
      <c r="AC169" s="205"/>
      <c r="AD169" s="205"/>
      <c r="AE169" s="205"/>
      <c r="AF169" s="205"/>
      <c r="AG169" s="205"/>
    </row>
    <row r="170" spans="1:33" x14ac:dyDescent="0.2">
      <c r="A170" s="164" t="s">
        <v>55</v>
      </c>
      <c r="B170" s="163">
        <v>70.198999999999998</v>
      </c>
      <c r="C170" s="164" t="s">
        <v>2812</v>
      </c>
      <c r="D170" s="165" t="s">
        <v>8213</v>
      </c>
      <c r="E170" s="165" t="s">
        <v>8212</v>
      </c>
      <c r="F170" s="166" t="s">
        <v>6438</v>
      </c>
      <c r="G170" s="163"/>
      <c r="H170" s="385"/>
      <c r="I170" s="163"/>
      <c r="J170" s="325"/>
      <c r="K170" s="205"/>
      <c r="L170" s="205"/>
      <c r="M170" s="205"/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  <c r="AA170" s="205"/>
      <c r="AB170" s="205"/>
      <c r="AC170" s="205"/>
      <c r="AD170" s="205"/>
      <c r="AE170" s="205"/>
      <c r="AF170" s="205"/>
      <c r="AG170" s="205"/>
    </row>
    <row r="171" spans="1:33" x14ac:dyDescent="0.2">
      <c r="A171" s="164" t="s">
        <v>110</v>
      </c>
      <c r="B171" s="176">
        <v>45.112000000000002</v>
      </c>
      <c r="C171" s="121" t="s">
        <v>6990</v>
      </c>
      <c r="D171" s="121" t="s">
        <v>6991</v>
      </c>
      <c r="E171" s="189"/>
      <c r="F171" s="189"/>
      <c r="G171" s="189" t="s">
        <v>6992</v>
      </c>
      <c r="H171" s="189" t="s">
        <v>6993</v>
      </c>
      <c r="I171" s="189"/>
      <c r="J171" s="328" t="s">
        <v>6994</v>
      </c>
      <c r="K171" s="204"/>
      <c r="L171" s="204"/>
      <c r="M171" s="204"/>
      <c r="N171" s="204"/>
      <c r="O171" s="204"/>
      <c r="P171" s="204"/>
      <c r="Q171" s="204"/>
      <c r="R171" s="204"/>
      <c r="S171" s="204"/>
      <c r="T171" s="204"/>
      <c r="U171" s="204"/>
      <c r="V171" s="204"/>
      <c r="W171" s="204"/>
      <c r="X171" s="204"/>
      <c r="Y171" s="204"/>
      <c r="Z171" s="204"/>
      <c r="AA171" s="204"/>
      <c r="AB171" s="204"/>
      <c r="AC171" s="204"/>
      <c r="AD171" s="204"/>
      <c r="AE171" s="204"/>
      <c r="AF171" s="204"/>
      <c r="AG171" s="204"/>
    </row>
    <row r="172" spans="1:33" x14ac:dyDescent="0.2">
      <c r="A172" s="119" t="s">
        <v>55</v>
      </c>
      <c r="B172" s="163">
        <v>70.198999999999998</v>
      </c>
      <c r="C172" s="164" t="s">
        <v>2812</v>
      </c>
      <c r="D172" s="165" t="s">
        <v>6995</v>
      </c>
      <c r="E172" s="165"/>
      <c r="F172" s="166" t="s">
        <v>6438</v>
      </c>
      <c r="G172" s="163" t="s">
        <v>6996</v>
      </c>
      <c r="H172" s="163" t="s">
        <v>6997</v>
      </c>
      <c r="I172" s="163" t="s">
        <v>6998</v>
      </c>
      <c r="J172" s="325"/>
      <c r="K172" s="204"/>
      <c r="L172" s="204"/>
      <c r="M172" s="204"/>
      <c r="N172" s="204"/>
      <c r="O172" s="204"/>
      <c r="P172" s="204"/>
      <c r="Q172" s="204"/>
      <c r="R172" s="204"/>
      <c r="S172" s="204"/>
      <c r="T172" s="204"/>
      <c r="U172" s="204"/>
      <c r="V172" s="204"/>
      <c r="W172" s="204"/>
      <c r="X172" s="204"/>
      <c r="Y172" s="204"/>
      <c r="Z172" s="204"/>
      <c r="AA172" s="204"/>
      <c r="AB172" s="204"/>
      <c r="AC172" s="204"/>
      <c r="AD172" s="204"/>
      <c r="AE172" s="204"/>
      <c r="AF172" s="204"/>
      <c r="AG172" s="204"/>
    </row>
    <row r="173" spans="1:33" x14ac:dyDescent="0.2">
      <c r="A173" s="119" t="s">
        <v>55</v>
      </c>
      <c r="B173" s="163">
        <v>70.198999999999998</v>
      </c>
      <c r="C173" s="164" t="s">
        <v>2812</v>
      </c>
      <c r="D173" s="165" t="s">
        <v>6999</v>
      </c>
      <c r="E173" s="165"/>
      <c r="F173" s="166" t="s">
        <v>6438</v>
      </c>
      <c r="G173" s="163" t="s">
        <v>7000</v>
      </c>
      <c r="H173" s="163" t="s">
        <v>7001</v>
      </c>
      <c r="I173" s="163" t="s">
        <v>7002</v>
      </c>
      <c r="J173" s="325"/>
      <c r="K173" s="204"/>
      <c r="L173" s="204"/>
      <c r="M173" s="204"/>
      <c r="N173" s="204"/>
      <c r="O173" s="204"/>
      <c r="P173" s="204"/>
      <c r="Q173" s="204"/>
      <c r="R173" s="204"/>
      <c r="S173" s="204"/>
      <c r="T173" s="204"/>
      <c r="U173" s="204"/>
      <c r="V173" s="204"/>
      <c r="W173" s="204"/>
      <c r="X173" s="204"/>
      <c r="Y173" s="204"/>
      <c r="Z173" s="204"/>
      <c r="AA173" s="204"/>
      <c r="AB173" s="204"/>
      <c r="AC173" s="204"/>
      <c r="AD173" s="204"/>
      <c r="AE173" s="204"/>
      <c r="AF173" s="204"/>
      <c r="AG173" s="204"/>
    </row>
    <row r="174" spans="1:33" x14ac:dyDescent="0.2">
      <c r="A174" s="121" t="s">
        <v>110</v>
      </c>
      <c r="B174" s="189">
        <v>45.104999999999997</v>
      </c>
      <c r="C174" s="121" t="s">
        <v>259</v>
      </c>
      <c r="D174" s="183" t="s">
        <v>7003</v>
      </c>
      <c r="E174" s="183"/>
      <c r="F174" s="166" t="s">
        <v>6438</v>
      </c>
      <c r="G174" s="189"/>
      <c r="H174" s="189" t="s">
        <v>7004</v>
      </c>
      <c r="I174" s="189"/>
      <c r="J174" s="330" t="s">
        <v>7005</v>
      </c>
      <c r="K174" s="204"/>
      <c r="L174" s="204"/>
      <c r="M174" s="204"/>
      <c r="N174" s="204"/>
      <c r="O174" s="204"/>
      <c r="P174" s="204"/>
      <c r="Q174" s="204"/>
      <c r="R174" s="204"/>
      <c r="S174" s="204"/>
      <c r="T174" s="204"/>
      <c r="U174" s="204"/>
      <c r="V174" s="204"/>
      <c r="W174" s="204"/>
      <c r="X174" s="204"/>
      <c r="Y174" s="204"/>
      <c r="Z174" s="204"/>
      <c r="AA174" s="204"/>
      <c r="AB174" s="204"/>
      <c r="AC174" s="204"/>
      <c r="AD174" s="204"/>
      <c r="AE174" s="204"/>
      <c r="AF174" s="204"/>
      <c r="AG174" s="204"/>
    </row>
    <row r="175" spans="1:33" x14ac:dyDescent="0.2">
      <c r="A175" s="119" t="s">
        <v>55</v>
      </c>
      <c r="B175" s="163">
        <v>70.198999999999998</v>
      </c>
      <c r="C175" s="164" t="s">
        <v>2812</v>
      </c>
      <c r="D175" s="165" t="s">
        <v>7006</v>
      </c>
      <c r="E175" s="165"/>
      <c r="F175" s="166" t="s">
        <v>6438</v>
      </c>
      <c r="G175" s="163" t="s">
        <v>7007</v>
      </c>
      <c r="H175" s="163" t="s">
        <v>7008</v>
      </c>
      <c r="I175" s="163"/>
      <c r="J175" s="325"/>
      <c r="K175" s="204"/>
      <c r="L175" s="204"/>
      <c r="M175" s="204"/>
      <c r="N175" s="204"/>
      <c r="O175" s="204"/>
      <c r="P175" s="204"/>
      <c r="Q175" s="204"/>
      <c r="R175" s="204"/>
      <c r="S175" s="204"/>
      <c r="T175" s="204"/>
      <c r="U175" s="204"/>
      <c r="V175" s="204"/>
      <c r="W175" s="204"/>
      <c r="X175" s="204"/>
      <c r="Y175" s="204"/>
      <c r="Z175" s="204"/>
      <c r="AA175" s="204"/>
      <c r="AB175" s="204"/>
      <c r="AC175" s="204"/>
      <c r="AD175" s="204"/>
      <c r="AE175" s="204"/>
      <c r="AF175" s="204"/>
      <c r="AG175" s="204"/>
    </row>
    <row r="176" spans="1:33" x14ac:dyDescent="0.2">
      <c r="A176" s="81" t="s">
        <v>110</v>
      </c>
      <c r="B176" s="84">
        <v>45.106999999999999</v>
      </c>
      <c r="C176" s="81" t="s">
        <v>3232</v>
      </c>
      <c r="D176" s="168" t="s">
        <v>7009</v>
      </c>
      <c r="E176" s="168"/>
      <c r="F176" s="166" t="s">
        <v>6438</v>
      </c>
      <c r="G176" s="84" t="s">
        <v>7010</v>
      </c>
      <c r="H176" s="84" t="s">
        <v>7011</v>
      </c>
      <c r="I176" s="84" t="s">
        <v>7012</v>
      </c>
      <c r="J176" s="328" t="str">
        <f>HYPERLINK("mailto:rmachado@mondopub.com","rmachado@mondopub.com")</f>
        <v>rmachado@mondopub.com</v>
      </c>
      <c r="K176" s="204"/>
      <c r="L176" s="204"/>
      <c r="M176" s="204"/>
      <c r="N176" s="204"/>
      <c r="O176" s="204"/>
      <c r="P176" s="204"/>
      <c r="Q176" s="204"/>
      <c r="R176" s="204"/>
      <c r="S176" s="204"/>
      <c r="T176" s="204"/>
      <c r="U176" s="204"/>
      <c r="V176" s="204"/>
      <c r="W176" s="204"/>
      <c r="X176" s="204"/>
      <c r="Y176" s="204"/>
      <c r="Z176" s="204"/>
      <c r="AA176" s="204"/>
      <c r="AB176" s="204"/>
      <c r="AC176" s="204"/>
      <c r="AD176" s="204"/>
      <c r="AE176" s="204"/>
      <c r="AF176" s="204"/>
      <c r="AG176" s="204"/>
    </row>
    <row r="177" spans="1:34" x14ac:dyDescent="0.2">
      <c r="A177" s="164" t="s">
        <v>17</v>
      </c>
      <c r="B177" s="163">
        <v>25.199000000000002</v>
      </c>
      <c r="C177" s="164" t="s">
        <v>7803</v>
      </c>
      <c r="D177" s="165" t="s">
        <v>7013</v>
      </c>
      <c r="E177" s="165"/>
      <c r="F177" s="166" t="s">
        <v>6438</v>
      </c>
      <c r="G177" s="163" t="s">
        <v>7014</v>
      </c>
      <c r="H177" s="163" t="s">
        <v>7015</v>
      </c>
      <c r="I177" s="163" t="s">
        <v>7016</v>
      </c>
      <c r="J177" s="328" t="s">
        <v>7017</v>
      </c>
      <c r="K177" s="204"/>
      <c r="L177" s="204"/>
      <c r="M177" s="204"/>
      <c r="N177" s="204"/>
      <c r="O177" s="204"/>
      <c r="P177" s="204"/>
      <c r="Q177" s="204"/>
      <c r="R177" s="204"/>
      <c r="S177" s="204"/>
      <c r="T177" s="204"/>
      <c r="U177" s="204"/>
      <c r="V177" s="204"/>
      <c r="W177" s="204"/>
      <c r="X177" s="204"/>
      <c r="Y177" s="204"/>
      <c r="Z177" s="204"/>
      <c r="AA177" s="204"/>
      <c r="AB177" s="204"/>
      <c r="AC177" s="204"/>
      <c r="AD177" s="204"/>
      <c r="AE177" s="204"/>
      <c r="AF177" s="204"/>
      <c r="AG177" s="204"/>
    </row>
    <row r="178" spans="1:34" ht="12.75" customHeight="1" x14ac:dyDescent="0.2">
      <c r="A178" s="81" t="s">
        <v>110</v>
      </c>
      <c r="B178" s="84">
        <v>40.100999999999999</v>
      </c>
      <c r="C178" s="81" t="s">
        <v>6439</v>
      </c>
      <c r="D178" s="168" t="s">
        <v>7018</v>
      </c>
      <c r="E178" s="168" t="s">
        <v>7019</v>
      </c>
      <c r="F178" s="173" t="s">
        <v>6438</v>
      </c>
      <c r="G178" s="84" t="s">
        <v>2230</v>
      </c>
      <c r="H178" s="195" t="s">
        <v>7020</v>
      </c>
      <c r="I178" s="195" t="s">
        <v>7021</v>
      </c>
      <c r="J178" s="201" t="s">
        <v>7022</v>
      </c>
      <c r="K178" s="204"/>
      <c r="L178" s="204"/>
      <c r="M178" s="204"/>
      <c r="N178" s="204"/>
      <c r="O178" s="204"/>
      <c r="P178" s="204"/>
      <c r="Q178" s="204"/>
      <c r="R178" s="204"/>
      <c r="S178" s="204"/>
      <c r="T178" s="204"/>
      <c r="U178" s="204"/>
      <c r="V178" s="204"/>
      <c r="W178" s="204"/>
      <c r="X178" s="204"/>
      <c r="Y178" s="204"/>
      <c r="Z178" s="204"/>
      <c r="AA178" s="204"/>
      <c r="AB178" s="204"/>
      <c r="AC178" s="204"/>
      <c r="AD178" s="204"/>
      <c r="AE178" s="204"/>
      <c r="AF178" s="204"/>
      <c r="AG178" s="204"/>
    </row>
    <row r="179" spans="1:34" ht="12.75" customHeight="1" x14ac:dyDescent="0.2">
      <c r="A179" s="81" t="s">
        <v>110</v>
      </c>
      <c r="B179" s="163">
        <v>45.113999999999997</v>
      </c>
      <c r="C179" s="164" t="s">
        <v>6509</v>
      </c>
      <c r="D179" s="165" t="s">
        <v>7023</v>
      </c>
      <c r="E179" s="165" t="s">
        <v>7024</v>
      </c>
      <c r="F179" s="166" t="s">
        <v>6438</v>
      </c>
      <c r="G179" s="163"/>
      <c r="H179" s="163"/>
      <c r="I179" s="163"/>
      <c r="J179" s="325"/>
      <c r="K179" s="204"/>
      <c r="L179" s="204"/>
      <c r="M179" s="204"/>
      <c r="N179" s="204"/>
      <c r="O179" s="204"/>
      <c r="P179" s="204"/>
      <c r="Q179" s="204"/>
      <c r="R179" s="204"/>
      <c r="S179" s="204"/>
      <c r="T179" s="204"/>
      <c r="U179" s="204"/>
      <c r="V179" s="204"/>
      <c r="W179" s="204"/>
      <c r="X179" s="204"/>
      <c r="Y179" s="204"/>
      <c r="Z179" s="204"/>
      <c r="AA179" s="204"/>
      <c r="AB179" s="204"/>
      <c r="AC179" s="204"/>
      <c r="AD179" s="204"/>
      <c r="AE179" s="204"/>
      <c r="AF179" s="204"/>
      <c r="AG179" s="204"/>
    </row>
    <row r="180" spans="1:34" ht="12.75" customHeight="1" x14ac:dyDescent="0.2">
      <c r="A180" s="81" t="s">
        <v>110</v>
      </c>
      <c r="B180" s="163">
        <v>45.113999999999997</v>
      </c>
      <c r="C180" s="164" t="s">
        <v>6509</v>
      </c>
      <c r="D180" s="165" t="s">
        <v>7025</v>
      </c>
      <c r="E180" s="165" t="s">
        <v>7024</v>
      </c>
      <c r="F180" s="166" t="s">
        <v>6438</v>
      </c>
      <c r="G180" s="163"/>
      <c r="H180" s="163"/>
      <c r="I180" s="163"/>
      <c r="J180" s="325"/>
      <c r="K180" s="204"/>
      <c r="L180" s="204"/>
      <c r="M180" s="204"/>
      <c r="N180" s="204"/>
      <c r="O180" s="204"/>
      <c r="P180" s="204"/>
      <c r="Q180" s="204"/>
      <c r="R180" s="204"/>
      <c r="S180" s="204"/>
      <c r="T180" s="204"/>
      <c r="U180" s="204"/>
      <c r="V180" s="204"/>
      <c r="W180" s="204"/>
      <c r="X180" s="204"/>
      <c r="Y180" s="204"/>
      <c r="Z180" s="204"/>
      <c r="AA180" s="204"/>
      <c r="AB180" s="204"/>
      <c r="AC180" s="204"/>
      <c r="AD180" s="204"/>
      <c r="AE180" s="204"/>
      <c r="AF180" s="204"/>
      <c r="AG180" s="204"/>
    </row>
    <row r="181" spans="1:34" ht="12.75" customHeight="1" x14ac:dyDescent="0.2">
      <c r="A181" s="119" t="s">
        <v>55</v>
      </c>
      <c r="B181" s="176">
        <v>10.199</v>
      </c>
      <c r="C181" s="164" t="s">
        <v>6793</v>
      </c>
      <c r="D181" s="165" t="s">
        <v>7026</v>
      </c>
      <c r="E181" s="165" t="s">
        <v>7027</v>
      </c>
      <c r="F181" s="166" t="s">
        <v>6438</v>
      </c>
      <c r="G181" s="163"/>
      <c r="H181" s="163"/>
      <c r="I181" s="163"/>
      <c r="J181" s="328" t="s">
        <v>7028</v>
      </c>
      <c r="K181" s="204"/>
      <c r="L181" s="204"/>
      <c r="M181" s="204"/>
      <c r="N181" s="204"/>
      <c r="O181" s="204"/>
      <c r="P181" s="204"/>
      <c r="Q181" s="204"/>
      <c r="R181" s="204"/>
      <c r="S181" s="204"/>
      <c r="T181" s="204"/>
      <c r="U181" s="204"/>
      <c r="V181" s="204"/>
      <c r="W181" s="204"/>
      <c r="X181" s="204"/>
      <c r="Y181" s="204"/>
      <c r="Z181" s="204"/>
      <c r="AA181" s="204"/>
      <c r="AB181" s="204"/>
      <c r="AC181" s="204"/>
      <c r="AD181" s="204"/>
      <c r="AE181" s="204"/>
      <c r="AF181" s="204"/>
      <c r="AG181" s="204"/>
      <c r="AH181" s="170"/>
    </row>
    <row r="182" spans="1:34" ht="12.75" customHeight="1" x14ac:dyDescent="0.2">
      <c r="A182" s="81" t="s">
        <v>110</v>
      </c>
      <c r="B182" s="163">
        <v>45.113999999999997</v>
      </c>
      <c r="C182" s="164" t="s">
        <v>6509</v>
      </c>
      <c r="D182" s="165" t="s">
        <v>7029</v>
      </c>
      <c r="E182" s="165" t="s">
        <v>7024</v>
      </c>
      <c r="F182" s="166" t="s">
        <v>6438</v>
      </c>
      <c r="G182" s="163"/>
      <c r="H182" s="163"/>
      <c r="I182" s="163"/>
      <c r="J182" s="325"/>
      <c r="K182" s="204"/>
      <c r="L182" s="204"/>
      <c r="M182" s="204"/>
      <c r="N182" s="204"/>
      <c r="O182" s="204"/>
      <c r="P182" s="204"/>
      <c r="Q182" s="204"/>
      <c r="R182" s="204"/>
      <c r="S182" s="204"/>
      <c r="T182" s="204"/>
      <c r="U182" s="204"/>
      <c r="V182" s="204"/>
      <c r="W182" s="204"/>
      <c r="X182" s="204"/>
      <c r="Y182" s="204"/>
      <c r="Z182" s="204"/>
      <c r="AA182" s="204"/>
      <c r="AB182" s="204"/>
      <c r="AC182" s="204"/>
      <c r="AD182" s="204"/>
      <c r="AE182" s="204"/>
      <c r="AF182" s="204"/>
      <c r="AG182" s="204"/>
      <c r="AH182" s="170"/>
    </row>
    <row r="183" spans="1:34" ht="12.75" customHeight="1" x14ac:dyDescent="0.2">
      <c r="A183" s="81" t="s">
        <v>110</v>
      </c>
      <c r="B183" s="163">
        <v>45.113999999999997</v>
      </c>
      <c r="C183" s="164" t="s">
        <v>6509</v>
      </c>
      <c r="D183" s="165" t="s">
        <v>7030</v>
      </c>
      <c r="E183" s="165" t="s">
        <v>7024</v>
      </c>
      <c r="F183" s="166" t="s">
        <v>6438</v>
      </c>
      <c r="G183" s="163"/>
      <c r="H183" s="163"/>
      <c r="I183" s="163"/>
      <c r="J183" s="325"/>
      <c r="K183" s="204"/>
      <c r="L183" s="204"/>
      <c r="M183" s="204"/>
      <c r="N183" s="204"/>
      <c r="O183" s="204"/>
      <c r="P183" s="204"/>
      <c r="Q183" s="204"/>
      <c r="R183" s="204"/>
      <c r="S183" s="204"/>
      <c r="T183" s="204"/>
      <c r="U183" s="204"/>
      <c r="V183" s="204"/>
      <c r="W183" s="204"/>
      <c r="X183" s="204"/>
      <c r="Y183" s="204"/>
      <c r="Z183" s="204"/>
      <c r="AA183" s="204"/>
      <c r="AB183" s="204"/>
      <c r="AC183" s="204"/>
      <c r="AD183" s="204"/>
      <c r="AE183" s="204"/>
      <c r="AF183" s="204"/>
      <c r="AG183" s="204"/>
      <c r="AH183" s="170"/>
    </row>
    <row r="184" spans="1:34" x14ac:dyDescent="0.2">
      <c r="A184" s="164" t="s">
        <v>17</v>
      </c>
      <c r="B184" s="163">
        <v>25.116</v>
      </c>
      <c r="C184" s="164" t="s">
        <v>26</v>
      </c>
      <c r="D184" s="165" t="s">
        <v>7031</v>
      </c>
      <c r="E184" s="165"/>
      <c r="F184" s="166" t="s">
        <v>6438</v>
      </c>
      <c r="G184" s="163" t="s">
        <v>7032</v>
      </c>
      <c r="H184" s="163" t="s">
        <v>7033</v>
      </c>
      <c r="I184" s="163" t="s">
        <v>7034</v>
      </c>
      <c r="J184" s="325"/>
      <c r="K184" s="204"/>
      <c r="L184" s="204"/>
      <c r="M184" s="204"/>
      <c r="N184" s="204"/>
      <c r="O184" s="204"/>
      <c r="P184" s="204"/>
      <c r="Q184" s="204"/>
      <c r="R184" s="204"/>
      <c r="S184" s="204"/>
      <c r="T184" s="204"/>
      <c r="U184" s="204"/>
      <c r="V184" s="204"/>
      <c r="W184" s="204"/>
      <c r="X184" s="204"/>
      <c r="Y184" s="204"/>
      <c r="Z184" s="204"/>
      <c r="AA184" s="204"/>
      <c r="AB184" s="204"/>
      <c r="AC184" s="204"/>
      <c r="AD184" s="204"/>
      <c r="AE184" s="204"/>
      <c r="AF184" s="204"/>
      <c r="AG184" s="204"/>
      <c r="AH184" s="170"/>
    </row>
    <row r="185" spans="1:34" x14ac:dyDescent="0.2">
      <c r="A185" s="81" t="s">
        <v>110</v>
      </c>
      <c r="B185" s="84">
        <v>40.103000000000002</v>
      </c>
      <c r="C185" s="81" t="s">
        <v>6451</v>
      </c>
      <c r="D185" s="165" t="s">
        <v>7035</v>
      </c>
      <c r="E185" s="165"/>
      <c r="F185" s="166" t="s">
        <v>6438</v>
      </c>
      <c r="G185" s="163" t="s">
        <v>7036</v>
      </c>
      <c r="H185" s="163" t="s">
        <v>7037</v>
      </c>
      <c r="I185" s="163"/>
      <c r="J185" s="325"/>
      <c r="K185" s="204"/>
      <c r="L185" s="204"/>
      <c r="M185" s="204"/>
      <c r="N185" s="204"/>
      <c r="O185" s="204"/>
      <c r="P185" s="204"/>
      <c r="Q185" s="204"/>
      <c r="R185" s="204"/>
      <c r="S185" s="204"/>
      <c r="T185" s="204"/>
      <c r="U185" s="204"/>
      <c r="V185" s="204"/>
      <c r="W185" s="204"/>
      <c r="X185" s="204"/>
      <c r="Y185" s="204"/>
      <c r="Z185" s="204"/>
      <c r="AA185" s="204"/>
      <c r="AB185" s="204"/>
      <c r="AC185" s="204"/>
      <c r="AD185" s="204"/>
      <c r="AE185" s="204"/>
      <c r="AF185" s="204"/>
      <c r="AG185" s="204"/>
      <c r="AH185" s="170"/>
    </row>
    <row r="186" spans="1:34" x14ac:dyDescent="0.2">
      <c r="A186" s="81" t="s">
        <v>110</v>
      </c>
      <c r="B186" s="84">
        <v>40.103000000000002</v>
      </c>
      <c r="C186" s="81" t="s">
        <v>6451</v>
      </c>
      <c r="D186" s="168" t="s">
        <v>7035</v>
      </c>
      <c r="E186" s="168"/>
      <c r="F186" s="173" t="s">
        <v>6438</v>
      </c>
      <c r="G186" s="84" t="s">
        <v>7038</v>
      </c>
      <c r="H186" s="130" t="s">
        <v>7039</v>
      </c>
      <c r="I186" s="195" t="s">
        <v>7040</v>
      </c>
      <c r="J186" s="174" t="s">
        <v>7041</v>
      </c>
      <c r="K186" s="204"/>
      <c r="L186" s="204"/>
      <c r="M186" s="204"/>
      <c r="N186" s="204"/>
      <c r="O186" s="204"/>
      <c r="P186" s="204"/>
      <c r="Q186" s="204"/>
      <c r="R186" s="204"/>
      <c r="S186" s="204"/>
      <c r="T186" s="204"/>
      <c r="U186" s="204"/>
      <c r="V186" s="204"/>
      <c r="W186" s="204"/>
      <c r="X186" s="204"/>
      <c r="Y186" s="204"/>
      <c r="Z186" s="204"/>
      <c r="AA186" s="204"/>
      <c r="AB186" s="204"/>
      <c r="AC186" s="204"/>
      <c r="AD186" s="204"/>
      <c r="AE186" s="204"/>
      <c r="AF186" s="204"/>
      <c r="AG186" s="204"/>
      <c r="AH186" s="170"/>
    </row>
    <row r="187" spans="1:34" s="172" customFormat="1" ht="12.75" customHeight="1" x14ac:dyDescent="0.2">
      <c r="A187" s="119" t="s">
        <v>55</v>
      </c>
      <c r="B187" s="163">
        <v>32.100999999999999</v>
      </c>
      <c r="C187" s="164" t="s">
        <v>6462</v>
      </c>
      <c r="D187" s="165" t="s">
        <v>7042</v>
      </c>
      <c r="E187" s="165"/>
      <c r="F187" s="166" t="s">
        <v>6438</v>
      </c>
      <c r="G187" s="163" t="s">
        <v>7043</v>
      </c>
      <c r="H187" s="163" t="s">
        <v>7044</v>
      </c>
      <c r="I187" s="163" t="s">
        <v>3554</v>
      </c>
      <c r="J187" s="325"/>
    </row>
    <row r="188" spans="1:34" x14ac:dyDescent="0.2">
      <c r="A188" s="164" t="s">
        <v>17</v>
      </c>
      <c r="B188" s="163">
        <v>25.199000000000002</v>
      </c>
      <c r="C188" s="164" t="s">
        <v>7803</v>
      </c>
      <c r="D188" s="165" t="s">
        <v>7045</v>
      </c>
      <c r="E188" s="165"/>
      <c r="F188" s="166" t="s">
        <v>6438</v>
      </c>
      <c r="G188" s="163" t="s">
        <v>7046</v>
      </c>
      <c r="H188" s="163" t="s">
        <v>7047</v>
      </c>
      <c r="I188" s="163" t="s">
        <v>7048</v>
      </c>
      <c r="J188" s="325"/>
      <c r="K188" s="204"/>
      <c r="L188" s="204"/>
      <c r="M188" s="204"/>
      <c r="N188" s="204"/>
      <c r="O188" s="204"/>
      <c r="P188" s="204"/>
      <c r="Q188" s="204"/>
      <c r="R188" s="204"/>
      <c r="S188" s="204"/>
      <c r="T188" s="204"/>
      <c r="U188" s="204"/>
      <c r="V188" s="204"/>
      <c r="W188" s="204"/>
      <c r="X188" s="204"/>
      <c r="Y188" s="204"/>
      <c r="Z188" s="204"/>
      <c r="AA188" s="204"/>
      <c r="AB188" s="204"/>
      <c r="AC188" s="204"/>
      <c r="AD188" s="204"/>
      <c r="AE188" s="204"/>
      <c r="AF188" s="204"/>
      <c r="AG188" s="204"/>
      <c r="AH188" s="170"/>
    </row>
    <row r="189" spans="1:34" x14ac:dyDescent="0.2">
      <c r="A189" s="119" t="s">
        <v>55</v>
      </c>
      <c r="B189" s="163">
        <v>32.100999999999999</v>
      </c>
      <c r="C189" s="164" t="s">
        <v>6462</v>
      </c>
      <c r="D189" s="165" t="s">
        <v>7049</v>
      </c>
      <c r="E189" s="165"/>
      <c r="F189" s="166" t="s">
        <v>6438</v>
      </c>
      <c r="G189" s="163" t="s">
        <v>7050</v>
      </c>
      <c r="H189" s="163" t="s">
        <v>7051</v>
      </c>
      <c r="I189" s="163" t="s">
        <v>7052</v>
      </c>
      <c r="J189" s="325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  <c r="AF189" s="170"/>
      <c r="AG189" s="170"/>
      <c r="AH189" s="170"/>
    </row>
    <row r="190" spans="1:34" x14ac:dyDescent="0.2">
      <c r="A190" s="119" t="s">
        <v>55</v>
      </c>
      <c r="B190" s="163">
        <v>32.100999999999999</v>
      </c>
      <c r="C190" s="164" t="s">
        <v>6462</v>
      </c>
      <c r="D190" s="165" t="s">
        <v>7053</v>
      </c>
      <c r="E190" s="165"/>
      <c r="F190" s="166" t="s">
        <v>6438</v>
      </c>
      <c r="G190" s="163" t="s">
        <v>7054</v>
      </c>
      <c r="H190" s="163" t="s">
        <v>7055</v>
      </c>
      <c r="I190" s="163" t="s">
        <v>7056</v>
      </c>
      <c r="J190" s="325"/>
      <c r="K190" s="204"/>
      <c r="L190" s="204"/>
      <c r="M190" s="204"/>
      <c r="N190" s="204"/>
      <c r="O190" s="204"/>
      <c r="P190" s="204"/>
      <c r="Q190" s="204"/>
      <c r="R190" s="204"/>
      <c r="S190" s="204"/>
      <c r="T190" s="204"/>
      <c r="U190" s="204"/>
      <c r="V190" s="204"/>
      <c r="W190" s="204"/>
      <c r="X190" s="204"/>
      <c r="Y190" s="204"/>
      <c r="Z190" s="204"/>
      <c r="AA190" s="204"/>
      <c r="AB190" s="204"/>
      <c r="AC190" s="204"/>
      <c r="AD190" s="204"/>
      <c r="AE190" s="204"/>
      <c r="AF190" s="204"/>
      <c r="AG190" s="204"/>
      <c r="AH190" s="170"/>
    </row>
    <row r="191" spans="1:34" x14ac:dyDescent="0.2">
      <c r="A191" s="81" t="s">
        <v>110</v>
      </c>
      <c r="B191" s="163">
        <v>45.113999999999997</v>
      </c>
      <c r="C191" s="164" t="s">
        <v>6509</v>
      </c>
      <c r="D191" s="165" t="s">
        <v>7057</v>
      </c>
      <c r="E191" s="165" t="s">
        <v>7058</v>
      </c>
      <c r="F191" s="166" t="s">
        <v>6438</v>
      </c>
      <c r="G191" s="163"/>
      <c r="H191" s="163"/>
      <c r="I191" s="163"/>
      <c r="J191" s="325"/>
      <c r="K191" s="204"/>
      <c r="L191" s="204"/>
      <c r="M191" s="204"/>
      <c r="N191" s="204"/>
      <c r="O191" s="204"/>
      <c r="P191" s="204"/>
      <c r="Q191" s="204"/>
      <c r="R191" s="204"/>
      <c r="S191" s="204"/>
      <c r="T191" s="204"/>
      <c r="U191" s="204"/>
      <c r="V191" s="204"/>
      <c r="W191" s="204"/>
      <c r="X191" s="204"/>
      <c r="Y191" s="204"/>
      <c r="Z191" s="204"/>
      <c r="AA191" s="204"/>
      <c r="AB191" s="204"/>
      <c r="AC191" s="204"/>
      <c r="AD191" s="204"/>
      <c r="AE191" s="204"/>
      <c r="AF191" s="204"/>
      <c r="AG191" s="204"/>
      <c r="AH191" s="170"/>
    </row>
    <row r="192" spans="1:34" x14ac:dyDescent="0.2">
      <c r="A192" s="81" t="s">
        <v>110</v>
      </c>
      <c r="B192" s="163">
        <v>45.113999999999997</v>
      </c>
      <c r="C192" s="164" t="s">
        <v>6509</v>
      </c>
      <c r="D192" s="168" t="s">
        <v>7059</v>
      </c>
      <c r="E192" s="168"/>
      <c r="F192" s="173" t="s">
        <v>6438</v>
      </c>
      <c r="G192" s="84" t="s">
        <v>7060</v>
      </c>
      <c r="H192" s="195" t="s">
        <v>7061</v>
      </c>
      <c r="I192" s="195" t="s">
        <v>7062</v>
      </c>
      <c r="J192" s="174" t="s">
        <v>7063</v>
      </c>
      <c r="K192" s="204"/>
      <c r="L192" s="204"/>
      <c r="M192" s="204"/>
      <c r="N192" s="204"/>
      <c r="O192" s="204"/>
      <c r="P192" s="204"/>
      <c r="Q192" s="204"/>
      <c r="R192" s="204"/>
      <c r="S192" s="204"/>
      <c r="T192" s="204"/>
      <c r="U192" s="204"/>
      <c r="V192" s="204"/>
      <c r="W192" s="204"/>
      <c r="X192" s="204"/>
      <c r="Y192" s="204"/>
      <c r="Z192" s="204"/>
      <c r="AA192" s="204"/>
      <c r="AB192" s="204"/>
      <c r="AC192" s="204"/>
      <c r="AD192" s="204"/>
      <c r="AE192" s="204"/>
      <c r="AF192" s="204"/>
      <c r="AG192" s="204"/>
      <c r="AH192" s="204"/>
    </row>
    <row r="193" spans="1:34" ht="14.45" customHeight="1" x14ac:dyDescent="0.2">
      <c r="A193" s="119" t="s">
        <v>55</v>
      </c>
      <c r="B193" s="84">
        <v>70.198999999999998</v>
      </c>
      <c r="C193" s="164" t="s">
        <v>2812</v>
      </c>
      <c r="D193" s="175" t="s">
        <v>7064</v>
      </c>
      <c r="E193" s="175" t="s">
        <v>7065</v>
      </c>
      <c r="F193" s="166" t="s">
        <v>6438</v>
      </c>
      <c r="G193" s="163" t="s">
        <v>7066</v>
      </c>
      <c r="H193" s="163" t="s">
        <v>7067</v>
      </c>
      <c r="I193" s="163"/>
      <c r="J193" s="174" t="s">
        <v>7068</v>
      </c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  <c r="AF193" s="170"/>
      <c r="AG193" s="170"/>
    </row>
    <row r="194" spans="1:34" x14ac:dyDescent="0.2">
      <c r="A194" s="119" t="s">
        <v>55</v>
      </c>
      <c r="B194" s="163">
        <v>32.100999999999999</v>
      </c>
      <c r="C194" s="164" t="s">
        <v>6462</v>
      </c>
      <c r="D194" s="165" t="s">
        <v>7069</v>
      </c>
      <c r="E194" s="165"/>
      <c r="F194" s="166" t="s">
        <v>6438</v>
      </c>
      <c r="G194" s="163" t="s">
        <v>7070</v>
      </c>
      <c r="H194" s="163" t="s">
        <v>7071</v>
      </c>
      <c r="I194" s="163" t="s">
        <v>7072</v>
      </c>
      <c r="J194" s="325"/>
      <c r="K194" s="204"/>
      <c r="L194" s="204"/>
      <c r="M194" s="204"/>
      <c r="N194" s="204"/>
      <c r="O194" s="204"/>
      <c r="P194" s="204"/>
      <c r="Q194" s="204"/>
      <c r="R194" s="204"/>
      <c r="S194" s="204"/>
      <c r="T194" s="204"/>
      <c r="U194" s="204"/>
      <c r="V194" s="204"/>
      <c r="W194" s="204"/>
      <c r="X194" s="204"/>
      <c r="Y194" s="204"/>
      <c r="Z194" s="204"/>
      <c r="AA194" s="204"/>
      <c r="AB194" s="204"/>
      <c r="AC194" s="204"/>
      <c r="AD194" s="204"/>
      <c r="AE194" s="204"/>
      <c r="AF194" s="204"/>
      <c r="AG194" s="204"/>
      <c r="AH194" s="170"/>
    </row>
    <row r="195" spans="1:34" x14ac:dyDescent="0.2">
      <c r="A195" s="119" t="s">
        <v>55</v>
      </c>
      <c r="B195" s="163">
        <v>70.108999999999995</v>
      </c>
      <c r="C195" s="164" t="s">
        <v>6627</v>
      </c>
      <c r="D195" s="165" t="s">
        <v>7073</v>
      </c>
      <c r="E195" s="165"/>
      <c r="F195" s="166" t="s">
        <v>6438</v>
      </c>
      <c r="G195" s="163" t="s">
        <v>7074</v>
      </c>
      <c r="H195" s="163" t="s">
        <v>7075</v>
      </c>
      <c r="I195" s="163" t="s">
        <v>7076</v>
      </c>
      <c r="J195" s="325"/>
      <c r="K195" s="204"/>
      <c r="L195" s="204"/>
      <c r="M195" s="204"/>
      <c r="N195" s="204"/>
      <c r="O195" s="204"/>
      <c r="P195" s="204"/>
      <c r="Q195" s="204"/>
      <c r="R195" s="204"/>
      <c r="S195" s="204"/>
      <c r="T195" s="204"/>
      <c r="U195" s="204"/>
      <c r="V195" s="204"/>
      <c r="W195" s="204"/>
      <c r="X195" s="204"/>
      <c r="Y195" s="204"/>
      <c r="Z195" s="204"/>
      <c r="AA195" s="204"/>
      <c r="AB195" s="204"/>
      <c r="AC195" s="204"/>
      <c r="AD195" s="204"/>
      <c r="AE195" s="204"/>
      <c r="AF195" s="204"/>
      <c r="AG195" s="204"/>
    </row>
    <row r="196" spans="1:34" x14ac:dyDescent="0.2">
      <c r="A196" s="119" t="s">
        <v>55</v>
      </c>
      <c r="B196" s="176">
        <v>55.103999999999999</v>
      </c>
      <c r="C196" s="164" t="s">
        <v>892</v>
      </c>
      <c r="D196" s="165" t="s">
        <v>7077</v>
      </c>
      <c r="E196" s="165" t="s">
        <v>456</v>
      </c>
      <c r="F196" s="166" t="s">
        <v>6438</v>
      </c>
      <c r="G196" s="163"/>
      <c r="H196" s="163" t="s">
        <v>7078</v>
      </c>
      <c r="I196" s="163" t="s">
        <v>7079</v>
      </c>
      <c r="J196" s="327" t="s">
        <v>7080</v>
      </c>
      <c r="K196" s="204"/>
      <c r="L196" s="204"/>
      <c r="M196" s="204"/>
      <c r="N196" s="204"/>
      <c r="O196" s="204"/>
      <c r="P196" s="204"/>
      <c r="Q196" s="204"/>
      <c r="R196" s="204"/>
      <c r="S196" s="204"/>
      <c r="T196" s="204"/>
      <c r="U196" s="204"/>
      <c r="V196" s="204"/>
      <c r="W196" s="204"/>
      <c r="X196" s="204"/>
      <c r="Y196" s="204"/>
      <c r="Z196" s="204"/>
      <c r="AA196" s="204"/>
      <c r="AB196" s="204"/>
      <c r="AC196" s="204"/>
      <c r="AD196" s="204"/>
      <c r="AE196" s="204"/>
      <c r="AF196" s="204"/>
      <c r="AG196" s="204"/>
    </row>
    <row r="197" spans="1:34" s="172" customFormat="1" ht="15.75" customHeight="1" x14ac:dyDescent="0.2">
      <c r="A197" s="81" t="s">
        <v>110</v>
      </c>
      <c r="B197" s="163">
        <v>40.104999999999997</v>
      </c>
      <c r="C197" s="186" t="s">
        <v>1541</v>
      </c>
      <c r="D197" s="165" t="s">
        <v>7081</v>
      </c>
      <c r="E197" s="163"/>
      <c r="F197" s="163" t="s">
        <v>6438</v>
      </c>
      <c r="G197" s="163" t="s">
        <v>113</v>
      </c>
      <c r="H197" s="163" t="s">
        <v>7082</v>
      </c>
      <c r="I197" s="187"/>
      <c r="J197" s="174" t="s">
        <v>7083</v>
      </c>
    </row>
    <row r="198" spans="1:34" x14ac:dyDescent="0.2">
      <c r="A198" s="81" t="s">
        <v>110</v>
      </c>
      <c r="B198" s="163">
        <v>45.113999999999997</v>
      </c>
      <c r="C198" s="164" t="s">
        <v>6509</v>
      </c>
      <c r="D198" s="165" t="s">
        <v>7084</v>
      </c>
      <c r="E198" s="165"/>
      <c r="F198" s="166" t="s">
        <v>6438</v>
      </c>
      <c r="G198" s="163" t="s">
        <v>113</v>
      </c>
      <c r="H198" s="163" t="s">
        <v>7085</v>
      </c>
      <c r="I198" s="163" t="s">
        <v>7086</v>
      </c>
      <c r="J198" s="329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  <c r="AF198" s="170"/>
      <c r="AG198" s="170"/>
    </row>
    <row r="199" spans="1:34" s="172" customFormat="1" ht="15.75" customHeight="1" x14ac:dyDescent="0.2">
      <c r="A199" s="119" t="s">
        <v>55</v>
      </c>
      <c r="B199" s="163">
        <v>32.100999999999999</v>
      </c>
      <c r="C199" s="164" t="s">
        <v>6462</v>
      </c>
      <c r="D199" s="165" t="s">
        <v>7087</v>
      </c>
      <c r="E199" s="165"/>
      <c r="F199" s="166" t="s">
        <v>6438</v>
      </c>
      <c r="G199" s="163" t="s">
        <v>7088</v>
      </c>
      <c r="H199" s="163" t="s">
        <v>7089</v>
      </c>
      <c r="I199" s="163" t="s">
        <v>7090</v>
      </c>
      <c r="J199" s="174" t="s">
        <v>7091</v>
      </c>
    </row>
    <row r="200" spans="1:34" s="172" customFormat="1" ht="15.75" customHeight="1" x14ac:dyDescent="0.2">
      <c r="A200" s="81" t="s">
        <v>110</v>
      </c>
      <c r="B200" s="127" t="s">
        <v>6486</v>
      </c>
      <c r="C200" s="119" t="s">
        <v>694</v>
      </c>
      <c r="D200" s="165" t="s">
        <v>7092</v>
      </c>
      <c r="E200" s="165" t="s">
        <v>7093</v>
      </c>
      <c r="F200" s="166" t="s">
        <v>6438</v>
      </c>
      <c r="G200" s="163" t="s">
        <v>7094</v>
      </c>
      <c r="H200" s="163" t="s">
        <v>7095</v>
      </c>
      <c r="I200" s="163" t="s">
        <v>7096</v>
      </c>
      <c r="J200" s="325"/>
    </row>
    <row r="201" spans="1:34" s="172" customFormat="1" ht="12.75" customHeight="1" x14ac:dyDescent="0.2">
      <c r="A201" s="81" t="s">
        <v>110</v>
      </c>
      <c r="B201" s="127" t="s">
        <v>6486</v>
      </c>
      <c r="C201" s="119" t="s">
        <v>694</v>
      </c>
      <c r="D201" s="165" t="s">
        <v>7092</v>
      </c>
      <c r="E201" s="165" t="s">
        <v>7093</v>
      </c>
      <c r="F201" s="166" t="s">
        <v>6438</v>
      </c>
      <c r="G201" s="163" t="s">
        <v>7094</v>
      </c>
      <c r="H201" s="163" t="s">
        <v>7095</v>
      </c>
      <c r="I201" s="163" t="s">
        <v>7096</v>
      </c>
      <c r="J201" s="325"/>
    </row>
    <row r="202" spans="1:34" x14ac:dyDescent="0.2">
      <c r="A202" s="81" t="s">
        <v>110</v>
      </c>
      <c r="B202" s="163">
        <v>40.198999999999998</v>
      </c>
      <c r="C202" s="164" t="s">
        <v>7821</v>
      </c>
      <c r="D202" s="165" t="s">
        <v>7097</v>
      </c>
      <c r="E202" s="165"/>
      <c r="F202" s="166" t="s">
        <v>6438</v>
      </c>
      <c r="G202" s="163" t="s">
        <v>7098</v>
      </c>
      <c r="H202" s="163" t="s">
        <v>7099</v>
      </c>
      <c r="I202" s="163" t="s">
        <v>7100</v>
      </c>
      <c r="J202" s="32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</row>
    <row r="203" spans="1:34" ht="14.45" customHeight="1" x14ac:dyDescent="0.2">
      <c r="A203" s="164" t="s">
        <v>17</v>
      </c>
      <c r="B203" s="163">
        <v>25.117999999999999</v>
      </c>
      <c r="C203" s="164" t="s">
        <v>69</v>
      </c>
      <c r="D203" s="165" t="s">
        <v>7101</v>
      </c>
      <c r="E203" s="165" t="s">
        <v>7102</v>
      </c>
      <c r="F203" s="166" t="s">
        <v>6438</v>
      </c>
      <c r="G203" s="163" t="s">
        <v>7103</v>
      </c>
      <c r="H203" s="163" t="s">
        <v>7104</v>
      </c>
      <c r="I203" s="163" t="s">
        <v>7105</v>
      </c>
      <c r="J203" s="325"/>
      <c r="K203" s="205"/>
      <c r="L203" s="205"/>
      <c r="M203" s="205"/>
      <c r="N203" s="205"/>
      <c r="O203" s="205"/>
      <c r="P203" s="205"/>
      <c r="Q203" s="205"/>
      <c r="R203" s="205"/>
      <c r="S203" s="205"/>
      <c r="T203" s="205"/>
      <c r="U203" s="205"/>
      <c r="V203" s="205"/>
      <c r="W203" s="205"/>
      <c r="X203" s="205"/>
      <c r="Y203" s="205"/>
      <c r="Z203" s="205"/>
      <c r="AA203" s="205"/>
      <c r="AB203" s="205"/>
      <c r="AC203" s="205"/>
      <c r="AD203" s="205"/>
      <c r="AE203" s="205"/>
      <c r="AF203" s="205"/>
      <c r="AG203" s="205"/>
    </row>
    <row r="204" spans="1:34" ht="14.45" customHeight="1" x14ac:dyDescent="0.2">
      <c r="A204" s="119" t="s">
        <v>55</v>
      </c>
      <c r="B204" s="163">
        <v>32.100999999999999</v>
      </c>
      <c r="C204" s="164" t="s">
        <v>6462</v>
      </c>
      <c r="D204" s="165" t="s">
        <v>7106</v>
      </c>
      <c r="E204" s="165"/>
      <c r="F204" s="166" t="s">
        <v>6438</v>
      </c>
      <c r="G204" s="163" t="s">
        <v>7111</v>
      </c>
      <c r="H204" s="163" t="s">
        <v>7109</v>
      </c>
      <c r="I204" s="163" t="s">
        <v>7110</v>
      </c>
      <c r="J204" s="325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  <c r="AF204" s="170"/>
      <c r="AG204" s="170"/>
    </row>
    <row r="205" spans="1:34" s="206" customFormat="1" ht="28.5" customHeight="1" x14ac:dyDescent="0.2">
      <c r="A205" s="119" t="s">
        <v>55</v>
      </c>
      <c r="B205" s="163">
        <v>70.108999999999995</v>
      </c>
      <c r="C205" s="164" t="s">
        <v>6627</v>
      </c>
      <c r="D205" s="165" t="s">
        <v>7106</v>
      </c>
      <c r="E205" s="165" t="s">
        <v>7107</v>
      </c>
      <c r="F205" s="166" t="s">
        <v>6438</v>
      </c>
      <c r="G205" s="163" t="s">
        <v>7108</v>
      </c>
      <c r="H205" s="163" t="s">
        <v>7109</v>
      </c>
      <c r="I205" s="163" t="s">
        <v>7110</v>
      </c>
      <c r="J205" s="325"/>
    </row>
    <row r="206" spans="1:34" x14ac:dyDescent="0.2">
      <c r="A206" s="81" t="s">
        <v>110</v>
      </c>
      <c r="B206" s="163">
        <v>45.113999999999997</v>
      </c>
      <c r="C206" s="164" t="s">
        <v>6509</v>
      </c>
      <c r="D206" s="165" t="s">
        <v>7112</v>
      </c>
      <c r="E206" s="165"/>
      <c r="F206" s="166" t="s">
        <v>6438</v>
      </c>
      <c r="G206" s="163" t="s">
        <v>113</v>
      </c>
      <c r="H206" s="163"/>
      <c r="I206" s="163"/>
      <c r="J206" s="325"/>
    </row>
    <row r="207" spans="1:34" ht="14.45" customHeight="1" x14ac:dyDescent="0.2">
      <c r="A207" s="119" t="s">
        <v>55</v>
      </c>
      <c r="B207" s="163">
        <v>32.100999999999999</v>
      </c>
      <c r="C207" s="164" t="s">
        <v>6462</v>
      </c>
      <c r="D207" s="165" t="s">
        <v>7113</v>
      </c>
      <c r="E207" s="165"/>
      <c r="F207" s="166" t="s">
        <v>6438</v>
      </c>
      <c r="G207" s="163" t="s">
        <v>7114</v>
      </c>
      <c r="H207" s="163" t="s">
        <v>7115</v>
      </c>
      <c r="I207" s="163" t="s">
        <v>7116</v>
      </c>
      <c r="J207" s="325"/>
    </row>
    <row r="208" spans="1:34" ht="14.45" customHeight="1" x14ac:dyDescent="0.2">
      <c r="A208" s="119" t="s">
        <v>55</v>
      </c>
      <c r="B208" s="163">
        <v>32.100999999999999</v>
      </c>
      <c r="C208" s="164" t="s">
        <v>6462</v>
      </c>
      <c r="D208" s="165" t="s">
        <v>7117</v>
      </c>
      <c r="E208" s="165"/>
      <c r="F208" s="166" t="s">
        <v>6438</v>
      </c>
      <c r="G208" s="163" t="s">
        <v>7118</v>
      </c>
      <c r="H208" s="163" t="s">
        <v>7119</v>
      </c>
      <c r="I208" s="163" t="s">
        <v>7120</v>
      </c>
      <c r="J208" s="325"/>
    </row>
    <row r="209" spans="1:33" ht="14.45" customHeight="1" x14ac:dyDescent="0.2">
      <c r="A209" s="81" t="s">
        <v>110</v>
      </c>
      <c r="B209" s="84">
        <v>40.103000000000002</v>
      </c>
      <c r="C209" s="81" t="s">
        <v>6451</v>
      </c>
      <c r="D209" s="168" t="s">
        <v>7121</v>
      </c>
      <c r="E209" s="168" t="s">
        <v>7122</v>
      </c>
      <c r="F209" s="173" t="s">
        <v>6438</v>
      </c>
      <c r="G209" s="195" t="s">
        <v>7123</v>
      </c>
      <c r="H209" s="84" t="s">
        <v>7124</v>
      </c>
      <c r="I209" s="84"/>
      <c r="J209" s="207" t="str">
        <f>HYPERLINK("mailto:Sales@pioneerrubberstamps.com","Sales@pioneerrubberstamps.com ")</f>
        <v xml:space="preserve">Sales@pioneerrubberstamps.com </v>
      </c>
    </row>
    <row r="210" spans="1:33" ht="14.45" customHeight="1" x14ac:dyDescent="0.2">
      <c r="A210" s="119" t="s">
        <v>17</v>
      </c>
      <c r="B210" s="127" t="s">
        <v>7125</v>
      </c>
      <c r="C210" s="164" t="s">
        <v>7803</v>
      </c>
      <c r="D210" s="164" t="s">
        <v>7126</v>
      </c>
      <c r="E210" s="164"/>
      <c r="F210" s="208" t="s">
        <v>77</v>
      </c>
      <c r="G210" s="163" t="s">
        <v>7127</v>
      </c>
      <c r="H210" s="163" t="s">
        <v>7128</v>
      </c>
      <c r="I210" s="163" t="s">
        <v>7129</v>
      </c>
      <c r="J210" s="209" t="s">
        <v>7130</v>
      </c>
    </row>
    <row r="211" spans="1:33" ht="14.45" customHeight="1" x14ac:dyDescent="0.2">
      <c r="A211" s="119" t="s">
        <v>55</v>
      </c>
      <c r="B211" s="163">
        <v>32.100999999999999</v>
      </c>
      <c r="C211" s="164" t="s">
        <v>6462</v>
      </c>
      <c r="D211" s="165" t="s">
        <v>7131</v>
      </c>
      <c r="E211" s="165"/>
      <c r="F211" s="166" t="s">
        <v>6438</v>
      </c>
      <c r="G211" s="163" t="s">
        <v>7132</v>
      </c>
      <c r="H211" s="163" t="s">
        <v>7133</v>
      </c>
      <c r="I211" s="163" t="s">
        <v>7134</v>
      </c>
      <c r="J211" s="325"/>
    </row>
    <row r="212" spans="1:33" ht="14.45" customHeight="1" x14ac:dyDescent="0.2">
      <c r="A212" s="119" t="s">
        <v>55</v>
      </c>
      <c r="B212" s="163">
        <v>70.198999999999998</v>
      </c>
      <c r="C212" s="164" t="s">
        <v>2812</v>
      </c>
      <c r="D212" s="165" t="s">
        <v>7135</v>
      </c>
      <c r="E212" s="165"/>
      <c r="F212" s="166" t="s">
        <v>6438</v>
      </c>
      <c r="G212" s="163" t="s">
        <v>7136</v>
      </c>
      <c r="H212" s="163" t="s">
        <v>7137</v>
      </c>
      <c r="I212" s="163" t="s">
        <v>7138</v>
      </c>
      <c r="J212" s="325"/>
    </row>
    <row r="213" spans="1:33" ht="14.45" customHeight="1" x14ac:dyDescent="0.2">
      <c r="A213" s="81" t="s">
        <v>110</v>
      </c>
      <c r="B213" s="84">
        <v>40.103000000000002</v>
      </c>
      <c r="C213" s="81" t="s">
        <v>6451</v>
      </c>
      <c r="D213" s="168" t="s">
        <v>7139</v>
      </c>
      <c r="E213" s="168" t="s">
        <v>7140</v>
      </c>
      <c r="F213" s="173" t="s">
        <v>6438</v>
      </c>
      <c r="G213" s="84" t="s">
        <v>7141</v>
      </c>
      <c r="H213" s="195" t="s">
        <v>7142</v>
      </c>
      <c r="I213" s="84" t="s">
        <v>6658</v>
      </c>
      <c r="J213" s="174" t="s">
        <v>7143</v>
      </c>
    </row>
    <row r="214" spans="1:33" ht="14.45" customHeight="1" x14ac:dyDescent="0.2">
      <c r="A214" s="81" t="s">
        <v>110</v>
      </c>
      <c r="B214" s="84">
        <v>40.103000000000002</v>
      </c>
      <c r="C214" s="81" t="s">
        <v>6451</v>
      </c>
      <c r="D214" s="168" t="s">
        <v>7144</v>
      </c>
      <c r="E214" s="168" t="s">
        <v>7145</v>
      </c>
      <c r="F214" s="173" t="s">
        <v>6438</v>
      </c>
      <c r="G214" s="84" t="s">
        <v>7141</v>
      </c>
      <c r="H214" s="195" t="s">
        <v>7142</v>
      </c>
      <c r="I214" s="195" t="s">
        <v>7146</v>
      </c>
      <c r="J214" s="196" t="s">
        <v>7143</v>
      </c>
    </row>
    <row r="215" spans="1:33" ht="14.45" customHeight="1" x14ac:dyDescent="0.2">
      <c r="A215" s="119" t="s">
        <v>31</v>
      </c>
      <c r="B215" s="131">
        <v>65.198999999999998</v>
      </c>
      <c r="C215" s="169" t="s">
        <v>7805</v>
      </c>
      <c r="D215" s="168" t="s">
        <v>7147</v>
      </c>
      <c r="E215" s="81" t="s">
        <v>7148</v>
      </c>
      <c r="F215" s="166" t="s">
        <v>6438</v>
      </c>
      <c r="G215" s="84" t="s">
        <v>77</v>
      </c>
      <c r="H215" s="210" t="s">
        <v>7149</v>
      </c>
      <c r="I215" s="84"/>
      <c r="J215" s="329"/>
    </row>
    <row r="216" spans="1:33" s="172" customFormat="1" ht="12.75" customHeight="1" x14ac:dyDescent="0.2">
      <c r="A216" s="81" t="s">
        <v>110</v>
      </c>
      <c r="B216" s="163">
        <v>45.113999999999997</v>
      </c>
      <c r="C216" s="164" t="s">
        <v>6509</v>
      </c>
      <c r="D216" s="165" t="s">
        <v>7150</v>
      </c>
      <c r="E216" s="165" t="s">
        <v>6492</v>
      </c>
      <c r="F216" s="166" t="s">
        <v>6438</v>
      </c>
      <c r="G216" s="163"/>
      <c r="H216" s="163"/>
      <c r="I216" s="163"/>
      <c r="J216" s="325"/>
    </row>
    <row r="217" spans="1:33" ht="14.45" customHeight="1" x14ac:dyDescent="0.2">
      <c r="A217" s="119" t="s">
        <v>55</v>
      </c>
      <c r="B217" s="163">
        <v>70.198999999999998</v>
      </c>
      <c r="C217" s="164" t="s">
        <v>2812</v>
      </c>
      <c r="D217" s="165" t="s">
        <v>7151</v>
      </c>
      <c r="E217" s="165"/>
      <c r="F217" s="166" t="s">
        <v>6438</v>
      </c>
      <c r="G217" s="163" t="s">
        <v>113</v>
      </c>
      <c r="H217" s="163" t="s">
        <v>7152</v>
      </c>
      <c r="I217" s="163" t="s">
        <v>7152</v>
      </c>
      <c r="J217" s="325"/>
    </row>
    <row r="218" spans="1:33" ht="14.45" customHeight="1" x14ac:dyDescent="0.2">
      <c r="A218" s="164" t="s">
        <v>17</v>
      </c>
      <c r="B218" s="163">
        <v>25.199000000000002</v>
      </c>
      <c r="C218" s="164" t="s">
        <v>7803</v>
      </c>
      <c r="D218" s="165" t="s">
        <v>7153</v>
      </c>
      <c r="E218" s="165"/>
      <c r="F218" s="166" t="s">
        <v>6438</v>
      </c>
      <c r="G218" s="163" t="s">
        <v>7154</v>
      </c>
      <c r="H218" s="163" t="s">
        <v>7155</v>
      </c>
      <c r="I218" s="163" t="s">
        <v>7156</v>
      </c>
      <c r="J218" s="325"/>
      <c r="K218" s="170"/>
      <c r="L218" s="170"/>
      <c r="M218" s="170"/>
      <c r="N218" s="170"/>
      <c r="O218" s="170"/>
      <c r="P218" s="170"/>
      <c r="Q218" s="170"/>
      <c r="R218" s="170"/>
      <c r="S218" s="170"/>
      <c r="T218" s="170"/>
      <c r="U218" s="170"/>
      <c r="V218" s="170"/>
      <c r="W218" s="170"/>
      <c r="X218" s="170"/>
      <c r="Y218" s="170"/>
      <c r="Z218" s="170"/>
      <c r="AA218" s="170"/>
      <c r="AB218" s="170"/>
      <c r="AC218" s="170"/>
      <c r="AD218" s="170"/>
      <c r="AE218" s="170"/>
      <c r="AF218" s="170"/>
      <c r="AG218" s="170"/>
    </row>
    <row r="219" spans="1:33" ht="14.45" customHeight="1" x14ac:dyDescent="0.2">
      <c r="A219" s="119" t="s">
        <v>55</v>
      </c>
      <c r="B219" s="163">
        <v>70.119</v>
      </c>
      <c r="C219" s="164" t="s">
        <v>7157</v>
      </c>
      <c r="D219" s="165" t="s">
        <v>7158</v>
      </c>
      <c r="E219" s="165"/>
      <c r="F219" s="166" t="s">
        <v>6438</v>
      </c>
      <c r="G219" s="163" t="s">
        <v>7159</v>
      </c>
      <c r="H219" s="163" t="s">
        <v>7160</v>
      </c>
      <c r="I219" s="163" t="s">
        <v>7161</v>
      </c>
      <c r="J219" s="325"/>
      <c r="K219" s="170"/>
      <c r="L219" s="170"/>
      <c r="M219" s="170"/>
      <c r="N219" s="170"/>
      <c r="O219" s="170"/>
      <c r="P219" s="170"/>
      <c r="Q219" s="170"/>
      <c r="R219" s="170"/>
      <c r="S219" s="170"/>
      <c r="T219" s="170"/>
      <c r="U219" s="170"/>
      <c r="V219" s="170"/>
      <c r="W219" s="170"/>
      <c r="X219" s="170"/>
      <c r="Y219" s="170"/>
      <c r="Z219" s="170"/>
      <c r="AA219" s="170"/>
      <c r="AB219" s="170"/>
      <c r="AC219" s="170"/>
      <c r="AD219" s="170"/>
      <c r="AE219" s="170"/>
      <c r="AF219" s="170"/>
      <c r="AG219" s="170"/>
    </row>
    <row r="220" spans="1:33" ht="14.45" customHeight="1" x14ac:dyDescent="0.2">
      <c r="A220" s="119" t="s">
        <v>31</v>
      </c>
      <c r="B220" s="163">
        <v>65.198999999999998</v>
      </c>
      <c r="C220" s="164" t="s">
        <v>7805</v>
      </c>
      <c r="D220" s="165" t="s">
        <v>7158</v>
      </c>
      <c r="E220" s="165"/>
      <c r="F220" s="166" t="s">
        <v>6438</v>
      </c>
      <c r="G220" s="163" t="s">
        <v>7159</v>
      </c>
      <c r="H220" s="163" t="s">
        <v>7160</v>
      </c>
      <c r="I220" s="163" t="s">
        <v>7161</v>
      </c>
      <c r="J220" s="325"/>
      <c r="K220" s="170"/>
      <c r="L220" s="170"/>
      <c r="M220" s="170"/>
      <c r="N220" s="170"/>
      <c r="O220" s="170"/>
      <c r="P220" s="170"/>
      <c r="Q220" s="170"/>
      <c r="R220" s="170"/>
      <c r="S220" s="170"/>
      <c r="T220" s="170"/>
      <c r="U220" s="170"/>
      <c r="V220" s="170"/>
      <c r="W220" s="170"/>
      <c r="X220" s="170"/>
      <c r="Y220" s="170"/>
      <c r="Z220" s="170"/>
      <c r="AA220" s="170"/>
      <c r="AB220" s="170"/>
      <c r="AC220" s="170"/>
      <c r="AD220" s="170"/>
      <c r="AE220" s="170"/>
      <c r="AF220" s="170"/>
      <c r="AG220" s="170"/>
    </row>
    <row r="221" spans="1:33" ht="14.45" customHeight="1" x14ac:dyDescent="0.2">
      <c r="A221" s="119" t="s">
        <v>55</v>
      </c>
      <c r="B221" s="163">
        <v>32.100999999999999</v>
      </c>
      <c r="C221" s="164" t="s">
        <v>6462</v>
      </c>
      <c r="D221" s="165" t="s">
        <v>7162</v>
      </c>
      <c r="E221" s="165"/>
      <c r="F221" s="166" t="s">
        <v>6438</v>
      </c>
      <c r="G221" s="163" t="s">
        <v>7163</v>
      </c>
      <c r="H221" s="163" t="s">
        <v>7164</v>
      </c>
      <c r="I221" s="163" t="s">
        <v>7165</v>
      </c>
      <c r="J221" s="325"/>
      <c r="K221" s="170"/>
      <c r="L221" s="170"/>
      <c r="M221" s="170"/>
      <c r="N221" s="170"/>
      <c r="O221" s="170"/>
      <c r="P221" s="170"/>
      <c r="Q221" s="170"/>
      <c r="R221" s="170"/>
      <c r="S221" s="170"/>
      <c r="T221" s="170"/>
      <c r="U221" s="170"/>
      <c r="V221" s="170"/>
      <c r="W221" s="170"/>
      <c r="X221" s="170"/>
      <c r="Y221" s="170"/>
      <c r="Z221" s="170"/>
      <c r="AA221" s="170"/>
      <c r="AB221" s="170"/>
      <c r="AC221" s="170"/>
      <c r="AD221" s="170"/>
      <c r="AE221" s="170"/>
      <c r="AF221" s="170"/>
      <c r="AG221" s="170"/>
    </row>
    <row r="222" spans="1:33" s="172" customFormat="1" ht="12.75" customHeight="1" x14ac:dyDescent="0.2">
      <c r="A222" s="119" t="s">
        <v>55</v>
      </c>
      <c r="B222" s="163">
        <v>70.108000000000004</v>
      </c>
      <c r="C222" s="164" t="s">
        <v>3773</v>
      </c>
      <c r="D222" s="165" t="s">
        <v>7166</v>
      </c>
      <c r="E222" s="165"/>
      <c r="F222" s="166" t="s">
        <v>6438</v>
      </c>
      <c r="G222" s="163" t="s">
        <v>113</v>
      </c>
      <c r="H222" s="163" t="s">
        <v>7167</v>
      </c>
      <c r="I222" s="163"/>
      <c r="J222" s="325"/>
    </row>
    <row r="223" spans="1:33" ht="14.45" customHeight="1" x14ac:dyDescent="0.2">
      <c r="A223" s="164" t="s">
        <v>17</v>
      </c>
      <c r="B223" s="163">
        <v>80.108999999999995</v>
      </c>
      <c r="C223" s="164" t="s">
        <v>430</v>
      </c>
      <c r="D223" s="165" t="s">
        <v>7168</v>
      </c>
      <c r="E223" s="165" t="s">
        <v>7169</v>
      </c>
      <c r="F223" s="166" t="s">
        <v>6438</v>
      </c>
      <c r="G223" s="163" t="s">
        <v>7170</v>
      </c>
      <c r="H223" s="163" t="s">
        <v>7171</v>
      </c>
      <c r="I223" s="163"/>
      <c r="J223" s="325"/>
      <c r="K223" s="170"/>
      <c r="L223" s="170"/>
      <c r="M223" s="170"/>
      <c r="N223" s="170"/>
      <c r="O223" s="170"/>
      <c r="P223" s="170"/>
      <c r="Q223" s="170"/>
      <c r="R223" s="170"/>
      <c r="S223" s="170"/>
      <c r="T223" s="170"/>
      <c r="U223" s="170"/>
      <c r="V223" s="170"/>
      <c r="W223" s="170"/>
      <c r="X223" s="170"/>
      <c r="Y223" s="170"/>
      <c r="Z223" s="170"/>
      <c r="AA223" s="170"/>
      <c r="AB223" s="170"/>
      <c r="AC223" s="170"/>
      <c r="AD223" s="170"/>
      <c r="AE223" s="170"/>
      <c r="AF223" s="170"/>
      <c r="AG223" s="170"/>
    </row>
    <row r="224" spans="1:33" ht="14.45" customHeight="1" x14ac:dyDescent="0.2">
      <c r="A224" s="183" t="s">
        <v>110</v>
      </c>
      <c r="B224" s="189">
        <v>45.116</v>
      </c>
      <c r="C224" s="183" t="s">
        <v>6541</v>
      </c>
      <c r="D224" s="183" t="s">
        <v>7172</v>
      </c>
      <c r="E224" s="183" t="s">
        <v>7173</v>
      </c>
      <c r="F224" s="184"/>
      <c r="G224" s="183" t="s">
        <v>5249</v>
      </c>
      <c r="H224" s="183" t="s">
        <v>7174</v>
      </c>
      <c r="I224" s="184"/>
      <c r="J224" s="209" t="s">
        <v>7175</v>
      </c>
      <c r="K224" s="170"/>
      <c r="L224" s="170"/>
      <c r="M224" s="170"/>
      <c r="N224" s="170"/>
      <c r="O224" s="170"/>
      <c r="P224" s="170"/>
      <c r="Q224" s="170"/>
      <c r="R224" s="170"/>
      <c r="S224" s="170"/>
      <c r="T224" s="170"/>
      <c r="U224" s="170"/>
      <c r="V224" s="170"/>
      <c r="W224" s="170"/>
      <c r="X224" s="170"/>
      <c r="Y224" s="170"/>
      <c r="Z224" s="170"/>
      <c r="AA224" s="170"/>
      <c r="AB224" s="170"/>
      <c r="AC224" s="170"/>
      <c r="AD224" s="170"/>
      <c r="AE224" s="170"/>
      <c r="AF224" s="170"/>
      <c r="AG224" s="170"/>
    </row>
    <row r="225" spans="1:33" ht="14.45" customHeight="1" x14ac:dyDescent="0.2">
      <c r="A225" s="119" t="s">
        <v>55</v>
      </c>
      <c r="B225" s="163">
        <v>32.100999999999999</v>
      </c>
      <c r="C225" s="164" t="s">
        <v>6462</v>
      </c>
      <c r="D225" s="165" t="s">
        <v>7176</v>
      </c>
      <c r="E225" s="165"/>
      <c r="F225" s="166" t="s">
        <v>6438</v>
      </c>
      <c r="G225" s="163" t="s">
        <v>7177</v>
      </c>
      <c r="H225" s="163" t="s">
        <v>7178</v>
      </c>
      <c r="I225" s="163" t="s">
        <v>7179</v>
      </c>
      <c r="J225" s="325"/>
      <c r="K225" s="170"/>
      <c r="L225" s="170"/>
      <c r="M225" s="170"/>
      <c r="N225" s="170"/>
      <c r="O225" s="170"/>
      <c r="P225" s="170"/>
      <c r="Q225" s="170"/>
      <c r="R225" s="170"/>
      <c r="S225" s="170"/>
      <c r="T225" s="170"/>
      <c r="U225" s="170"/>
      <c r="V225" s="170"/>
      <c r="W225" s="170"/>
      <c r="X225" s="170"/>
      <c r="Y225" s="170"/>
      <c r="Z225" s="170"/>
      <c r="AA225" s="170"/>
      <c r="AB225" s="170"/>
      <c r="AC225" s="170"/>
      <c r="AD225" s="170"/>
      <c r="AE225" s="170"/>
      <c r="AF225" s="170"/>
      <c r="AG225" s="170"/>
    </row>
    <row r="226" spans="1:33" ht="14.45" customHeight="1" x14ac:dyDescent="0.2">
      <c r="A226" s="119" t="s">
        <v>55</v>
      </c>
      <c r="B226" s="163">
        <v>32.100999999999999</v>
      </c>
      <c r="C226" s="164" t="s">
        <v>6462</v>
      </c>
      <c r="D226" s="165" t="s">
        <v>7180</v>
      </c>
      <c r="E226" s="165"/>
      <c r="F226" s="166" t="s">
        <v>6438</v>
      </c>
      <c r="G226" s="163" t="s">
        <v>7181</v>
      </c>
      <c r="H226" s="163"/>
      <c r="I226" s="163"/>
      <c r="J226" s="174" t="s">
        <v>7182</v>
      </c>
      <c r="K226" s="170"/>
      <c r="L226" s="170"/>
      <c r="M226" s="170"/>
      <c r="N226" s="170"/>
      <c r="O226" s="170"/>
      <c r="P226" s="170"/>
      <c r="Q226" s="170"/>
      <c r="R226" s="170"/>
      <c r="S226" s="170"/>
      <c r="T226" s="170"/>
      <c r="U226" s="170"/>
      <c r="V226" s="170"/>
      <c r="W226" s="170"/>
      <c r="X226" s="170"/>
      <c r="Y226" s="170"/>
      <c r="Z226" s="170"/>
      <c r="AA226" s="170"/>
      <c r="AB226" s="170"/>
      <c r="AC226" s="170"/>
      <c r="AD226" s="170"/>
      <c r="AE226" s="170"/>
      <c r="AF226" s="170"/>
      <c r="AG226" s="170"/>
    </row>
    <row r="227" spans="1:33" ht="14.45" customHeight="1" x14ac:dyDescent="0.2">
      <c r="A227" s="81" t="s">
        <v>110</v>
      </c>
      <c r="B227" s="84">
        <v>40.103000000000002</v>
      </c>
      <c r="C227" s="81" t="s">
        <v>6451</v>
      </c>
      <c r="D227" s="165" t="s">
        <v>7183</v>
      </c>
      <c r="E227" s="165"/>
      <c r="F227" s="166" t="s">
        <v>6438</v>
      </c>
      <c r="G227" s="163" t="s">
        <v>7184</v>
      </c>
      <c r="H227" s="163" t="s">
        <v>7185</v>
      </c>
      <c r="I227" s="163" t="s">
        <v>7186</v>
      </c>
      <c r="J227" s="325"/>
      <c r="K227" s="170"/>
      <c r="L227" s="170"/>
      <c r="M227" s="170"/>
      <c r="N227" s="170"/>
      <c r="O227" s="170"/>
      <c r="P227" s="170"/>
      <c r="Q227" s="170"/>
      <c r="R227" s="170"/>
      <c r="S227" s="170"/>
      <c r="T227" s="170"/>
      <c r="U227" s="170"/>
      <c r="V227" s="170"/>
      <c r="W227" s="170"/>
      <c r="X227" s="170"/>
      <c r="Y227" s="170"/>
      <c r="Z227" s="170"/>
      <c r="AA227" s="170"/>
      <c r="AB227" s="170"/>
      <c r="AC227" s="170"/>
      <c r="AD227" s="170"/>
      <c r="AE227" s="170"/>
      <c r="AF227" s="170"/>
      <c r="AG227" s="170"/>
    </row>
    <row r="228" spans="1:33" ht="14.45" customHeight="1" x14ac:dyDescent="0.2">
      <c r="A228" s="164" t="s">
        <v>17</v>
      </c>
      <c r="B228" s="163">
        <v>25.116</v>
      </c>
      <c r="C228" s="164" t="s">
        <v>26</v>
      </c>
      <c r="D228" s="165" t="s">
        <v>7187</v>
      </c>
      <c r="E228" s="165"/>
      <c r="F228" s="166" t="s">
        <v>6438</v>
      </c>
      <c r="G228" s="163" t="s">
        <v>7188</v>
      </c>
      <c r="H228" s="163" t="s">
        <v>7189</v>
      </c>
      <c r="I228" s="163" t="s">
        <v>7190</v>
      </c>
      <c r="J228" s="174" t="s">
        <v>7191</v>
      </c>
      <c r="K228" s="170"/>
      <c r="L228" s="170"/>
      <c r="M228" s="170"/>
      <c r="N228" s="170"/>
      <c r="O228" s="170"/>
      <c r="P228" s="170"/>
      <c r="Q228" s="170"/>
      <c r="R228" s="170"/>
      <c r="S228" s="170"/>
      <c r="T228" s="170"/>
      <c r="U228" s="170"/>
      <c r="V228" s="170"/>
      <c r="W228" s="170"/>
      <c r="X228" s="170"/>
      <c r="Y228" s="170"/>
      <c r="Z228" s="170"/>
      <c r="AA228" s="170"/>
      <c r="AB228" s="170"/>
      <c r="AC228" s="170"/>
      <c r="AD228" s="170"/>
      <c r="AE228" s="170"/>
      <c r="AF228" s="170"/>
      <c r="AG228" s="170"/>
    </row>
    <row r="229" spans="1:33" ht="14.45" customHeight="1" x14ac:dyDescent="0.2">
      <c r="A229" s="81" t="s">
        <v>110</v>
      </c>
      <c r="B229" s="84">
        <v>35.198999999999998</v>
      </c>
      <c r="C229" s="81" t="s">
        <v>1774</v>
      </c>
      <c r="D229" s="168" t="s">
        <v>7192</v>
      </c>
      <c r="E229" s="168"/>
      <c r="F229" s="173" t="s">
        <v>6438</v>
      </c>
      <c r="G229" s="84" t="s">
        <v>7193</v>
      </c>
      <c r="H229" s="84" t="s">
        <v>7194</v>
      </c>
      <c r="I229" s="84" t="s">
        <v>7195</v>
      </c>
      <c r="J229" s="201" t="s">
        <v>7196</v>
      </c>
      <c r="K229" s="170"/>
      <c r="L229" s="170"/>
      <c r="M229" s="170"/>
      <c r="N229" s="170"/>
      <c r="O229" s="170"/>
      <c r="P229" s="170"/>
      <c r="Q229" s="170"/>
      <c r="R229" s="170"/>
      <c r="S229" s="170"/>
      <c r="T229" s="170"/>
      <c r="U229" s="170"/>
      <c r="V229" s="170"/>
      <c r="W229" s="170"/>
      <c r="X229" s="170"/>
      <c r="Y229" s="170"/>
      <c r="Z229" s="170"/>
      <c r="AA229" s="170"/>
      <c r="AB229" s="170"/>
      <c r="AC229" s="170"/>
      <c r="AD229" s="170"/>
      <c r="AE229" s="170"/>
      <c r="AF229" s="170"/>
      <c r="AG229" s="170"/>
    </row>
    <row r="230" spans="1:33" ht="14.45" customHeight="1" x14ac:dyDescent="0.2">
      <c r="A230" s="119" t="s">
        <v>55</v>
      </c>
      <c r="B230" s="163">
        <v>70.198999999999998</v>
      </c>
      <c r="C230" s="164" t="s">
        <v>2812</v>
      </c>
      <c r="D230" s="165" t="s">
        <v>7192</v>
      </c>
      <c r="E230" s="165"/>
      <c r="F230" s="166" t="s">
        <v>6438</v>
      </c>
      <c r="G230" s="163" t="s">
        <v>7193</v>
      </c>
      <c r="H230" s="163" t="s">
        <v>7194</v>
      </c>
      <c r="I230" s="163" t="s">
        <v>7195</v>
      </c>
      <c r="J230" s="325"/>
      <c r="K230" s="170"/>
      <c r="L230" s="170"/>
      <c r="M230" s="170"/>
      <c r="N230" s="170"/>
      <c r="O230" s="170"/>
      <c r="P230" s="170"/>
      <c r="Q230" s="170"/>
      <c r="R230" s="170"/>
      <c r="S230" s="170"/>
      <c r="T230" s="170"/>
      <c r="U230" s="170"/>
      <c r="V230" s="170"/>
      <c r="W230" s="170"/>
      <c r="X230" s="170"/>
      <c r="Y230" s="170"/>
      <c r="Z230" s="170"/>
      <c r="AA230" s="170"/>
      <c r="AB230" s="170"/>
      <c r="AC230" s="170"/>
      <c r="AD230" s="170"/>
      <c r="AE230" s="170"/>
      <c r="AF230" s="170"/>
      <c r="AG230" s="170"/>
    </row>
    <row r="231" spans="1:33" ht="14.45" customHeight="1" x14ac:dyDescent="0.2">
      <c r="A231" s="119" t="s">
        <v>55</v>
      </c>
      <c r="B231" s="84">
        <v>70.198999999999998</v>
      </c>
      <c r="C231" s="164" t="s">
        <v>2812</v>
      </c>
      <c r="D231" s="165" t="s">
        <v>7197</v>
      </c>
      <c r="E231" s="165"/>
      <c r="F231" s="166" t="s">
        <v>6438</v>
      </c>
      <c r="G231" s="163" t="s">
        <v>7198</v>
      </c>
      <c r="H231" s="163" t="s">
        <v>7199</v>
      </c>
      <c r="I231" s="163"/>
      <c r="J231" s="325"/>
      <c r="K231" s="170"/>
      <c r="L231" s="170"/>
      <c r="M231" s="170"/>
      <c r="N231" s="170"/>
      <c r="O231" s="170"/>
      <c r="P231" s="170"/>
      <c r="Q231" s="170"/>
      <c r="R231" s="170"/>
      <c r="S231" s="170"/>
      <c r="T231" s="170"/>
      <c r="U231" s="170"/>
      <c r="V231" s="170"/>
      <c r="W231" s="170"/>
      <c r="X231" s="170"/>
      <c r="Y231" s="170"/>
      <c r="Z231" s="170"/>
      <c r="AA231" s="170"/>
      <c r="AB231" s="170"/>
      <c r="AC231" s="170"/>
      <c r="AD231" s="170"/>
      <c r="AE231" s="170"/>
      <c r="AF231" s="170"/>
      <c r="AG231" s="170"/>
    </row>
    <row r="232" spans="1:33" ht="14.45" customHeight="1" x14ac:dyDescent="0.2">
      <c r="A232" s="81" t="s">
        <v>110</v>
      </c>
      <c r="B232" s="127" t="s">
        <v>6486</v>
      </c>
      <c r="C232" s="119" t="s">
        <v>694</v>
      </c>
      <c r="D232" s="165" t="s">
        <v>7200</v>
      </c>
      <c r="E232" s="165" t="s">
        <v>7201</v>
      </c>
      <c r="F232" s="166" t="s">
        <v>6438</v>
      </c>
      <c r="G232" s="163" t="s">
        <v>7202</v>
      </c>
      <c r="H232" s="163" t="s">
        <v>7203</v>
      </c>
      <c r="I232" s="163" t="s">
        <v>7204</v>
      </c>
      <c r="J232" s="325"/>
      <c r="K232" s="170"/>
      <c r="L232" s="170"/>
      <c r="M232" s="170"/>
      <c r="N232" s="170"/>
      <c r="O232" s="170"/>
      <c r="P232" s="170"/>
      <c r="Q232" s="170"/>
      <c r="R232" s="170"/>
      <c r="S232" s="170"/>
      <c r="T232" s="170"/>
      <c r="U232" s="170"/>
      <c r="V232" s="170"/>
      <c r="W232" s="170"/>
      <c r="X232" s="170"/>
      <c r="Y232" s="170"/>
      <c r="Z232" s="170"/>
      <c r="AA232" s="170"/>
      <c r="AB232" s="170"/>
      <c r="AC232" s="170"/>
      <c r="AD232" s="170"/>
      <c r="AE232" s="170"/>
      <c r="AF232" s="170"/>
      <c r="AG232" s="170"/>
    </row>
    <row r="233" spans="1:33" ht="14.45" customHeight="1" x14ac:dyDescent="0.2">
      <c r="A233" s="81" t="s">
        <v>110</v>
      </c>
      <c r="B233" s="163">
        <v>45.113999999999997</v>
      </c>
      <c r="C233" s="164" t="s">
        <v>6509</v>
      </c>
      <c r="D233" s="168" t="s">
        <v>7205</v>
      </c>
      <c r="E233" s="168"/>
      <c r="F233" s="173" t="s">
        <v>6438</v>
      </c>
      <c r="G233" s="84" t="s">
        <v>7206</v>
      </c>
      <c r="H233" s="84" t="s">
        <v>7207</v>
      </c>
      <c r="I233" s="84" t="s">
        <v>7208</v>
      </c>
      <c r="J233" s="174" t="s">
        <v>7209</v>
      </c>
      <c r="K233" s="170"/>
      <c r="L233" s="170"/>
      <c r="M233" s="170"/>
      <c r="N233" s="170"/>
      <c r="O233" s="170"/>
      <c r="P233" s="170"/>
      <c r="Q233" s="170"/>
      <c r="R233" s="170"/>
      <c r="S233" s="170"/>
      <c r="T233" s="170"/>
      <c r="U233" s="170"/>
      <c r="V233" s="170"/>
      <c r="W233" s="170"/>
      <c r="X233" s="170"/>
      <c r="Y233" s="170"/>
      <c r="Z233" s="170"/>
      <c r="AA233" s="170"/>
      <c r="AB233" s="170"/>
      <c r="AC233" s="170"/>
      <c r="AD233" s="170"/>
      <c r="AE233" s="170"/>
      <c r="AF233" s="170"/>
      <c r="AG233" s="170"/>
    </row>
    <row r="234" spans="1:33" ht="14.45" customHeight="1" x14ac:dyDescent="0.2">
      <c r="A234" s="81" t="s">
        <v>110</v>
      </c>
      <c r="B234" s="163">
        <v>45.113999999999997</v>
      </c>
      <c r="C234" s="164" t="s">
        <v>6509</v>
      </c>
      <c r="D234" s="165" t="s">
        <v>7210</v>
      </c>
      <c r="E234" s="165"/>
      <c r="F234" s="166" t="s">
        <v>6438</v>
      </c>
      <c r="G234" s="163" t="s">
        <v>113</v>
      </c>
      <c r="H234" s="163" t="s">
        <v>7211</v>
      </c>
      <c r="I234" s="163"/>
      <c r="J234" s="332"/>
      <c r="K234" s="170"/>
      <c r="L234" s="170"/>
      <c r="M234" s="170"/>
      <c r="N234" s="170"/>
      <c r="O234" s="170"/>
      <c r="P234" s="170"/>
      <c r="Q234" s="170"/>
      <c r="R234" s="170"/>
      <c r="S234" s="170"/>
      <c r="T234" s="170"/>
      <c r="U234" s="170"/>
      <c r="V234" s="170"/>
      <c r="W234" s="170"/>
      <c r="X234" s="170"/>
      <c r="Y234" s="170"/>
      <c r="Z234" s="170"/>
      <c r="AA234" s="170"/>
      <c r="AB234" s="170"/>
      <c r="AC234" s="170"/>
      <c r="AD234" s="170"/>
      <c r="AE234" s="170"/>
      <c r="AF234" s="170"/>
      <c r="AG234" s="170"/>
    </row>
    <row r="235" spans="1:33" ht="14.45" customHeight="1" x14ac:dyDescent="0.2">
      <c r="A235" s="119" t="s">
        <v>55</v>
      </c>
      <c r="B235" s="163">
        <v>70.198999999999998</v>
      </c>
      <c r="C235" s="164" t="s">
        <v>2812</v>
      </c>
      <c r="D235" s="165" t="s">
        <v>7212</v>
      </c>
      <c r="E235" s="165"/>
      <c r="F235" s="166" t="s">
        <v>6438</v>
      </c>
      <c r="G235" s="163" t="s">
        <v>7212</v>
      </c>
      <c r="H235" s="163" t="s">
        <v>7213</v>
      </c>
      <c r="I235" s="163" t="s">
        <v>6893</v>
      </c>
      <c r="J235" s="325"/>
      <c r="K235" s="170"/>
      <c r="L235" s="170"/>
      <c r="M235" s="170"/>
      <c r="N235" s="170"/>
      <c r="O235" s="170"/>
      <c r="P235" s="170"/>
      <c r="Q235" s="170"/>
      <c r="R235" s="170"/>
      <c r="S235" s="170"/>
      <c r="T235" s="170"/>
      <c r="U235" s="170"/>
      <c r="V235" s="170"/>
      <c r="W235" s="170"/>
      <c r="X235" s="170"/>
      <c r="Y235" s="170"/>
      <c r="Z235" s="170"/>
      <c r="AA235" s="170"/>
      <c r="AB235" s="170"/>
      <c r="AC235" s="170"/>
      <c r="AD235" s="170"/>
      <c r="AE235" s="170"/>
      <c r="AF235" s="170"/>
      <c r="AG235" s="170"/>
    </row>
    <row r="236" spans="1:33" ht="14.45" customHeight="1" x14ac:dyDescent="0.2">
      <c r="A236" s="119" t="s">
        <v>55</v>
      </c>
      <c r="B236" s="176">
        <v>60.198999999999998</v>
      </c>
      <c r="C236" s="164" t="s">
        <v>6659</v>
      </c>
      <c r="D236" s="165" t="s">
        <v>4971</v>
      </c>
      <c r="E236" s="165" t="s">
        <v>7214</v>
      </c>
      <c r="F236" s="166" t="s">
        <v>6438</v>
      </c>
      <c r="G236" s="163" t="s">
        <v>7215</v>
      </c>
      <c r="H236" s="163" t="s">
        <v>7216</v>
      </c>
      <c r="I236" s="163" t="s">
        <v>7217</v>
      </c>
      <c r="J236" s="325"/>
      <c r="K236" s="170"/>
      <c r="L236" s="170"/>
      <c r="M236" s="170"/>
      <c r="N236" s="170"/>
      <c r="O236" s="170"/>
      <c r="P236" s="170"/>
      <c r="Q236" s="170"/>
      <c r="R236" s="170"/>
      <c r="S236" s="170"/>
      <c r="T236" s="170"/>
      <c r="U236" s="170"/>
      <c r="V236" s="170"/>
      <c r="W236" s="170"/>
      <c r="X236" s="170"/>
      <c r="Y236" s="170"/>
      <c r="Z236" s="170"/>
      <c r="AA236" s="170"/>
      <c r="AB236" s="170"/>
      <c r="AC236" s="170"/>
      <c r="AD236" s="170"/>
      <c r="AE236" s="170"/>
      <c r="AF236" s="170"/>
      <c r="AG236" s="170"/>
    </row>
    <row r="237" spans="1:33" ht="14.45" customHeight="1" x14ac:dyDescent="0.2">
      <c r="A237" s="119" t="s">
        <v>55</v>
      </c>
      <c r="B237" s="176">
        <v>10.199</v>
      </c>
      <c r="C237" s="164" t="s">
        <v>6793</v>
      </c>
      <c r="D237" s="165" t="s">
        <v>7218</v>
      </c>
      <c r="E237" s="165" t="s">
        <v>7214</v>
      </c>
      <c r="F237" s="166" t="s">
        <v>6438</v>
      </c>
      <c r="G237" s="163" t="s">
        <v>7215</v>
      </c>
      <c r="H237" s="163" t="s">
        <v>7216</v>
      </c>
      <c r="I237" s="163" t="s">
        <v>7217</v>
      </c>
      <c r="J237" s="325"/>
      <c r="K237" s="170"/>
      <c r="L237" s="170"/>
      <c r="M237" s="170"/>
      <c r="N237" s="170"/>
      <c r="O237" s="170"/>
      <c r="P237" s="170"/>
      <c r="Q237" s="170"/>
      <c r="R237" s="170"/>
      <c r="S237" s="170"/>
      <c r="T237" s="170"/>
      <c r="U237" s="170"/>
      <c r="V237" s="170"/>
      <c r="W237" s="170"/>
      <c r="X237" s="170"/>
      <c r="Y237" s="170"/>
      <c r="Z237" s="170"/>
      <c r="AA237" s="170"/>
      <c r="AB237" s="170"/>
      <c r="AC237" s="170"/>
      <c r="AD237" s="170"/>
      <c r="AE237" s="170"/>
      <c r="AF237" s="170"/>
      <c r="AG237" s="170"/>
    </row>
    <row r="238" spans="1:33" s="23" customFormat="1" x14ac:dyDescent="0.2">
      <c r="A238" s="24" t="s">
        <v>8214</v>
      </c>
      <c r="B238" s="46">
        <v>65.102999999999994</v>
      </c>
      <c r="C238" s="24" t="s">
        <v>8215</v>
      </c>
      <c r="D238" s="24" t="s">
        <v>8215</v>
      </c>
      <c r="E238" s="24"/>
      <c r="F238" s="24"/>
      <c r="G238" s="26" t="s">
        <v>8215</v>
      </c>
      <c r="H238" s="26" t="s">
        <v>8216</v>
      </c>
      <c r="I238" s="24"/>
      <c r="J238" s="386" t="s">
        <v>8217</v>
      </c>
    </row>
    <row r="239" spans="1:33" ht="14.45" customHeight="1" x14ac:dyDescent="0.25">
      <c r="A239" s="81" t="s">
        <v>110</v>
      </c>
      <c r="B239" s="275">
        <v>45.11</v>
      </c>
      <c r="C239" s="274" t="s">
        <v>624</v>
      </c>
      <c r="D239" s="279" t="s">
        <v>5032</v>
      </c>
      <c r="E239" s="279" t="s">
        <v>5033</v>
      </c>
      <c r="F239" s="287"/>
      <c r="G239" s="267" t="s">
        <v>5034</v>
      </c>
      <c r="H239" s="267" t="s">
        <v>5035</v>
      </c>
      <c r="I239" s="267" t="s">
        <v>5036</v>
      </c>
      <c r="J239" s="324" t="s">
        <v>5037</v>
      </c>
      <c r="K239" s="170"/>
      <c r="L239" s="170"/>
      <c r="M239" s="170"/>
      <c r="N239" s="170"/>
      <c r="O239" s="170"/>
      <c r="P239" s="170"/>
      <c r="Q239" s="170"/>
      <c r="R239" s="170"/>
      <c r="S239" s="170"/>
      <c r="T239" s="170"/>
      <c r="U239" s="170"/>
      <c r="V239" s="170"/>
      <c r="W239" s="170"/>
      <c r="X239" s="170"/>
      <c r="Y239" s="170"/>
      <c r="Z239" s="170"/>
      <c r="AA239" s="170"/>
      <c r="AB239" s="170"/>
      <c r="AC239" s="170"/>
      <c r="AD239" s="170"/>
      <c r="AE239" s="170"/>
      <c r="AF239" s="170"/>
      <c r="AG239" s="170"/>
    </row>
    <row r="240" spans="1:33" ht="14.45" customHeight="1" x14ac:dyDescent="0.2">
      <c r="A240" s="81" t="s">
        <v>110</v>
      </c>
      <c r="B240" s="163">
        <v>40.101999999999997</v>
      </c>
      <c r="C240" s="164" t="s">
        <v>805</v>
      </c>
      <c r="D240" s="165" t="s">
        <v>7219</v>
      </c>
      <c r="E240" s="165"/>
      <c r="F240" s="166" t="s">
        <v>6438</v>
      </c>
      <c r="G240" s="163" t="s">
        <v>7220</v>
      </c>
      <c r="H240" s="163" t="s">
        <v>7221</v>
      </c>
      <c r="I240" s="163" t="s">
        <v>7222</v>
      </c>
      <c r="J240" s="325"/>
      <c r="K240" s="170"/>
      <c r="L240" s="170"/>
      <c r="M240" s="170"/>
      <c r="N240" s="170"/>
      <c r="O240" s="170"/>
      <c r="P240" s="170"/>
      <c r="Q240" s="170"/>
      <c r="R240" s="170"/>
      <c r="S240" s="170"/>
      <c r="T240" s="170"/>
      <c r="U240" s="170"/>
      <c r="V240" s="170"/>
      <c r="W240" s="170"/>
      <c r="X240" s="170"/>
      <c r="Y240" s="170"/>
      <c r="Z240" s="170"/>
      <c r="AA240" s="170"/>
      <c r="AB240" s="170"/>
      <c r="AC240" s="170"/>
      <c r="AD240" s="170"/>
      <c r="AE240" s="170"/>
      <c r="AF240" s="170"/>
      <c r="AG240" s="170"/>
    </row>
    <row r="241" spans="1:16378" ht="14.45" customHeight="1" x14ac:dyDescent="0.2">
      <c r="A241" s="119" t="s">
        <v>55</v>
      </c>
      <c r="B241" s="163">
        <v>32.100999999999999</v>
      </c>
      <c r="C241" s="164" t="s">
        <v>6462</v>
      </c>
      <c r="D241" s="165" t="s">
        <v>7223</v>
      </c>
      <c r="E241" s="165"/>
      <c r="F241" s="166" t="s">
        <v>6438</v>
      </c>
      <c r="G241" s="163" t="s">
        <v>7224</v>
      </c>
      <c r="H241" s="163" t="s">
        <v>7225</v>
      </c>
      <c r="I241" s="163" t="s">
        <v>7226</v>
      </c>
      <c r="J241" s="325"/>
      <c r="K241" s="204"/>
      <c r="L241" s="204"/>
      <c r="M241" s="204"/>
      <c r="N241" s="204"/>
      <c r="O241" s="204"/>
      <c r="P241" s="204"/>
      <c r="Q241" s="204"/>
      <c r="R241" s="204"/>
      <c r="S241" s="204"/>
      <c r="T241" s="204"/>
      <c r="U241" s="204"/>
      <c r="V241" s="204"/>
      <c r="W241" s="204"/>
      <c r="X241" s="204"/>
      <c r="Y241" s="204"/>
      <c r="Z241" s="204"/>
      <c r="AA241" s="204"/>
      <c r="AB241" s="204"/>
      <c r="AC241" s="204"/>
      <c r="AD241" s="204"/>
      <c r="AE241" s="204"/>
      <c r="AF241" s="204"/>
      <c r="AG241" s="204"/>
    </row>
    <row r="242" spans="1:16378" ht="14.45" customHeight="1" x14ac:dyDescent="0.2">
      <c r="A242" s="81" t="s">
        <v>110</v>
      </c>
      <c r="B242" s="84">
        <v>40.198999999999998</v>
      </c>
      <c r="C242" s="164" t="s">
        <v>7821</v>
      </c>
      <c r="D242" s="168" t="s">
        <v>7227</v>
      </c>
      <c r="E242" s="168"/>
      <c r="F242" s="173" t="s">
        <v>6438</v>
      </c>
      <c r="G242" s="84" t="s">
        <v>113</v>
      </c>
      <c r="H242" s="84" t="s">
        <v>7228</v>
      </c>
      <c r="I242" s="84" t="s">
        <v>7229</v>
      </c>
      <c r="J242" s="201" t="s">
        <v>7230</v>
      </c>
      <c r="K242" s="213"/>
      <c r="L242" s="213"/>
      <c r="M242" s="213"/>
      <c r="N242" s="213"/>
      <c r="O242" s="213"/>
      <c r="P242" s="213"/>
      <c r="Q242" s="213"/>
      <c r="R242" s="213"/>
      <c r="S242" s="213"/>
      <c r="T242" s="213"/>
      <c r="U242" s="213"/>
      <c r="V242" s="213"/>
      <c r="W242" s="213"/>
      <c r="X242" s="213"/>
      <c r="Y242" s="213"/>
      <c r="Z242" s="213"/>
      <c r="AA242" s="213"/>
      <c r="AB242" s="213"/>
      <c r="AC242" s="213"/>
      <c r="AD242" s="213"/>
      <c r="AE242" s="213"/>
      <c r="AF242" s="213"/>
      <c r="AG242" s="213"/>
      <c r="AH242" s="213"/>
      <c r="AI242" s="213"/>
      <c r="AJ242" s="213"/>
      <c r="AK242" s="213"/>
      <c r="AL242" s="213"/>
      <c r="AM242" s="213"/>
      <c r="AN242" s="213"/>
      <c r="AO242" s="213"/>
      <c r="AP242" s="213"/>
      <c r="AQ242" s="213"/>
      <c r="AR242" s="213"/>
      <c r="AS242" s="213"/>
      <c r="AT242" s="213"/>
      <c r="AU242" s="213"/>
      <c r="AV242" s="213"/>
      <c r="AW242" s="213"/>
      <c r="AX242" s="213"/>
      <c r="AY242" s="213"/>
      <c r="AZ242" s="213"/>
      <c r="BA242" s="213"/>
      <c r="BB242" s="213"/>
      <c r="BC242" s="213"/>
      <c r="BD242" s="213"/>
      <c r="BE242" s="213"/>
      <c r="BF242" s="213"/>
      <c r="BG242" s="213"/>
      <c r="BH242" s="213"/>
      <c r="BI242" s="213"/>
      <c r="BJ242" s="213"/>
      <c r="BK242" s="213"/>
      <c r="BL242" s="213"/>
      <c r="BM242" s="213"/>
      <c r="BN242" s="213"/>
      <c r="BO242" s="213"/>
      <c r="BP242" s="213"/>
      <c r="BQ242" s="213"/>
      <c r="BR242" s="213"/>
      <c r="BS242" s="213"/>
      <c r="BT242" s="213"/>
      <c r="BU242" s="213"/>
      <c r="BV242" s="213"/>
      <c r="BW242" s="213"/>
      <c r="BX242" s="213"/>
      <c r="BY242" s="213"/>
      <c r="BZ242" s="213"/>
      <c r="CA242" s="213"/>
      <c r="CB242" s="213"/>
      <c r="CC242" s="213"/>
      <c r="CD242" s="213"/>
      <c r="CE242" s="213"/>
      <c r="CF242" s="213"/>
      <c r="CG242" s="213"/>
      <c r="CH242" s="213"/>
      <c r="CI242" s="213"/>
      <c r="CJ242" s="213"/>
      <c r="CK242" s="213"/>
      <c r="CL242" s="213"/>
      <c r="CM242" s="213"/>
      <c r="CN242" s="213"/>
      <c r="CO242" s="213"/>
      <c r="CP242" s="213"/>
      <c r="CQ242" s="213"/>
      <c r="CR242" s="213"/>
      <c r="CS242" s="213"/>
      <c r="CT242" s="213"/>
      <c r="CU242" s="213"/>
      <c r="CV242" s="213"/>
      <c r="CW242" s="213"/>
      <c r="CX242" s="213"/>
      <c r="CY242" s="213"/>
      <c r="CZ242" s="213"/>
      <c r="DA242" s="213"/>
      <c r="DB242" s="213"/>
      <c r="DC242" s="213"/>
      <c r="DD242" s="213"/>
      <c r="DE242" s="213"/>
      <c r="DF242" s="213"/>
      <c r="DG242" s="213"/>
      <c r="DH242" s="213"/>
      <c r="DI242" s="213"/>
      <c r="DJ242" s="213"/>
      <c r="DK242" s="213"/>
      <c r="DL242" s="213"/>
      <c r="DM242" s="213"/>
      <c r="DN242" s="213"/>
      <c r="DO242" s="213"/>
      <c r="DP242" s="213"/>
      <c r="DQ242" s="213"/>
      <c r="DR242" s="213"/>
      <c r="DS242" s="213"/>
      <c r="DT242" s="213"/>
      <c r="DU242" s="213"/>
      <c r="DV242" s="213"/>
      <c r="DW242" s="213"/>
      <c r="DX242" s="213"/>
      <c r="DY242" s="213"/>
      <c r="DZ242" s="213"/>
      <c r="EA242" s="213"/>
      <c r="EB242" s="213"/>
      <c r="EC242" s="213"/>
      <c r="ED242" s="213"/>
      <c r="EE242" s="213"/>
      <c r="EF242" s="213"/>
      <c r="EG242" s="213"/>
      <c r="EH242" s="213"/>
      <c r="EI242" s="213"/>
      <c r="EJ242" s="213"/>
      <c r="EK242" s="213"/>
      <c r="EL242" s="213"/>
      <c r="EM242" s="213"/>
      <c r="EN242" s="213"/>
      <c r="EO242" s="213"/>
      <c r="EP242" s="213"/>
      <c r="EQ242" s="213"/>
      <c r="ER242" s="213"/>
      <c r="ES242" s="213"/>
      <c r="ET242" s="213"/>
      <c r="EU242" s="213"/>
      <c r="EV242" s="213"/>
      <c r="EW242" s="213"/>
      <c r="EX242" s="213"/>
      <c r="EY242" s="213"/>
      <c r="EZ242" s="213"/>
      <c r="FA242" s="213"/>
      <c r="FB242" s="213"/>
      <c r="FC242" s="213"/>
      <c r="FD242" s="213"/>
      <c r="FE242" s="213"/>
      <c r="FF242" s="213"/>
      <c r="FG242" s="213"/>
      <c r="FH242" s="213"/>
      <c r="FI242" s="213"/>
      <c r="FJ242" s="213"/>
      <c r="FK242" s="213"/>
      <c r="FL242" s="213"/>
      <c r="FM242" s="213"/>
      <c r="FN242" s="213"/>
      <c r="FO242" s="213"/>
      <c r="FP242" s="213"/>
      <c r="FQ242" s="213"/>
      <c r="FR242" s="213"/>
      <c r="FS242" s="213"/>
      <c r="FT242" s="213"/>
      <c r="FU242" s="213"/>
      <c r="FV242" s="213"/>
      <c r="FW242" s="213"/>
      <c r="FX242" s="213"/>
      <c r="FY242" s="213"/>
      <c r="FZ242" s="213"/>
      <c r="GA242" s="213"/>
      <c r="GB242" s="213"/>
      <c r="GC242" s="213"/>
      <c r="GD242" s="213"/>
      <c r="GE242" s="213"/>
      <c r="GF242" s="213"/>
      <c r="GG242" s="213"/>
      <c r="GH242" s="213"/>
      <c r="GI242" s="213"/>
      <c r="GJ242" s="213"/>
      <c r="GK242" s="213"/>
      <c r="GL242" s="213"/>
      <c r="GM242" s="213"/>
      <c r="GN242" s="213"/>
      <c r="GO242" s="213"/>
      <c r="GP242" s="213"/>
      <c r="GQ242" s="213"/>
      <c r="GR242" s="213"/>
      <c r="GS242" s="213"/>
      <c r="GT242" s="213"/>
      <c r="GU242" s="213"/>
      <c r="GV242" s="213"/>
      <c r="GW242" s="213"/>
      <c r="GX242" s="213"/>
      <c r="GY242" s="213"/>
      <c r="GZ242" s="213"/>
      <c r="HA242" s="213"/>
      <c r="HB242" s="213"/>
      <c r="HC242" s="213"/>
      <c r="HD242" s="213"/>
      <c r="HE242" s="213"/>
      <c r="HF242" s="213"/>
      <c r="HG242" s="213"/>
      <c r="HH242" s="213"/>
      <c r="HI242" s="213"/>
      <c r="HJ242" s="213"/>
      <c r="HK242" s="213"/>
      <c r="HL242" s="213"/>
      <c r="HM242" s="213"/>
      <c r="HN242" s="213"/>
      <c r="HO242" s="213"/>
      <c r="HP242" s="213"/>
      <c r="HQ242" s="213"/>
      <c r="HR242" s="213"/>
      <c r="HS242" s="213"/>
      <c r="HT242" s="213"/>
      <c r="HU242" s="213"/>
      <c r="HV242" s="213"/>
      <c r="HW242" s="213"/>
      <c r="HX242" s="213"/>
      <c r="HY242" s="213"/>
      <c r="HZ242" s="213"/>
      <c r="IA242" s="213"/>
      <c r="IB242" s="213"/>
      <c r="IC242" s="213"/>
      <c r="ID242" s="213"/>
      <c r="IE242" s="213"/>
      <c r="IF242" s="213"/>
      <c r="IG242" s="213"/>
      <c r="IH242" s="213"/>
      <c r="II242" s="213"/>
      <c r="IJ242" s="213"/>
      <c r="IK242" s="213"/>
      <c r="IL242" s="213"/>
      <c r="IM242" s="213"/>
      <c r="IN242" s="213"/>
      <c r="IO242" s="213"/>
      <c r="IP242" s="213"/>
      <c r="IQ242" s="213"/>
      <c r="IR242" s="213"/>
      <c r="IS242" s="213"/>
      <c r="IT242" s="213"/>
      <c r="IU242" s="213"/>
      <c r="IV242" s="213"/>
      <c r="IW242" s="213"/>
      <c r="IX242" s="213"/>
      <c r="IY242" s="213"/>
      <c r="IZ242" s="213"/>
      <c r="JA242" s="213"/>
      <c r="JB242" s="213"/>
      <c r="JC242" s="213"/>
      <c r="JD242" s="213"/>
      <c r="JE242" s="213"/>
      <c r="JF242" s="213"/>
      <c r="JG242" s="213"/>
      <c r="JH242" s="213"/>
      <c r="JI242" s="213"/>
      <c r="JJ242" s="213"/>
      <c r="JK242" s="213"/>
      <c r="JL242" s="213"/>
      <c r="JM242" s="213"/>
      <c r="JN242" s="213"/>
      <c r="JO242" s="213"/>
      <c r="JP242" s="213"/>
      <c r="JQ242" s="213"/>
      <c r="JR242" s="213"/>
      <c r="JS242" s="213"/>
      <c r="JT242" s="213"/>
      <c r="JU242" s="213"/>
      <c r="JV242" s="213"/>
      <c r="JW242" s="213"/>
      <c r="JX242" s="213"/>
      <c r="JY242" s="213"/>
      <c r="JZ242" s="213"/>
      <c r="KA242" s="213"/>
      <c r="KB242" s="213"/>
      <c r="KC242" s="213"/>
      <c r="KD242" s="213"/>
      <c r="KE242" s="213"/>
      <c r="KF242" s="213"/>
      <c r="KG242" s="213"/>
      <c r="KH242" s="213"/>
      <c r="KI242" s="213"/>
      <c r="KJ242" s="213"/>
      <c r="KK242" s="213"/>
      <c r="KL242" s="213"/>
      <c r="KM242" s="213"/>
      <c r="KN242" s="213"/>
      <c r="KO242" s="213"/>
      <c r="KP242" s="213"/>
      <c r="KQ242" s="213"/>
      <c r="KR242" s="213"/>
      <c r="KS242" s="213"/>
      <c r="KT242" s="213"/>
      <c r="KU242" s="213"/>
      <c r="KV242" s="213"/>
      <c r="KW242" s="213"/>
      <c r="KX242" s="213"/>
      <c r="KY242" s="213"/>
      <c r="KZ242" s="213"/>
      <c r="LA242" s="213"/>
      <c r="LB242" s="213"/>
      <c r="LC242" s="213"/>
      <c r="LD242" s="213"/>
      <c r="LE242" s="213"/>
      <c r="LF242" s="213"/>
      <c r="LG242" s="213"/>
      <c r="LH242" s="213"/>
      <c r="LI242" s="213"/>
      <c r="LJ242" s="213"/>
      <c r="LK242" s="213"/>
      <c r="LL242" s="213"/>
      <c r="LM242" s="213"/>
      <c r="LN242" s="213"/>
      <c r="LO242" s="213"/>
      <c r="LP242" s="213"/>
      <c r="LQ242" s="213"/>
      <c r="LR242" s="213"/>
      <c r="LS242" s="213"/>
      <c r="LT242" s="213"/>
      <c r="LU242" s="213"/>
      <c r="LV242" s="213"/>
      <c r="LW242" s="213"/>
      <c r="LX242" s="213"/>
      <c r="LY242" s="213"/>
      <c r="LZ242" s="213"/>
      <c r="MA242" s="213"/>
      <c r="MB242" s="213"/>
      <c r="MC242" s="213"/>
      <c r="MD242" s="213"/>
      <c r="ME242" s="213"/>
      <c r="MF242" s="213"/>
      <c r="MG242" s="213"/>
      <c r="MH242" s="213"/>
      <c r="MI242" s="213"/>
      <c r="MJ242" s="213"/>
      <c r="MK242" s="213"/>
      <c r="ML242" s="213"/>
      <c r="MM242" s="213"/>
      <c r="MN242" s="213"/>
      <c r="MO242" s="213"/>
      <c r="MP242" s="213"/>
      <c r="MQ242" s="213"/>
      <c r="MR242" s="213"/>
      <c r="MS242" s="213"/>
      <c r="MT242" s="213"/>
      <c r="MU242" s="213"/>
      <c r="MV242" s="213"/>
      <c r="MW242" s="213"/>
      <c r="MX242" s="213"/>
      <c r="MY242" s="213"/>
      <c r="MZ242" s="213"/>
      <c r="NA242" s="213"/>
      <c r="NB242" s="213"/>
      <c r="NC242" s="213"/>
      <c r="ND242" s="213"/>
      <c r="NE242" s="213"/>
      <c r="NF242" s="213"/>
      <c r="NG242" s="213"/>
      <c r="NH242" s="213"/>
      <c r="NI242" s="213"/>
      <c r="NJ242" s="213"/>
      <c r="NK242" s="213"/>
      <c r="NL242" s="213"/>
      <c r="NM242" s="213"/>
      <c r="NN242" s="213"/>
      <c r="NO242" s="213"/>
      <c r="NP242" s="213"/>
      <c r="NQ242" s="213"/>
      <c r="NR242" s="213"/>
      <c r="NS242" s="213"/>
      <c r="NT242" s="213"/>
      <c r="NU242" s="213"/>
      <c r="NV242" s="213"/>
      <c r="NW242" s="213"/>
      <c r="NX242" s="213"/>
      <c r="NY242" s="213"/>
      <c r="NZ242" s="213"/>
      <c r="OA242" s="213"/>
      <c r="OB242" s="213"/>
      <c r="OC242" s="213"/>
      <c r="OD242" s="213"/>
      <c r="OE242" s="213"/>
      <c r="OF242" s="213"/>
      <c r="OG242" s="213"/>
      <c r="OH242" s="213"/>
      <c r="OI242" s="213"/>
      <c r="OJ242" s="213"/>
      <c r="OK242" s="213"/>
      <c r="OL242" s="213"/>
      <c r="OM242" s="213"/>
      <c r="ON242" s="213"/>
      <c r="OO242" s="213"/>
      <c r="OP242" s="213"/>
      <c r="OQ242" s="213"/>
      <c r="OR242" s="213"/>
      <c r="OS242" s="213"/>
      <c r="OT242" s="213"/>
      <c r="OU242" s="213"/>
      <c r="OV242" s="213"/>
      <c r="OW242" s="213"/>
      <c r="OX242" s="213"/>
      <c r="OY242" s="213"/>
      <c r="OZ242" s="213"/>
      <c r="PA242" s="213"/>
      <c r="PB242" s="213"/>
      <c r="PC242" s="213"/>
      <c r="PD242" s="213"/>
      <c r="PE242" s="213"/>
      <c r="PF242" s="213"/>
      <c r="PG242" s="213"/>
      <c r="PH242" s="213"/>
      <c r="PI242" s="213"/>
      <c r="PJ242" s="213"/>
      <c r="PK242" s="213"/>
      <c r="PL242" s="213"/>
      <c r="PM242" s="213"/>
      <c r="PN242" s="213"/>
      <c r="PO242" s="213"/>
      <c r="PP242" s="213"/>
      <c r="PQ242" s="213"/>
      <c r="PR242" s="213"/>
      <c r="PS242" s="213"/>
      <c r="PT242" s="213"/>
      <c r="PU242" s="213"/>
      <c r="PV242" s="213"/>
      <c r="PW242" s="213"/>
      <c r="PX242" s="213"/>
      <c r="PY242" s="213"/>
      <c r="PZ242" s="213"/>
      <c r="QA242" s="213"/>
      <c r="QB242" s="213"/>
      <c r="QC242" s="213"/>
      <c r="QD242" s="213"/>
      <c r="QE242" s="213"/>
      <c r="QF242" s="213"/>
      <c r="QG242" s="213"/>
      <c r="QH242" s="213"/>
      <c r="QI242" s="213"/>
      <c r="QJ242" s="213"/>
      <c r="QK242" s="213"/>
      <c r="QL242" s="213"/>
      <c r="QM242" s="213"/>
      <c r="QN242" s="213"/>
      <c r="QO242" s="213"/>
      <c r="QP242" s="213"/>
      <c r="QQ242" s="213"/>
      <c r="QR242" s="213"/>
      <c r="QS242" s="213"/>
      <c r="QT242" s="213"/>
      <c r="QU242" s="213"/>
      <c r="QV242" s="213"/>
      <c r="QW242" s="213"/>
      <c r="QX242" s="213"/>
      <c r="QY242" s="213"/>
      <c r="QZ242" s="213"/>
      <c r="RA242" s="213"/>
      <c r="RB242" s="213"/>
      <c r="RC242" s="213"/>
      <c r="RD242" s="213"/>
      <c r="RE242" s="213"/>
      <c r="RF242" s="213"/>
      <c r="RG242" s="213"/>
      <c r="RH242" s="213"/>
      <c r="RI242" s="213"/>
      <c r="RJ242" s="213"/>
      <c r="RK242" s="213"/>
      <c r="RL242" s="213"/>
      <c r="RM242" s="213"/>
      <c r="RN242" s="213"/>
      <c r="RO242" s="213"/>
      <c r="RP242" s="213"/>
      <c r="RQ242" s="213"/>
      <c r="RR242" s="213"/>
      <c r="RS242" s="213"/>
      <c r="RT242" s="213"/>
      <c r="RU242" s="213"/>
      <c r="RV242" s="213"/>
      <c r="RW242" s="213"/>
      <c r="RX242" s="213"/>
      <c r="RY242" s="213"/>
      <c r="RZ242" s="213"/>
      <c r="SA242" s="213"/>
      <c r="SB242" s="213"/>
      <c r="SC242" s="213"/>
      <c r="SD242" s="213"/>
      <c r="SE242" s="213"/>
      <c r="SF242" s="213"/>
      <c r="SG242" s="213"/>
      <c r="SH242" s="213"/>
      <c r="SI242" s="213"/>
      <c r="SJ242" s="213"/>
      <c r="SK242" s="213"/>
      <c r="SL242" s="213"/>
      <c r="SM242" s="213"/>
      <c r="SN242" s="213"/>
      <c r="SO242" s="213"/>
      <c r="SP242" s="213"/>
      <c r="SQ242" s="213"/>
      <c r="SR242" s="213"/>
      <c r="SS242" s="213"/>
      <c r="ST242" s="213"/>
      <c r="SU242" s="213"/>
      <c r="SV242" s="213"/>
      <c r="SW242" s="213"/>
      <c r="SX242" s="213"/>
      <c r="SY242" s="213"/>
      <c r="SZ242" s="213"/>
      <c r="TA242" s="213"/>
      <c r="TB242" s="213"/>
      <c r="TC242" s="213"/>
      <c r="TD242" s="213"/>
      <c r="TE242" s="213"/>
      <c r="TF242" s="213"/>
      <c r="TG242" s="213"/>
      <c r="TH242" s="213"/>
      <c r="TI242" s="213"/>
      <c r="TJ242" s="213"/>
      <c r="TK242" s="213"/>
      <c r="TL242" s="213"/>
      <c r="TM242" s="213"/>
      <c r="TN242" s="213"/>
      <c r="TO242" s="213"/>
      <c r="TP242" s="213"/>
      <c r="TQ242" s="213"/>
      <c r="TR242" s="213"/>
      <c r="TS242" s="213"/>
      <c r="TT242" s="213"/>
      <c r="TU242" s="213"/>
      <c r="TV242" s="213"/>
      <c r="TW242" s="213"/>
      <c r="TX242" s="213"/>
      <c r="TY242" s="213"/>
      <c r="TZ242" s="213"/>
      <c r="UA242" s="213"/>
      <c r="UB242" s="213"/>
      <c r="UC242" s="213"/>
      <c r="UD242" s="213"/>
      <c r="UE242" s="213"/>
      <c r="UF242" s="213"/>
      <c r="UG242" s="213"/>
      <c r="UH242" s="213"/>
      <c r="UI242" s="213"/>
      <c r="UJ242" s="213"/>
      <c r="UK242" s="213"/>
      <c r="UL242" s="213"/>
      <c r="UM242" s="213"/>
      <c r="UN242" s="213"/>
      <c r="UO242" s="213"/>
      <c r="UP242" s="213"/>
      <c r="UQ242" s="213"/>
      <c r="UR242" s="213"/>
      <c r="US242" s="213"/>
      <c r="UT242" s="213"/>
      <c r="UU242" s="213"/>
      <c r="UV242" s="213"/>
      <c r="UW242" s="213"/>
      <c r="UX242" s="213"/>
      <c r="UY242" s="213"/>
      <c r="UZ242" s="213"/>
      <c r="VA242" s="213"/>
      <c r="VB242" s="213"/>
      <c r="VC242" s="213"/>
      <c r="VD242" s="213"/>
      <c r="VE242" s="213"/>
      <c r="VF242" s="213"/>
      <c r="VG242" s="213"/>
      <c r="VH242" s="213"/>
      <c r="VI242" s="213"/>
      <c r="VJ242" s="213"/>
      <c r="VK242" s="213"/>
      <c r="VL242" s="213"/>
      <c r="VM242" s="213"/>
      <c r="VN242" s="213"/>
      <c r="VO242" s="213"/>
      <c r="VP242" s="213"/>
      <c r="VQ242" s="213"/>
      <c r="VR242" s="213"/>
      <c r="VS242" s="213"/>
      <c r="VT242" s="213"/>
      <c r="VU242" s="213"/>
      <c r="VV242" s="213"/>
      <c r="VW242" s="213"/>
      <c r="VX242" s="213"/>
      <c r="VY242" s="213"/>
      <c r="VZ242" s="213"/>
      <c r="WA242" s="213"/>
      <c r="WB242" s="213"/>
      <c r="WC242" s="213"/>
      <c r="WD242" s="213"/>
      <c r="WE242" s="213"/>
      <c r="WF242" s="213"/>
      <c r="WG242" s="213"/>
      <c r="WH242" s="213"/>
      <c r="WI242" s="213"/>
      <c r="WJ242" s="213"/>
      <c r="WK242" s="213"/>
      <c r="WL242" s="213"/>
      <c r="WM242" s="213"/>
      <c r="WN242" s="213"/>
      <c r="WO242" s="213"/>
      <c r="WP242" s="213"/>
      <c r="WQ242" s="213"/>
      <c r="WR242" s="213"/>
      <c r="WS242" s="213"/>
      <c r="WT242" s="213"/>
      <c r="WU242" s="213"/>
      <c r="WV242" s="213"/>
      <c r="WW242" s="213"/>
      <c r="WX242" s="213"/>
      <c r="WY242" s="213"/>
      <c r="WZ242" s="213"/>
      <c r="XA242" s="213"/>
      <c r="XB242" s="213"/>
      <c r="XC242" s="213"/>
      <c r="XD242" s="213"/>
      <c r="XE242" s="213"/>
      <c r="XF242" s="213"/>
      <c r="XG242" s="213"/>
      <c r="XH242" s="213"/>
      <c r="XI242" s="213"/>
      <c r="XJ242" s="213"/>
      <c r="XK242" s="213"/>
      <c r="XL242" s="213"/>
      <c r="XM242" s="213"/>
      <c r="XN242" s="213"/>
      <c r="XO242" s="213"/>
      <c r="XP242" s="213"/>
      <c r="XQ242" s="213"/>
      <c r="XR242" s="213"/>
      <c r="XS242" s="213"/>
      <c r="XT242" s="213"/>
      <c r="XU242" s="213"/>
      <c r="XV242" s="213"/>
      <c r="XW242" s="213"/>
      <c r="XX242" s="213"/>
      <c r="XY242" s="213"/>
      <c r="XZ242" s="213"/>
      <c r="YA242" s="213"/>
      <c r="YB242" s="213"/>
      <c r="YC242" s="213"/>
      <c r="YD242" s="213"/>
      <c r="YE242" s="213"/>
      <c r="YF242" s="213"/>
      <c r="YG242" s="213"/>
      <c r="YH242" s="213"/>
      <c r="YI242" s="213"/>
      <c r="YJ242" s="213"/>
      <c r="YK242" s="213"/>
      <c r="YL242" s="213"/>
      <c r="YM242" s="213"/>
      <c r="YN242" s="213"/>
      <c r="YO242" s="213"/>
      <c r="YP242" s="213"/>
      <c r="YQ242" s="213"/>
      <c r="YR242" s="213"/>
      <c r="YS242" s="213"/>
      <c r="YT242" s="213"/>
      <c r="YU242" s="213"/>
      <c r="YV242" s="213"/>
      <c r="YW242" s="213"/>
      <c r="YX242" s="213"/>
      <c r="YY242" s="213"/>
      <c r="YZ242" s="213"/>
      <c r="ZA242" s="213"/>
      <c r="ZB242" s="213"/>
      <c r="ZC242" s="213"/>
      <c r="ZD242" s="213"/>
      <c r="ZE242" s="213"/>
      <c r="ZF242" s="213"/>
      <c r="ZG242" s="213"/>
      <c r="ZH242" s="213"/>
      <c r="ZI242" s="213"/>
      <c r="ZJ242" s="213"/>
      <c r="ZK242" s="213"/>
      <c r="ZL242" s="213"/>
      <c r="ZM242" s="213"/>
      <c r="ZN242" s="213"/>
      <c r="ZO242" s="213"/>
      <c r="ZP242" s="213"/>
      <c r="ZQ242" s="213"/>
      <c r="ZR242" s="213"/>
      <c r="ZS242" s="213"/>
      <c r="ZT242" s="213"/>
      <c r="ZU242" s="213"/>
      <c r="ZV242" s="213"/>
      <c r="ZW242" s="213"/>
      <c r="ZX242" s="213"/>
      <c r="ZY242" s="213"/>
      <c r="ZZ242" s="213"/>
      <c r="AAA242" s="213"/>
      <c r="AAB242" s="213"/>
      <c r="AAC242" s="213"/>
      <c r="AAD242" s="213"/>
      <c r="AAE242" s="213"/>
      <c r="AAF242" s="213"/>
      <c r="AAG242" s="213"/>
      <c r="AAH242" s="213"/>
      <c r="AAI242" s="213"/>
      <c r="AAJ242" s="213"/>
      <c r="AAK242" s="213"/>
      <c r="AAL242" s="213"/>
      <c r="AAM242" s="213"/>
      <c r="AAN242" s="213"/>
      <c r="AAO242" s="213"/>
      <c r="AAP242" s="213"/>
      <c r="AAQ242" s="213"/>
      <c r="AAR242" s="213"/>
      <c r="AAS242" s="213"/>
      <c r="AAT242" s="213"/>
      <c r="AAU242" s="213"/>
      <c r="AAV242" s="213"/>
      <c r="AAW242" s="213"/>
      <c r="AAX242" s="213"/>
      <c r="AAY242" s="213"/>
      <c r="AAZ242" s="213"/>
      <c r="ABA242" s="213"/>
      <c r="ABB242" s="213"/>
      <c r="ABC242" s="213"/>
      <c r="ABD242" s="213"/>
      <c r="ABE242" s="213"/>
      <c r="ABF242" s="213"/>
      <c r="ABG242" s="213"/>
      <c r="ABH242" s="213"/>
      <c r="ABI242" s="213"/>
      <c r="ABJ242" s="213"/>
      <c r="ABK242" s="213"/>
      <c r="ABL242" s="213"/>
      <c r="ABM242" s="213"/>
      <c r="ABN242" s="213"/>
      <c r="ABO242" s="213"/>
      <c r="ABP242" s="213"/>
      <c r="ABQ242" s="213"/>
      <c r="ABR242" s="213"/>
      <c r="ABS242" s="213"/>
      <c r="ABT242" s="213"/>
      <c r="ABU242" s="213"/>
      <c r="ABV242" s="213"/>
      <c r="ABW242" s="213"/>
      <c r="ABX242" s="213"/>
      <c r="ABY242" s="213"/>
      <c r="ABZ242" s="213"/>
      <c r="ACA242" s="213"/>
      <c r="ACB242" s="213"/>
      <c r="ACC242" s="213"/>
      <c r="ACD242" s="213"/>
      <c r="ACE242" s="213"/>
      <c r="ACF242" s="213"/>
      <c r="ACG242" s="213"/>
      <c r="ACH242" s="213"/>
      <c r="ACI242" s="213"/>
      <c r="ACJ242" s="213"/>
      <c r="ACK242" s="213"/>
      <c r="ACL242" s="213"/>
      <c r="ACM242" s="213"/>
      <c r="ACN242" s="213"/>
      <c r="ACO242" s="213"/>
      <c r="ACP242" s="213"/>
      <c r="ACQ242" s="213"/>
      <c r="ACR242" s="213"/>
      <c r="ACS242" s="213"/>
      <c r="ACT242" s="213"/>
      <c r="ACU242" s="213"/>
      <c r="ACV242" s="213"/>
      <c r="ACW242" s="213"/>
      <c r="ACX242" s="213"/>
      <c r="ACY242" s="213"/>
      <c r="ACZ242" s="213"/>
      <c r="ADA242" s="213"/>
      <c r="ADB242" s="213"/>
      <c r="ADC242" s="213"/>
      <c r="ADD242" s="213"/>
      <c r="ADE242" s="213"/>
      <c r="ADF242" s="213"/>
      <c r="ADG242" s="213"/>
      <c r="ADH242" s="213"/>
      <c r="ADI242" s="213"/>
      <c r="ADJ242" s="213"/>
      <c r="ADK242" s="213"/>
      <c r="ADL242" s="213"/>
      <c r="ADM242" s="213"/>
      <c r="ADN242" s="213"/>
      <c r="ADO242" s="213"/>
      <c r="ADP242" s="213"/>
      <c r="ADQ242" s="213"/>
      <c r="ADR242" s="213"/>
      <c r="ADS242" s="213"/>
      <c r="ADT242" s="213"/>
      <c r="ADU242" s="213"/>
      <c r="ADV242" s="213"/>
      <c r="ADW242" s="213"/>
      <c r="ADX242" s="213"/>
      <c r="ADY242" s="213"/>
      <c r="ADZ242" s="213"/>
      <c r="AEA242" s="213"/>
      <c r="AEB242" s="213"/>
      <c r="AEC242" s="213"/>
      <c r="AED242" s="213"/>
      <c r="AEE242" s="213"/>
      <c r="AEF242" s="213"/>
      <c r="AEG242" s="213"/>
      <c r="AEH242" s="213"/>
      <c r="AEI242" s="213"/>
      <c r="AEJ242" s="213"/>
      <c r="AEK242" s="213"/>
      <c r="AEL242" s="213"/>
      <c r="AEM242" s="213"/>
      <c r="AEN242" s="213"/>
      <c r="AEO242" s="213"/>
      <c r="AEP242" s="213"/>
      <c r="AEQ242" s="213"/>
      <c r="AER242" s="213"/>
      <c r="AES242" s="213"/>
      <c r="AET242" s="213"/>
      <c r="AEU242" s="213"/>
      <c r="AEV242" s="213"/>
      <c r="AEW242" s="213"/>
      <c r="AEX242" s="213"/>
      <c r="AEY242" s="213"/>
      <c r="AEZ242" s="213"/>
      <c r="AFA242" s="213"/>
      <c r="AFB242" s="213"/>
      <c r="AFC242" s="213"/>
      <c r="AFD242" s="213"/>
      <c r="AFE242" s="213"/>
      <c r="AFF242" s="213"/>
      <c r="AFG242" s="213"/>
      <c r="AFH242" s="213"/>
      <c r="AFI242" s="213"/>
      <c r="AFJ242" s="213"/>
      <c r="AFK242" s="213"/>
      <c r="AFL242" s="213"/>
      <c r="AFM242" s="213"/>
      <c r="AFN242" s="213"/>
      <c r="AFO242" s="213"/>
      <c r="AFP242" s="213"/>
      <c r="AFQ242" s="213"/>
      <c r="AFR242" s="213"/>
      <c r="AFS242" s="213"/>
      <c r="AFT242" s="213"/>
      <c r="AFU242" s="213"/>
      <c r="AFV242" s="213"/>
      <c r="AFW242" s="213"/>
      <c r="AFX242" s="213"/>
      <c r="AFY242" s="213"/>
      <c r="AFZ242" s="213"/>
      <c r="AGA242" s="213"/>
      <c r="AGB242" s="213"/>
      <c r="AGC242" s="213"/>
      <c r="AGD242" s="213"/>
      <c r="AGE242" s="213"/>
      <c r="AGF242" s="213"/>
      <c r="AGG242" s="213"/>
      <c r="AGH242" s="213"/>
      <c r="AGI242" s="213"/>
      <c r="AGJ242" s="213"/>
      <c r="AGK242" s="213"/>
      <c r="AGL242" s="213"/>
      <c r="AGM242" s="213"/>
      <c r="AGN242" s="213"/>
      <c r="AGO242" s="213"/>
      <c r="AGP242" s="213"/>
      <c r="AGQ242" s="213"/>
      <c r="AGR242" s="213"/>
      <c r="AGS242" s="213"/>
      <c r="AGT242" s="213"/>
      <c r="AGU242" s="213"/>
      <c r="AGV242" s="213"/>
      <c r="AGW242" s="213"/>
      <c r="AGX242" s="213"/>
      <c r="AGY242" s="213"/>
      <c r="AGZ242" s="213"/>
      <c r="AHA242" s="213"/>
      <c r="AHB242" s="213"/>
      <c r="AHC242" s="213"/>
      <c r="AHD242" s="213"/>
      <c r="AHE242" s="213"/>
      <c r="AHF242" s="213"/>
      <c r="AHG242" s="213"/>
      <c r="AHH242" s="213"/>
      <c r="AHI242" s="213"/>
      <c r="AHJ242" s="213"/>
      <c r="AHK242" s="213"/>
      <c r="AHL242" s="213"/>
      <c r="AHM242" s="213"/>
      <c r="AHN242" s="213"/>
      <c r="AHO242" s="213"/>
      <c r="AHP242" s="213"/>
      <c r="AHQ242" s="213"/>
      <c r="AHR242" s="213"/>
      <c r="AHS242" s="213"/>
      <c r="AHT242" s="213"/>
      <c r="AHU242" s="213"/>
      <c r="AHV242" s="213"/>
      <c r="AHW242" s="213"/>
      <c r="AHX242" s="213"/>
      <c r="AHY242" s="213"/>
      <c r="AHZ242" s="213"/>
      <c r="AIA242" s="213"/>
      <c r="AIB242" s="213"/>
      <c r="AIC242" s="213"/>
      <c r="AID242" s="213"/>
      <c r="AIE242" s="213"/>
      <c r="AIF242" s="213"/>
      <c r="AIG242" s="213"/>
      <c r="AIH242" s="213"/>
      <c r="AII242" s="213"/>
      <c r="AIJ242" s="213"/>
      <c r="AIK242" s="213"/>
      <c r="AIL242" s="213"/>
      <c r="AIM242" s="213"/>
      <c r="AIN242" s="213"/>
      <c r="AIO242" s="213"/>
      <c r="AIP242" s="213"/>
      <c r="AIQ242" s="213"/>
      <c r="AIR242" s="213"/>
      <c r="AIS242" s="213"/>
      <c r="AIT242" s="213"/>
      <c r="AIU242" s="213"/>
      <c r="AIV242" s="213"/>
      <c r="AIW242" s="213"/>
      <c r="AIX242" s="213"/>
      <c r="AIY242" s="213"/>
      <c r="AIZ242" s="213"/>
      <c r="AJA242" s="213"/>
      <c r="AJB242" s="213"/>
      <c r="AJC242" s="213"/>
      <c r="AJD242" s="213"/>
      <c r="AJE242" s="213"/>
      <c r="AJF242" s="213"/>
      <c r="AJG242" s="213"/>
      <c r="AJH242" s="213"/>
      <c r="AJI242" s="213"/>
      <c r="AJJ242" s="213"/>
      <c r="AJK242" s="213"/>
      <c r="AJL242" s="213"/>
      <c r="AJM242" s="213"/>
      <c r="AJN242" s="213"/>
      <c r="AJO242" s="213"/>
      <c r="AJP242" s="213"/>
      <c r="AJQ242" s="213"/>
      <c r="AJR242" s="213"/>
      <c r="AJS242" s="213"/>
      <c r="AJT242" s="213"/>
      <c r="AJU242" s="213"/>
      <c r="AJV242" s="213"/>
      <c r="AJW242" s="213"/>
      <c r="AJX242" s="213"/>
      <c r="AJY242" s="213"/>
      <c r="AJZ242" s="213"/>
      <c r="AKA242" s="213"/>
      <c r="AKB242" s="213"/>
      <c r="AKC242" s="213"/>
      <c r="AKD242" s="213"/>
      <c r="AKE242" s="213"/>
      <c r="AKF242" s="213"/>
      <c r="AKG242" s="213"/>
      <c r="AKH242" s="213"/>
      <c r="AKI242" s="213"/>
      <c r="AKJ242" s="213"/>
      <c r="AKK242" s="213"/>
      <c r="AKL242" s="213"/>
      <c r="AKM242" s="213"/>
      <c r="AKN242" s="213"/>
      <c r="AKO242" s="213"/>
      <c r="AKP242" s="213"/>
      <c r="AKQ242" s="213"/>
      <c r="AKR242" s="213"/>
      <c r="AKS242" s="213"/>
      <c r="AKT242" s="213"/>
      <c r="AKU242" s="213"/>
      <c r="AKV242" s="213"/>
      <c r="AKW242" s="213"/>
      <c r="AKX242" s="213"/>
      <c r="AKY242" s="213"/>
      <c r="AKZ242" s="213"/>
      <c r="ALA242" s="213"/>
      <c r="ALB242" s="213"/>
      <c r="ALC242" s="213"/>
      <c r="ALD242" s="213"/>
      <c r="ALE242" s="213"/>
      <c r="ALF242" s="213"/>
      <c r="ALG242" s="213"/>
      <c r="ALH242" s="213"/>
      <c r="ALI242" s="213"/>
      <c r="ALJ242" s="213"/>
      <c r="ALK242" s="213"/>
      <c r="ALL242" s="213"/>
      <c r="ALM242" s="213"/>
      <c r="ALN242" s="213"/>
      <c r="ALO242" s="213"/>
      <c r="ALP242" s="213"/>
      <c r="ALQ242" s="213"/>
      <c r="ALR242" s="213"/>
      <c r="ALS242" s="213"/>
      <c r="ALT242" s="213"/>
      <c r="ALU242" s="213"/>
      <c r="ALV242" s="213"/>
      <c r="ALW242" s="213"/>
      <c r="ALX242" s="213"/>
      <c r="ALY242" s="213"/>
      <c r="ALZ242" s="213"/>
      <c r="AMA242" s="213"/>
      <c r="AMB242" s="213"/>
      <c r="AMC242" s="213"/>
      <c r="AMD242" s="213"/>
      <c r="AME242" s="213"/>
      <c r="AMF242" s="213"/>
      <c r="AMG242" s="213"/>
      <c r="AMH242" s="213"/>
      <c r="AMI242" s="213"/>
      <c r="AMJ242" s="213"/>
      <c r="AMK242" s="213"/>
      <c r="AML242" s="213"/>
      <c r="AMM242" s="213"/>
      <c r="AMN242" s="213"/>
      <c r="AMO242" s="213"/>
      <c r="AMP242" s="213"/>
      <c r="AMQ242" s="213"/>
      <c r="AMR242" s="213"/>
      <c r="AMS242" s="213"/>
      <c r="AMT242" s="213"/>
      <c r="AMU242" s="213"/>
      <c r="AMV242" s="213"/>
      <c r="AMW242" s="213"/>
      <c r="AMX242" s="213"/>
      <c r="AMY242" s="213"/>
      <c r="AMZ242" s="213"/>
      <c r="ANA242" s="213"/>
      <c r="ANB242" s="213"/>
      <c r="ANC242" s="213"/>
      <c r="AND242" s="213"/>
      <c r="ANE242" s="213"/>
      <c r="ANF242" s="213"/>
      <c r="ANG242" s="213"/>
      <c r="ANH242" s="213"/>
      <c r="ANI242" s="213"/>
      <c r="ANJ242" s="213"/>
      <c r="ANK242" s="213"/>
      <c r="ANL242" s="213"/>
      <c r="ANM242" s="213"/>
      <c r="ANN242" s="213"/>
      <c r="ANO242" s="213"/>
      <c r="ANP242" s="213"/>
      <c r="ANQ242" s="213"/>
      <c r="ANR242" s="213"/>
      <c r="ANS242" s="213"/>
      <c r="ANT242" s="213"/>
      <c r="ANU242" s="213"/>
      <c r="ANV242" s="213"/>
      <c r="ANW242" s="213"/>
      <c r="ANX242" s="213"/>
      <c r="ANY242" s="213"/>
      <c r="ANZ242" s="213"/>
      <c r="AOA242" s="213"/>
      <c r="AOB242" s="213"/>
      <c r="AOC242" s="213"/>
      <c r="AOD242" s="213"/>
      <c r="AOE242" s="213"/>
      <c r="AOF242" s="213"/>
      <c r="AOG242" s="213"/>
      <c r="AOH242" s="213"/>
      <c r="AOI242" s="213"/>
      <c r="AOJ242" s="213"/>
      <c r="AOK242" s="213"/>
      <c r="AOL242" s="213"/>
      <c r="AOM242" s="213"/>
      <c r="AON242" s="213"/>
      <c r="AOO242" s="213"/>
      <c r="AOP242" s="213"/>
      <c r="AOQ242" s="213"/>
      <c r="AOR242" s="213"/>
      <c r="AOS242" s="213"/>
      <c r="AOT242" s="213"/>
      <c r="AOU242" s="213"/>
      <c r="AOV242" s="213"/>
      <c r="AOW242" s="213"/>
      <c r="AOX242" s="213"/>
      <c r="AOY242" s="213"/>
      <c r="AOZ242" s="213"/>
      <c r="APA242" s="213"/>
      <c r="APB242" s="213"/>
      <c r="APC242" s="213"/>
      <c r="APD242" s="213"/>
      <c r="APE242" s="213"/>
      <c r="APF242" s="213"/>
      <c r="APG242" s="213"/>
      <c r="APH242" s="213"/>
      <c r="API242" s="213"/>
      <c r="APJ242" s="213"/>
      <c r="APK242" s="213"/>
      <c r="APL242" s="213"/>
      <c r="APM242" s="213"/>
      <c r="APN242" s="213"/>
      <c r="APO242" s="213"/>
      <c r="APP242" s="213"/>
      <c r="APQ242" s="213"/>
      <c r="APR242" s="213"/>
      <c r="APS242" s="213"/>
      <c r="APT242" s="213"/>
      <c r="APU242" s="213"/>
      <c r="APV242" s="213"/>
      <c r="APW242" s="213"/>
      <c r="APX242" s="213"/>
      <c r="APY242" s="213"/>
      <c r="APZ242" s="213"/>
      <c r="AQA242" s="213"/>
      <c r="AQB242" s="213"/>
      <c r="AQC242" s="213"/>
      <c r="AQD242" s="213"/>
      <c r="AQE242" s="213"/>
      <c r="AQF242" s="213"/>
      <c r="AQG242" s="213"/>
      <c r="AQH242" s="213"/>
      <c r="AQI242" s="213"/>
      <c r="AQJ242" s="213"/>
      <c r="AQK242" s="213"/>
      <c r="AQL242" s="213"/>
      <c r="AQM242" s="213"/>
      <c r="AQN242" s="213"/>
      <c r="AQO242" s="213"/>
      <c r="AQP242" s="213"/>
      <c r="AQQ242" s="213"/>
      <c r="AQR242" s="213"/>
      <c r="AQS242" s="213"/>
      <c r="AQT242" s="213"/>
      <c r="AQU242" s="213"/>
      <c r="AQV242" s="213"/>
      <c r="AQW242" s="213"/>
      <c r="AQX242" s="213"/>
      <c r="AQY242" s="213"/>
      <c r="AQZ242" s="213"/>
      <c r="ARA242" s="213"/>
      <c r="ARB242" s="213"/>
      <c r="ARC242" s="213"/>
      <c r="ARD242" s="213"/>
      <c r="ARE242" s="213"/>
      <c r="ARF242" s="213"/>
      <c r="ARG242" s="213"/>
      <c r="ARH242" s="213"/>
      <c r="ARI242" s="213"/>
      <c r="ARJ242" s="213"/>
      <c r="ARK242" s="213"/>
      <c r="ARL242" s="213"/>
      <c r="ARM242" s="213"/>
      <c r="ARN242" s="213"/>
      <c r="ARO242" s="213"/>
      <c r="ARP242" s="213"/>
      <c r="ARQ242" s="213"/>
      <c r="ARR242" s="213"/>
      <c r="ARS242" s="213"/>
      <c r="ART242" s="213"/>
      <c r="ARU242" s="213"/>
      <c r="ARV242" s="213"/>
      <c r="ARW242" s="213"/>
      <c r="ARX242" s="213"/>
      <c r="ARY242" s="213"/>
      <c r="ARZ242" s="213"/>
      <c r="ASA242" s="213"/>
      <c r="ASB242" s="213"/>
      <c r="ASC242" s="213"/>
      <c r="ASD242" s="213"/>
      <c r="ASE242" s="213"/>
      <c r="ASF242" s="213"/>
      <c r="ASG242" s="213"/>
      <c r="ASH242" s="213"/>
      <c r="ASI242" s="213"/>
      <c r="ASJ242" s="213"/>
      <c r="ASK242" s="213"/>
      <c r="ASL242" s="213"/>
      <c r="ASM242" s="213"/>
      <c r="ASN242" s="213"/>
      <c r="ASO242" s="213"/>
      <c r="ASP242" s="213"/>
      <c r="ASQ242" s="213"/>
      <c r="ASR242" s="213"/>
      <c r="ASS242" s="213"/>
      <c r="AST242" s="213"/>
      <c r="ASU242" s="213"/>
      <c r="ASV242" s="213"/>
      <c r="ASW242" s="213"/>
      <c r="ASX242" s="213"/>
      <c r="ASY242" s="213"/>
      <c r="ASZ242" s="213"/>
      <c r="ATA242" s="213"/>
      <c r="ATB242" s="213"/>
      <c r="ATC242" s="213"/>
      <c r="ATD242" s="213"/>
      <c r="ATE242" s="213"/>
      <c r="ATF242" s="213"/>
      <c r="ATG242" s="213"/>
      <c r="ATH242" s="213"/>
      <c r="ATI242" s="213"/>
      <c r="ATJ242" s="213"/>
      <c r="ATK242" s="213"/>
      <c r="ATL242" s="213"/>
      <c r="ATM242" s="213"/>
      <c r="ATN242" s="213"/>
      <c r="ATO242" s="213"/>
      <c r="ATP242" s="213"/>
      <c r="ATQ242" s="213"/>
      <c r="ATR242" s="213"/>
      <c r="ATS242" s="213"/>
      <c r="ATT242" s="213"/>
      <c r="ATU242" s="213"/>
      <c r="ATV242" s="213"/>
      <c r="ATW242" s="213"/>
      <c r="ATX242" s="213"/>
      <c r="ATY242" s="213"/>
      <c r="ATZ242" s="213"/>
      <c r="AUA242" s="213"/>
      <c r="AUB242" s="213"/>
      <c r="AUC242" s="213"/>
      <c r="AUD242" s="213"/>
      <c r="AUE242" s="213"/>
      <c r="AUF242" s="213"/>
      <c r="AUG242" s="213"/>
      <c r="AUH242" s="213"/>
      <c r="AUI242" s="213"/>
      <c r="AUJ242" s="213"/>
      <c r="AUK242" s="213"/>
      <c r="AUL242" s="213"/>
      <c r="AUM242" s="213"/>
      <c r="AUN242" s="213"/>
      <c r="AUO242" s="213"/>
      <c r="AUP242" s="213"/>
      <c r="AUQ242" s="213"/>
      <c r="AUR242" s="213"/>
      <c r="AUS242" s="213"/>
      <c r="AUT242" s="213"/>
      <c r="AUU242" s="213"/>
      <c r="AUV242" s="213"/>
      <c r="AUW242" s="213"/>
      <c r="AUX242" s="213"/>
      <c r="AUY242" s="213"/>
      <c r="AUZ242" s="213"/>
      <c r="AVA242" s="213"/>
      <c r="AVB242" s="213"/>
      <c r="AVC242" s="213"/>
      <c r="AVD242" s="213"/>
      <c r="AVE242" s="213"/>
      <c r="AVF242" s="213"/>
      <c r="AVG242" s="213"/>
      <c r="AVH242" s="213"/>
      <c r="AVI242" s="213"/>
      <c r="AVJ242" s="213"/>
      <c r="AVK242" s="213"/>
      <c r="AVL242" s="213"/>
      <c r="AVM242" s="213"/>
      <c r="AVN242" s="213"/>
      <c r="AVO242" s="213"/>
      <c r="AVP242" s="213"/>
      <c r="AVQ242" s="213"/>
      <c r="AVR242" s="213"/>
      <c r="AVS242" s="213"/>
      <c r="AVT242" s="213"/>
      <c r="AVU242" s="213"/>
      <c r="AVV242" s="213"/>
      <c r="AVW242" s="213"/>
      <c r="AVX242" s="213"/>
      <c r="AVY242" s="213"/>
      <c r="AVZ242" s="213"/>
      <c r="AWA242" s="213"/>
      <c r="AWB242" s="213"/>
      <c r="AWC242" s="213"/>
      <c r="AWD242" s="213"/>
      <c r="AWE242" s="213"/>
      <c r="AWF242" s="213"/>
      <c r="AWG242" s="213"/>
      <c r="AWH242" s="213"/>
      <c r="AWI242" s="213"/>
      <c r="AWJ242" s="213"/>
      <c r="AWK242" s="213"/>
      <c r="AWL242" s="213"/>
      <c r="AWM242" s="213"/>
      <c r="AWN242" s="213"/>
      <c r="AWO242" s="213"/>
      <c r="AWP242" s="213"/>
      <c r="AWQ242" s="213"/>
      <c r="AWR242" s="213"/>
      <c r="AWS242" s="213"/>
      <c r="AWT242" s="213"/>
      <c r="AWU242" s="213"/>
      <c r="AWV242" s="213"/>
      <c r="AWW242" s="213"/>
      <c r="AWX242" s="213"/>
      <c r="AWY242" s="213"/>
      <c r="AWZ242" s="213"/>
      <c r="AXA242" s="213"/>
      <c r="AXB242" s="213"/>
      <c r="AXC242" s="213"/>
      <c r="AXD242" s="213"/>
      <c r="AXE242" s="213"/>
      <c r="AXF242" s="213"/>
      <c r="AXG242" s="213"/>
      <c r="AXH242" s="213"/>
      <c r="AXI242" s="213"/>
      <c r="AXJ242" s="213"/>
      <c r="AXK242" s="213"/>
      <c r="AXL242" s="213"/>
      <c r="AXM242" s="213"/>
      <c r="AXN242" s="213"/>
      <c r="AXO242" s="213"/>
      <c r="AXP242" s="213"/>
      <c r="AXQ242" s="213"/>
      <c r="AXR242" s="213"/>
      <c r="AXS242" s="213"/>
      <c r="AXT242" s="213"/>
      <c r="AXU242" s="213"/>
      <c r="AXV242" s="213"/>
      <c r="AXW242" s="213"/>
      <c r="AXX242" s="213"/>
      <c r="AXY242" s="213"/>
      <c r="AXZ242" s="213"/>
      <c r="AYA242" s="213"/>
      <c r="AYB242" s="213"/>
      <c r="AYC242" s="213"/>
      <c r="AYD242" s="213"/>
      <c r="AYE242" s="213"/>
      <c r="AYF242" s="213"/>
      <c r="AYG242" s="213"/>
      <c r="AYH242" s="213"/>
      <c r="AYI242" s="213"/>
      <c r="AYJ242" s="213"/>
      <c r="AYK242" s="213"/>
      <c r="AYL242" s="213"/>
      <c r="AYM242" s="213"/>
      <c r="AYN242" s="213"/>
      <c r="AYO242" s="213"/>
      <c r="AYP242" s="213"/>
      <c r="AYQ242" s="213"/>
      <c r="AYR242" s="213"/>
      <c r="AYS242" s="213"/>
      <c r="AYT242" s="213"/>
      <c r="AYU242" s="213"/>
      <c r="AYV242" s="213"/>
      <c r="AYW242" s="213"/>
      <c r="AYX242" s="213"/>
      <c r="AYY242" s="213"/>
      <c r="AYZ242" s="213"/>
      <c r="AZA242" s="213"/>
      <c r="AZB242" s="213"/>
      <c r="AZC242" s="213"/>
      <c r="AZD242" s="213"/>
      <c r="AZE242" s="213"/>
      <c r="AZF242" s="213"/>
      <c r="AZG242" s="213"/>
      <c r="AZH242" s="213"/>
      <c r="AZI242" s="213"/>
      <c r="AZJ242" s="213"/>
      <c r="AZK242" s="213"/>
      <c r="AZL242" s="213"/>
      <c r="AZM242" s="213"/>
      <c r="AZN242" s="213"/>
      <c r="AZO242" s="213"/>
      <c r="AZP242" s="213"/>
      <c r="AZQ242" s="213"/>
      <c r="AZR242" s="213"/>
      <c r="AZS242" s="213"/>
      <c r="AZT242" s="213"/>
      <c r="AZU242" s="213"/>
      <c r="AZV242" s="213"/>
      <c r="AZW242" s="213"/>
      <c r="AZX242" s="213"/>
      <c r="AZY242" s="213"/>
      <c r="AZZ242" s="213"/>
      <c r="BAA242" s="213"/>
      <c r="BAB242" s="213"/>
      <c r="BAC242" s="213"/>
      <c r="BAD242" s="213"/>
      <c r="BAE242" s="213"/>
      <c r="BAF242" s="213"/>
      <c r="BAG242" s="213"/>
      <c r="BAH242" s="213"/>
      <c r="BAI242" s="213"/>
      <c r="BAJ242" s="213"/>
      <c r="BAK242" s="213"/>
      <c r="BAL242" s="213"/>
      <c r="BAM242" s="213"/>
      <c r="BAN242" s="213"/>
      <c r="BAO242" s="213"/>
      <c r="BAP242" s="213"/>
      <c r="BAQ242" s="213"/>
      <c r="BAR242" s="213"/>
      <c r="BAS242" s="213"/>
      <c r="BAT242" s="213"/>
      <c r="BAU242" s="213"/>
      <c r="BAV242" s="213"/>
      <c r="BAW242" s="213"/>
      <c r="BAX242" s="213"/>
      <c r="BAY242" s="213"/>
      <c r="BAZ242" s="213"/>
      <c r="BBA242" s="213"/>
      <c r="BBB242" s="213"/>
      <c r="BBC242" s="213"/>
      <c r="BBD242" s="213"/>
      <c r="BBE242" s="213"/>
      <c r="BBF242" s="213"/>
      <c r="BBG242" s="213"/>
      <c r="BBH242" s="213"/>
      <c r="BBI242" s="213"/>
      <c r="BBJ242" s="213"/>
      <c r="BBK242" s="213"/>
      <c r="BBL242" s="213"/>
      <c r="BBM242" s="213"/>
      <c r="BBN242" s="213"/>
      <c r="BBO242" s="213"/>
      <c r="BBP242" s="213"/>
      <c r="BBQ242" s="213"/>
      <c r="BBR242" s="213"/>
      <c r="BBS242" s="213"/>
      <c r="BBT242" s="213"/>
      <c r="BBU242" s="213"/>
      <c r="BBV242" s="213"/>
      <c r="BBW242" s="213"/>
      <c r="BBX242" s="213"/>
      <c r="BBY242" s="213"/>
      <c r="BBZ242" s="213"/>
      <c r="BCA242" s="213"/>
      <c r="BCB242" s="213"/>
      <c r="BCC242" s="213"/>
      <c r="BCD242" s="213"/>
      <c r="BCE242" s="213"/>
      <c r="BCF242" s="213"/>
      <c r="BCG242" s="213"/>
      <c r="BCH242" s="213"/>
      <c r="BCI242" s="213"/>
      <c r="BCJ242" s="213"/>
      <c r="BCK242" s="213"/>
      <c r="BCL242" s="213"/>
      <c r="BCM242" s="213"/>
      <c r="BCN242" s="213"/>
      <c r="BCO242" s="213"/>
      <c r="BCP242" s="213"/>
      <c r="BCQ242" s="213"/>
      <c r="BCR242" s="213"/>
      <c r="BCS242" s="213"/>
      <c r="BCT242" s="213"/>
      <c r="BCU242" s="213"/>
      <c r="BCV242" s="213"/>
      <c r="BCW242" s="213"/>
      <c r="BCX242" s="213"/>
      <c r="BCY242" s="213"/>
      <c r="BCZ242" s="213"/>
      <c r="BDA242" s="213"/>
      <c r="BDB242" s="213"/>
      <c r="BDC242" s="213"/>
      <c r="BDD242" s="213"/>
      <c r="BDE242" s="213"/>
      <c r="BDF242" s="213"/>
      <c r="BDG242" s="213"/>
      <c r="BDH242" s="213"/>
      <c r="BDI242" s="213"/>
      <c r="BDJ242" s="213"/>
      <c r="BDK242" s="213"/>
      <c r="BDL242" s="213"/>
      <c r="BDM242" s="213"/>
      <c r="BDN242" s="213"/>
      <c r="BDO242" s="213"/>
      <c r="BDP242" s="213"/>
      <c r="BDQ242" s="213"/>
      <c r="BDR242" s="213"/>
      <c r="BDS242" s="213"/>
      <c r="BDT242" s="213"/>
      <c r="BDU242" s="213"/>
      <c r="BDV242" s="213"/>
      <c r="BDW242" s="213"/>
      <c r="BDX242" s="213"/>
      <c r="BDY242" s="213"/>
      <c r="BDZ242" s="213"/>
      <c r="BEA242" s="213"/>
      <c r="BEB242" s="213"/>
      <c r="BEC242" s="213"/>
      <c r="BED242" s="213"/>
      <c r="BEE242" s="213"/>
      <c r="BEF242" s="213"/>
      <c r="BEG242" s="213"/>
      <c r="BEH242" s="213"/>
      <c r="BEI242" s="213"/>
      <c r="BEJ242" s="213"/>
      <c r="BEK242" s="213"/>
      <c r="BEL242" s="213"/>
      <c r="BEM242" s="213"/>
      <c r="BEN242" s="213"/>
      <c r="BEO242" s="213"/>
      <c r="BEP242" s="213"/>
      <c r="BEQ242" s="213"/>
      <c r="BER242" s="213"/>
      <c r="BES242" s="213"/>
      <c r="BET242" s="213"/>
      <c r="BEU242" s="213"/>
      <c r="BEV242" s="213"/>
      <c r="BEW242" s="213"/>
      <c r="BEX242" s="213"/>
      <c r="BEY242" s="213"/>
      <c r="BEZ242" s="213"/>
      <c r="BFA242" s="213"/>
      <c r="BFB242" s="213"/>
      <c r="BFC242" s="213"/>
      <c r="BFD242" s="213"/>
      <c r="BFE242" s="213"/>
      <c r="BFF242" s="213"/>
      <c r="BFG242" s="213"/>
      <c r="BFH242" s="213"/>
      <c r="BFI242" s="213"/>
      <c r="BFJ242" s="213"/>
      <c r="BFK242" s="213"/>
      <c r="BFL242" s="213"/>
      <c r="BFM242" s="213"/>
      <c r="BFN242" s="213"/>
      <c r="BFO242" s="213"/>
      <c r="BFP242" s="213"/>
      <c r="BFQ242" s="213"/>
      <c r="BFR242" s="213"/>
      <c r="BFS242" s="213"/>
      <c r="BFT242" s="213"/>
      <c r="BFU242" s="213"/>
      <c r="BFV242" s="213"/>
      <c r="BFW242" s="213"/>
      <c r="BFX242" s="213"/>
      <c r="BFY242" s="213"/>
      <c r="BFZ242" s="213"/>
      <c r="BGA242" s="213"/>
      <c r="BGB242" s="213"/>
      <c r="BGC242" s="213"/>
      <c r="BGD242" s="213"/>
      <c r="BGE242" s="213"/>
      <c r="BGF242" s="213"/>
      <c r="BGG242" s="213"/>
      <c r="BGH242" s="213"/>
      <c r="BGI242" s="213"/>
      <c r="BGJ242" s="213"/>
      <c r="BGK242" s="213"/>
      <c r="BGL242" s="213"/>
      <c r="BGM242" s="213"/>
      <c r="BGN242" s="213"/>
      <c r="BGO242" s="213"/>
      <c r="BGP242" s="213"/>
      <c r="BGQ242" s="213"/>
      <c r="BGR242" s="213"/>
      <c r="BGS242" s="213"/>
      <c r="BGT242" s="213"/>
      <c r="BGU242" s="213"/>
      <c r="BGV242" s="213"/>
      <c r="BGW242" s="213"/>
      <c r="BGX242" s="213"/>
      <c r="BGY242" s="213"/>
      <c r="BGZ242" s="213"/>
      <c r="BHA242" s="213"/>
      <c r="BHB242" s="213"/>
      <c r="BHC242" s="213"/>
      <c r="BHD242" s="213"/>
      <c r="BHE242" s="213"/>
      <c r="BHF242" s="213"/>
      <c r="BHG242" s="213"/>
      <c r="BHH242" s="213"/>
      <c r="BHI242" s="213"/>
      <c r="BHJ242" s="213"/>
      <c r="BHK242" s="213"/>
      <c r="BHL242" s="213"/>
      <c r="BHM242" s="213"/>
      <c r="BHN242" s="213"/>
      <c r="BHO242" s="213"/>
      <c r="BHP242" s="213"/>
      <c r="BHQ242" s="213"/>
      <c r="BHR242" s="213"/>
      <c r="BHS242" s="213"/>
      <c r="BHT242" s="213"/>
      <c r="BHU242" s="213"/>
      <c r="BHV242" s="213"/>
      <c r="BHW242" s="213"/>
      <c r="BHX242" s="213"/>
      <c r="BHY242" s="213"/>
      <c r="BHZ242" s="213"/>
      <c r="BIA242" s="213"/>
      <c r="BIB242" s="213"/>
      <c r="BIC242" s="213"/>
      <c r="BID242" s="213"/>
      <c r="BIE242" s="213"/>
      <c r="BIF242" s="213"/>
      <c r="BIG242" s="213"/>
      <c r="BIH242" s="213"/>
      <c r="BII242" s="213"/>
      <c r="BIJ242" s="213"/>
      <c r="BIK242" s="213"/>
      <c r="BIL242" s="213"/>
      <c r="BIM242" s="213"/>
      <c r="BIN242" s="213"/>
      <c r="BIO242" s="213"/>
      <c r="BIP242" s="213"/>
      <c r="BIQ242" s="213"/>
      <c r="BIR242" s="213"/>
      <c r="BIS242" s="213"/>
      <c r="BIT242" s="213"/>
      <c r="BIU242" s="213"/>
      <c r="BIV242" s="213"/>
      <c r="BIW242" s="213"/>
      <c r="BIX242" s="213"/>
      <c r="BIY242" s="213"/>
      <c r="BIZ242" s="213"/>
      <c r="BJA242" s="213"/>
      <c r="BJB242" s="213"/>
      <c r="BJC242" s="213"/>
      <c r="BJD242" s="213"/>
      <c r="BJE242" s="213"/>
      <c r="BJF242" s="213"/>
      <c r="BJG242" s="213"/>
      <c r="BJH242" s="213"/>
      <c r="BJI242" s="213"/>
      <c r="BJJ242" s="213"/>
      <c r="BJK242" s="213"/>
      <c r="BJL242" s="213"/>
      <c r="BJM242" s="213"/>
      <c r="BJN242" s="213"/>
      <c r="BJO242" s="213"/>
      <c r="BJP242" s="213"/>
      <c r="BJQ242" s="213"/>
      <c r="BJR242" s="213"/>
      <c r="BJS242" s="213"/>
      <c r="BJT242" s="213"/>
      <c r="BJU242" s="213"/>
      <c r="BJV242" s="213"/>
      <c r="BJW242" s="213"/>
      <c r="BJX242" s="213"/>
      <c r="BJY242" s="213"/>
      <c r="BJZ242" s="213"/>
      <c r="BKA242" s="213"/>
      <c r="BKB242" s="213"/>
      <c r="BKC242" s="213"/>
      <c r="BKD242" s="213"/>
      <c r="BKE242" s="213"/>
      <c r="BKF242" s="213"/>
      <c r="BKG242" s="213"/>
      <c r="BKH242" s="213"/>
      <c r="BKI242" s="213"/>
      <c r="BKJ242" s="213"/>
      <c r="BKK242" s="213"/>
      <c r="BKL242" s="213"/>
      <c r="BKM242" s="213"/>
      <c r="BKN242" s="213"/>
      <c r="BKO242" s="213"/>
      <c r="BKP242" s="213"/>
      <c r="BKQ242" s="213"/>
      <c r="BKR242" s="213"/>
      <c r="BKS242" s="213"/>
      <c r="BKT242" s="213"/>
      <c r="BKU242" s="213"/>
      <c r="BKV242" s="213"/>
      <c r="BKW242" s="213"/>
      <c r="BKX242" s="213"/>
      <c r="BKY242" s="213"/>
      <c r="BKZ242" s="213"/>
      <c r="BLA242" s="213"/>
      <c r="BLB242" s="213"/>
      <c r="BLC242" s="213"/>
      <c r="BLD242" s="213"/>
      <c r="BLE242" s="213"/>
      <c r="BLF242" s="213"/>
      <c r="BLG242" s="213"/>
      <c r="BLH242" s="213"/>
      <c r="BLI242" s="213"/>
      <c r="BLJ242" s="213"/>
      <c r="BLK242" s="213"/>
      <c r="BLL242" s="213"/>
      <c r="BLM242" s="213"/>
      <c r="BLN242" s="213"/>
      <c r="BLO242" s="213"/>
      <c r="BLP242" s="213"/>
      <c r="BLQ242" s="213"/>
      <c r="BLR242" s="213"/>
      <c r="BLS242" s="213"/>
      <c r="BLT242" s="213"/>
      <c r="BLU242" s="213"/>
      <c r="BLV242" s="213"/>
      <c r="BLW242" s="213"/>
      <c r="BLX242" s="213"/>
      <c r="BLY242" s="213"/>
      <c r="BLZ242" s="213"/>
      <c r="BMA242" s="213"/>
      <c r="BMB242" s="213"/>
      <c r="BMC242" s="213"/>
      <c r="BMD242" s="213"/>
      <c r="BME242" s="213"/>
      <c r="BMF242" s="213"/>
      <c r="BMG242" s="213"/>
      <c r="BMH242" s="213"/>
      <c r="BMI242" s="213"/>
      <c r="BMJ242" s="213"/>
      <c r="BMK242" s="213"/>
      <c r="BML242" s="213"/>
      <c r="BMM242" s="213"/>
      <c r="BMN242" s="213"/>
      <c r="BMO242" s="213"/>
      <c r="BMP242" s="213"/>
      <c r="BMQ242" s="213"/>
      <c r="BMR242" s="213"/>
      <c r="BMS242" s="213"/>
      <c r="BMT242" s="213"/>
      <c r="BMU242" s="213"/>
      <c r="BMV242" s="213"/>
      <c r="BMW242" s="213"/>
      <c r="BMX242" s="213"/>
      <c r="BMY242" s="213"/>
      <c r="BMZ242" s="213"/>
      <c r="BNA242" s="213"/>
      <c r="BNB242" s="213"/>
      <c r="BNC242" s="213"/>
      <c r="BND242" s="213"/>
      <c r="BNE242" s="213"/>
      <c r="BNF242" s="213"/>
      <c r="BNG242" s="213"/>
      <c r="BNH242" s="213"/>
      <c r="BNI242" s="213"/>
      <c r="BNJ242" s="213"/>
      <c r="BNK242" s="213"/>
      <c r="BNL242" s="213"/>
      <c r="BNM242" s="213"/>
      <c r="BNN242" s="213"/>
      <c r="BNO242" s="213"/>
      <c r="BNP242" s="213"/>
      <c r="BNQ242" s="213"/>
      <c r="BNR242" s="213"/>
      <c r="BNS242" s="213"/>
      <c r="BNT242" s="213"/>
      <c r="BNU242" s="213"/>
      <c r="BNV242" s="213"/>
      <c r="BNW242" s="213"/>
      <c r="BNX242" s="213"/>
      <c r="BNY242" s="213"/>
      <c r="BNZ242" s="213"/>
      <c r="BOA242" s="213"/>
      <c r="BOB242" s="213"/>
      <c r="BOC242" s="213"/>
      <c r="BOD242" s="213"/>
      <c r="BOE242" s="213"/>
      <c r="BOF242" s="213"/>
      <c r="BOG242" s="213"/>
      <c r="BOH242" s="213"/>
      <c r="BOI242" s="213"/>
      <c r="BOJ242" s="213"/>
      <c r="BOK242" s="213"/>
      <c r="BOL242" s="213"/>
      <c r="BOM242" s="213"/>
      <c r="BON242" s="213"/>
      <c r="BOO242" s="213"/>
      <c r="BOP242" s="213"/>
      <c r="BOQ242" s="213"/>
      <c r="BOR242" s="213"/>
      <c r="BOS242" s="213"/>
      <c r="BOT242" s="213"/>
      <c r="BOU242" s="213"/>
      <c r="BOV242" s="213"/>
      <c r="BOW242" s="213"/>
      <c r="BOX242" s="213"/>
      <c r="BOY242" s="213"/>
      <c r="BOZ242" s="213"/>
      <c r="BPA242" s="213"/>
      <c r="BPB242" s="213"/>
      <c r="BPC242" s="213"/>
      <c r="BPD242" s="213"/>
      <c r="BPE242" s="213"/>
      <c r="BPF242" s="213"/>
      <c r="BPG242" s="213"/>
      <c r="BPH242" s="213"/>
      <c r="BPI242" s="213"/>
      <c r="BPJ242" s="213"/>
      <c r="BPK242" s="213"/>
      <c r="BPL242" s="213"/>
      <c r="BPM242" s="213"/>
      <c r="BPN242" s="213"/>
      <c r="BPO242" s="213"/>
      <c r="BPP242" s="213"/>
      <c r="BPQ242" s="213"/>
      <c r="BPR242" s="213"/>
      <c r="BPS242" s="213"/>
      <c r="BPT242" s="213"/>
      <c r="BPU242" s="213"/>
      <c r="BPV242" s="213"/>
      <c r="BPW242" s="213"/>
      <c r="BPX242" s="213"/>
      <c r="BPY242" s="213"/>
      <c r="BPZ242" s="213"/>
      <c r="BQA242" s="213"/>
      <c r="BQB242" s="213"/>
      <c r="BQC242" s="213"/>
      <c r="BQD242" s="213"/>
      <c r="BQE242" s="213"/>
      <c r="BQF242" s="213"/>
      <c r="BQG242" s="213"/>
      <c r="BQH242" s="213"/>
      <c r="BQI242" s="213"/>
      <c r="BQJ242" s="213"/>
      <c r="BQK242" s="213"/>
      <c r="BQL242" s="213"/>
      <c r="BQM242" s="213"/>
      <c r="BQN242" s="213"/>
      <c r="BQO242" s="213"/>
      <c r="BQP242" s="213"/>
      <c r="BQQ242" s="213"/>
      <c r="BQR242" s="213"/>
      <c r="BQS242" s="213"/>
      <c r="BQT242" s="213"/>
      <c r="BQU242" s="213"/>
      <c r="BQV242" s="213"/>
      <c r="BQW242" s="213"/>
      <c r="BQX242" s="213"/>
      <c r="BQY242" s="213"/>
      <c r="BQZ242" s="213"/>
      <c r="BRA242" s="213"/>
      <c r="BRB242" s="213"/>
      <c r="BRC242" s="213"/>
      <c r="BRD242" s="213"/>
      <c r="BRE242" s="213"/>
      <c r="BRF242" s="213"/>
      <c r="BRG242" s="213"/>
      <c r="BRH242" s="213"/>
      <c r="BRI242" s="213"/>
      <c r="BRJ242" s="213"/>
      <c r="BRK242" s="213"/>
      <c r="BRL242" s="213"/>
      <c r="BRM242" s="213"/>
      <c r="BRN242" s="213"/>
      <c r="BRO242" s="213"/>
      <c r="BRP242" s="213"/>
      <c r="BRQ242" s="213"/>
      <c r="BRR242" s="213"/>
      <c r="BRS242" s="213"/>
      <c r="BRT242" s="213"/>
      <c r="BRU242" s="213"/>
      <c r="BRV242" s="213"/>
      <c r="BRW242" s="213"/>
      <c r="BRX242" s="213"/>
      <c r="BRY242" s="213"/>
      <c r="BRZ242" s="213"/>
      <c r="BSA242" s="213"/>
      <c r="BSB242" s="213"/>
      <c r="BSC242" s="213"/>
      <c r="BSD242" s="213"/>
      <c r="BSE242" s="213"/>
      <c r="BSF242" s="213"/>
      <c r="BSG242" s="213"/>
      <c r="BSH242" s="213"/>
      <c r="BSI242" s="213"/>
      <c r="BSJ242" s="213"/>
      <c r="BSK242" s="213"/>
      <c r="BSL242" s="213"/>
      <c r="BSM242" s="213"/>
      <c r="BSN242" s="213"/>
      <c r="BSO242" s="213"/>
      <c r="BSP242" s="213"/>
      <c r="BSQ242" s="213"/>
      <c r="BSR242" s="213"/>
      <c r="BSS242" s="213"/>
      <c r="BST242" s="213"/>
      <c r="BSU242" s="213"/>
      <c r="BSV242" s="213"/>
      <c r="BSW242" s="213"/>
      <c r="BSX242" s="213"/>
      <c r="BSY242" s="213"/>
      <c r="BSZ242" s="213"/>
      <c r="BTA242" s="213"/>
      <c r="BTB242" s="213"/>
      <c r="BTC242" s="213"/>
      <c r="BTD242" s="213"/>
      <c r="BTE242" s="213"/>
      <c r="BTF242" s="213"/>
      <c r="BTG242" s="213"/>
      <c r="BTH242" s="213"/>
      <c r="BTI242" s="213"/>
      <c r="BTJ242" s="213"/>
      <c r="BTK242" s="213"/>
      <c r="BTL242" s="213"/>
      <c r="BTM242" s="213"/>
      <c r="BTN242" s="213"/>
      <c r="BTO242" s="213"/>
      <c r="BTP242" s="213"/>
      <c r="BTQ242" s="213"/>
      <c r="BTR242" s="213"/>
      <c r="BTS242" s="213"/>
      <c r="BTT242" s="213"/>
      <c r="BTU242" s="213"/>
      <c r="BTV242" s="213"/>
      <c r="BTW242" s="213"/>
      <c r="BTX242" s="213"/>
      <c r="BTY242" s="213"/>
      <c r="BTZ242" s="213"/>
      <c r="BUA242" s="213"/>
      <c r="BUB242" s="213"/>
      <c r="BUC242" s="213"/>
      <c r="BUD242" s="213"/>
      <c r="BUE242" s="213"/>
      <c r="BUF242" s="213"/>
      <c r="BUG242" s="213"/>
      <c r="BUH242" s="213"/>
      <c r="BUI242" s="213"/>
      <c r="BUJ242" s="213"/>
      <c r="BUK242" s="213"/>
      <c r="BUL242" s="213"/>
      <c r="BUM242" s="213"/>
      <c r="BUN242" s="213"/>
      <c r="BUO242" s="213"/>
      <c r="BUP242" s="213"/>
      <c r="BUQ242" s="213"/>
      <c r="BUR242" s="213"/>
      <c r="BUS242" s="213"/>
      <c r="BUT242" s="213"/>
      <c r="BUU242" s="213"/>
      <c r="BUV242" s="213"/>
      <c r="BUW242" s="213"/>
      <c r="BUX242" s="213"/>
      <c r="BUY242" s="213"/>
      <c r="BUZ242" s="213"/>
      <c r="BVA242" s="213"/>
      <c r="BVB242" s="213"/>
      <c r="BVC242" s="213"/>
      <c r="BVD242" s="213"/>
      <c r="BVE242" s="213"/>
      <c r="BVF242" s="213"/>
      <c r="BVG242" s="213"/>
      <c r="BVH242" s="213"/>
      <c r="BVI242" s="213"/>
      <c r="BVJ242" s="213"/>
      <c r="BVK242" s="213"/>
      <c r="BVL242" s="213"/>
      <c r="BVM242" s="213"/>
      <c r="BVN242" s="213"/>
      <c r="BVO242" s="213"/>
      <c r="BVP242" s="213"/>
      <c r="BVQ242" s="213"/>
      <c r="BVR242" s="213"/>
      <c r="BVS242" s="213"/>
      <c r="BVT242" s="213"/>
      <c r="BVU242" s="213"/>
      <c r="BVV242" s="213"/>
      <c r="BVW242" s="213"/>
      <c r="BVX242" s="213"/>
      <c r="BVY242" s="213"/>
      <c r="BVZ242" s="213"/>
      <c r="BWA242" s="213"/>
      <c r="BWB242" s="213"/>
      <c r="BWC242" s="213"/>
      <c r="BWD242" s="213"/>
      <c r="BWE242" s="213"/>
      <c r="BWF242" s="213"/>
      <c r="BWG242" s="213"/>
      <c r="BWH242" s="213"/>
      <c r="BWI242" s="213"/>
      <c r="BWJ242" s="213"/>
      <c r="BWK242" s="213"/>
      <c r="BWL242" s="213"/>
      <c r="BWM242" s="213"/>
      <c r="BWN242" s="213"/>
      <c r="BWO242" s="213"/>
      <c r="BWP242" s="213"/>
      <c r="BWQ242" s="213"/>
      <c r="BWR242" s="213"/>
      <c r="BWS242" s="213"/>
      <c r="BWT242" s="213"/>
      <c r="BWU242" s="213"/>
      <c r="BWV242" s="213"/>
      <c r="BWW242" s="213"/>
      <c r="BWX242" s="213"/>
      <c r="BWY242" s="213"/>
      <c r="BWZ242" s="213"/>
      <c r="BXA242" s="213"/>
      <c r="BXB242" s="213"/>
      <c r="BXC242" s="213"/>
      <c r="BXD242" s="213"/>
      <c r="BXE242" s="213"/>
      <c r="BXF242" s="213"/>
      <c r="BXG242" s="213"/>
      <c r="BXH242" s="213"/>
      <c r="BXI242" s="213"/>
      <c r="BXJ242" s="213"/>
      <c r="BXK242" s="213"/>
      <c r="BXL242" s="213"/>
      <c r="BXM242" s="213"/>
      <c r="BXN242" s="213"/>
      <c r="BXO242" s="213"/>
      <c r="BXP242" s="213"/>
      <c r="BXQ242" s="213"/>
      <c r="BXR242" s="213"/>
      <c r="BXS242" s="213"/>
      <c r="BXT242" s="213"/>
      <c r="BXU242" s="213"/>
      <c r="BXV242" s="213"/>
      <c r="BXW242" s="213"/>
      <c r="BXX242" s="213"/>
      <c r="BXY242" s="213"/>
      <c r="BXZ242" s="213"/>
      <c r="BYA242" s="213"/>
      <c r="BYB242" s="213"/>
      <c r="BYC242" s="213"/>
      <c r="BYD242" s="213"/>
      <c r="BYE242" s="213"/>
      <c r="BYF242" s="213"/>
      <c r="BYG242" s="213"/>
      <c r="BYH242" s="213"/>
      <c r="BYI242" s="213"/>
      <c r="BYJ242" s="213"/>
      <c r="BYK242" s="213"/>
      <c r="BYL242" s="213"/>
      <c r="BYM242" s="213"/>
      <c r="BYN242" s="213"/>
      <c r="BYO242" s="213"/>
      <c r="BYP242" s="213"/>
      <c r="BYQ242" s="213"/>
      <c r="BYR242" s="213"/>
      <c r="BYS242" s="213"/>
      <c r="BYT242" s="213"/>
      <c r="BYU242" s="213"/>
      <c r="BYV242" s="213"/>
      <c r="BYW242" s="213"/>
      <c r="BYX242" s="213"/>
      <c r="BYY242" s="213"/>
      <c r="BYZ242" s="213"/>
      <c r="BZA242" s="213"/>
      <c r="BZB242" s="213"/>
      <c r="BZC242" s="213"/>
      <c r="BZD242" s="213"/>
      <c r="BZE242" s="213"/>
      <c r="BZF242" s="213"/>
      <c r="BZG242" s="213"/>
      <c r="BZH242" s="213"/>
      <c r="BZI242" s="213"/>
      <c r="BZJ242" s="213"/>
      <c r="BZK242" s="213"/>
      <c r="BZL242" s="213"/>
      <c r="BZM242" s="213"/>
      <c r="BZN242" s="213"/>
      <c r="BZO242" s="213"/>
      <c r="BZP242" s="213"/>
      <c r="BZQ242" s="213"/>
      <c r="BZR242" s="213"/>
      <c r="BZS242" s="213"/>
      <c r="BZT242" s="213"/>
      <c r="BZU242" s="213"/>
      <c r="BZV242" s="213"/>
      <c r="BZW242" s="213"/>
      <c r="BZX242" s="213"/>
      <c r="BZY242" s="213"/>
      <c r="BZZ242" s="213"/>
      <c r="CAA242" s="213"/>
      <c r="CAB242" s="213"/>
      <c r="CAC242" s="213"/>
      <c r="CAD242" s="213"/>
      <c r="CAE242" s="213"/>
      <c r="CAF242" s="213"/>
      <c r="CAG242" s="213"/>
      <c r="CAH242" s="213"/>
      <c r="CAI242" s="213"/>
      <c r="CAJ242" s="213"/>
      <c r="CAK242" s="213"/>
      <c r="CAL242" s="213"/>
      <c r="CAM242" s="213"/>
      <c r="CAN242" s="213"/>
      <c r="CAO242" s="213"/>
      <c r="CAP242" s="213"/>
      <c r="CAQ242" s="213"/>
      <c r="CAR242" s="213"/>
      <c r="CAS242" s="213"/>
      <c r="CAT242" s="213"/>
      <c r="CAU242" s="213"/>
      <c r="CAV242" s="213"/>
      <c r="CAW242" s="213"/>
      <c r="CAX242" s="213"/>
      <c r="CAY242" s="213"/>
      <c r="CAZ242" s="213"/>
      <c r="CBA242" s="213"/>
      <c r="CBB242" s="213"/>
      <c r="CBC242" s="213"/>
      <c r="CBD242" s="213"/>
      <c r="CBE242" s="213"/>
      <c r="CBF242" s="213"/>
      <c r="CBG242" s="213"/>
      <c r="CBH242" s="213"/>
      <c r="CBI242" s="213"/>
      <c r="CBJ242" s="213"/>
      <c r="CBK242" s="213"/>
      <c r="CBL242" s="213"/>
      <c r="CBM242" s="213"/>
      <c r="CBN242" s="213"/>
      <c r="CBO242" s="213"/>
      <c r="CBP242" s="213"/>
      <c r="CBQ242" s="213"/>
      <c r="CBR242" s="213"/>
      <c r="CBS242" s="213"/>
      <c r="CBT242" s="213"/>
      <c r="CBU242" s="213"/>
      <c r="CBV242" s="213"/>
      <c r="CBW242" s="213"/>
      <c r="CBX242" s="213"/>
      <c r="CBY242" s="213"/>
      <c r="CBZ242" s="213"/>
      <c r="CCA242" s="213"/>
      <c r="CCB242" s="213"/>
      <c r="CCC242" s="213"/>
      <c r="CCD242" s="213"/>
      <c r="CCE242" s="213"/>
      <c r="CCF242" s="213"/>
      <c r="CCG242" s="213"/>
      <c r="CCH242" s="213"/>
      <c r="CCI242" s="213"/>
      <c r="CCJ242" s="213"/>
      <c r="CCK242" s="213"/>
      <c r="CCL242" s="213"/>
      <c r="CCM242" s="213"/>
      <c r="CCN242" s="213"/>
      <c r="CCO242" s="213"/>
      <c r="CCP242" s="213"/>
      <c r="CCQ242" s="213"/>
      <c r="CCR242" s="213"/>
      <c r="CCS242" s="213"/>
      <c r="CCT242" s="213"/>
      <c r="CCU242" s="213"/>
      <c r="CCV242" s="213"/>
      <c r="CCW242" s="213"/>
      <c r="CCX242" s="213"/>
      <c r="CCY242" s="213"/>
      <c r="CCZ242" s="213"/>
      <c r="CDA242" s="213"/>
      <c r="CDB242" s="213"/>
      <c r="CDC242" s="213"/>
      <c r="CDD242" s="213"/>
      <c r="CDE242" s="213"/>
      <c r="CDF242" s="213"/>
      <c r="CDG242" s="213"/>
      <c r="CDH242" s="213"/>
      <c r="CDI242" s="213"/>
      <c r="CDJ242" s="213"/>
      <c r="CDK242" s="213"/>
      <c r="CDL242" s="213"/>
      <c r="CDM242" s="213"/>
      <c r="CDN242" s="213"/>
      <c r="CDO242" s="213"/>
      <c r="CDP242" s="213"/>
      <c r="CDQ242" s="213"/>
      <c r="CDR242" s="213"/>
      <c r="CDS242" s="213"/>
      <c r="CDT242" s="213"/>
      <c r="CDU242" s="213"/>
      <c r="CDV242" s="213"/>
      <c r="CDW242" s="213"/>
      <c r="CDX242" s="213"/>
      <c r="CDY242" s="213"/>
      <c r="CDZ242" s="213"/>
      <c r="CEA242" s="213"/>
      <c r="CEB242" s="213"/>
      <c r="CEC242" s="213"/>
      <c r="CED242" s="213"/>
      <c r="CEE242" s="213"/>
      <c r="CEF242" s="213"/>
      <c r="CEG242" s="213"/>
      <c r="CEH242" s="213"/>
      <c r="CEI242" s="213"/>
      <c r="CEJ242" s="213"/>
      <c r="CEK242" s="213"/>
      <c r="CEL242" s="213"/>
      <c r="CEM242" s="213"/>
      <c r="CEN242" s="213"/>
      <c r="CEO242" s="213"/>
      <c r="CEP242" s="213"/>
      <c r="CEQ242" s="213"/>
      <c r="CER242" s="213"/>
      <c r="CES242" s="213"/>
      <c r="CET242" s="213"/>
      <c r="CEU242" s="213"/>
      <c r="CEV242" s="213"/>
      <c r="CEW242" s="213"/>
      <c r="CEX242" s="213"/>
      <c r="CEY242" s="213"/>
      <c r="CEZ242" s="213"/>
      <c r="CFA242" s="213"/>
      <c r="CFB242" s="213"/>
      <c r="CFC242" s="213"/>
      <c r="CFD242" s="213"/>
      <c r="CFE242" s="213"/>
      <c r="CFF242" s="213"/>
      <c r="CFG242" s="213"/>
      <c r="CFH242" s="213"/>
      <c r="CFI242" s="213"/>
      <c r="CFJ242" s="213"/>
      <c r="CFK242" s="213"/>
      <c r="CFL242" s="213"/>
      <c r="CFM242" s="213"/>
      <c r="CFN242" s="213"/>
      <c r="CFO242" s="213"/>
      <c r="CFP242" s="213"/>
      <c r="CFQ242" s="213"/>
      <c r="CFR242" s="213"/>
      <c r="CFS242" s="213"/>
      <c r="CFT242" s="213"/>
      <c r="CFU242" s="213"/>
      <c r="CFV242" s="213"/>
      <c r="CFW242" s="213"/>
      <c r="CFX242" s="213"/>
      <c r="CFY242" s="213"/>
      <c r="CFZ242" s="213"/>
      <c r="CGA242" s="213"/>
      <c r="CGB242" s="213"/>
      <c r="CGC242" s="213"/>
      <c r="CGD242" s="213"/>
      <c r="CGE242" s="213"/>
      <c r="CGF242" s="213"/>
      <c r="CGG242" s="213"/>
      <c r="CGH242" s="213"/>
      <c r="CGI242" s="213"/>
      <c r="CGJ242" s="213"/>
      <c r="CGK242" s="213"/>
      <c r="CGL242" s="213"/>
      <c r="CGM242" s="213"/>
      <c r="CGN242" s="213"/>
      <c r="CGO242" s="213"/>
      <c r="CGP242" s="213"/>
      <c r="CGQ242" s="213"/>
      <c r="CGR242" s="213"/>
      <c r="CGS242" s="213"/>
      <c r="CGT242" s="213"/>
      <c r="CGU242" s="213"/>
      <c r="CGV242" s="213"/>
      <c r="CGW242" s="213"/>
      <c r="CGX242" s="213"/>
      <c r="CGY242" s="213"/>
      <c r="CGZ242" s="213"/>
      <c r="CHA242" s="213"/>
      <c r="CHB242" s="213"/>
      <c r="CHC242" s="213"/>
      <c r="CHD242" s="213"/>
      <c r="CHE242" s="213"/>
      <c r="CHF242" s="213"/>
      <c r="CHG242" s="213"/>
      <c r="CHH242" s="213"/>
      <c r="CHI242" s="213"/>
      <c r="CHJ242" s="213"/>
      <c r="CHK242" s="213"/>
      <c r="CHL242" s="213"/>
      <c r="CHM242" s="213"/>
      <c r="CHN242" s="213"/>
      <c r="CHO242" s="213"/>
      <c r="CHP242" s="213"/>
      <c r="CHQ242" s="213"/>
      <c r="CHR242" s="213"/>
      <c r="CHS242" s="213"/>
      <c r="CHT242" s="213"/>
      <c r="CHU242" s="213"/>
      <c r="CHV242" s="213"/>
      <c r="CHW242" s="213"/>
      <c r="CHX242" s="213"/>
      <c r="CHY242" s="213"/>
      <c r="CHZ242" s="213"/>
      <c r="CIA242" s="213"/>
      <c r="CIB242" s="213"/>
      <c r="CIC242" s="213"/>
      <c r="CID242" s="213"/>
      <c r="CIE242" s="213"/>
      <c r="CIF242" s="213"/>
      <c r="CIG242" s="213"/>
      <c r="CIH242" s="213"/>
      <c r="CII242" s="213"/>
      <c r="CIJ242" s="213"/>
      <c r="CIK242" s="213"/>
      <c r="CIL242" s="213"/>
      <c r="CIM242" s="213"/>
      <c r="CIN242" s="213"/>
      <c r="CIO242" s="213"/>
      <c r="CIP242" s="213"/>
      <c r="CIQ242" s="213"/>
      <c r="CIR242" s="213"/>
      <c r="CIS242" s="213"/>
      <c r="CIT242" s="213"/>
      <c r="CIU242" s="213"/>
      <c r="CIV242" s="213"/>
      <c r="CIW242" s="213"/>
      <c r="CIX242" s="213"/>
      <c r="CIY242" s="213"/>
      <c r="CIZ242" s="213"/>
      <c r="CJA242" s="213"/>
      <c r="CJB242" s="213"/>
      <c r="CJC242" s="213"/>
      <c r="CJD242" s="213"/>
      <c r="CJE242" s="213"/>
      <c r="CJF242" s="213"/>
      <c r="CJG242" s="213"/>
      <c r="CJH242" s="213"/>
      <c r="CJI242" s="213"/>
      <c r="CJJ242" s="213"/>
      <c r="CJK242" s="213"/>
      <c r="CJL242" s="213"/>
      <c r="CJM242" s="213"/>
      <c r="CJN242" s="213"/>
      <c r="CJO242" s="213"/>
      <c r="CJP242" s="213"/>
      <c r="CJQ242" s="213"/>
      <c r="CJR242" s="213"/>
      <c r="CJS242" s="213"/>
      <c r="CJT242" s="213"/>
      <c r="CJU242" s="213"/>
      <c r="CJV242" s="213"/>
      <c r="CJW242" s="213"/>
      <c r="CJX242" s="213"/>
      <c r="CJY242" s="213"/>
      <c r="CJZ242" s="213"/>
      <c r="CKA242" s="213"/>
      <c r="CKB242" s="213"/>
      <c r="CKC242" s="213"/>
      <c r="CKD242" s="213"/>
      <c r="CKE242" s="213"/>
      <c r="CKF242" s="213"/>
      <c r="CKG242" s="213"/>
      <c r="CKH242" s="213"/>
      <c r="CKI242" s="213"/>
      <c r="CKJ242" s="213"/>
      <c r="CKK242" s="213"/>
      <c r="CKL242" s="213"/>
      <c r="CKM242" s="213"/>
      <c r="CKN242" s="213"/>
      <c r="CKO242" s="213"/>
      <c r="CKP242" s="213"/>
      <c r="CKQ242" s="213"/>
      <c r="CKR242" s="213"/>
      <c r="CKS242" s="213"/>
      <c r="CKT242" s="213"/>
      <c r="CKU242" s="213"/>
      <c r="CKV242" s="213"/>
      <c r="CKW242" s="213"/>
      <c r="CKX242" s="213"/>
      <c r="CKY242" s="213"/>
      <c r="CKZ242" s="213"/>
      <c r="CLA242" s="213"/>
      <c r="CLB242" s="213"/>
      <c r="CLC242" s="213"/>
      <c r="CLD242" s="213"/>
      <c r="CLE242" s="213"/>
      <c r="CLF242" s="213"/>
      <c r="CLG242" s="213"/>
      <c r="CLH242" s="213"/>
      <c r="CLI242" s="213"/>
      <c r="CLJ242" s="213"/>
      <c r="CLK242" s="213"/>
      <c r="CLL242" s="213"/>
      <c r="CLM242" s="213"/>
      <c r="CLN242" s="213"/>
      <c r="CLO242" s="213"/>
      <c r="CLP242" s="213"/>
      <c r="CLQ242" s="213"/>
      <c r="CLR242" s="213"/>
      <c r="CLS242" s="213"/>
      <c r="CLT242" s="213"/>
      <c r="CLU242" s="213"/>
      <c r="CLV242" s="213"/>
      <c r="CLW242" s="213"/>
      <c r="CLX242" s="213"/>
      <c r="CLY242" s="213"/>
      <c r="CLZ242" s="213"/>
      <c r="CMA242" s="213"/>
      <c r="CMB242" s="213"/>
      <c r="CMC242" s="213"/>
      <c r="CMD242" s="213"/>
      <c r="CME242" s="213"/>
      <c r="CMF242" s="213"/>
      <c r="CMG242" s="213"/>
      <c r="CMH242" s="213"/>
      <c r="CMI242" s="213"/>
      <c r="CMJ242" s="213"/>
      <c r="CMK242" s="213"/>
      <c r="CML242" s="213"/>
      <c r="CMM242" s="213"/>
      <c r="CMN242" s="213"/>
      <c r="CMO242" s="213"/>
      <c r="CMP242" s="213"/>
      <c r="CMQ242" s="213"/>
      <c r="CMR242" s="213"/>
      <c r="CMS242" s="213"/>
      <c r="CMT242" s="213"/>
      <c r="CMU242" s="213"/>
      <c r="CMV242" s="213"/>
      <c r="CMW242" s="213"/>
      <c r="CMX242" s="213"/>
      <c r="CMY242" s="213"/>
      <c r="CMZ242" s="213"/>
      <c r="CNA242" s="213"/>
      <c r="CNB242" s="213"/>
      <c r="CNC242" s="213"/>
      <c r="CND242" s="213"/>
      <c r="CNE242" s="213"/>
      <c r="CNF242" s="213"/>
      <c r="CNG242" s="213"/>
      <c r="CNH242" s="213"/>
      <c r="CNI242" s="213"/>
      <c r="CNJ242" s="213"/>
      <c r="CNK242" s="213"/>
      <c r="CNL242" s="213"/>
      <c r="CNM242" s="213"/>
      <c r="CNN242" s="213"/>
      <c r="CNO242" s="213"/>
      <c r="CNP242" s="213"/>
      <c r="CNQ242" s="213"/>
      <c r="CNR242" s="213"/>
      <c r="CNS242" s="213"/>
      <c r="CNT242" s="213"/>
      <c r="CNU242" s="213"/>
      <c r="CNV242" s="213"/>
      <c r="CNW242" s="213"/>
      <c r="CNX242" s="213"/>
      <c r="CNY242" s="213"/>
      <c r="CNZ242" s="213"/>
      <c r="COA242" s="213"/>
      <c r="COB242" s="213"/>
      <c r="COC242" s="213"/>
      <c r="COD242" s="213"/>
      <c r="COE242" s="213"/>
      <c r="COF242" s="213"/>
      <c r="COG242" s="213"/>
      <c r="COH242" s="213"/>
      <c r="COI242" s="213"/>
      <c r="COJ242" s="213"/>
      <c r="COK242" s="213"/>
      <c r="COL242" s="213"/>
      <c r="COM242" s="213"/>
      <c r="CON242" s="213"/>
      <c r="COO242" s="213"/>
      <c r="COP242" s="213"/>
      <c r="COQ242" s="213"/>
      <c r="COR242" s="213"/>
      <c r="COS242" s="213"/>
      <c r="COT242" s="213"/>
      <c r="COU242" s="213"/>
      <c r="COV242" s="213"/>
      <c r="COW242" s="213"/>
      <c r="COX242" s="213"/>
      <c r="COY242" s="213"/>
      <c r="COZ242" s="213"/>
      <c r="CPA242" s="213"/>
      <c r="CPB242" s="213"/>
      <c r="CPC242" s="213"/>
      <c r="CPD242" s="213"/>
      <c r="CPE242" s="213"/>
      <c r="CPF242" s="213"/>
      <c r="CPG242" s="213"/>
      <c r="CPH242" s="213"/>
      <c r="CPI242" s="213"/>
      <c r="CPJ242" s="213"/>
      <c r="CPK242" s="213"/>
      <c r="CPL242" s="213"/>
      <c r="CPM242" s="213"/>
      <c r="CPN242" s="213"/>
      <c r="CPO242" s="213"/>
      <c r="CPP242" s="213"/>
      <c r="CPQ242" s="213"/>
      <c r="CPR242" s="213"/>
      <c r="CPS242" s="213"/>
      <c r="CPT242" s="213"/>
      <c r="CPU242" s="213"/>
      <c r="CPV242" s="213"/>
      <c r="CPW242" s="213"/>
      <c r="CPX242" s="213"/>
      <c r="CPY242" s="213"/>
      <c r="CPZ242" s="213"/>
      <c r="CQA242" s="213"/>
      <c r="CQB242" s="213"/>
      <c r="CQC242" s="213"/>
      <c r="CQD242" s="213"/>
      <c r="CQE242" s="213"/>
      <c r="CQF242" s="213"/>
      <c r="CQG242" s="213"/>
      <c r="CQH242" s="213"/>
      <c r="CQI242" s="213"/>
      <c r="CQJ242" s="213"/>
      <c r="CQK242" s="213"/>
      <c r="CQL242" s="213"/>
      <c r="CQM242" s="213"/>
      <c r="CQN242" s="213"/>
      <c r="CQO242" s="213"/>
      <c r="CQP242" s="213"/>
      <c r="CQQ242" s="213"/>
      <c r="CQR242" s="213"/>
      <c r="CQS242" s="213"/>
      <c r="CQT242" s="213"/>
      <c r="CQU242" s="213"/>
      <c r="CQV242" s="213"/>
      <c r="CQW242" s="213"/>
      <c r="CQX242" s="213"/>
      <c r="CQY242" s="213"/>
      <c r="CQZ242" s="213"/>
      <c r="CRA242" s="213"/>
      <c r="CRB242" s="213"/>
      <c r="CRC242" s="213"/>
      <c r="CRD242" s="213"/>
      <c r="CRE242" s="213"/>
      <c r="CRF242" s="213"/>
      <c r="CRG242" s="213"/>
      <c r="CRH242" s="213"/>
      <c r="CRI242" s="213"/>
      <c r="CRJ242" s="213"/>
      <c r="CRK242" s="213"/>
      <c r="CRL242" s="213"/>
      <c r="CRM242" s="213"/>
      <c r="CRN242" s="213"/>
      <c r="CRO242" s="213"/>
      <c r="CRP242" s="213"/>
      <c r="CRQ242" s="213"/>
      <c r="CRR242" s="213"/>
      <c r="CRS242" s="213"/>
      <c r="CRT242" s="213"/>
      <c r="CRU242" s="213"/>
      <c r="CRV242" s="213"/>
      <c r="CRW242" s="213"/>
      <c r="CRX242" s="213"/>
      <c r="CRY242" s="213"/>
      <c r="CRZ242" s="213"/>
      <c r="CSA242" s="213"/>
      <c r="CSB242" s="213"/>
      <c r="CSC242" s="213"/>
      <c r="CSD242" s="213"/>
      <c r="CSE242" s="213"/>
      <c r="CSF242" s="213"/>
      <c r="CSG242" s="213"/>
      <c r="CSH242" s="213"/>
      <c r="CSI242" s="213"/>
      <c r="CSJ242" s="213"/>
      <c r="CSK242" s="213"/>
      <c r="CSL242" s="213"/>
      <c r="CSM242" s="213"/>
      <c r="CSN242" s="213"/>
      <c r="CSO242" s="213"/>
      <c r="CSP242" s="213"/>
      <c r="CSQ242" s="213"/>
      <c r="CSR242" s="213"/>
      <c r="CSS242" s="213"/>
      <c r="CST242" s="213"/>
      <c r="CSU242" s="213"/>
      <c r="CSV242" s="213"/>
      <c r="CSW242" s="213"/>
      <c r="CSX242" s="213"/>
      <c r="CSY242" s="213"/>
      <c r="CSZ242" s="213"/>
      <c r="CTA242" s="213"/>
      <c r="CTB242" s="213"/>
      <c r="CTC242" s="213"/>
      <c r="CTD242" s="213"/>
      <c r="CTE242" s="213"/>
      <c r="CTF242" s="213"/>
      <c r="CTG242" s="213"/>
      <c r="CTH242" s="213"/>
      <c r="CTI242" s="213"/>
      <c r="CTJ242" s="213"/>
      <c r="CTK242" s="213"/>
      <c r="CTL242" s="213"/>
      <c r="CTM242" s="213"/>
      <c r="CTN242" s="213"/>
      <c r="CTO242" s="213"/>
      <c r="CTP242" s="213"/>
      <c r="CTQ242" s="213"/>
      <c r="CTR242" s="213"/>
      <c r="CTS242" s="213"/>
      <c r="CTT242" s="213"/>
      <c r="CTU242" s="213"/>
      <c r="CTV242" s="213"/>
      <c r="CTW242" s="213"/>
      <c r="CTX242" s="213"/>
      <c r="CTY242" s="213"/>
      <c r="CTZ242" s="213"/>
      <c r="CUA242" s="213"/>
      <c r="CUB242" s="213"/>
      <c r="CUC242" s="213"/>
      <c r="CUD242" s="213"/>
      <c r="CUE242" s="213"/>
      <c r="CUF242" s="213"/>
      <c r="CUG242" s="213"/>
      <c r="CUH242" s="213"/>
      <c r="CUI242" s="213"/>
      <c r="CUJ242" s="213"/>
      <c r="CUK242" s="213"/>
      <c r="CUL242" s="213"/>
      <c r="CUM242" s="213"/>
      <c r="CUN242" s="213"/>
      <c r="CUO242" s="213"/>
      <c r="CUP242" s="213"/>
      <c r="CUQ242" s="213"/>
      <c r="CUR242" s="213"/>
      <c r="CUS242" s="213"/>
      <c r="CUT242" s="213"/>
      <c r="CUU242" s="213"/>
      <c r="CUV242" s="213"/>
      <c r="CUW242" s="213"/>
      <c r="CUX242" s="213"/>
      <c r="CUY242" s="213"/>
      <c r="CUZ242" s="213"/>
      <c r="CVA242" s="213"/>
      <c r="CVB242" s="213"/>
      <c r="CVC242" s="213"/>
      <c r="CVD242" s="213"/>
      <c r="CVE242" s="213"/>
      <c r="CVF242" s="213"/>
      <c r="CVG242" s="213"/>
      <c r="CVH242" s="213"/>
      <c r="CVI242" s="213"/>
      <c r="CVJ242" s="213"/>
      <c r="CVK242" s="213"/>
      <c r="CVL242" s="213"/>
      <c r="CVM242" s="213"/>
      <c r="CVN242" s="213"/>
      <c r="CVO242" s="213"/>
      <c r="CVP242" s="213"/>
      <c r="CVQ242" s="213"/>
      <c r="CVR242" s="213"/>
      <c r="CVS242" s="213"/>
      <c r="CVT242" s="213"/>
      <c r="CVU242" s="213"/>
      <c r="CVV242" s="213"/>
      <c r="CVW242" s="213"/>
      <c r="CVX242" s="213"/>
      <c r="CVY242" s="213"/>
      <c r="CVZ242" s="213"/>
      <c r="CWA242" s="213"/>
      <c r="CWB242" s="213"/>
      <c r="CWC242" s="213"/>
      <c r="CWD242" s="213"/>
      <c r="CWE242" s="213"/>
      <c r="CWF242" s="213"/>
      <c r="CWG242" s="213"/>
      <c r="CWH242" s="213"/>
      <c r="CWI242" s="213"/>
      <c r="CWJ242" s="213"/>
      <c r="CWK242" s="213"/>
      <c r="CWL242" s="213"/>
      <c r="CWM242" s="213"/>
      <c r="CWN242" s="213"/>
      <c r="CWO242" s="213"/>
      <c r="CWP242" s="213"/>
      <c r="CWQ242" s="213"/>
      <c r="CWR242" s="213"/>
      <c r="CWS242" s="213"/>
      <c r="CWT242" s="213"/>
      <c r="CWU242" s="213"/>
      <c r="CWV242" s="213"/>
      <c r="CWW242" s="213"/>
      <c r="CWX242" s="213"/>
      <c r="CWY242" s="213"/>
      <c r="CWZ242" s="213"/>
      <c r="CXA242" s="213"/>
      <c r="CXB242" s="213"/>
      <c r="CXC242" s="213"/>
      <c r="CXD242" s="213"/>
      <c r="CXE242" s="213"/>
      <c r="CXF242" s="213"/>
      <c r="CXG242" s="213"/>
      <c r="CXH242" s="213"/>
      <c r="CXI242" s="213"/>
      <c r="CXJ242" s="213"/>
      <c r="CXK242" s="213"/>
      <c r="CXL242" s="213"/>
      <c r="CXM242" s="213"/>
      <c r="CXN242" s="213"/>
      <c r="CXO242" s="213"/>
      <c r="CXP242" s="213"/>
      <c r="CXQ242" s="213"/>
      <c r="CXR242" s="213"/>
      <c r="CXS242" s="213"/>
      <c r="CXT242" s="213"/>
      <c r="CXU242" s="213"/>
      <c r="CXV242" s="213"/>
      <c r="CXW242" s="213"/>
      <c r="CXX242" s="213"/>
      <c r="CXY242" s="213"/>
      <c r="CXZ242" s="213"/>
      <c r="CYA242" s="213"/>
      <c r="CYB242" s="213"/>
      <c r="CYC242" s="213"/>
      <c r="CYD242" s="213"/>
      <c r="CYE242" s="213"/>
      <c r="CYF242" s="213"/>
      <c r="CYG242" s="213"/>
      <c r="CYH242" s="213"/>
      <c r="CYI242" s="213"/>
      <c r="CYJ242" s="213"/>
      <c r="CYK242" s="213"/>
      <c r="CYL242" s="213"/>
      <c r="CYM242" s="213"/>
      <c r="CYN242" s="213"/>
      <c r="CYO242" s="213"/>
      <c r="CYP242" s="213"/>
      <c r="CYQ242" s="213"/>
      <c r="CYR242" s="213"/>
      <c r="CYS242" s="213"/>
      <c r="CYT242" s="213"/>
      <c r="CYU242" s="213"/>
      <c r="CYV242" s="213"/>
      <c r="CYW242" s="213"/>
      <c r="CYX242" s="213"/>
      <c r="CYY242" s="213"/>
      <c r="CYZ242" s="213"/>
      <c r="CZA242" s="213"/>
      <c r="CZB242" s="213"/>
      <c r="CZC242" s="213"/>
      <c r="CZD242" s="213"/>
      <c r="CZE242" s="213"/>
      <c r="CZF242" s="213"/>
      <c r="CZG242" s="213"/>
      <c r="CZH242" s="213"/>
      <c r="CZI242" s="213"/>
      <c r="CZJ242" s="213"/>
      <c r="CZK242" s="213"/>
      <c r="CZL242" s="213"/>
      <c r="CZM242" s="213"/>
      <c r="CZN242" s="213"/>
      <c r="CZO242" s="213"/>
      <c r="CZP242" s="213"/>
      <c r="CZQ242" s="213"/>
      <c r="CZR242" s="213"/>
      <c r="CZS242" s="213"/>
      <c r="CZT242" s="213"/>
      <c r="CZU242" s="213"/>
      <c r="CZV242" s="213"/>
      <c r="CZW242" s="213"/>
      <c r="CZX242" s="213"/>
      <c r="CZY242" s="213"/>
      <c r="CZZ242" s="213"/>
      <c r="DAA242" s="213"/>
      <c r="DAB242" s="213"/>
      <c r="DAC242" s="213"/>
      <c r="DAD242" s="213"/>
      <c r="DAE242" s="213"/>
      <c r="DAF242" s="213"/>
      <c r="DAG242" s="213"/>
      <c r="DAH242" s="213"/>
      <c r="DAI242" s="213"/>
      <c r="DAJ242" s="213"/>
      <c r="DAK242" s="213"/>
      <c r="DAL242" s="213"/>
      <c r="DAM242" s="213"/>
      <c r="DAN242" s="213"/>
      <c r="DAO242" s="213"/>
      <c r="DAP242" s="213"/>
      <c r="DAQ242" s="213"/>
      <c r="DAR242" s="213"/>
      <c r="DAS242" s="213"/>
      <c r="DAT242" s="213"/>
      <c r="DAU242" s="213"/>
      <c r="DAV242" s="213"/>
      <c r="DAW242" s="213"/>
      <c r="DAX242" s="213"/>
      <c r="DAY242" s="213"/>
      <c r="DAZ242" s="213"/>
      <c r="DBA242" s="213"/>
      <c r="DBB242" s="213"/>
      <c r="DBC242" s="213"/>
      <c r="DBD242" s="213"/>
      <c r="DBE242" s="213"/>
      <c r="DBF242" s="213"/>
      <c r="DBG242" s="213"/>
      <c r="DBH242" s="213"/>
      <c r="DBI242" s="213"/>
      <c r="DBJ242" s="213"/>
      <c r="DBK242" s="213"/>
      <c r="DBL242" s="213"/>
      <c r="DBM242" s="213"/>
      <c r="DBN242" s="213"/>
      <c r="DBO242" s="213"/>
      <c r="DBP242" s="213"/>
      <c r="DBQ242" s="213"/>
      <c r="DBR242" s="213"/>
      <c r="DBS242" s="213"/>
      <c r="DBT242" s="213"/>
      <c r="DBU242" s="213"/>
      <c r="DBV242" s="213"/>
      <c r="DBW242" s="213"/>
      <c r="DBX242" s="213"/>
      <c r="DBY242" s="213"/>
      <c r="DBZ242" s="213"/>
      <c r="DCA242" s="213"/>
      <c r="DCB242" s="213"/>
      <c r="DCC242" s="213"/>
      <c r="DCD242" s="213"/>
      <c r="DCE242" s="213"/>
      <c r="DCF242" s="213"/>
      <c r="DCG242" s="213"/>
      <c r="DCH242" s="213"/>
      <c r="DCI242" s="213"/>
      <c r="DCJ242" s="213"/>
      <c r="DCK242" s="213"/>
      <c r="DCL242" s="213"/>
      <c r="DCM242" s="213"/>
      <c r="DCN242" s="213"/>
      <c r="DCO242" s="213"/>
      <c r="DCP242" s="213"/>
      <c r="DCQ242" s="213"/>
      <c r="DCR242" s="213"/>
      <c r="DCS242" s="213"/>
      <c r="DCT242" s="213"/>
      <c r="DCU242" s="213"/>
      <c r="DCV242" s="213"/>
      <c r="DCW242" s="213"/>
      <c r="DCX242" s="213"/>
      <c r="DCY242" s="213"/>
      <c r="DCZ242" s="213"/>
      <c r="DDA242" s="213"/>
      <c r="DDB242" s="213"/>
      <c r="DDC242" s="213"/>
      <c r="DDD242" s="213"/>
      <c r="DDE242" s="213"/>
      <c r="DDF242" s="213"/>
      <c r="DDG242" s="213"/>
      <c r="DDH242" s="213"/>
      <c r="DDI242" s="213"/>
      <c r="DDJ242" s="213"/>
      <c r="DDK242" s="213"/>
      <c r="DDL242" s="213"/>
      <c r="DDM242" s="213"/>
      <c r="DDN242" s="213"/>
      <c r="DDO242" s="213"/>
      <c r="DDP242" s="213"/>
      <c r="DDQ242" s="213"/>
      <c r="DDR242" s="213"/>
      <c r="DDS242" s="213"/>
      <c r="DDT242" s="213"/>
      <c r="DDU242" s="213"/>
      <c r="DDV242" s="213"/>
      <c r="DDW242" s="213"/>
      <c r="DDX242" s="213"/>
      <c r="DDY242" s="213"/>
      <c r="DDZ242" s="213"/>
      <c r="DEA242" s="213"/>
      <c r="DEB242" s="213"/>
      <c r="DEC242" s="213"/>
      <c r="DED242" s="213"/>
      <c r="DEE242" s="213"/>
      <c r="DEF242" s="213"/>
      <c r="DEG242" s="213"/>
      <c r="DEH242" s="213"/>
      <c r="DEI242" s="213"/>
      <c r="DEJ242" s="213"/>
      <c r="DEK242" s="213"/>
      <c r="DEL242" s="213"/>
      <c r="DEM242" s="213"/>
      <c r="DEN242" s="213"/>
      <c r="DEO242" s="213"/>
      <c r="DEP242" s="213"/>
      <c r="DEQ242" s="213"/>
      <c r="DER242" s="213"/>
      <c r="DES242" s="213"/>
      <c r="DET242" s="213"/>
      <c r="DEU242" s="213"/>
      <c r="DEV242" s="213"/>
      <c r="DEW242" s="213"/>
      <c r="DEX242" s="213"/>
      <c r="DEY242" s="213"/>
      <c r="DEZ242" s="213"/>
      <c r="DFA242" s="213"/>
      <c r="DFB242" s="213"/>
      <c r="DFC242" s="213"/>
      <c r="DFD242" s="213"/>
      <c r="DFE242" s="213"/>
      <c r="DFF242" s="213"/>
      <c r="DFG242" s="213"/>
      <c r="DFH242" s="213"/>
      <c r="DFI242" s="213"/>
      <c r="DFJ242" s="213"/>
      <c r="DFK242" s="213"/>
      <c r="DFL242" s="213"/>
      <c r="DFM242" s="213"/>
      <c r="DFN242" s="213"/>
      <c r="DFO242" s="213"/>
      <c r="DFP242" s="213"/>
      <c r="DFQ242" s="213"/>
      <c r="DFR242" s="213"/>
      <c r="DFS242" s="213"/>
      <c r="DFT242" s="213"/>
      <c r="DFU242" s="213"/>
      <c r="DFV242" s="213"/>
      <c r="DFW242" s="213"/>
      <c r="DFX242" s="213"/>
      <c r="DFY242" s="213"/>
      <c r="DFZ242" s="213"/>
      <c r="DGA242" s="213"/>
      <c r="DGB242" s="213"/>
      <c r="DGC242" s="213"/>
      <c r="DGD242" s="213"/>
      <c r="DGE242" s="213"/>
      <c r="DGF242" s="213"/>
      <c r="DGG242" s="213"/>
      <c r="DGH242" s="213"/>
      <c r="DGI242" s="213"/>
      <c r="DGJ242" s="213"/>
      <c r="DGK242" s="213"/>
      <c r="DGL242" s="213"/>
      <c r="DGM242" s="213"/>
      <c r="DGN242" s="213"/>
      <c r="DGO242" s="213"/>
      <c r="DGP242" s="213"/>
      <c r="DGQ242" s="213"/>
      <c r="DGR242" s="213"/>
      <c r="DGS242" s="213"/>
      <c r="DGT242" s="213"/>
      <c r="DGU242" s="213"/>
      <c r="DGV242" s="213"/>
      <c r="DGW242" s="213"/>
      <c r="DGX242" s="213"/>
      <c r="DGY242" s="213"/>
      <c r="DGZ242" s="213"/>
      <c r="DHA242" s="213"/>
      <c r="DHB242" s="213"/>
      <c r="DHC242" s="213"/>
      <c r="DHD242" s="213"/>
      <c r="DHE242" s="213"/>
      <c r="DHF242" s="213"/>
      <c r="DHG242" s="213"/>
      <c r="DHH242" s="213"/>
      <c r="DHI242" s="213"/>
      <c r="DHJ242" s="213"/>
      <c r="DHK242" s="213"/>
      <c r="DHL242" s="213"/>
      <c r="DHM242" s="213"/>
      <c r="DHN242" s="213"/>
      <c r="DHO242" s="213"/>
      <c r="DHP242" s="213"/>
      <c r="DHQ242" s="213"/>
      <c r="DHR242" s="213"/>
      <c r="DHS242" s="213"/>
      <c r="DHT242" s="213"/>
      <c r="DHU242" s="213"/>
      <c r="DHV242" s="213"/>
      <c r="DHW242" s="213"/>
      <c r="DHX242" s="213"/>
      <c r="DHY242" s="213"/>
      <c r="DHZ242" s="213"/>
      <c r="DIA242" s="213"/>
      <c r="DIB242" s="213"/>
      <c r="DIC242" s="213"/>
      <c r="DID242" s="213"/>
      <c r="DIE242" s="213"/>
      <c r="DIF242" s="213"/>
      <c r="DIG242" s="213"/>
      <c r="DIH242" s="213"/>
      <c r="DII242" s="213"/>
      <c r="DIJ242" s="213"/>
      <c r="DIK242" s="213"/>
      <c r="DIL242" s="213"/>
      <c r="DIM242" s="213"/>
      <c r="DIN242" s="213"/>
      <c r="DIO242" s="213"/>
      <c r="DIP242" s="213"/>
      <c r="DIQ242" s="213"/>
      <c r="DIR242" s="213"/>
      <c r="DIS242" s="213"/>
      <c r="DIT242" s="213"/>
      <c r="DIU242" s="213"/>
      <c r="DIV242" s="213"/>
      <c r="DIW242" s="213"/>
      <c r="DIX242" s="213"/>
      <c r="DIY242" s="213"/>
      <c r="DIZ242" s="213"/>
      <c r="DJA242" s="213"/>
      <c r="DJB242" s="213"/>
      <c r="DJC242" s="213"/>
      <c r="DJD242" s="213"/>
      <c r="DJE242" s="213"/>
      <c r="DJF242" s="213"/>
      <c r="DJG242" s="213"/>
      <c r="DJH242" s="213"/>
      <c r="DJI242" s="213"/>
      <c r="DJJ242" s="213"/>
      <c r="DJK242" s="213"/>
      <c r="DJL242" s="213"/>
      <c r="DJM242" s="213"/>
      <c r="DJN242" s="213"/>
      <c r="DJO242" s="213"/>
      <c r="DJP242" s="213"/>
      <c r="DJQ242" s="213"/>
      <c r="DJR242" s="213"/>
      <c r="DJS242" s="213"/>
      <c r="DJT242" s="213"/>
      <c r="DJU242" s="213"/>
      <c r="DJV242" s="213"/>
      <c r="DJW242" s="213"/>
      <c r="DJX242" s="213"/>
      <c r="DJY242" s="213"/>
      <c r="DJZ242" s="213"/>
      <c r="DKA242" s="213"/>
      <c r="DKB242" s="213"/>
      <c r="DKC242" s="213"/>
      <c r="DKD242" s="213"/>
      <c r="DKE242" s="213"/>
      <c r="DKF242" s="213"/>
      <c r="DKG242" s="213"/>
      <c r="DKH242" s="213"/>
      <c r="DKI242" s="213"/>
      <c r="DKJ242" s="213"/>
      <c r="DKK242" s="213"/>
      <c r="DKL242" s="213"/>
      <c r="DKM242" s="213"/>
      <c r="DKN242" s="213"/>
      <c r="DKO242" s="213"/>
      <c r="DKP242" s="213"/>
      <c r="DKQ242" s="213"/>
      <c r="DKR242" s="213"/>
      <c r="DKS242" s="213"/>
      <c r="DKT242" s="213"/>
      <c r="DKU242" s="213"/>
      <c r="DKV242" s="213"/>
      <c r="DKW242" s="213"/>
      <c r="DKX242" s="213"/>
      <c r="DKY242" s="213"/>
      <c r="DKZ242" s="213"/>
      <c r="DLA242" s="213"/>
      <c r="DLB242" s="213"/>
      <c r="DLC242" s="213"/>
      <c r="DLD242" s="213"/>
      <c r="DLE242" s="213"/>
      <c r="DLF242" s="213"/>
      <c r="DLG242" s="213"/>
      <c r="DLH242" s="213"/>
      <c r="DLI242" s="213"/>
      <c r="DLJ242" s="213"/>
      <c r="DLK242" s="213"/>
      <c r="DLL242" s="213"/>
      <c r="DLM242" s="213"/>
      <c r="DLN242" s="213"/>
      <c r="DLO242" s="213"/>
      <c r="DLP242" s="213"/>
      <c r="DLQ242" s="213"/>
      <c r="DLR242" s="213"/>
      <c r="DLS242" s="213"/>
      <c r="DLT242" s="213"/>
      <c r="DLU242" s="213"/>
      <c r="DLV242" s="213"/>
      <c r="DLW242" s="213"/>
      <c r="DLX242" s="213"/>
      <c r="DLY242" s="213"/>
      <c r="DLZ242" s="213"/>
      <c r="DMA242" s="213"/>
      <c r="DMB242" s="213"/>
      <c r="DMC242" s="213"/>
      <c r="DMD242" s="213"/>
      <c r="DME242" s="213"/>
      <c r="DMF242" s="213"/>
      <c r="DMG242" s="213"/>
      <c r="DMH242" s="213"/>
      <c r="DMI242" s="213"/>
      <c r="DMJ242" s="213"/>
      <c r="DMK242" s="213"/>
      <c r="DML242" s="213"/>
      <c r="DMM242" s="213"/>
      <c r="DMN242" s="213"/>
      <c r="DMO242" s="213"/>
      <c r="DMP242" s="213"/>
      <c r="DMQ242" s="213"/>
      <c r="DMR242" s="213"/>
      <c r="DMS242" s="213"/>
      <c r="DMT242" s="213"/>
      <c r="DMU242" s="213"/>
      <c r="DMV242" s="213"/>
      <c r="DMW242" s="213"/>
      <c r="DMX242" s="213"/>
      <c r="DMY242" s="213"/>
      <c r="DMZ242" s="213"/>
      <c r="DNA242" s="213"/>
      <c r="DNB242" s="213"/>
      <c r="DNC242" s="213"/>
      <c r="DND242" s="213"/>
      <c r="DNE242" s="213"/>
      <c r="DNF242" s="213"/>
      <c r="DNG242" s="213"/>
      <c r="DNH242" s="213"/>
      <c r="DNI242" s="213"/>
      <c r="DNJ242" s="213"/>
      <c r="DNK242" s="213"/>
      <c r="DNL242" s="213"/>
      <c r="DNM242" s="213"/>
      <c r="DNN242" s="213"/>
      <c r="DNO242" s="213"/>
      <c r="DNP242" s="213"/>
      <c r="DNQ242" s="213"/>
      <c r="DNR242" s="213"/>
      <c r="DNS242" s="213"/>
      <c r="DNT242" s="213"/>
      <c r="DNU242" s="213"/>
      <c r="DNV242" s="213"/>
      <c r="DNW242" s="213"/>
      <c r="DNX242" s="213"/>
      <c r="DNY242" s="213"/>
      <c r="DNZ242" s="213"/>
      <c r="DOA242" s="213"/>
      <c r="DOB242" s="213"/>
      <c r="DOC242" s="213"/>
      <c r="DOD242" s="213"/>
      <c r="DOE242" s="213"/>
      <c r="DOF242" s="213"/>
      <c r="DOG242" s="213"/>
      <c r="DOH242" s="213"/>
      <c r="DOI242" s="213"/>
      <c r="DOJ242" s="213"/>
      <c r="DOK242" s="213"/>
      <c r="DOL242" s="213"/>
      <c r="DOM242" s="213"/>
      <c r="DON242" s="213"/>
      <c r="DOO242" s="213"/>
      <c r="DOP242" s="213"/>
      <c r="DOQ242" s="213"/>
      <c r="DOR242" s="213"/>
      <c r="DOS242" s="213"/>
      <c r="DOT242" s="213"/>
      <c r="DOU242" s="213"/>
      <c r="DOV242" s="213"/>
      <c r="DOW242" s="213"/>
      <c r="DOX242" s="213"/>
      <c r="DOY242" s="213"/>
      <c r="DOZ242" s="213"/>
      <c r="DPA242" s="213"/>
      <c r="DPB242" s="213"/>
      <c r="DPC242" s="213"/>
      <c r="DPD242" s="213"/>
      <c r="DPE242" s="213"/>
      <c r="DPF242" s="213"/>
      <c r="DPG242" s="213"/>
      <c r="DPH242" s="213"/>
      <c r="DPI242" s="213"/>
      <c r="DPJ242" s="213"/>
      <c r="DPK242" s="213"/>
      <c r="DPL242" s="213"/>
      <c r="DPM242" s="213"/>
      <c r="DPN242" s="213"/>
      <c r="DPO242" s="213"/>
      <c r="DPP242" s="213"/>
      <c r="DPQ242" s="213"/>
      <c r="DPR242" s="213"/>
      <c r="DPS242" s="213"/>
      <c r="DPT242" s="213"/>
      <c r="DPU242" s="213"/>
      <c r="DPV242" s="213"/>
      <c r="DPW242" s="213"/>
      <c r="DPX242" s="213"/>
      <c r="DPY242" s="213"/>
      <c r="DPZ242" s="213"/>
      <c r="DQA242" s="213"/>
      <c r="DQB242" s="213"/>
      <c r="DQC242" s="213"/>
      <c r="DQD242" s="213"/>
      <c r="DQE242" s="213"/>
      <c r="DQF242" s="213"/>
      <c r="DQG242" s="213"/>
      <c r="DQH242" s="213"/>
      <c r="DQI242" s="213"/>
      <c r="DQJ242" s="213"/>
      <c r="DQK242" s="213"/>
      <c r="DQL242" s="213"/>
      <c r="DQM242" s="213"/>
      <c r="DQN242" s="213"/>
      <c r="DQO242" s="213"/>
      <c r="DQP242" s="213"/>
      <c r="DQQ242" s="213"/>
      <c r="DQR242" s="213"/>
      <c r="DQS242" s="213"/>
      <c r="DQT242" s="213"/>
      <c r="DQU242" s="213"/>
      <c r="DQV242" s="213"/>
      <c r="DQW242" s="213"/>
      <c r="DQX242" s="213"/>
      <c r="DQY242" s="213"/>
      <c r="DQZ242" s="213"/>
      <c r="DRA242" s="213"/>
      <c r="DRB242" s="213"/>
      <c r="DRC242" s="213"/>
      <c r="DRD242" s="213"/>
      <c r="DRE242" s="213"/>
      <c r="DRF242" s="213"/>
      <c r="DRG242" s="213"/>
      <c r="DRH242" s="213"/>
      <c r="DRI242" s="213"/>
      <c r="DRJ242" s="213"/>
      <c r="DRK242" s="213"/>
      <c r="DRL242" s="213"/>
      <c r="DRM242" s="213"/>
      <c r="DRN242" s="213"/>
      <c r="DRO242" s="213"/>
      <c r="DRP242" s="213"/>
      <c r="DRQ242" s="213"/>
      <c r="DRR242" s="213"/>
      <c r="DRS242" s="213"/>
      <c r="DRT242" s="213"/>
      <c r="DRU242" s="213"/>
      <c r="DRV242" s="213"/>
      <c r="DRW242" s="213"/>
      <c r="DRX242" s="213"/>
      <c r="DRY242" s="213"/>
      <c r="DRZ242" s="213"/>
      <c r="DSA242" s="213"/>
      <c r="DSB242" s="213"/>
      <c r="DSC242" s="213"/>
      <c r="DSD242" s="213"/>
      <c r="DSE242" s="213"/>
      <c r="DSF242" s="213"/>
      <c r="DSG242" s="213"/>
      <c r="DSH242" s="213"/>
      <c r="DSI242" s="213"/>
      <c r="DSJ242" s="213"/>
      <c r="DSK242" s="213"/>
      <c r="DSL242" s="213"/>
      <c r="DSM242" s="213"/>
      <c r="DSN242" s="213"/>
      <c r="DSO242" s="213"/>
      <c r="DSP242" s="213"/>
      <c r="DSQ242" s="213"/>
      <c r="DSR242" s="213"/>
      <c r="DSS242" s="213"/>
      <c r="DST242" s="213"/>
      <c r="DSU242" s="213"/>
      <c r="DSV242" s="213"/>
      <c r="DSW242" s="213"/>
      <c r="DSX242" s="213"/>
      <c r="DSY242" s="213"/>
      <c r="DSZ242" s="213"/>
      <c r="DTA242" s="213"/>
      <c r="DTB242" s="213"/>
      <c r="DTC242" s="213"/>
      <c r="DTD242" s="213"/>
      <c r="DTE242" s="213"/>
      <c r="DTF242" s="213"/>
      <c r="DTG242" s="213"/>
      <c r="DTH242" s="213"/>
      <c r="DTI242" s="213"/>
      <c r="DTJ242" s="213"/>
      <c r="DTK242" s="213"/>
      <c r="DTL242" s="213"/>
      <c r="DTM242" s="213"/>
      <c r="DTN242" s="213"/>
      <c r="DTO242" s="213"/>
      <c r="DTP242" s="213"/>
      <c r="DTQ242" s="213"/>
      <c r="DTR242" s="213"/>
      <c r="DTS242" s="213"/>
      <c r="DTT242" s="213"/>
      <c r="DTU242" s="213"/>
      <c r="DTV242" s="213"/>
      <c r="DTW242" s="213"/>
      <c r="DTX242" s="213"/>
      <c r="DTY242" s="213"/>
      <c r="DTZ242" s="213"/>
      <c r="DUA242" s="213"/>
      <c r="DUB242" s="213"/>
      <c r="DUC242" s="213"/>
      <c r="DUD242" s="213"/>
      <c r="DUE242" s="213"/>
      <c r="DUF242" s="213"/>
      <c r="DUG242" s="213"/>
      <c r="DUH242" s="213"/>
      <c r="DUI242" s="213"/>
      <c r="DUJ242" s="213"/>
      <c r="DUK242" s="213"/>
      <c r="DUL242" s="213"/>
      <c r="DUM242" s="213"/>
      <c r="DUN242" s="213"/>
      <c r="DUO242" s="213"/>
      <c r="DUP242" s="213"/>
      <c r="DUQ242" s="213"/>
      <c r="DUR242" s="213"/>
      <c r="DUS242" s="213"/>
      <c r="DUT242" s="213"/>
      <c r="DUU242" s="213"/>
      <c r="DUV242" s="213"/>
      <c r="DUW242" s="213"/>
      <c r="DUX242" s="213"/>
      <c r="DUY242" s="213"/>
      <c r="DUZ242" s="213"/>
      <c r="DVA242" s="213"/>
      <c r="DVB242" s="213"/>
      <c r="DVC242" s="213"/>
      <c r="DVD242" s="213"/>
      <c r="DVE242" s="213"/>
      <c r="DVF242" s="213"/>
      <c r="DVG242" s="213"/>
      <c r="DVH242" s="213"/>
      <c r="DVI242" s="213"/>
      <c r="DVJ242" s="213"/>
      <c r="DVK242" s="213"/>
      <c r="DVL242" s="213"/>
      <c r="DVM242" s="213"/>
      <c r="DVN242" s="213"/>
      <c r="DVO242" s="213"/>
      <c r="DVP242" s="213"/>
      <c r="DVQ242" s="213"/>
      <c r="DVR242" s="213"/>
      <c r="DVS242" s="213"/>
      <c r="DVT242" s="213"/>
      <c r="DVU242" s="213"/>
      <c r="DVV242" s="213"/>
      <c r="DVW242" s="213"/>
      <c r="DVX242" s="213"/>
      <c r="DVY242" s="213"/>
      <c r="DVZ242" s="213"/>
      <c r="DWA242" s="213"/>
      <c r="DWB242" s="213"/>
      <c r="DWC242" s="213"/>
      <c r="DWD242" s="213"/>
      <c r="DWE242" s="213"/>
      <c r="DWF242" s="213"/>
      <c r="DWG242" s="213"/>
      <c r="DWH242" s="213"/>
      <c r="DWI242" s="213"/>
      <c r="DWJ242" s="213"/>
      <c r="DWK242" s="213"/>
      <c r="DWL242" s="213"/>
      <c r="DWM242" s="213"/>
      <c r="DWN242" s="213"/>
      <c r="DWO242" s="213"/>
      <c r="DWP242" s="213"/>
      <c r="DWQ242" s="213"/>
      <c r="DWR242" s="213"/>
      <c r="DWS242" s="213"/>
      <c r="DWT242" s="213"/>
      <c r="DWU242" s="213"/>
      <c r="DWV242" s="213"/>
      <c r="DWW242" s="213"/>
      <c r="DWX242" s="213"/>
      <c r="DWY242" s="213"/>
      <c r="DWZ242" s="213"/>
      <c r="DXA242" s="213"/>
      <c r="DXB242" s="213"/>
      <c r="DXC242" s="213"/>
      <c r="DXD242" s="213"/>
      <c r="DXE242" s="213"/>
      <c r="DXF242" s="213"/>
      <c r="DXG242" s="213"/>
      <c r="DXH242" s="213"/>
      <c r="DXI242" s="213"/>
      <c r="DXJ242" s="213"/>
      <c r="DXK242" s="213"/>
      <c r="DXL242" s="213"/>
      <c r="DXM242" s="213"/>
      <c r="DXN242" s="213"/>
      <c r="DXO242" s="213"/>
      <c r="DXP242" s="213"/>
      <c r="DXQ242" s="213"/>
      <c r="DXR242" s="213"/>
      <c r="DXS242" s="213"/>
      <c r="DXT242" s="213"/>
      <c r="DXU242" s="213"/>
      <c r="DXV242" s="213"/>
      <c r="DXW242" s="213"/>
      <c r="DXX242" s="213"/>
      <c r="DXY242" s="213"/>
      <c r="DXZ242" s="213"/>
      <c r="DYA242" s="213"/>
      <c r="DYB242" s="213"/>
      <c r="DYC242" s="213"/>
      <c r="DYD242" s="213"/>
      <c r="DYE242" s="213"/>
      <c r="DYF242" s="213"/>
      <c r="DYG242" s="213"/>
      <c r="DYH242" s="213"/>
      <c r="DYI242" s="213"/>
      <c r="DYJ242" s="213"/>
      <c r="DYK242" s="213"/>
      <c r="DYL242" s="213"/>
      <c r="DYM242" s="213"/>
      <c r="DYN242" s="213"/>
      <c r="DYO242" s="213"/>
      <c r="DYP242" s="213"/>
      <c r="DYQ242" s="213"/>
      <c r="DYR242" s="213"/>
      <c r="DYS242" s="213"/>
      <c r="DYT242" s="213"/>
      <c r="DYU242" s="213"/>
      <c r="DYV242" s="213"/>
      <c r="DYW242" s="213"/>
      <c r="DYX242" s="213"/>
      <c r="DYY242" s="213"/>
      <c r="DYZ242" s="213"/>
      <c r="DZA242" s="213"/>
      <c r="DZB242" s="213"/>
      <c r="DZC242" s="213"/>
      <c r="DZD242" s="213"/>
      <c r="DZE242" s="213"/>
      <c r="DZF242" s="213"/>
      <c r="DZG242" s="213"/>
      <c r="DZH242" s="213"/>
      <c r="DZI242" s="213"/>
      <c r="DZJ242" s="213"/>
      <c r="DZK242" s="213"/>
      <c r="DZL242" s="213"/>
      <c r="DZM242" s="213"/>
      <c r="DZN242" s="213"/>
      <c r="DZO242" s="213"/>
      <c r="DZP242" s="213"/>
      <c r="DZQ242" s="213"/>
      <c r="DZR242" s="213"/>
      <c r="DZS242" s="213"/>
      <c r="DZT242" s="213"/>
      <c r="DZU242" s="213"/>
      <c r="DZV242" s="213"/>
      <c r="DZW242" s="213"/>
      <c r="DZX242" s="213"/>
      <c r="DZY242" s="213"/>
      <c r="DZZ242" s="213"/>
      <c r="EAA242" s="213"/>
      <c r="EAB242" s="213"/>
      <c r="EAC242" s="213"/>
      <c r="EAD242" s="213"/>
      <c r="EAE242" s="213"/>
      <c r="EAF242" s="213"/>
      <c r="EAG242" s="213"/>
      <c r="EAH242" s="213"/>
      <c r="EAI242" s="213"/>
      <c r="EAJ242" s="213"/>
      <c r="EAK242" s="213"/>
      <c r="EAL242" s="213"/>
      <c r="EAM242" s="213"/>
      <c r="EAN242" s="213"/>
      <c r="EAO242" s="213"/>
      <c r="EAP242" s="213"/>
      <c r="EAQ242" s="213"/>
      <c r="EAR242" s="213"/>
      <c r="EAS242" s="213"/>
      <c r="EAT242" s="213"/>
      <c r="EAU242" s="213"/>
      <c r="EAV242" s="213"/>
      <c r="EAW242" s="213"/>
      <c r="EAX242" s="213"/>
      <c r="EAY242" s="213"/>
      <c r="EAZ242" s="213"/>
      <c r="EBA242" s="213"/>
      <c r="EBB242" s="213"/>
      <c r="EBC242" s="213"/>
      <c r="EBD242" s="213"/>
      <c r="EBE242" s="213"/>
      <c r="EBF242" s="213"/>
      <c r="EBG242" s="213"/>
      <c r="EBH242" s="213"/>
      <c r="EBI242" s="213"/>
      <c r="EBJ242" s="213"/>
      <c r="EBK242" s="213"/>
      <c r="EBL242" s="213"/>
      <c r="EBM242" s="213"/>
      <c r="EBN242" s="213"/>
      <c r="EBO242" s="213"/>
      <c r="EBP242" s="213"/>
      <c r="EBQ242" s="213"/>
      <c r="EBR242" s="213"/>
      <c r="EBS242" s="213"/>
      <c r="EBT242" s="213"/>
      <c r="EBU242" s="213"/>
      <c r="EBV242" s="213"/>
      <c r="EBW242" s="213"/>
      <c r="EBX242" s="213"/>
      <c r="EBY242" s="213"/>
      <c r="EBZ242" s="213"/>
      <c r="ECA242" s="213"/>
      <c r="ECB242" s="213"/>
      <c r="ECC242" s="213"/>
      <c r="ECD242" s="213"/>
      <c r="ECE242" s="213"/>
      <c r="ECF242" s="213"/>
      <c r="ECG242" s="213"/>
      <c r="ECH242" s="213"/>
      <c r="ECI242" s="213"/>
      <c r="ECJ242" s="213"/>
      <c r="ECK242" s="213"/>
      <c r="ECL242" s="213"/>
      <c r="ECM242" s="213"/>
      <c r="ECN242" s="213"/>
      <c r="ECO242" s="213"/>
      <c r="ECP242" s="213"/>
      <c r="ECQ242" s="213"/>
      <c r="ECR242" s="213"/>
      <c r="ECS242" s="213"/>
      <c r="ECT242" s="213"/>
      <c r="ECU242" s="213"/>
      <c r="ECV242" s="213"/>
      <c r="ECW242" s="213"/>
      <c r="ECX242" s="213"/>
      <c r="ECY242" s="213"/>
      <c r="ECZ242" s="213"/>
      <c r="EDA242" s="213"/>
      <c r="EDB242" s="213"/>
      <c r="EDC242" s="213"/>
      <c r="EDD242" s="213"/>
      <c r="EDE242" s="213"/>
      <c r="EDF242" s="213"/>
      <c r="EDG242" s="213"/>
      <c r="EDH242" s="213"/>
      <c r="EDI242" s="213"/>
      <c r="EDJ242" s="213"/>
      <c r="EDK242" s="213"/>
      <c r="EDL242" s="213"/>
      <c r="EDM242" s="213"/>
      <c r="EDN242" s="213"/>
      <c r="EDO242" s="213"/>
      <c r="EDP242" s="213"/>
      <c r="EDQ242" s="213"/>
      <c r="EDR242" s="213"/>
      <c r="EDS242" s="213"/>
      <c r="EDT242" s="213"/>
      <c r="EDU242" s="213"/>
      <c r="EDV242" s="213"/>
      <c r="EDW242" s="213"/>
      <c r="EDX242" s="213"/>
      <c r="EDY242" s="213"/>
      <c r="EDZ242" s="213"/>
      <c r="EEA242" s="213"/>
      <c r="EEB242" s="213"/>
      <c r="EEC242" s="213"/>
      <c r="EED242" s="213"/>
      <c r="EEE242" s="213"/>
      <c r="EEF242" s="213"/>
      <c r="EEG242" s="213"/>
      <c r="EEH242" s="213"/>
      <c r="EEI242" s="213"/>
      <c r="EEJ242" s="213"/>
      <c r="EEK242" s="213"/>
      <c r="EEL242" s="213"/>
      <c r="EEM242" s="213"/>
      <c r="EEN242" s="213"/>
      <c r="EEO242" s="213"/>
      <c r="EEP242" s="213"/>
      <c r="EEQ242" s="213"/>
      <c r="EER242" s="213"/>
      <c r="EES242" s="213"/>
      <c r="EET242" s="213"/>
      <c r="EEU242" s="213"/>
      <c r="EEV242" s="213"/>
      <c r="EEW242" s="213"/>
      <c r="EEX242" s="213"/>
      <c r="EEY242" s="213"/>
      <c r="EEZ242" s="213"/>
      <c r="EFA242" s="213"/>
      <c r="EFB242" s="213"/>
      <c r="EFC242" s="213"/>
      <c r="EFD242" s="213"/>
      <c r="EFE242" s="213"/>
      <c r="EFF242" s="213"/>
      <c r="EFG242" s="213"/>
      <c r="EFH242" s="213"/>
      <c r="EFI242" s="213"/>
      <c r="EFJ242" s="213"/>
      <c r="EFK242" s="213"/>
      <c r="EFL242" s="213"/>
      <c r="EFM242" s="213"/>
      <c r="EFN242" s="213"/>
      <c r="EFO242" s="213"/>
      <c r="EFP242" s="213"/>
      <c r="EFQ242" s="213"/>
      <c r="EFR242" s="213"/>
      <c r="EFS242" s="213"/>
      <c r="EFT242" s="213"/>
      <c r="EFU242" s="213"/>
      <c r="EFV242" s="213"/>
      <c r="EFW242" s="213"/>
      <c r="EFX242" s="213"/>
      <c r="EFY242" s="213"/>
      <c r="EFZ242" s="213"/>
      <c r="EGA242" s="213"/>
      <c r="EGB242" s="213"/>
      <c r="EGC242" s="213"/>
      <c r="EGD242" s="213"/>
      <c r="EGE242" s="213"/>
      <c r="EGF242" s="213"/>
      <c r="EGG242" s="213"/>
      <c r="EGH242" s="213"/>
      <c r="EGI242" s="213"/>
      <c r="EGJ242" s="213"/>
      <c r="EGK242" s="213"/>
      <c r="EGL242" s="213"/>
      <c r="EGM242" s="213"/>
      <c r="EGN242" s="213"/>
      <c r="EGO242" s="213"/>
      <c r="EGP242" s="213"/>
      <c r="EGQ242" s="213"/>
      <c r="EGR242" s="213"/>
      <c r="EGS242" s="213"/>
      <c r="EGT242" s="213"/>
      <c r="EGU242" s="213"/>
      <c r="EGV242" s="213"/>
      <c r="EGW242" s="213"/>
      <c r="EGX242" s="213"/>
      <c r="EGY242" s="213"/>
      <c r="EGZ242" s="213"/>
      <c r="EHA242" s="213"/>
      <c r="EHB242" s="213"/>
      <c r="EHC242" s="213"/>
      <c r="EHD242" s="213"/>
      <c r="EHE242" s="213"/>
      <c r="EHF242" s="213"/>
      <c r="EHG242" s="213"/>
      <c r="EHH242" s="213"/>
      <c r="EHI242" s="213"/>
      <c r="EHJ242" s="213"/>
      <c r="EHK242" s="213"/>
      <c r="EHL242" s="213"/>
      <c r="EHM242" s="213"/>
      <c r="EHN242" s="213"/>
      <c r="EHO242" s="213"/>
      <c r="EHP242" s="213"/>
      <c r="EHQ242" s="213"/>
      <c r="EHR242" s="213"/>
      <c r="EHS242" s="213"/>
      <c r="EHT242" s="213"/>
      <c r="EHU242" s="213"/>
      <c r="EHV242" s="213"/>
      <c r="EHW242" s="213"/>
      <c r="EHX242" s="213"/>
      <c r="EHY242" s="213"/>
      <c r="EHZ242" s="213"/>
      <c r="EIA242" s="213"/>
      <c r="EIB242" s="213"/>
      <c r="EIC242" s="213"/>
      <c r="EID242" s="213"/>
      <c r="EIE242" s="213"/>
      <c r="EIF242" s="213"/>
      <c r="EIG242" s="213"/>
      <c r="EIH242" s="213"/>
      <c r="EII242" s="213"/>
      <c r="EIJ242" s="213"/>
      <c r="EIK242" s="213"/>
      <c r="EIL242" s="213"/>
      <c r="EIM242" s="213"/>
      <c r="EIN242" s="213"/>
      <c r="EIO242" s="213"/>
      <c r="EIP242" s="213"/>
      <c r="EIQ242" s="213"/>
      <c r="EIR242" s="213"/>
      <c r="EIS242" s="213"/>
      <c r="EIT242" s="213"/>
      <c r="EIU242" s="213"/>
      <c r="EIV242" s="213"/>
      <c r="EIW242" s="213"/>
      <c r="EIX242" s="213"/>
      <c r="EIY242" s="213"/>
      <c r="EIZ242" s="213"/>
      <c r="EJA242" s="213"/>
      <c r="EJB242" s="213"/>
      <c r="EJC242" s="213"/>
      <c r="EJD242" s="213"/>
      <c r="EJE242" s="213"/>
      <c r="EJF242" s="213"/>
      <c r="EJG242" s="213"/>
      <c r="EJH242" s="213"/>
      <c r="EJI242" s="213"/>
      <c r="EJJ242" s="213"/>
      <c r="EJK242" s="213"/>
      <c r="EJL242" s="213"/>
      <c r="EJM242" s="213"/>
      <c r="EJN242" s="213"/>
      <c r="EJO242" s="213"/>
      <c r="EJP242" s="213"/>
      <c r="EJQ242" s="213"/>
      <c r="EJR242" s="213"/>
      <c r="EJS242" s="213"/>
      <c r="EJT242" s="213"/>
      <c r="EJU242" s="213"/>
      <c r="EJV242" s="213"/>
      <c r="EJW242" s="213"/>
      <c r="EJX242" s="213"/>
      <c r="EJY242" s="213"/>
      <c r="EJZ242" s="213"/>
      <c r="EKA242" s="213"/>
      <c r="EKB242" s="213"/>
      <c r="EKC242" s="213"/>
      <c r="EKD242" s="213"/>
      <c r="EKE242" s="213"/>
      <c r="EKF242" s="213"/>
      <c r="EKG242" s="213"/>
      <c r="EKH242" s="213"/>
      <c r="EKI242" s="213"/>
      <c r="EKJ242" s="213"/>
      <c r="EKK242" s="213"/>
      <c r="EKL242" s="213"/>
      <c r="EKM242" s="213"/>
      <c r="EKN242" s="213"/>
      <c r="EKO242" s="213"/>
      <c r="EKP242" s="213"/>
      <c r="EKQ242" s="213"/>
      <c r="EKR242" s="213"/>
      <c r="EKS242" s="213"/>
      <c r="EKT242" s="213"/>
      <c r="EKU242" s="213"/>
      <c r="EKV242" s="213"/>
      <c r="EKW242" s="213"/>
      <c r="EKX242" s="213"/>
      <c r="EKY242" s="213"/>
      <c r="EKZ242" s="213"/>
      <c r="ELA242" s="213"/>
      <c r="ELB242" s="213"/>
      <c r="ELC242" s="213"/>
      <c r="ELD242" s="213"/>
      <c r="ELE242" s="213"/>
      <c r="ELF242" s="213"/>
      <c r="ELG242" s="213"/>
      <c r="ELH242" s="213"/>
      <c r="ELI242" s="213"/>
      <c r="ELJ242" s="213"/>
      <c r="ELK242" s="213"/>
      <c r="ELL242" s="213"/>
      <c r="ELM242" s="213"/>
      <c r="ELN242" s="213"/>
      <c r="ELO242" s="213"/>
      <c r="ELP242" s="213"/>
      <c r="ELQ242" s="213"/>
      <c r="ELR242" s="213"/>
      <c r="ELS242" s="213"/>
      <c r="ELT242" s="213"/>
      <c r="ELU242" s="213"/>
      <c r="ELV242" s="213"/>
      <c r="ELW242" s="213"/>
      <c r="ELX242" s="213"/>
      <c r="ELY242" s="213"/>
      <c r="ELZ242" s="213"/>
      <c r="EMA242" s="213"/>
      <c r="EMB242" s="213"/>
      <c r="EMC242" s="213"/>
      <c r="EMD242" s="213"/>
      <c r="EME242" s="213"/>
      <c r="EMF242" s="213"/>
      <c r="EMG242" s="213"/>
      <c r="EMH242" s="213"/>
      <c r="EMI242" s="213"/>
      <c r="EMJ242" s="213"/>
      <c r="EMK242" s="213"/>
      <c r="EML242" s="213"/>
      <c r="EMM242" s="213"/>
      <c r="EMN242" s="213"/>
      <c r="EMO242" s="213"/>
      <c r="EMP242" s="213"/>
      <c r="EMQ242" s="213"/>
      <c r="EMR242" s="213"/>
      <c r="EMS242" s="213"/>
      <c r="EMT242" s="213"/>
      <c r="EMU242" s="213"/>
      <c r="EMV242" s="213"/>
      <c r="EMW242" s="213"/>
      <c r="EMX242" s="213"/>
      <c r="EMY242" s="213"/>
      <c r="EMZ242" s="213"/>
      <c r="ENA242" s="213"/>
      <c r="ENB242" s="213"/>
      <c r="ENC242" s="213"/>
      <c r="END242" s="213"/>
      <c r="ENE242" s="213"/>
      <c r="ENF242" s="213"/>
      <c r="ENG242" s="213"/>
      <c r="ENH242" s="213"/>
      <c r="ENI242" s="213"/>
      <c r="ENJ242" s="213"/>
      <c r="ENK242" s="213"/>
      <c r="ENL242" s="213"/>
      <c r="ENM242" s="213"/>
      <c r="ENN242" s="213"/>
      <c r="ENO242" s="213"/>
      <c r="ENP242" s="213"/>
      <c r="ENQ242" s="213"/>
      <c r="ENR242" s="213"/>
      <c r="ENS242" s="213"/>
      <c r="ENT242" s="213"/>
      <c r="ENU242" s="213"/>
      <c r="ENV242" s="213"/>
      <c r="ENW242" s="213"/>
      <c r="ENX242" s="213"/>
      <c r="ENY242" s="213"/>
      <c r="ENZ242" s="213"/>
      <c r="EOA242" s="213"/>
      <c r="EOB242" s="213"/>
      <c r="EOC242" s="213"/>
      <c r="EOD242" s="213"/>
      <c r="EOE242" s="213"/>
      <c r="EOF242" s="213"/>
      <c r="EOG242" s="213"/>
      <c r="EOH242" s="213"/>
      <c r="EOI242" s="213"/>
      <c r="EOJ242" s="213"/>
      <c r="EOK242" s="213"/>
      <c r="EOL242" s="213"/>
      <c r="EOM242" s="213"/>
      <c r="EON242" s="213"/>
      <c r="EOO242" s="213"/>
      <c r="EOP242" s="213"/>
      <c r="EOQ242" s="213"/>
      <c r="EOR242" s="213"/>
      <c r="EOS242" s="213"/>
      <c r="EOT242" s="213"/>
      <c r="EOU242" s="213"/>
      <c r="EOV242" s="213"/>
      <c r="EOW242" s="213"/>
      <c r="EOX242" s="213"/>
      <c r="EOY242" s="213"/>
      <c r="EOZ242" s="213"/>
      <c r="EPA242" s="213"/>
      <c r="EPB242" s="213"/>
      <c r="EPC242" s="213"/>
      <c r="EPD242" s="213"/>
      <c r="EPE242" s="213"/>
      <c r="EPF242" s="213"/>
      <c r="EPG242" s="213"/>
      <c r="EPH242" s="213"/>
      <c r="EPI242" s="213"/>
      <c r="EPJ242" s="213"/>
      <c r="EPK242" s="213"/>
      <c r="EPL242" s="213"/>
      <c r="EPM242" s="213"/>
      <c r="EPN242" s="213"/>
      <c r="EPO242" s="213"/>
      <c r="EPP242" s="213"/>
      <c r="EPQ242" s="213"/>
      <c r="EPR242" s="213"/>
      <c r="EPS242" s="213"/>
      <c r="EPT242" s="213"/>
      <c r="EPU242" s="213"/>
      <c r="EPV242" s="213"/>
      <c r="EPW242" s="213"/>
      <c r="EPX242" s="213"/>
      <c r="EPY242" s="213"/>
      <c r="EPZ242" s="213"/>
      <c r="EQA242" s="213"/>
      <c r="EQB242" s="213"/>
      <c r="EQC242" s="213"/>
      <c r="EQD242" s="213"/>
      <c r="EQE242" s="213"/>
      <c r="EQF242" s="213"/>
      <c r="EQG242" s="213"/>
      <c r="EQH242" s="213"/>
      <c r="EQI242" s="213"/>
      <c r="EQJ242" s="213"/>
      <c r="EQK242" s="213"/>
      <c r="EQL242" s="213"/>
      <c r="EQM242" s="213"/>
      <c r="EQN242" s="213"/>
      <c r="EQO242" s="213"/>
      <c r="EQP242" s="213"/>
      <c r="EQQ242" s="213"/>
      <c r="EQR242" s="213"/>
      <c r="EQS242" s="213"/>
      <c r="EQT242" s="213"/>
      <c r="EQU242" s="213"/>
      <c r="EQV242" s="213"/>
      <c r="EQW242" s="213"/>
      <c r="EQX242" s="213"/>
      <c r="EQY242" s="213"/>
      <c r="EQZ242" s="213"/>
      <c r="ERA242" s="213"/>
      <c r="ERB242" s="213"/>
      <c r="ERC242" s="213"/>
      <c r="ERD242" s="213"/>
      <c r="ERE242" s="213"/>
      <c r="ERF242" s="213"/>
      <c r="ERG242" s="213"/>
      <c r="ERH242" s="213"/>
      <c r="ERI242" s="213"/>
      <c r="ERJ242" s="213"/>
      <c r="ERK242" s="213"/>
      <c r="ERL242" s="213"/>
      <c r="ERM242" s="213"/>
      <c r="ERN242" s="213"/>
      <c r="ERO242" s="213"/>
      <c r="ERP242" s="213"/>
      <c r="ERQ242" s="213"/>
      <c r="ERR242" s="213"/>
      <c r="ERS242" s="213"/>
      <c r="ERT242" s="213"/>
      <c r="ERU242" s="213"/>
      <c r="ERV242" s="213"/>
      <c r="ERW242" s="213"/>
      <c r="ERX242" s="213"/>
      <c r="ERY242" s="213"/>
      <c r="ERZ242" s="213"/>
      <c r="ESA242" s="213"/>
      <c r="ESB242" s="213"/>
      <c r="ESC242" s="213"/>
      <c r="ESD242" s="213"/>
      <c r="ESE242" s="213"/>
      <c r="ESF242" s="213"/>
      <c r="ESG242" s="213"/>
      <c r="ESH242" s="213"/>
      <c r="ESI242" s="213"/>
      <c r="ESJ242" s="213"/>
      <c r="ESK242" s="213"/>
      <c r="ESL242" s="213"/>
      <c r="ESM242" s="213"/>
      <c r="ESN242" s="213"/>
      <c r="ESO242" s="213"/>
      <c r="ESP242" s="213"/>
      <c r="ESQ242" s="213"/>
      <c r="ESR242" s="213"/>
      <c r="ESS242" s="213"/>
      <c r="EST242" s="213"/>
      <c r="ESU242" s="213"/>
      <c r="ESV242" s="213"/>
      <c r="ESW242" s="213"/>
      <c r="ESX242" s="213"/>
      <c r="ESY242" s="213"/>
      <c r="ESZ242" s="213"/>
      <c r="ETA242" s="213"/>
      <c r="ETB242" s="213"/>
      <c r="ETC242" s="213"/>
      <c r="ETD242" s="213"/>
      <c r="ETE242" s="213"/>
      <c r="ETF242" s="213"/>
      <c r="ETG242" s="213"/>
      <c r="ETH242" s="213"/>
      <c r="ETI242" s="213"/>
      <c r="ETJ242" s="213"/>
      <c r="ETK242" s="213"/>
      <c r="ETL242" s="213"/>
      <c r="ETM242" s="213"/>
      <c r="ETN242" s="213"/>
      <c r="ETO242" s="213"/>
      <c r="ETP242" s="213"/>
      <c r="ETQ242" s="213"/>
      <c r="ETR242" s="213"/>
      <c r="ETS242" s="213"/>
      <c r="ETT242" s="213"/>
      <c r="ETU242" s="213"/>
      <c r="ETV242" s="213"/>
      <c r="ETW242" s="213"/>
      <c r="ETX242" s="213"/>
      <c r="ETY242" s="213"/>
      <c r="ETZ242" s="213"/>
      <c r="EUA242" s="213"/>
      <c r="EUB242" s="213"/>
      <c r="EUC242" s="213"/>
      <c r="EUD242" s="213"/>
      <c r="EUE242" s="213"/>
      <c r="EUF242" s="213"/>
      <c r="EUG242" s="213"/>
      <c r="EUH242" s="213"/>
      <c r="EUI242" s="213"/>
      <c r="EUJ242" s="213"/>
      <c r="EUK242" s="213"/>
      <c r="EUL242" s="213"/>
      <c r="EUM242" s="213"/>
      <c r="EUN242" s="213"/>
      <c r="EUO242" s="213"/>
      <c r="EUP242" s="213"/>
      <c r="EUQ242" s="213"/>
      <c r="EUR242" s="213"/>
      <c r="EUS242" s="213"/>
      <c r="EUT242" s="213"/>
      <c r="EUU242" s="213"/>
      <c r="EUV242" s="213"/>
      <c r="EUW242" s="213"/>
      <c r="EUX242" s="213"/>
      <c r="EUY242" s="213"/>
      <c r="EUZ242" s="213"/>
      <c r="EVA242" s="213"/>
      <c r="EVB242" s="213"/>
      <c r="EVC242" s="213"/>
      <c r="EVD242" s="213"/>
      <c r="EVE242" s="213"/>
      <c r="EVF242" s="213"/>
      <c r="EVG242" s="213"/>
      <c r="EVH242" s="213"/>
      <c r="EVI242" s="213"/>
      <c r="EVJ242" s="213"/>
      <c r="EVK242" s="213"/>
      <c r="EVL242" s="213"/>
      <c r="EVM242" s="213"/>
      <c r="EVN242" s="213"/>
      <c r="EVO242" s="213"/>
      <c r="EVP242" s="213"/>
      <c r="EVQ242" s="213"/>
      <c r="EVR242" s="213"/>
      <c r="EVS242" s="213"/>
      <c r="EVT242" s="213"/>
      <c r="EVU242" s="213"/>
      <c r="EVV242" s="213"/>
      <c r="EVW242" s="213"/>
      <c r="EVX242" s="213"/>
      <c r="EVY242" s="213"/>
      <c r="EVZ242" s="213"/>
      <c r="EWA242" s="213"/>
      <c r="EWB242" s="213"/>
      <c r="EWC242" s="213"/>
      <c r="EWD242" s="213"/>
      <c r="EWE242" s="213"/>
      <c r="EWF242" s="213"/>
      <c r="EWG242" s="213"/>
      <c r="EWH242" s="213"/>
      <c r="EWI242" s="213"/>
      <c r="EWJ242" s="213"/>
      <c r="EWK242" s="213"/>
      <c r="EWL242" s="213"/>
      <c r="EWM242" s="213"/>
      <c r="EWN242" s="213"/>
      <c r="EWO242" s="213"/>
      <c r="EWP242" s="213"/>
      <c r="EWQ242" s="213"/>
      <c r="EWR242" s="213"/>
      <c r="EWS242" s="213"/>
      <c r="EWT242" s="213"/>
      <c r="EWU242" s="213"/>
      <c r="EWV242" s="213"/>
      <c r="EWW242" s="213"/>
      <c r="EWX242" s="213"/>
      <c r="EWY242" s="213"/>
      <c r="EWZ242" s="213"/>
      <c r="EXA242" s="213"/>
      <c r="EXB242" s="213"/>
      <c r="EXC242" s="213"/>
      <c r="EXD242" s="213"/>
      <c r="EXE242" s="213"/>
      <c r="EXF242" s="213"/>
      <c r="EXG242" s="213"/>
      <c r="EXH242" s="213"/>
      <c r="EXI242" s="213"/>
      <c r="EXJ242" s="213"/>
      <c r="EXK242" s="213"/>
      <c r="EXL242" s="213"/>
      <c r="EXM242" s="213"/>
      <c r="EXN242" s="213"/>
      <c r="EXO242" s="213"/>
      <c r="EXP242" s="213"/>
      <c r="EXQ242" s="213"/>
      <c r="EXR242" s="213"/>
      <c r="EXS242" s="213"/>
      <c r="EXT242" s="213"/>
      <c r="EXU242" s="213"/>
      <c r="EXV242" s="213"/>
      <c r="EXW242" s="213"/>
      <c r="EXX242" s="213"/>
      <c r="EXY242" s="213"/>
      <c r="EXZ242" s="213"/>
      <c r="EYA242" s="213"/>
      <c r="EYB242" s="213"/>
      <c r="EYC242" s="213"/>
      <c r="EYD242" s="213"/>
      <c r="EYE242" s="213"/>
      <c r="EYF242" s="213"/>
      <c r="EYG242" s="213"/>
      <c r="EYH242" s="213"/>
      <c r="EYI242" s="213"/>
      <c r="EYJ242" s="213"/>
      <c r="EYK242" s="213"/>
      <c r="EYL242" s="213"/>
      <c r="EYM242" s="213"/>
      <c r="EYN242" s="213"/>
      <c r="EYO242" s="213"/>
      <c r="EYP242" s="213"/>
      <c r="EYQ242" s="213"/>
      <c r="EYR242" s="213"/>
      <c r="EYS242" s="213"/>
      <c r="EYT242" s="213"/>
      <c r="EYU242" s="213"/>
      <c r="EYV242" s="213"/>
      <c r="EYW242" s="213"/>
      <c r="EYX242" s="213"/>
      <c r="EYY242" s="213"/>
      <c r="EYZ242" s="213"/>
      <c r="EZA242" s="213"/>
      <c r="EZB242" s="213"/>
      <c r="EZC242" s="213"/>
      <c r="EZD242" s="213"/>
      <c r="EZE242" s="213"/>
      <c r="EZF242" s="213"/>
      <c r="EZG242" s="213"/>
      <c r="EZH242" s="213"/>
      <c r="EZI242" s="213"/>
      <c r="EZJ242" s="213"/>
      <c r="EZK242" s="213"/>
      <c r="EZL242" s="213"/>
      <c r="EZM242" s="213"/>
      <c r="EZN242" s="213"/>
      <c r="EZO242" s="213"/>
      <c r="EZP242" s="213"/>
      <c r="EZQ242" s="213"/>
      <c r="EZR242" s="213"/>
      <c r="EZS242" s="213"/>
      <c r="EZT242" s="213"/>
      <c r="EZU242" s="213"/>
      <c r="EZV242" s="213"/>
      <c r="EZW242" s="213"/>
      <c r="EZX242" s="213"/>
      <c r="EZY242" s="213"/>
      <c r="EZZ242" s="213"/>
      <c r="FAA242" s="213"/>
      <c r="FAB242" s="213"/>
      <c r="FAC242" s="213"/>
      <c r="FAD242" s="213"/>
      <c r="FAE242" s="213"/>
      <c r="FAF242" s="213"/>
      <c r="FAG242" s="213"/>
      <c r="FAH242" s="213"/>
      <c r="FAI242" s="213"/>
      <c r="FAJ242" s="213"/>
      <c r="FAK242" s="213"/>
      <c r="FAL242" s="213"/>
      <c r="FAM242" s="213"/>
      <c r="FAN242" s="213"/>
      <c r="FAO242" s="213"/>
      <c r="FAP242" s="213"/>
      <c r="FAQ242" s="213"/>
      <c r="FAR242" s="213"/>
      <c r="FAS242" s="213"/>
      <c r="FAT242" s="213"/>
      <c r="FAU242" s="213"/>
      <c r="FAV242" s="213"/>
      <c r="FAW242" s="213"/>
      <c r="FAX242" s="213"/>
      <c r="FAY242" s="213"/>
      <c r="FAZ242" s="213"/>
      <c r="FBA242" s="213"/>
      <c r="FBB242" s="213"/>
      <c r="FBC242" s="213"/>
      <c r="FBD242" s="213"/>
      <c r="FBE242" s="213"/>
      <c r="FBF242" s="213"/>
      <c r="FBG242" s="213"/>
      <c r="FBH242" s="213"/>
      <c r="FBI242" s="213"/>
      <c r="FBJ242" s="213"/>
      <c r="FBK242" s="213"/>
      <c r="FBL242" s="213"/>
      <c r="FBM242" s="213"/>
      <c r="FBN242" s="213"/>
      <c r="FBO242" s="213"/>
      <c r="FBP242" s="213"/>
      <c r="FBQ242" s="213"/>
      <c r="FBR242" s="213"/>
      <c r="FBS242" s="213"/>
      <c r="FBT242" s="213"/>
      <c r="FBU242" s="213"/>
      <c r="FBV242" s="213"/>
      <c r="FBW242" s="213"/>
      <c r="FBX242" s="213"/>
      <c r="FBY242" s="213"/>
      <c r="FBZ242" s="213"/>
      <c r="FCA242" s="213"/>
      <c r="FCB242" s="213"/>
      <c r="FCC242" s="213"/>
      <c r="FCD242" s="213"/>
      <c r="FCE242" s="213"/>
      <c r="FCF242" s="213"/>
      <c r="FCG242" s="213"/>
      <c r="FCH242" s="213"/>
      <c r="FCI242" s="213"/>
      <c r="FCJ242" s="213"/>
      <c r="FCK242" s="213"/>
      <c r="FCL242" s="213"/>
      <c r="FCM242" s="213"/>
      <c r="FCN242" s="213"/>
      <c r="FCO242" s="213"/>
      <c r="FCP242" s="213"/>
      <c r="FCQ242" s="213"/>
      <c r="FCR242" s="213"/>
      <c r="FCS242" s="213"/>
      <c r="FCT242" s="213"/>
      <c r="FCU242" s="213"/>
      <c r="FCV242" s="213"/>
      <c r="FCW242" s="213"/>
      <c r="FCX242" s="213"/>
      <c r="FCY242" s="213"/>
      <c r="FCZ242" s="213"/>
      <c r="FDA242" s="213"/>
      <c r="FDB242" s="213"/>
      <c r="FDC242" s="213"/>
      <c r="FDD242" s="213"/>
      <c r="FDE242" s="213"/>
      <c r="FDF242" s="213"/>
      <c r="FDG242" s="213"/>
      <c r="FDH242" s="213"/>
      <c r="FDI242" s="213"/>
      <c r="FDJ242" s="213"/>
      <c r="FDK242" s="213"/>
      <c r="FDL242" s="213"/>
      <c r="FDM242" s="213"/>
      <c r="FDN242" s="213"/>
      <c r="FDO242" s="213"/>
      <c r="FDP242" s="213"/>
      <c r="FDQ242" s="213"/>
      <c r="FDR242" s="213"/>
      <c r="FDS242" s="213"/>
      <c r="FDT242" s="213"/>
      <c r="FDU242" s="213"/>
      <c r="FDV242" s="213"/>
      <c r="FDW242" s="213"/>
      <c r="FDX242" s="213"/>
      <c r="FDY242" s="213"/>
      <c r="FDZ242" s="213"/>
      <c r="FEA242" s="213"/>
      <c r="FEB242" s="213"/>
      <c r="FEC242" s="213"/>
      <c r="FED242" s="213"/>
      <c r="FEE242" s="213"/>
      <c r="FEF242" s="213"/>
      <c r="FEG242" s="213"/>
      <c r="FEH242" s="213"/>
      <c r="FEI242" s="213"/>
      <c r="FEJ242" s="213"/>
      <c r="FEK242" s="213"/>
      <c r="FEL242" s="213"/>
      <c r="FEM242" s="213"/>
      <c r="FEN242" s="213"/>
      <c r="FEO242" s="213"/>
      <c r="FEP242" s="213"/>
      <c r="FEQ242" s="213"/>
      <c r="FER242" s="213"/>
      <c r="FES242" s="213"/>
      <c r="FET242" s="213"/>
      <c r="FEU242" s="213"/>
      <c r="FEV242" s="213"/>
      <c r="FEW242" s="213"/>
      <c r="FEX242" s="213"/>
      <c r="FEY242" s="213"/>
      <c r="FEZ242" s="213"/>
      <c r="FFA242" s="213"/>
      <c r="FFB242" s="213"/>
      <c r="FFC242" s="213"/>
      <c r="FFD242" s="213"/>
      <c r="FFE242" s="213"/>
      <c r="FFF242" s="213"/>
      <c r="FFG242" s="213"/>
      <c r="FFH242" s="213"/>
      <c r="FFI242" s="213"/>
      <c r="FFJ242" s="213"/>
      <c r="FFK242" s="213"/>
      <c r="FFL242" s="213"/>
      <c r="FFM242" s="213"/>
      <c r="FFN242" s="213"/>
      <c r="FFO242" s="213"/>
      <c r="FFP242" s="213"/>
      <c r="FFQ242" s="213"/>
      <c r="FFR242" s="213"/>
      <c r="FFS242" s="213"/>
      <c r="FFT242" s="213"/>
      <c r="FFU242" s="213"/>
      <c r="FFV242" s="213"/>
      <c r="FFW242" s="213"/>
      <c r="FFX242" s="213"/>
      <c r="FFY242" s="213"/>
      <c r="FFZ242" s="213"/>
      <c r="FGA242" s="213"/>
      <c r="FGB242" s="213"/>
      <c r="FGC242" s="213"/>
      <c r="FGD242" s="213"/>
      <c r="FGE242" s="213"/>
      <c r="FGF242" s="213"/>
      <c r="FGG242" s="213"/>
      <c r="FGH242" s="213"/>
      <c r="FGI242" s="213"/>
      <c r="FGJ242" s="213"/>
      <c r="FGK242" s="213"/>
      <c r="FGL242" s="213"/>
      <c r="FGM242" s="213"/>
      <c r="FGN242" s="213"/>
      <c r="FGO242" s="213"/>
      <c r="FGP242" s="213"/>
      <c r="FGQ242" s="213"/>
      <c r="FGR242" s="213"/>
      <c r="FGS242" s="213"/>
      <c r="FGT242" s="213"/>
      <c r="FGU242" s="213"/>
      <c r="FGV242" s="213"/>
      <c r="FGW242" s="213"/>
      <c r="FGX242" s="213"/>
      <c r="FGY242" s="213"/>
      <c r="FGZ242" s="213"/>
      <c r="FHA242" s="213"/>
      <c r="FHB242" s="213"/>
      <c r="FHC242" s="213"/>
      <c r="FHD242" s="213"/>
      <c r="FHE242" s="213"/>
      <c r="FHF242" s="213"/>
      <c r="FHG242" s="213"/>
      <c r="FHH242" s="213"/>
      <c r="FHI242" s="213"/>
      <c r="FHJ242" s="213"/>
      <c r="FHK242" s="213"/>
      <c r="FHL242" s="213"/>
      <c r="FHM242" s="213"/>
      <c r="FHN242" s="213"/>
      <c r="FHO242" s="213"/>
      <c r="FHP242" s="213"/>
      <c r="FHQ242" s="213"/>
      <c r="FHR242" s="213"/>
      <c r="FHS242" s="213"/>
      <c r="FHT242" s="213"/>
      <c r="FHU242" s="213"/>
      <c r="FHV242" s="213"/>
      <c r="FHW242" s="213"/>
      <c r="FHX242" s="213"/>
      <c r="FHY242" s="213"/>
      <c r="FHZ242" s="213"/>
      <c r="FIA242" s="213"/>
      <c r="FIB242" s="213"/>
      <c r="FIC242" s="213"/>
      <c r="FID242" s="213"/>
      <c r="FIE242" s="213"/>
      <c r="FIF242" s="213"/>
      <c r="FIG242" s="213"/>
      <c r="FIH242" s="213"/>
      <c r="FII242" s="213"/>
      <c r="FIJ242" s="213"/>
      <c r="FIK242" s="213"/>
      <c r="FIL242" s="213"/>
      <c r="FIM242" s="213"/>
      <c r="FIN242" s="213"/>
      <c r="FIO242" s="213"/>
      <c r="FIP242" s="213"/>
      <c r="FIQ242" s="213"/>
      <c r="FIR242" s="213"/>
      <c r="FIS242" s="213"/>
      <c r="FIT242" s="213"/>
      <c r="FIU242" s="213"/>
      <c r="FIV242" s="213"/>
      <c r="FIW242" s="213"/>
      <c r="FIX242" s="213"/>
      <c r="FIY242" s="213"/>
      <c r="FIZ242" s="213"/>
      <c r="FJA242" s="213"/>
      <c r="FJB242" s="213"/>
      <c r="FJC242" s="213"/>
      <c r="FJD242" s="213"/>
      <c r="FJE242" s="213"/>
      <c r="FJF242" s="213"/>
      <c r="FJG242" s="213"/>
      <c r="FJH242" s="213"/>
      <c r="FJI242" s="213"/>
      <c r="FJJ242" s="213"/>
      <c r="FJK242" s="213"/>
      <c r="FJL242" s="213"/>
      <c r="FJM242" s="213"/>
      <c r="FJN242" s="213"/>
      <c r="FJO242" s="213"/>
      <c r="FJP242" s="213"/>
      <c r="FJQ242" s="213"/>
      <c r="FJR242" s="213"/>
      <c r="FJS242" s="213"/>
      <c r="FJT242" s="213"/>
      <c r="FJU242" s="213"/>
      <c r="FJV242" s="213"/>
      <c r="FJW242" s="213"/>
      <c r="FJX242" s="213"/>
      <c r="FJY242" s="213"/>
      <c r="FJZ242" s="213"/>
      <c r="FKA242" s="213"/>
      <c r="FKB242" s="213"/>
      <c r="FKC242" s="213"/>
      <c r="FKD242" s="213"/>
      <c r="FKE242" s="213"/>
      <c r="FKF242" s="213"/>
      <c r="FKG242" s="213"/>
      <c r="FKH242" s="213"/>
      <c r="FKI242" s="213"/>
      <c r="FKJ242" s="213"/>
      <c r="FKK242" s="213"/>
      <c r="FKL242" s="213"/>
      <c r="FKM242" s="213"/>
      <c r="FKN242" s="213"/>
      <c r="FKO242" s="213"/>
      <c r="FKP242" s="213"/>
      <c r="FKQ242" s="213"/>
      <c r="FKR242" s="213"/>
      <c r="FKS242" s="213"/>
      <c r="FKT242" s="213"/>
      <c r="FKU242" s="213"/>
      <c r="FKV242" s="213"/>
      <c r="FKW242" s="213"/>
      <c r="FKX242" s="213"/>
      <c r="FKY242" s="213"/>
      <c r="FKZ242" s="213"/>
      <c r="FLA242" s="213"/>
      <c r="FLB242" s="213"/>
      <c r="FLC242" s="213"/>
      <c r="FLD242" s="213"/>
      <c r="FLE242" s="213"/>
      <c r="FLF242" s="213"/>
      <c r="FLG242" s="213"/>
      <c r="FLH242" s="213"/>
      <c r="FLI242" s="213"/>
      <c r="FLJ242" s="213"/>
      <c r="FLK242" s="213"/>
      <c r="FLL242" s="213"/>
      <c r="FLM242" s="213"/>
      <c r="FLN242" s="213"/>
      <c r="FLO242" s="213"/>
      <c r="FLP242" s="213"/>
      <c r="FLQ242" s="213"/>
      <c r="FLR242" s="213"/>
      <c r="FLS242" s="213"/>
      <c r="FLT242" s="213"/>
      <c r="FLU242" s="213"/>
      <c r="FLV242" s="213"/>
      <c r="FLW242" s="213"/>
      <c r="FLX242" s="213"/>
      <c r="FLY242" s="213"/>
      <c r="FLZ242" s="213"/>
      <c r="FMA242" s="213"/>
      <c r="FMB242" s="213"/>
      <c r="FMC242" s="213"/>
      <c r="FMD242" s="213"/>
      <c r="FME242" s="213"/>
      <c r="FMF242" s="213"/>
      <c r="FMG242" s="213"/>
      <c r="FMH242" s="213"/>
      <c r="FMI242" s="213"/>
      <c r="FMJ242" s="213"/>
      <c r="FMK242" s="213"/>
      <c r="FML242" s="213"/>
      <c r="FMM242" s="213"/>
      <c r="FMN242" s="213"/>
      <c r="FMO242" s="213"/>
      <c r="FMP242" s="213"/>
      <c r="FMQ242" s="213"/>
      <c r="FMR242" s="213"/>
      <c r="FMS242" s="213"/>
      <c r="FMT242" s="213"/>
      <c r="FMU242" s="213"/>
      <c r="FMV242" s="213"/>
      <c r="FMW242" s="213"/>
      <c r="FMX242" s="213"/>
      <c r="FMY242" s="213"/>
      <c r="FMZ242" s="213"/>
      <c r="FNA242" s="213"/>
      <c r="FNB242" s="213"/>
      <c r="FNC242" s="213"/>
      <c r="FND242" s="213"/>
      <c r="FNE242" s="213"/>
      <c r="FNF242" s="213"/>
      <c r="FNG242" s="213"/>
      <c r="FNH242" s="213"/>
      <c r="FNI242" s="213"/>
      <c r="FNJ242" s="213"/>
      <c r="FNK242" s="213"/>
      <c r="FNL242" s="213"/>
      <c r="FNM242" s="213"/>
      <c r="FNN242" s="213"/>
      <c r="FNO242" s="213"/>
      <c r="FNP242" s="213"/>
      <c r="FNQ242" s="213"/>
      <c r="FNR242" s="213"/>
      <c r="FNS242" s="213"/>
      <c r="FNT242" s="213"/>
      <c r="FNU242" s="213"/>
      <c r="FNV242" s="213"/>
      <c r="FNW242" s="213"/>
      <c r="FNX242" s="213"/>
      <c r="FNY242" s="213"/>
      <c r="FNZ242" s="213"/>
      <c r="FOA242" s="213"/>
      <c r="FOB242" s="213"/>
      <c r="FOC242" s="213"/>
      <c r="FOD242" s="213"/>
      <c r="FOE242" s="213"/>
      <c r="FOF242" s="213"/>
      <c r="FOG242" s="213"/>
      <c r="FOH242" s="213"/>
      <c r="FOI242" s="213"/>
      <c r="FOJ242" s="213"/>
      <c r="FOK242" s="213"/>
      <c r="FOL242" s="213"/>
      <c r="FOM242" s="213"/>
      <c r="FON242" s="213"/>
      <c r="FOO242" s="213"/>
      <c r="FOP242" s="213"/>
      <c r="FOQ242" s="213"/>
      <c r="FOR242" s="213"/>
      <c r="FOS242" s="213"/>
      <c r="FOT242" s="213"/>
      <c r="FOU242" s="213"/>
      <c r="FOV242" s="213"/>
      <c r="FOW242" s="213"/>
      <c r="FOX242" s="213"/>
      <c r="FOY242" s="213"/>
      <c r="FOZ242" s="213"/>
      <c r="FPA242" s="213"/>
      <c r="FPB242" s="213"/>
      <c r="FPC242" s="213"/>
      <c r="FPD242" s="213"/>
      <c r="FPE242" s="213"/>
      <c r="FPF242" s="213"/>
      <c r="FPG242" s="213"/>
      <c r="FPH242" s="213"/>
      <c r="FPI242" s="213"/>
      <c r="FPJ242" s="213"/>
      <c r="FPK242" s="213"/>
      <c r="FPL242" s="213"/>
      <c r="FPM242" s="213"/>
      <c r="FPN242" s="213"/>
      <c r="FPO242" s="213"/>
      <c r="FPP242" s="213"/>
      <c r="FPQ242" s="213"/>
      <c r="FPR242" s="213"/>
      <c r="FPS242" s="213"/>
      <c r="FPT242" s="213"/>
      <c r="FPU242" s="213"/>
      <c r="FPV242" s="213"/>
      <c r="FPW242" s="213"/>
      <c r="FPX242" s="213"/>
      <c r="FPY242" s="213"/>
      <c r="FPZ242" s="213"/>
      <c r="FQA242" s="213"/>
      <c r="FQB242" s="213"/>
      <c r="FQC242" s="213"/>
      <c r="FQD242" s="213"/>
      <c r="FQE242" s="213"/>
      <c r="FQF242" s="213"/>
      <c r="FQG242" s="213"/>
      <c r="FQH242" s="213"/>
      <c r="FQI242" s="213"/>
      <c r="FQJ242" s="213"/>
      <c r="FQK242" s="213"/>
      <c r="FQL242" s="213"/>
      <c r="FQM242" s="213"/>
      <c r="FQN242" s="213"/>
      <c r="FQO242" s="213"/>
      <c r="FQP242" s="213"/>
      <c r="FQQ242" s="213"/>
      <c r="FQR242" s="213"/>
      <c r="FQS242" s="213"/>
      <c r="FQT242" s="213"/>
      <c r="FQU242" s="213"/>
      <c r="FQV242" s="213"/>
      <c r="FQW242" s="213"/>
      <c r="FQX242" s="213"/>
      <c r="FQY242" s="213"/>
      <c r="FQZ242" s="213"/>
      <c r="FRA242" s="213"/>
      <c r="FRB242" s="213"/>
      <c r="FRC242" s="213"/>
      <c r="FRD242" s="213"/>
      <c r="FRE242" s="213"/>
      <c r="FRF242" s="213"/>
      <c r="FRG242" s="213"/>
      <c r="FRH242" s="213"/>
      <c r="FRI242" s="213"/>
      <c r="FRJ242" s="213"/>
      <c r="FRK242" s="213"/>
      <c r="FRL242" s="213"/>
      <c r="FRM242" s="213"/>
      <c r="FRN242" s="213"/>
      <c r="FRO242" s="213"/>
      <c r="FRP242" s="213"/>
      <c r="FRQ242" s="213"/>
      <c r="FRR242" s="213"/>
      <c r="FRS242" s="213"/>
      <c r="FRT242" s="213"/>
      <c r="FRU242" s="213"/>
      <c r="FRV242" s="213"/>
      <c r="FRW242" s="213"/>
      <c r="FRX242" s="213"/>
      <c r="FRY242" s="213"/>
      <c r="FRZ242" s="213"/>
      <c r="FSA242" s="213"/>
      <c r="FSB242" s="213"/>
      <c r="FSC242" s="213"/>
      <c r="FSD242" s="213"/>
      <c r="FSE242" s="213"/>
      <c r="FSF242" s="213"/>
      <c r="FSG242" s="213"/>
      <c r="FSH242" s="213"/>
      <c r="FSI242" s="213"/>
      <c r="FSJ242" s="213"/>
      <c r="FSK242" s="213"/>
      <c r="FSL242" s="213"/>
      <c r="FSM242" s="213"/>
      <c r="FSN242" s="213"/>
      <c r="FSO242" s="213"/>
      <c r="FSP242" s="213"/>
      <c r="FSQ242" s="213"/>
      <c r="FSR242" s="213"/>
      <c r="FSS242" s="213"/>
      <c r="FST242" s="213"/>
      <c r="FSU242" s="213"/>
      <c r="FSV242" s="213"/>
      <c r="FSW242" s="213"/>
      <c r="FSX242" s="213"/>
      <c r="FSY242" s="213"/>
      <c r="FSZ242" s="213"/>
      <c r="FTA242" s="213"/>
      <c r="FTB242" s="213"/>
      <c r="FTC242" s="213"/>
      <c r="FTD242" s="213"/>
      <c r="FTE242" s="213"/>
      <c r="FTF242" s="213"/>
      <c r="FTG242" s="213"/>
      <c r="FTH242" s="213"/>
      <c r="FTI242" s="213"/>
      <c r="FTJ242" s="213"/>
      <c r="FTK242" s="213"/>
      <c r="FTL242" s="213"/>
      <c r="FTM242" s="213"/>
      <c r="FTN242" s="213"/>
      <c r="FTO242" s="213"/>
      <c r="FTP242" s="213"/>
      <c r="FTQ242" s="213"/>
      <c r="FTR242" s="213"/>
      <c r="FTS242" s="213"/>
      <c r="FTT242" s="213"/>
      <c r="FTU242" s="213"/>
      <c r="FTV242" s="213"/>
      <c r="FTW242" s="213"/>
      <c r="FTX242" s="213"/>
      <c r="FTY242" s="213"/>
      <c r="FTZ242" s="213"/>
      <c r="FUA242" s="213"/>
      <c r="FUB242" s="213"/>
      <c r="FUC242" s="213"/>
      <c r="FUD242" s="213"/>
      <c r="FUE242" s="213"/>
      <c r="FUF242" s="213"/>
      <c r="FUG242" s="213"/>
      <c r="FUH242" s="213"/>
      <c r="FUI242" s="213"/>
      <c r="FUJ242" s="213"/>
      <c r="FUK242" s="213"/>
      <c r="FUL242" s="213"/>
      <c r="FUM242" s="213"/>
      <c r="FUN242" s="213"/>
      <c r="FUO242" s="213"/>
      <c r="FUP242" s="213"/>
      <c r="FUQ242" s="213"/>
      <c r="FUR242" s="213"/>
      <c r="FUS242" s="213"/>
      <c r="FUT242" s="213"/>
      <c r="FUU242" s="213"/>
      <c r="FUV242" s="213"/>
      <c r="FUW242" s="213"/>
      <c r="FUX242" s="213"/>
      <c r="FUY242" s="213"/>
      <c r="FUZ242" s="213"/>
      <c r="FVA242" s="213"/>
      <c r="FVB242" s="213"/>
      <c r="FVC242" s="213"/>
      <c r="FVD242" s="213"/>
      <c r="FVE242" s="213"/>
      <c r="FVF242" s="213"/>
      <c r="FVG242" s="213"/>
      <c r="FVH242" s="213"/>
      <c r="FVI242" s="213"/>
      <c r="FVJ242" s="213"/>
      <c r="FVK242" s="213"/>
      <c r="FVL242" s="213"/>
      <c r="FVM242" s="213"/>
      <c r="FVN242" s="213"/>
      <c r="FVO242" s="213"/>
      <c r="FVP242" s="213"/>
      <c r="FVQ242" s="213"/>
      <c r="FVR242" s="213"/>
      <c r="FVS242" s="213"/>
      <c r="FVT242" s="213"/>
      <c r="FVU242" s="213"/>
      <c r="FVV242" s="213"/>
      <c r="FVW242" s="213"/>
      <c r="FVX242" s="213"/>
      <c r="FVY242" s="213"/>
      <c r="FVZ242" s="213"/>
      <c r="FWA242" s="213"/>
      <c r="FWB242" s="213"/>
      <c r="FWC242" s="213"/>
      <c r="FWD242" s="213"/>
      <c r="FWE242" s="213"/>
      <c r="FWF242" s="213"/>
      <c r="FWG242" s="213"/>
      <c r="FWH242" s="213"/>
      <c r="FWI242" s="213"/>
      <c r="FWJ242" s="213"/>
      <c r="FWK242" s="213"/>
      <c r="FWL242" s="213"/>
      <c r="FWM242" s="213"/>
      <c r="FWN242" s="213"/>
      <c r="FWO242" s="213"/>
      <c r="FWP242" s="213"/>
      <c r="FWQ242" s="213"/>
      <c r="FWR242" s="213"/>
      <c r="FWS242" s="213"/>
      <c r="FWT242" s="213"/>
      <c r="FWU242" s="213"/>
      <c r="FWV242" s="213"/>
      <c r="FWW242" s="213"/>
      <c r="FWX242" s="213"/>
      <c r="FWY242" s="213"/>
      <c r="FWZ242" s="213"/>
      <c r="FXA242" s="213"/>
      <c r="FXB242" s="213"/>
      <c r="FXC242" s="213"/>
      <c r="FXD242" s="213"/>
      <c r="FXE242" s="213"/>
      <c r="FXF242" s="213"/>
      <c r="FXG242" s="213"/>
      <c r="FXH242" s="213"/>
      <c r="FXI242" s="213"/>
      <c r="FXJ242" s="213"/>
      <c r="FXK242" s="213"/>
      <c r="FXL242" s="213"/>
      <c r="FXM242" s="213"/>
      <c r="FXN242" s="213"/>
      <c r="FXO242" s="213"/>
      <c r="FXP242" s="213"/>
      <c r="FXQ242" s="213"/>
      <c r="FXR242" s="213"/>
      <c r="FXS242" s="213"/>
      <c r="FXT242" s="213"/>
      <c r="FXU242" s="213"/>
      <c r="FXV242" s="213"/>
      <c r="FXW242" s="213"/>
      <c r="FXX242" s="213"/>
      <c r="FXY242" s="213"/>
      <c r="FXZ242" s="213"/>
      <c r="FYA242" s="213"/>
      <c r="FYB242" s="213"/>
      <c r="FYC242" s="213"/>
      <c r="FYD242" s="213"/>
      <c r="FYE242" s="213"/>
      <c r="FYF242" s="213"/>
      <c r="FYG242" s="213"/>
      <c r="FYH242" s="213"/>
      <c r="FYI242" s="213"/>
      <c r="FYJ242" s="213"/>
      <c r="FYK242" s="213"/>
      <c r="FYL242" s="213"/>
      <c r="FYM242" s="213"/>
      <c r="FYN242" s="213"/>
      <c r="FYO242" s="213"/>
      <c r="FYP242" s="213"/>
      <c r="FYQ242" s="213"/>
      <c r="FYR242" s="213"/>
      <c r="FYS242" s="213"/>
      <c r="FYT242" s="213"/>
      <c r="FYU242" s="213"/>
      <c r="FYV242" s="213"/>
      <c r="FYW242" s="213"/>
      <c r="FYX242" s="213"/>
      <c r="FYY242" s="213"/>
      <c r="FYZ242" s="213"/>
      <c r="FZA242" s="213"/>
      <c r="FZB242" s="213"/>
      <c r="FZC242" s="213"/>
      <c r="FZD242" s="213"/>
      <c r="FZE242" s="213"/>
      <c r="FZF242" s="213"/>
      <c r="FZG242" s="213"/>
      <c r="FZH242" s="213"/>
      <c r="FZI242" s="213"/>
      <c r="FZJ242" s="213"/>
      <c r="FZK242" s="213"/>
      <c r="FZL242" s="213"/>
      <c r="FZM242" s="213"/>
      <c r="FZN242" s="213"/>
      <c r="FZO242" s="213"/>
      <c r="FZP242" s="213"/>
      <c r="FZQ242" s="213"/>
      <c r="FZR242" s="213"/>
      <c r="FZS242" s="213"/>
      <c r="FZT242" s="213"/>
      <c r="FZU242" s="213"/>
      <c r="FZV242" s="213"/>
      <c r="FZW242" s="213"/>
      <c r="FZX242" s="213"/>
      <c r="FZY242" s="213"/>
      <c r="FZZ242" s="213"/>
      <c r="GAA242" s="213"/>
      <c r="GAB242" s="213"/>
      <c r="GAC242" s="213"/>
      <c r="GAD242" s="213"/>
      <c r="GAE242" s="213"/>
      <c r="GAF242" s="213"/>
      <c r="GAG242" s="213"/>
      <c r="GAH242" s="213"/>
      <c r="GAI242" s="213"/>
      <c r="GAJ242" s="213"/>
      <c r="GAK242" s="213"/>
      <c r="GAL242" s="213"/>
      <c r="GAM242" s="213"/>
      <c r="GAN242" s="213"/>
      <c r="GAO242" s="213"/>
      <c r="GAP242" s="213"/>
      <c r="GAQ242" s="213"/>
      <c r="GAR242" s="213"/>
      <c r="GAS242" s="213"/>
      <c r="GAT242" s="213"/>
      <c r="GAU242" s="213"/>
      <c r="GAV242" s="213"/>
      <c r="GAW242" s="213"/>
      <c r="GAX242" s="213"/>
      <c r="GAY242" s="213"/>
      <c r="GAZ242" s="213"/>
      <c r="GBA242" s="213"/>
      <c r="GBB242" s="213"/>
      <c r="GBC242" s="213"/>
      <c r="GBD242" s="213"/>
      <c r="GBE242" s="213"/>
      <c r="GBF242" s="213"/>
      <c r="GBG242" s="213"/>
      <c r="GBH242" s="213"/>
      <c r="GBI242" s="213"/>
      <c r="GBJ242" s="213"/>
      <c r="GBK242" s="213"/>
      <c r="GBL242" s="213"/>
      <c r="GBM242" s="213"/>
      <c r="GBN242" s="213"/>
      <c r="GBO242" s="213"/>
      <c r="GBP242" s="213"/>
      <c r="GBQ242" s="213"/>
      <c r="GBR242" s="213"/>
      <c r="GBS242" s="213"/>
      <c r="GBT242" s="213"/>
      <c r="GBU242" s="213"/>
      <c r="GBV242" s="213"/>
      <c r="GBW242" s="213"/>
      <c r="GBX242" s="213"/>
      <c r="GBY242" s="213"/>
      <c r="GBZ242" s="213"/>
      <c r="GCA242" s="213"/>
      <c r="GCB242" s="213"/>
      <c r="GCC242" s="213"/>
      <c r="GCD242" s="213"/>
      <c r="GCE242" s="213"/>
      <c r="GCF242" s="213"/>
      <c r="GCG242" s="213"/>
      <c r="GCH242" s="213"/>
      <c r="GCI242" s="213"/>
      <c r="GCJ242" s="213"/>
      <c r="GCK242" s="213"/>
      <c r="GCL242" s="213"/>
      <c r="GCM242" s="213"/>
      <c r="GCN242" s="213"/>
      <c r="GCO242" s="213"/>
      <c r="GCP242" s="213"/>
      <c r="GCQ242" s="213"/>
      <c r="GCR242" s="213"/>
      <c r="GCS242" s="213"/>
      <c r="GCT242" s="213"/>
      <c r="GCU242" s="213"/>
      <c r="GCV242" s="213"/>
      <c r="GCW242" s="213"/>
      <c r="GCX242" s="213"/>
      <c r="GCY242" s="213"/>
      <c r="GCZ242" s="213"/>
      <c r="GDA242" s="213"/>
      <c r="GDB242" s="213"/>
      <c r="GDC242" s="213"/>
      <c r="GDD242" s="213"/>
      <c r="GDE242" s="213"/>
      <c r="GDF242" s="213"/>
      <c r="GDG242" s="213"/>
      <c r="GDH242" s="213"/>
      <c r="GDI242" s="213"/>
      <c r="GDJ242" s="213"/>
      <c r="GDK242" s="213"/>
      <c r="GDL242" s="213"/>
      <c r="GDM242" s="213"/>
      <c r="GDN242" s="213"/>
      <c r="GDO242" s="213"/>
      <c r="GDP242" s="213"/>
      <c r="GDQ242" s="213"/>
      <c r="GDR242" s="213"/>
      <c r="GDS242" s="213"/>
      <c r="GDT242" s="213"/>
      <c r="GDU242" s="213"/>
      <c r="GDV242" s="213"/>
      <c r="GDW242" s="213"/>
      <c r="GDX242" s="213"/>
      <c r="GDY242" s="213"/>
      <c r="GDZ242" s="213"/>
      <c r="GEA242" s="213"/>
      <c r="GEB242" s="213"/>
      <c r="GEC242" s="213"/>
      <c r="GED242" s="213"/>
      <c r="GEE242" s="213"/>
      <c r="GEF242" s="213"/>
      <c r="GEG242" s="213"/>
      <c r="GEH242" s="213"/>
      <c r="GEI242" s="213"/>
      <c r="GEJ242" s="213"/>
      <c r="GEK242" s="213"/>
      <c r="GEL242" s="213"/>
      <c r="GEM242" s="213"/>
      <c r="GEN242" s="213"/>
      <c r="GEO242" s="213"/>
      <c r="GEP242" s="213"/>
      <c r="GEQ242" s="213"/>
      <c r="GER242" s="213"/>
      <c r="GES242" s="213"/>
      <c r="GET242" s="213"/>
      <c r="GEU242" s="213"/>
      <c r="GEV242" s="213"/>
      <c r="GEW242" s="213"/>
      <c r="GEX242" s="213"/>
      <c r="GEY242" s="213"/>
      <c r="GEZ242" s="213"/>
      <c r="GFA242" s="213"/>
      <c r="GFB242" s="213"/>
      <c r="GFC242" s="213"/>
      <c r="GFD242" s="213"/>
      <c r="GFE242" s="213"/>
      <c r="GFF242" s="213"/>
      <c r="GFG242" s="213"/>
      <c r="GFH242" s="213"/>
      <c r="GFI242" s="213"/>
      <c r="GFJ242" s="213"/>
      <c r="GFK242" s="213"/>
      <c r="GFL242" s="213"/>
      <c r="GFM242" s="213"/>
      <c r="GFN242" s="213"/>
      <c r="GFO242" s="213"/>
      <c r="GFP242" s="213"/>
      <c r="GFQ242" s="213"/>
      <c r="GFR242" s="213"/>
      <c r="GFS242" s="213"/>
      <c r="GFT242" s="213"/>
      <c r="GFU242" s="213"/>
      <c r="GFV242" s="213"/>
      <c r="GFW242" s="213"/>
      <c r="GFX242" s="213"/>
      <c r="GFY242" s="213"/>
      <c r="GFZ242" s="213"/>
      <c r="GGA242" s="213"/>
      <c r="GGB242" s="213"/>
      <c r="GGC242" s="213"/>
      <c r="GGD242" s="213"/>
      <c r="GGE242" s="213"/>
      <c r="GGF242" s="213"/>
      <c r="GGG242" s="213"/>
      <c r="GGH242" s="213"/>
      <c r="GGI242" s="213"/>
      <c r="GGJ242" s="213"/>
      <c r="GGK242" s="213"/>
      <c r="GGL242" s="213"/>
      <c r="GGM242" s="213"/>
      <c r="GGN242" s="213"/>
      <c r="GGO242" s="213"/>
      <c r="GGP242" s="213"/>
      <c r="GGQ242" s="213"/>
      <c r="GGR242" s="213"/>
      <c r="GGS242" s="213"/>
      <c r="GGT242" s="213"/>
      <c r="GGU242" s="213"/>
      <c r="GGV242" s="213"/>
      <c r="GGW242" s="213"/>
      <c r="GGX242" s="213"/>
      <c r="GGY242" s="213"/>
      <c r="GGZ242" s="213"/>
      <c r="GHA242" s="213"/>
      <c r="GHB242" s="213"/>
      <c r="GHC242" s="213"/>
      <c r="GHD242" s="213"/>
      <c r="GHE242" s="213"/>
      <c r="GHF242" s="213"/>
      <c r="GHG242" s="213"/>
      <c r="GHH242" s="213"/>
      <c r="GHI242" s="213"/>
      <c r="GHJ242" s="213"/>
      <c r="GHK242" s="213"/>
      <c r="GHL242" s="213"/>
      <c r="GHM242" s="213"/>
      <c r="GHN242" s="213"/>
      <c r="GHO242" s="213"/>
      <c r="GHP242" s="213"/>
      <c r="GHQ242" s="213"/>
      <c r="GHR242" s="213"/>
      <c r="GHS242" s="213"/>
      <c r="GHT242" s="213"/>
      <c r="GHU242" s="213"/>
      <c r="GHV242" s="213"/>
      <c r="GHW242" s="213"/>
      <c r="GHX242" s="213"/>
      <c r="GHY242" s="213"/>
      <c r="GHZ242" s="213"/>
      <c r="GIA242" s="213"/>
      <c r="GIB242" s="213"/>
      <c r="GIC242" s="213"/>
      <c r="GID242" s="213"/>
      <c r="GIE242" s="213"/>
      <c r="GIF242" s="213"/>
      <c r="GIG242" s="213"/>
      <c r="GIH242" s="213"/>
      <c r="GII242" s="213"/>
      <c r="GIJ242" s="213"/>
      <c r="GIK242" s="213"/>
      <c r="GIL242" s="213"/>
      <c r="GIM242" s="213"/>
      <c r="GIN242" s="213"/>
      <c r="GIO242" s="213"/>
      <c r="GIP242" s="213"/>
      <c r="GIQ242" s="213"/>
      <c r="GIR242" s="213"/>
      <c r="GIS242" s="213"/>
      <c r="GIT242" s="213"/>
      <c r="GIU242" s="213"/>
      <c r="GIV242" s="213"/>
      <c r="GIW242" s="213"/>
      <c r="GIX242" s="213"/>
      <c r="GIY242" s="213"/>
      <c r="GIZ242" s="213"/>
      <c r="GJA242" s="213"/>
      <c r="GJB242" s="213"/>
      <c r="GJC242" s="213"/>
      <c r="GJD242" s="213"/>
      <c r="GJE242" s="213"/>
      <c r="GJF242" s="213"/>
      <c r="GJG242" s="213"/>
      <c r="GJH242" s="213"/>
      <c r="GJI242" s="213"/>
      <c r="GJJ242" s="213"/>
      <c r="GJK242" s="213"/>
      <c r="GJL242" s="213"/>
      <c r="GJM242" s="213"/>
      <c r="GJN242" s="213"/>
      <c r="GJO242" s="213"/>
      <c r="GJP242" s="213"/>
      <c r="GJQ242" s="213"/>
      <c r="GJR242" s="213"/>
      <c r="GJS242" s="213"/>
      <c r="GJT242" s="213"/>
      <c r="GJU242" s="213"/>
      <c r="GJV242" s="213"/>
      <c r="GJW242" s="213"/>
      <c r="GJX242" s="213"/>
      <c r="GJY242" s="213"/>
      <c r="GJZ242" s="213"/>
      <c r="GKA242" s="213"/>
      <c r="GKB242" s="213"/>
      <c r="GKC242" s="213"/>
      <c r="GKD242" s="213"/>
      <c r="GKE242" s="213"/>
      <c r="GKF242" s="213"/>
      <c r="GKG242" s="213"/>
      <c r="GKH242" s="213"/>
      <c r="GKI242" s="213"/>
      <c r="GKJ242" s="213"/>
      <c r="GKK242" s="213"/>
      <c r="GKL242" s="213"/>
      <c r="GKM242" s="213"/>
      <c r="GKN242" s="213"/>
      <c r="GKO242" s="213"/>
      <c r="GKP242" s="213"/>
      <c r="GKQ242" s="213"/>
      <c r="GKR242" s="213"/>
      <c r="GKS242" s="213"/>
      <c r="GKT242" s="213"/>
      <c r="GKU242" s="213"/>
      <c r="GKV242" s="213"/>
      <c r="GKW242" s="213"/>
      <c r="GKX242" s="213"/>
      <c r="GKY242" s="213"/>
      <c r="GKZ242" s="213"/>
      <c r="GLA242" s="213"/>
      <c r="GLB242" s="213"/>
      <c r="GLC242" s="213"/>
      <c r="GLD242" s="213"/>
      <c r="GLE242" s="213"/>
      <c r="GLF242" s="213"/>
      <c r="GLG242" s="213"/>
      <c r="GLH242" s="213"/>
      <c r="GLI242" s="213"/>
      <c r="GLJ242" s="213"/>
      <c r="GLK242" s="213"/>
      <c r="GLL242" s="213"/>
      <c r="GLM242" s="213"/>
      <c r="GLN242" s="213"/>
      <c r="GLO242" s="213"/>
      <c r="GLP242" s="213"/>
      <c r="GLQ242" s="213"/>
      <c r="GLR242" s="213"/>
      <c r="GLS242" s="213"/>
      <c r="GLT242" s="213"/>
      <c r="GLU242" s="213"/>
      <c r="GLV242" s="213"/>
      <c r="GLW242" s="213"/>
      <c r="GLX242" s="213"/>
      <c r="GLY242" s="213"/>
      <c r="GLZ242" s="213"/>
      <c r="GMA242" s="213"/>
      <c r="GMB242" s="213"/>
      <c r="GMC242" s="213"/>
      <c r="GMD242" s="213"/>
      <c r="GME242" s="213"/>
      <c r="GMF242" s="213"/>
      <c r="GMG242" s="213"/>
      <c r="GMH242" s="213"/>
      <c r="GMI242" s="213"/>
      <c r="GMJ242" s="213"/>
      <c r="GMK242" s="213"/>
      <c r="GML242" s="213"/>
      <c r="GMM242" s="213"/>
      <c r="GMN242" s="213"/>
      <c r="GMO242" s="213"/>
      <c r="GMP242" s="213"/>
      <c r="GMQ242" s="213"/>
      <c r="GMR242" s="213"/>
      <c r="GMS242" s="213"/>
      <c r="GMT242" s="213"/>
      <c r="GMU242" s="213"/>
      <c r="GMV242" s="213"/>
      <c r="GMW242" s="213"/>
      <c r="GMX242" s="213"/>
      <c r="GMY242" s="213"/>
      <c r="GMZ242" s="213"/>
      <c r="GNA242" s="213"/>
      <c r="GNB242" s="213"/>
      <c r="GNC242" s="213"/>
      <c r="GND242" s="213"/>
      <c r="GNE242" s="213"/>
      <c r="GNF242" s="213"/>
      <c r="GNG242" s="213"/>
      <c r="GNH242" s="213"/>
      <c r="GNI242" s="213"/>
      <c r="GNJ242" s="213"/>
      <c r="GNK242" s="213"/>
      <c r="GNL242" s="213"/>
      <c r="GNM242" s="213"/>
      <c r="GNN242" s="213"/>
      <c r="GNO242" s="213"/>
      <c r="GNP242" s="213"/>
      <c r="GNQ242" s="213"/>
      <c r="GNR242" s="213"/>
      <c r="GNS242" s="213"/>
      <c r="GNT242" s="213"/>
      <c r="GNU242" s="213"/>
      <c r="GNV242" s="213"/>
      <c r="GNW242" s="213"/>
      <c r="GNX242" s="213"/>
      <c r="GNY242" s="213"/>
      <c r="GNZ242" s="213"/>
      <c r="GOA242" s="213"/>
      <c r="GOB242" s="213"/>
      <c r="GOC242" s="213"/>
      <c r="GOD242" s="213"/>
      <c r="GOE242" s="213"/>
      <c r="GOF242" s="213"/>
      <c r="GOG242" s="213"/>
      <c r="GOH242" s="213"/>
      <c r="GOI242" s="213"/>
      <c r="GOJ242" s="213"/>
      <c r="GOK242" s="213"/>
      <c r="GOL242" s="213"/>
      <c r="GOM242" s="213"/>
      <c r="GON242" s="213"/>
      <c r="GOO242" s="213"/>
      <c r="GOP242" s="213"/>
      <c r="GOQ242" s="213"/>
      <c r="GOR242" s="213"/>
      <c r="GOS242" s="213"/>
      <c r="GOT242" s="213"/>
      <c r="GOU242" s="213"/>
      <c r="GOV242" s="213"/>
      <c r="GOW242" s="213"/>
      <c r="GOX242" s="213"/>
      <c r="GOY242" s="213"/>
      <c r="GOZ242" s="213"/>
      <c r="GPA242" s="213"/>
      <c r="GPB242" s="213"/>
      <c r="GPC242" s="213"/>
      <c r="GPD242" s="213"/>
      <c r="GPE242" s="213"/>
      <c r="GPF242" s="213"/>
      <c r="GPG242" s="213"/>
      <c r="GPH242" s="213"/>
      <c r="GPI242" s="213"/>
      <c r="GPJ242" s="213"/>
      <c r="GPK242" s="213"/>
      <c r="GPL242" s="213"/>
      <c r="GPM242" s="213"/>
      <c r="GPN242" s="213"/>
      <c r="GPO242" s="213"/>
      <c r="GPP242" s="213"/>
      <c r="GPQ242" s="213"/>
      <c r="GPR242" s="213"/>
      <c r="GPS242" s="213"/>
      <c r="GPT242" s="213"/>
      <c r="GPU242" s="213"/>
      <c r="GPV242" s="213"/>
      <c r="GPW242" s="213"/>
      <c r="GPX242" s="213"/>
      <c r="GPY242" s="213"/>
      <c r="GPZ242" s="213"/>
      <c r="GQA242" s="213"/>
      <c r="GQB242" s="213"/>
      <c r="GQC242" s="213"/>
      <c r="GQD242" s="213"/>
      <c r="GQE242" s="213"/>
      <c r="GQF242" s="213"/>
      <c r="GQG242" s="213"/>
      <c r="GQH242" s="213"/>
      <c r="GQI242" s="213"/>
      <c r="GQJ242" s="213"/>
      <c r="GQK242" s="213"/>
      <c r="GQL242" s="213"/>
      <c r="GQM242" s="213"/>
      <c r="GQN242" s="213"/>
      <c r="GQO242" s="213"/>
      <c r="GQP242" s="213"/>
      <c r="GQQ242" s="213"/>
      <c r="GQR242" s="213"/>
      <c r="GQS242" s="213"/>
      <c r="GQT242" s="213"/>
      <c r="GQU242" s="213"/>
      <c r="GQV242" s="213"/>
      <c r="GQW242" s="213"/>
      <c r="GQX242" s="213"/>
      <c r="GQY242" s="213"/>
      <c r="GQZ242" s="213"/>
      <c r="GRA242" s="213"/>
      <c r="GRB242" s="213"/>
      <c r="GRC242" s="213"/>
      <c r="GRD242" s="213"/>
      <c r="GRE242" s="213"/>
      <c r="GRF242" s="213"/>
      <c r="GRG242" s="213"/>
      <c r="GRH242" s="213"/>
      <c r="GRI242" s="213"/>
      <c r="GRJ242" s="213"/>
      <c r="GRK242" s="213"/>
      <c r="GRL242" s="213"/>
      <c r="GRM242" s="213"/>
      <c r="GRN242" s="213"/>
      <c r="GRO242" s="213"/>
      <c r="GRP242" s="213"/>
      <c r="GRQ242" s="213"/>
      <c r="GRR242" s="213"/>
      <c r="GRS242" s="213"/>
      <c r="GRT242" s="213"/>
      <c r="GRU242" s="213"/>
      <c r="GRV242" s="213"/>
      <c r="GRW242" s="213"/>
      <c r="GRX242" s="213"/>
      <c r="GRY242" s="213"/>
      <c r="GRZ242" s="213"/>
      <c r="GSA242" s="213"/>
      <c r="GSB242" s="213"/>
      <c r="GSC242" s="213"/>
      <c r="GSD242" s="213"/>
      <c r="GSE242" s="213"/>
      <c r="GSF242" s="213"/>
      <c r="GSG242" s="213"/>
      <c r="GSH242" s="213"/>
      <c r="GSI242" s="213"/>
      <c r="GSJ242" s="213"/>
      <c r="GSK242" s="213"/>
      <c r="GSL242" s="213"/>
      <c r="GSM242" s="213"/>
      <c r="GSN242" s="213"/>
      <c r="GSO242" s="213"/>
      <c r="GSP242" s="213"/>
      <c r="GSQ242" s="213"/>
      <c r="GSR242" s="213"/>
      <c r="GSS242" s="213"/>
      <c r="GST242" s="213"/>
      <c r="GSU242" s="213"/>
      <c r="GSV242" s="213"/>
      <c r="GSW242" s="213"/>
      <c r="GSX242" s="213"/>
      <c r="GSY242" s="213"/>
      <c r="GSZ242" s="213"/>
      <c r="GTA242" s="213"/>
      <c r="GTB242" s="213"/>
      <c r="GTC242" s="213"/>
      <c r="GTD242" s="213"/>
      <c r="GTE242" s="213"/>
      <c r="GTF242" s="213"/>
      <c r="GTG242" s="213"/>
      <c r="GTH242" s="213"/>
      <c r="GTI242" s="213"/>
      <c r="GTJ242" s="213"/>
      <c r="GTK242" s="213"/>
      <c r="GTL242" s="213"/>
      <c r="GTM242" s="213"/>
      <c r="GTN242" s="213"/>
      <c r="GTO242" s="213"/>
      <c r="GTP242" s="213"/>
      <c r="GTQ242" s="213"/>
      <c r="GTR242" s="213"/>
      <c r="GTS242" s="213"/>
      <c r="GTT242" s="213"/>
      <c r="GTU242" s="213"/>
      <c r="GTV242" s="213"/>
      <c r="GTW242" s="213"/>
      <c r="GTX242" s="213"/>
      <c r="GTY242" s="213"/>
      <c r="GTZ242" s="213"/>
      <c r="GUA242" s="213"/>
      <c r="GUB242" s="213"/>
      <c r="GUC242" s="213"/>
      <c r="GUD242" s="213"/>
      <c r="GUE242" s="213"/>
      <c r="GUF242" s="213"/>
      <c r="GUG242" s="213"/>
      <c r="GUH242" s="213"/>
      <c r="GUI242" s="213"/>
      <c r="GUJ242" s="213"/>
      <c r="GUK242" s="213"/>
      <c r="GUL242" s="213"/>
      <c r="GUM242" s="213"/>
      <c r="GUN242" s="213"/>
      <c r="GUO242" s="213"/>
      <c r="GUP242" s="213"/>
      <c r="GUQ242" s="213"/>
      <c r="GUR242" s="213"/>
      <c r="GUS242" s="213"/>
      <c r="GUT242" s="213"/>
      <c r="GUU242" s="213"/>
      <c r="GUV242" s="213"/>
      <c r="GUW242" s="213"/>
      <c r="GUX242" s="213"/>
      <c r="GUY242" s="213"/>
      <c r="GUZ242" s="213"/>
      <c r="GVA242" s="213"/>
      <c r="GVB242" s="213"/>
      <c r="GVC242" s="213"/>
      <c r="GVD242" s="213"/>
      <c r="GVE242" s="213"/>
      <c r="GVF242" s="213"/>
      <c r="GVG242" s="213"/>
      <c r="GVH242" s="213"/>
      <c r="GVI242" s="213"/>
      <c r="GVJ242" s="213"/>
      <c r="GVK242" s="213"/>
      <c r="GVL242" s="213"/>
      <c r="GVM242" s="213"/>
      <c r="GVN242" s="213"/>
      <c r="GVO242" s="213"/>
      <c r="GVP242" s="213"/>
      <c r="GVQ242" s="213"/>
      <c r="GVR242" s="213"/>
      <c r="GVS242" s="213"/>
      <c r="GVT242" s="213"/>
      <c r="GVU242" s="213"/>
      <c r="GVV242" s="213"/>
      <c r="GVW242" s="213"/>
      <c r="GVX242" s="213"/>
      <c r="GVY242" s="213"/>
      <c r="GVZ242" s="213"/>
      <c r="GWA242" s="213"/>
      <c r="GWB242" s="213"/>
      <c r="GWC242" s="213"/>
      <c r="GWD242" s="213"/>
      <c r="GWE242" s="213"/>
      <c r="GWF242" s="213"/>
      <c r="GWG242" s="213"/>
      <c r="GWH242" s="213"/>
      <c r="GWI242" s="213"/>
      <c r="GWJ242" s="213"/>
      <c r="GWK242" s="213"/>
      <c r="GWL242" s="213"/>
      <c r="GWM242" s="213"/>
      <c r="GWN242" s="213"/>
      <c r="GWO242" s="213"/>
      <c r="GWP242" s="213"/>
      <c r="GWQ242" s="213"/>
      <c r="GWR242" s="213"/>
      <c r="GWS242" s="213"/>
      <c r="GWT242" s="213"/>
      <c r="GWU242" s="213"/>
      <c r="GWV242" s="213"/>
      <c r="GWW242" s="213"/>
      <c r="GWX242" s="213"/>
      <c r="GWY242" s="213"/>
      <c r="GWZ242" s="213"/>
      <c r="GXA242" s="213"/>
      <c r="GXB242" s="213"/>
      <c r="GXC242" s="213"/>
      <c r="GXD242" s="213"/>
      <c r="GXE242" s="213"/>
      <c r="GXF242" s="213"/>
      <c r="GXG242" s="213"/>
      <c r="GXH242" s="213"/>
      <c r="GXI242" s="213"/>
      <c r="GXJ242" s="213"/>
      <c r="GXK242" s="213"/>
      <c r="GXL242" s="213"/>
      <c r="GXM242" s="213"/>
      <c r="GXN242" s="213"/>
      <c r="GXO242" s="213"/>
      <c r="GXP242" s="213"/>
      <c r="GXQ242" s="213"/>
      <c r="GXR242" s="213"/>
      <c r="GXS242" s="213"/>
      <c r="GXT242" s="213"/>
      <c r="GXU242" s="213"/>
      <c r="GXV242" s="213"/>
      <c r="GXW242" s="213"/>
      <c r="GXX242" s="213"/>
      <c r="GXY242" s="213"/>
      <c r="GXZ242" s="213"/>
      <c r="GYA242" s="213"/>
      <c r="GYB242" s="213"/>
      <c r="GYC242" s="213"/>
      <c r="GYD242" s="213"/>
      <c r="GYE242" s="213"/>
      <c r="GYF242" s="213"/>
      <c r="GYG242" s="213"/>
      <c r="GYH242" s="213"/>
      <c r="GYI242" s="213"/>
      <c r="GYJ242" s="213"/>
      <c r="GYK242" s="213"/>
      <c r="GYL242" s="213"/>
      <c r="GYM242" s="213"/>
      <c r="GYN242" s="213"/>
      <c r="GYO242" s="213"/>
      <c r="GYP242" s="213"/>
      <c r="GYQ242" s="213"/>
      <c r="GYR242" s="213"/>
      <c r="GYS242" s="213"/>
      <c r="GYT242" s="213"/>
      <c r="GYU242" s="213"/>
      <c r="GYV242" s="213"/>
      <c r="GYW242" s="213"/>
      <c r="GYX242" s="213"/>
      <c r="GYY242" s="213"/>
      <c r="GYZ242" s="213"/>
      <c r="GZA242" s="213"/>
      <c r="GZB242" s="213"/>
      <c r="GZC242" s="213"/>
      <c r="GZD242" s="213"/>
      <c r="GZE242" s="213"/>
      <c r="GZF242" s="213"/>
      <c r="GZG242" s="213"/>
      <c r="GZH242" s="213"/>
      <c r="GZI242" s="213"/>
      <c r="GZJ242" s="213"/>
      <c r="GZK242" s="213"/>
      <c r="GZL242" s="213"/>
      <c r="GZM242" s="213"/>
      <c r="GZN242" s="213"/>
      <c r="GZO242" s="213"/>
      <c r="GZP242" s="213"/>
      <c r="GZQ242" s="213"/>
      <c r="GZR242" s="213"/>
      <c r="GZS242" s="213"/>
      <c r="GZT242" s="213"/>
      <c r="GZU242" s="213"/>
      <c r="GZV242" s="213"/>
      <c r="GZW242" s="213"/>
      <c r="GZX242" s="213"/>
      <c r="GZY242" s="213"/>
      <c r="GZZ242" s="213"/>
      <c r="HAA242" s="213"/>
      <c r="HAB242" s="213"/>
      <c r="HAC242" s="213"/>
      <c r="HAD242" s="213"/>
      <c r="HAE242" s="213"/>
      <c r="HAF242" s="213"/>
      <c r="HAG242" s="213"/>
      <c r="HAH242" s="213"/>
      <c r="HAI242" s="213"/>
      <c r="HAJ242" s="213"/>
      <c r="HAK242" s="213"/>
      <c r="HAL242" s="213"/>
      <c r="HAM242" s="213"/>
      <c r="HAN242" s="213"/>
      <c r="HAO242" s="213"/>
      <c r="HAP242" s="213"/>
      <c r="HAQ242" s="213"/>
      <c r="HAR242" s="213"/>
      <c r="HAS242" s="213"/>
      <c r="HAT242" s="213"/>
      <c r="HAU242" s="213"/>
      <c r="HAV242" s="213"/>
      <c r="HAW242" s="213"/>
      <c r="HAX242" s="213"/>
      <c r="HAY242" s="213"/>
      <c r="HAZ242" s="213"/>
      <c r="HBA242" s="213"/>
      <c r="HBB242" s="213"/>
      <c r="HBC242" s="213"/>
      <c r="HBD242" s="213"/>
      <c r="HBE242" s="213"/>
      <c r="HBF242" s="213"/>
      <c r="HBG242" s="213"/>
      <c r="HBH242" s="213"/>
      <c r="HBI242" s="213"/>
      <c r="HBJ242" s="213"/>
      <c r="HBK242" s="213"/>
      <c r="HBL242" s="213"/>
      <c r="HBM242" s="213"/>
      <c r="HBN242" s="213"/>
      <c r="HBO242" s="213"/>
      <c r="HBP242" s="213"/>
      <c r="HBQ242" s="213"/>
      <c r="HBR242" s="213"/>
      <c r="HBS242" s="213"/>
      <c r="HBT242" s="213"/>
      <c r="HBU242" s="213"/>
      <c r="HBV242" s="213"/>
      <c r="HBW242" s="213"/>
      <c r="HBX242" s="213"/>
      <c r="HBY242" s="213"/>
      <c r="HBZ242" s="213"/>
      <c r="HCA242" s="213"/>
      <c r="HCB242" s="213"/>
      <c r="HCC242" s="213"/>
      <c r="HCD242" s="213"/>
      <c r="HCE242" s="213"/>
      <c r="HCF242" s="213"/>
      <c r="HCG242" s="213"/>
      <c r="HCH242" s="213"/>
      <c r="HCI242" s="213"/>
      <c r="HCJ242" s="213"/>
      <c r="HCK242" s="213"/>
      <c r="HCL242" s="213"/>
      <c r="HCM242" s="213"/>
      <c r="HCN242" s="213"/>
      <c r="HCO242" s="213"/>
      <c r="HCP242" s="213"/>
      <c r="HCQ242" s="213"/>
      <c r="HCR242" s="213"/>
      <c r="HCS242" s="213"/>
      <c r="HCT242" s="213"/>
      <c r="HCU242" s="213"/>
      <c r="HCV242" s="213"/>
      <c r="HCW242" s="213"/>
      <c r="HCX242" s="213"/>
      <c r="HCY242" s="213"/>
      <c r="HCZ242" s="213"/>
      <c r="HDA242" s="213"/>
      <c r="HDB242" s="213"/>
      <c r="HDC242" s="213"/>
      <c r="HDD242" s="213"/>
      <c r="HDE242" s="213"/>
      <c r="HDF242" s="213"/>
      <c r="HDG242" s="213"/>
      <c r="HDH242" s="213"/>
      <c r="HDI242" s="213"/>
      <c r="HDJ242" s="213"/>
      <c r="HDK242" s="213"/>
      <c r="HDL242" s="213"/>
      <c r="HDM242" s="213"/>
      <c r="HDN242" s="213"/>
      <c r="HDO242" s="213"/>
      <c r="HDP242" s="213"/>
      <c r="HDQ242" s="213"/>
      <c r="HDR242" s="213"/>
      <c r="HDS242" s="213"/>
      <c r="HDT242" s="213"/>
      <c r="HDU242" s="213"/>
      <c r="HDV242" s="213"/>
      <c r="HDW242" s="213"/>
      <c r="HDX242" s="213"/>
      <c r="HDY242" s="213"/>
      <c r="HDZ242" s="213"/>
      <c r="HEA242" s="213"/>
      <c r="HEB242" s="213"/>
      <c r="HEC242" s="213"/>
      <c r="HED242" s="213"/>
      <c r="HEE242" s="213"/>
      <c r="HEF242" s="213"/>
      <c r="HEG242" s="213"/>
      <c r="HEH242" s="213"/>
      <c r="HEI242" s="213"/>
      <c r="HEJ242" s="213"/>
      <c r="HEK242" s="213"/>
      <c r="HEL242" s="213"/>
      <c r="HEM242" s="213"/>
      <c r="HEN242" s="213"/>
      <c r="HEO242" s="213"/>
      <c r="HEP242" s="213"/>
      <c r="HEQ242" s="213"/>
      <c r="HER242" s="213"/>
      <c r="HES242" s="213"/>
      <c r="HET242" s="213"/>
      <c r="HEU242" s="213"/>
      <c r="HEV242" s="213"/>
      <c r="HEW242" s="213"/>
      <c r="HEX242" s="213"/>
      <c r="HEY242" s="213"/>
      <c r="HEZ242" s="213"/>
      <c r="HFA242" s="213"/>
      <c r="HFB242" s="213"/>
      <c r="HFC242" s="213"/>
      <c r="HFD242" s="213"/>
      <c r="HFE242" s="213"/>
      <c r="HFF242" s="213"/>
      <c r="HFG242" s="213"/>
      <c r="HFH242" s="213"/>
      <c r="HFI242" s="213"/>
      <c r="HFJ242" s="213"/>
      <c r="HFK242" s="213"/>
      <c r="HFL242" s="213"/>
      <c r="HFM242" s="213"/>
      <c r="HFN242" s="213"/>
      <c r="HFO242" s="213"/>
      <c r="HFP242" s="213"/>
      <c r="HFQ242" s="213"/>
      <c r="HFR242" s="213"/>
      <c r="HFS242" s="213"/>
      <c r="HFT242" s="213"/>
      <c r="HFU242" s="213"/>
      <c r="HFV242" s="213"/>
      <c r="HFW242" s="213"/>
      <c r="HFX242" s="213"/>
      <c r="HFY242" s="213"/>
      <c r="HFZ242" s="213"/>
      <c r="HGA242" s="213"/>
      <c r="HGB242" s="213"/>
      <c r="HGC242" s="213"/>
      <c r="HGD242" s="213"/>
      <c r="HGE242" s="213"/>
      <c r="HGF242" s="213"/>
      <c r="HGG242" s="213"/>
      <c r="HGH242" s="213"/>
      <c r="HGI242" s="213"/>
      <c r="HGJ242" s="213"/>
      <c r="HGK242" s="213"/>
      <c r="HGL242" s="213"/>
      <c r="HGM242" s="213"/>
      <c r="HGN242" s="213"/>
      <c r="HGO242" s="213"/>
      <c r="HGP242" s="213"/>
      <c r="HGQ242" s="213"/>
      <c r="HGR242" s="213"/>
      <c r="HGS242" s="213"/>
      <c r="HGT242" s="213"/>
      <c r="HGU242" s="213"/>
      <c r="HGV242" s="213"/>
      <c r="HGW242" s="213"/>
      <c r="HGX242" s="213"/>
      <c r="HGY242" s="213"/>
      <c r="HGZ242" s="213"/>
      <c r="HHA242" s="213"/>
      <c r="HHB242" s="213"/>
      <c r="HHC242" s="213"/>
      <c r="HHD242" s="213"/>
      <c r="HHE242" s="213"/>
      <c r="HHF242" s="213"/>
      <c r="HHG242" s="213"/>
      <c r="HHH242" s="213"/>
      <c r="HHI242" s="213"/>
      <c r="HHJ242" s="213"/>
      <c r="HHK242" s="213"/>
      <c r="HHL242" s="213"/>
      <c r="HHM242" s="213"/>
      <c r="HHN242" s="213"/>
      <c r="HHO242" s="213"/>
      <c r="HHP242" s="213"/>
      <c r="HHQ242" s="213"/>
      <c r="HHR242" s="213"/>
      <c r="HHS242" s="213"/>
      <c r="HHT242" s="213"/>
      <c r="HHU242" s="213"/>
      <c r="HHV242" s="213"/>
      <c r="HHW242" s="213"/>
      <c r="HHX242" s="213"/>
      <c r="HHY242" s="213"/>
      <c r="HHZ242" s="213"/>
      <c r="HIA242" s="213"/>
      <c r="HIB242" s="213"/>
      <c r="HIC242" s="213"/>
      <c r="HID242" s="213"/>
      <c r="HIE242" s="213"/>
      <c r="HIF242" s="213"/>
      <c r="HIG242" s="213"/>
      <c r="HIH242" s="213"/>
      <c r="HII242" s="213"/>
      <c r="HIJ242" s="213"/>
      <c r="HIK242" s="213"/>
      <c r="HIL242" s="213"/>
      <c r="HIM242" s="213"/>
      <c r="HIN242" s="213"/>
      <c r="HIO242" s="213"/>
      <c r="HIP242" s="213"/>
      <c r="HIQ242" s="213"/>
      <c r="HIR242" s="213"/>
      <c r="HIS242" s="213"/>
      <c r="HIT242" s="213"/>
      <c r="HIU242" s="213"/>
      <c r="HIV242" s="213"/>
      <c r="HIW242" s="213"/>
      <c r="HIX242" s="213"/>
      <c r="HIY242" s="213"/>
      <c r="HIZ242" s="213"/>
      <c r="HJA242" s="213"/>
      <c r="HJB242" s="213"/>
      <c r="HJC242" s="213"/>
      <c r="HJD242" s="213"/>
      <c r="HJE242" s="213"/>
      <c r="HJF242" s="213"/>
      <c r="HJG242" s="213"/>
      <c r="HJH242" s="213"/>
      <c r="HJI242" s="213"/>
      <c r="HJJ242" s="213"/>
      <c r="HJK242" s="213"/>
      <c r="HJL242" s="213"/>
      <c r="HJM242" s="213"/>
      <c r="HJN242" s="213"/>
      <c r="HJO242" s="213"/>
      <c r="HJP242" s="213"/>
      <c r="HJQ242" s="213"/>
      <c r="HJR242" s="213"/>
      <c r="HJS242" s="213"/>
      <c r="HJT242" s="213"/>
      <c r="HJU242" s="213"/>
      <c r="HJV242" s="213"/>
      <c r="HJW242" s="213"/>
      <c r="HJX242" s="213"/>
      <c r="HJY242" s="213"/>
      <c r="HJZ242" s="213"/>
      <c r="HKA242" s="213"/>
      <c r="HKB242" s="213"/>
      <c r="HKC242" s="213"/>
      <c r="HKD242" s="213"/>
      <c r="HKE242" s="213"/>
      <c r="HKF242" s="213"/>
      <c r="HKG242" s="213"/>
      <c r="HKH242" s="213"/>
      <c r="HKI242" s="213"/>
      <c r="HKJ242" s="213"/>
      <c r="HKK242" s="213"/>
      <c r="HKL242" s="213"/>
      <c r="HKM242" s="213"/>
      <c r="HKN242" s="213"/>
      <c r="HKO242" s="213"/>
      <c r="HKP242" s="213"/>
      <c r="HKQ242" s="213"/>
      <c r="HKR242" s="213"/>
      <c r="HKS242" s="213"/>
      <c r="HKT242" s="213"/>
      <c r="HKU242" s="213"/>
      <c r="HKV242" s="213"/>
      <c r="HKW242" s="213"/>
      <c r="HKX242" s="213"/>
      <c r="HKY242" s="213"/>
      <c r="HKZ242" s="213"/>
      <c r="HLA242" s="213"/>
      <c r="HLB242" s="213"/>
      <c r="HLC242" s="213"/>
      <c r="HLD242" s="213"/>
      <c r="HLE242" s="213"/>
      <c r="HLF242" s="213"/>
      <c r="HLG242" s="213"/>
      <c r="HLH242" s="213"/>
      <c r="HLI242" s="213"/>
      <c r="HLJ242" s="213"/>
      <c r="HLK242" s="213"/>
      <c r="HLL242" s="213"/>
      <c r="HLM242" s="213"/>
      <c r="HLN242" s="213"/>
      <c r="HLO242" s="213"/>
      <c r="HLP242" s="213"/>
      <c r="HLQ242" s="213"/>
      <c r="HLR242" s="213"/>
      <c r="HLS242" s="213"/>
      <c r="HLT242" s="213"/>
      <c r="HLU242" s="213"/>
      <c r="HLV242" s="213"/>
      <c r="HLW242" s="213"/>
      <c r="HLX242" s="213"/>
      <c r="HLY242" s="213"/>
      <c r="HLZ242" s="213"/>
      <c r="HMA242" s="213"/>
      <c r="HMB242" s="213"/>
      <c r="HMC242" s="213"/>
      <c r="HMD242" s="213"/>
      <c r="HME242" s="213"/>
      <c r="HMF242" s="213"/>
      <c r="HMG242" s="213"/>
      <c r="HMH242" s="213"/>
      <c r="HMI242" s="213"/>
      <c r="HMJ242" s="213"/>
      <c r="HMK242" s="213"/>
      <c r="HML242" s="213"/>
      <c r="HMM242" s="213"/>
      <c r="HMN242" s="213"/>
      <c r="HMO242" s="213"/>
      <c r="HMP242" s="213"/>
      <c r="HMQ242" s="213"/>
      <c r="HMR242" s="213"/>
      <c r="HMS242" s="213"/>
      <c r="HMT242" s="213"/>
      <c r="HMU242" s="213"/>
      <c r="HMV242" s="213"/>
      <c r="HMW242" s="213"/>
      <c r="HMX242" s="213"/>
      <c r="HMY242" s="213"/>
      <c r="HMZ242" s="213"/>
      <c r="HNA242" s="213"/>
      <c r="HNB242" s="213"/>
      <c r="HNC242" s="213"/>
      <c r="HND242" s="213"/>
      <c r="HNE242" s="213"/>
      <c r="HNF242" s="213"/>
      <c r="HNG242" s="213"/>
      <c r="HNH242" s="213"/>
      <c r="HNI242" s="213"/>
      <c r="HNJ242" s="213"/>
      <c r="HNK242" s="213"/>
      <c r="HNL242" s="213"/>
      <c r="HNM242" s="213"/>
      <c r="HNN242" s="213"/>
      <c r="HNO242" s="213"/>
      <c r="HNP242" s="213"/>
      <c r="HNQ242" s="213"/>
      <c r="HNR242" s="213"/>
      <c r="HNS242" s="213"/>
      <c r="HNT242" s="213"/>
      <c r="HNU242" s="213"/>
      <c r="HNV242" s="213"/>
      <c r="HNW242" s="213"/>
      <c r="HNX242" s="213"/>
      <c r="HNY242" s="213"/>
      <c r="HNZ242" s="213"/>
      <c r="HOA242" s="213"/>
      <c r="HOB242" s="213"/>
      <c r="HOC242" s="213"/>
      <c r="HOD242" s="213"/>
      <c r="HOE242" s="213"/>
      <c r="HOF242" s="213"/>
      <c r="HOG242" s="213"/>
      <c r="HOH242" s="213"/>
      <c r="HOI242" s="213"/>
      <c r="HOJ242" s="213"/>
      <c r="HOK242" s="213"/>
      <c r="HOL242" s="213"/>
      <c r="HOM242" s="213"/>
      <c r="HON242" s="213"/>
      <c r="HOO242" s="213"/>
      <c r="HOP242" s="213"/>
      <c r="HOQ242" s="213"/>
      <c r="HOR242" s="213"/>
      <c r="HOS242" s="213"/>
      <c r="HOT242" s="213"/>
      <c r="HOU242" s="213"/>
      <c r="HOV242" s="213"/>
      <c r="HOW242" s="213"/>
      <c r="HOX242" s="213"/>
      <c r="HOY242" s="213"/>
      <c r="HOZ242" s="213"/>
      <c r="HPA242" s="213"/>
      <c r="HPB242" s="213"/>
      <c r="HPC242" s="213"/>
      <c r="HPD242" s="213"/>
      <c r="HPE242" s="213"/>
      <c r="HPF242" s="213"/>
      <c r="HPG242" s="213"/>
      <c r="HPH242" s="213"/>
      <c r="HPI242" s="213"/>
      <c r="HPJ242" s="213"/>
      <c r="HPK242" s="213"/>
      <c r="HPL242" s="213"/>
      <c r="HPM242" s="213"/>
      <c r="HPN242" s="213"/>
      <c r="HPO242" s="213"/>
      <c r="HPP242" s="213"/>
      <c r="HPQ242" s="213"/>
      <c r="HPR242" s="213"/>
      <c r="HPS242" s="213"/>
      <c r="HPT242" s="213"/>
      <c r="HPU242" s="213"/>
      <c r="HPV242" s="213"/>
      <c r="HPW242" s="213"/>
      <c r="HPX242" s="213"/>
      <c r="HPY242" s="213"/>
      <c r="HPZ242" s="213"/>
      <c r="HQA242" s="213"/>
      <c r="HQB242" s="213"/>
      <c r="HQC242" s="213"/>
      <c r="HQD242" s="213"/>
      <c r="HQE242" s="213"/>
      <c r="HQF242" s="213"/>
      <c r="HQG242" s="213"/>
      <c r="HQH242" s="213"/>
      <c r="HQI242" s="213"/>
      <c r="HQJ242" s="213"/>
      <c r="HQK242" s="213"/>
      <c r="HQL242" s="213"/>
      <c r="HQM242" s="213"/>
      <c r="HQN242" s="213"/>
      <c r="HQO242" s="213"/>
      <c r="HQP242" s="213"/>
      <c r="HQQ242" s="213"/>
      <c r="HQR242" s="213"/>
      <c r="HQS242" s="213"/>
      <c r="HQT242" s="213"/>
      <c r="HQU242" s="213"/>
      <c r="HQV242" s="213"/>
      <c r="HQW242" s="213"/>
      <c r="HQX242" s="213"/>
      <c r="HQY242" s="213"/>
      <c r="HQZ242" s="213"/>
      <c r="HRA242" s="213"/>
      <c r="HRB242" s="213"/>
      <c r="HRC242" s="213"/>
      <c r="HRD242" s="213"/>
      <c r="HRE242" s="213"/>
      <c r="HRF242" s="213"/>
      <c r="HRG242" s="213"/>
      <c r="HRH242" s="213"/>
      <c r="HRI242" s="213"/>
      <c r="HRJ242" s="213"/>
      <c r="HRK242" s="213"/>
      <c r="HRL242" s="213"/>
      <c r="HRM242" s="213"/>
      <c r="HRN242" s="213"/>
      <c r="HRO242" s="213"/>
      <c r="HRP242" s="213"/>
      <c r="HRQ242" s="213"/>
      <c r="HRR242" s="213"/>
      <c r="HRS242" s="213"/>
      <c r="HRT242" s="213"/>
      <c r="HRU242" s="213"/>
      <c r="HRV242" s="213"/>
      <c r="HRW242" s="213"/>
      <c r="HRX242" s="213"/>
      <c r="HRY242" s="213"/>
      <c r="HRZ242" s="213"/>
      <c r="HSA242" s="213"/>
      <c r="HSB242" s="213"/>
      <c r="HSC242" s="213"/>
      <c r="HSD242" s="213"/>
      <c r="HSE242" s="213"/>
      <c r="HSF242" s="213"/>
      <c r="HSG242" s="213"/>
      <c r="HSH242" s="213"/>
      <c r="HSI242" s="213"/>
      <c r="HSJ242" s="213"/>
      <c r="HSK242" s="213"/>
      <c r="HSL242" s="213"/>
      <c r="HSM242" s="213"/>
      <c r="HSN242" s="213"/>
      <c r="HSO242" s="213"/>
      <c r="HSP242" s="213"/>
      <c r="HSQ242" s="213"/>
      <c r="HSR242" s="213"/>
      <c r="HSS242" s="213"/>
      <c r="HST242" s="213"/>
      <c r="HSU242" s="213"/>
      <c r="HSV242" s="213"/>
      <c r="HSW242" s="213"/>
      <c r="HSX242" s="213"/>
      <c r="HSY242" s="213"/>
      <c r="HSZ242" s="213"/>
      <c r="HTA242" s="213"/>
      <c r="HTB242" s="213"/>
      <c r="HTC242" s="213"/>
      <c r="HTD242" s="213"/>
      <c r="HTE242" s="213"/>
      <c r="HTF242" s="213"/>
      <c r="HTG242" s="213"/>
      <c r="HTH242" s="213"/>
      <c r="HTI242" s="213"/>
      <c r="HTJ242" s="213"/>
      <c r="HTK242" s="213"/>
      <c r="HTL242" s="213"/>
      <c r="HTM242" s="213"/>
      <c r="HTN242" s="213"/>
      <c r="HTO242" s="213"/>
      <c r="HTP242" s="213"/>
      <c r="HTQ242" s="213"/>
      <c r="HTR242" s="213"/>
      <c r="HTS242" s="213"/>
      <c r="HTT242" s="213"/>
      <c r="HTU242" s="213"/>
      <c r="HTV242" s="213"/>
      <c r="HTW242" s="213"/>
      <c r="HTX242" s="213"/>
      <c r="HTY242" s="213"/>
      <c r="HTZ242" s="213"/>
      <c r="HUA242" s="213"/>
      <c r="HUB242" s="213"/>
      <c r="HUC242" s="213"/>
      <c r="HUD242" s="213"/>
      <c r="HUE242" s="213"/>
      <c r="HUF242" s="213"/>
      <c r="HUG242" s="213"/>
      <c r="HUH242" s="213"/>
      <c r="HUI242" s="213"/>
      <c r="HUJ242" s="213"/>
      <c r="HUK242" s="213"/>
      <c r="HUL242" s="213"/>
      <c r="HUM242" s="213"/>
      <c r="HUN242" s="213"/>
      <c r="HUO242" s="213"/>
      <c r="HUP242" s="213"/>
      <c r="HUQ242" s="213"/>
      <c r="HUR242" s="213"/>
      <c r="HUS242" s="213"/>
      <c r="HUT242" s="213"/>
      <c r="HUU242" s="213"/>
      <c r="HUV242" s="213"/>
      <c r="HUW242" s="213"/>
      <c r="HUX242" s="213"/>
      <c r="HUY242" s="213"/>
      <c r="HUZ242" s="213"/>
      <c r="HVA242" s="213"/>
      <c r="HVB242" s="213"/>
      <c r="HVC242" s="213"/>
      <c r="HVD242" s="213"/>
      <c r="HVE242" s="213"/>
      <c r="HVF242" s="213"/>
      <c r="HVG242" s="213"/>
      <c r="HVH242" s="213"/>
      <c r="HVI242" s="213"/>
      <c r="HVJ242" s="213"/>
      <c r="HVK242" s="213"/>
      <c r="HVL242" s="213"/>
      <c r="HVM242" s="213"/>
      <c r="HVN242" s="213"/>
      <c r="HVO242" s="213"/>
      <c r="HVP242" s="213"/>
      <c r="HVQ242" s="213"/>
      <c r="HVR242" s="213"/>
      <c r="HVS242" s="213"/>
      <c r="HVT242" s="213"/>
      <c r="HVU242" s="213"/>
      <c r="HVV242" s="213"/>
      <c r="HVW242" s="213"/>
      <c r="HVX242" s="213"/>
      <c r="HVY242" s="213"/>
      <c r="HVZ242" s="213"/>
      <c r="HWA242" s="213"/>
      <c r="HWB242" s="213"/>
      <c r="HWC242" s="213"/>
      <c r="HWD242" s="213"/>
      <c r="HWE242" s="213"/>
      <c r="HWF242" s="213"/>
      <c r="HWG242" s="213"/>
      <c r="HWH242" s="213"/>
      <c r="HWI242" s="213"/>
      <c r="HWJ242" s="213"/>
      <c r="HWK242" s="213"/>
      <c r="HWL242" s="213"/>
      <c r="HWM242" s="213"/>
      <c r="HWN242" s="213"/>
      <c r="HWO242" s="213"/>
      <c r="HWP242" s="213"/>
      <c r="HWQ242" s="213"/>
      <c r="HWR242" s="213"/>
      <c r="HWS242" s="213"/>
      <c r="HWT242" s="213"/>
      <c r="HWU242" s="213"/>
      <c r="HWV242" s="213"/>
      <c r="HWW242" s="213"/>
      <c r="HWX242" s="213"/>
      <c r="HWY242" s="213"/>
      <c r="HWZ242" s="213"/>
      <c r="HXA242" s="213"/>
      <c r="HXB242" s="213"/>
      <c r="HXC242" s="213"/>
      <c r="HXD242" s="213"/>
      <c r="HXE242" s="213"/>
      <c r="HXF242" s="213"/>
      <c r="HXG242" s="213"/>
      <c r="HXH242" s="213"/>
      <c r="HXI242" s="213"/>
      <c r="HXJ242" s="213"/>
      <c r="HXK242" s="213"/>
      <c r="HXL242" s="213"/>
      <c r="HXM242" s="213"/>
      <c r="HXN242" s="213"/>
      <c r="HXO242" s="213"/>
      <c r="HXP242" s="213"/>
      <c r="HXQ242" s="213"/>
      <c r="HXR242" s="213"/>
      <c r="HXS242" s="213"/>
      <c r="HXT242" s="213"/>
      <c r="HXU242" s="213"/>
      <c r="HXV242" s="213"/>
      <c r="HXW242" s="213"/>
      <c r="HXX242" s="213"/>
      <c r="HXY242" s="213"/>
      <c r="HXZ242" s="213"/>
      <c r="HYA242" s="213"/>
      <c r="HYB242" s="213"/>
      <c r="HYC242" s="213"/>
      <c r="HYD242" s="213"/>
      <c r="HYE242" s="213"/>
      <c r="HYF242" s="213"/>
      <c r="HYG242" s="213"/>
      <c r="HYH242" s="213"/>
      <c r="HYI242" s="213"/>
      <c r="HYJ242" s="213"/>
      <c r="HYK242" s="213"/>
      <c r="HYL242" s="213"/>
      <c r="HYM242" s="213"/>
      <c r="HYN242" s="213"/>
      <c r="HYO242" s="213"/>
      <c r="HYP242" s="213"/>
      <c r="HYQ242" s="213"/>
      <c r="HYR242" s="213"/>
      <c r="HYS242" s="213"/>
      <c r="HYT242" s="213"/>
      <c r="HYU242" s="213"/>
      <c r="HYV242" s="213"/>
      <c r="HYW242" s="213"/>
      <c r="HYX242" s="213"/>
      <c r="HYY242" s="213"/>
      <c r="HYZ242" s="213"/>
      <c r="HZA242" s="213"/>
      <c r="HZB242" s="213"/>
      <c r="HZC242" s="213"/>
      <c r="HZD242" s="213"/>
      <c r="HZE242" s="213"/>
      <c r="HZF242" s="213"/>
      <c r="HZG242" s="213"/>
      <c r="HZH242" s="213"/>
      <c r="HZI242" s="213"/>
      <c r="HZJ242" s="213"/>
      <c r="HZK242" s="213"/>
      <c r="HZL242" s="213"/>
      <c r="HZM242" s="213"/>
      <c r="HZN242" s="213"/>
      <c r="HZO242" s="213"/>
      <c r="HZP242" s="213"/>
      <c r="HZQ242" s="213"/>
      <c r="HZR242" s="213"/>
      <c r="HZS242" s="213"/>
      <c r="HZT242" s="213"/>
      <c r="HZU242" s="213"/>
      <c r="HZV242" s="213"/>
      <c r="HZW242" s="213"/>
      <c r="HZX242" s="213"/>
      <c r="HZY242" s="213"/>
      <c r="HZZ242" s="213"/>
      <c r="IAA242" s="213"/>
      <c r="IAB242" s="213"/>
      <c r="IAC242" s="213"/>
      <c r="IAD242" s="213"/>
      <c r="IAE242" s="213"/>
      <c r="IAF242" s="213"/>
      <c r="IAG242" s="213"/>
      <c r="IAH242" s="213"/>
      <c r="IAI242" s="213"/>
      <c r="IAJ242" s="213"/>
      <c r="IAK242" s="213"/>
      <c r="IAL242" s="213"/>
      <c r="IAM242" s="213"/>
      <c r="IAN242" s="213"/>
      <c r="IAO242" s="213"/>
      <c r="IAP242" s="213"/>
      <c r="IAQ242" s="213"/>
      <c r="IAR242" s="213"/>
      <c r="IAS242" s="213"/>
      <c r="IAT242" s="213"/>
      <c r="IAU242" s="213"/>
      <c r="IAV242" s="213"/>
      <c r="IAW242" s="213"/>
      <c r="IAX242" s="213"/>
      <c r="IAY242" s="213"/>
      <c r="IAZ242" s="213"/>
      <c r="IBA242" s="213"/>
      <c r="IBB242" s="213"/>
      <c r="IBC242" s="213"/>
      <c r="IBD242" s="213"/>
      <c r="IBE242" s="213"/>
      <c r="IBF242" s="213"/>
      <c r="IBG242" s="213"/>
      <c r="IBH242" s="213"/>
      <c r="IBI242" s="213"/>
      <c r="IBJ242" s="213"/>
      <c r="IBK242" s="213"/>
      <c r="IBL242" s="213"/>
      <c r="IBM242" s="213"/>
      <c r="IBN242" s="213"/>
      <c r="IBO242" s="213"/>
      <c r="IBP242" s="213"/>
      <c r="IBQ242" s="213"/>
      <c r="IBR242" s="213"/>
      <c r="IBS242" s="213"/>
      <c r="IBT242" s="213"/>
      <c r="IBU242" s="213"/>
      <c r="IBV242" s="213"/>
      <c r="IBW242" s="213"/>
      <c r="IBX242" s="213"/>
      <c r="IBY242" s="213"/>
      <c r="IBZ242" s="213"/>
      <c r="ICA242" s="213"/>
      <c r="ICB242" s="213"/>
      <c r="ICC242" s="213"/>
      <c r="ICD242" s="213"/>
      <c r="ICE242" s="213"/>
      <c r="ICF242" s="213"/>
      <c r="ICG242" s="213"/>
      <c r="ICH242" s="213"/>
      <c r="ICI242" s="213"/>
      <c r="ICJ242" s="213"/>
      <c r="ICK242" s="213"/>
      <c r="ICL242" s="213"/>
      <c r="ICM242" s="213"/>
      <c r="ICN242" s="213"/>
      <c r="ICO242" s="213"/>
      <c r="ICP242" s="213"/>
      <c r="ICQ242" s="213"/>
      <c r="ICR242" s="213"/>
      <c r="ICS242" s="213"/>
      <c r="ICT242" s="213"/>
      <c r="ICU242" s="213"/>
      <c r="ICV242" s="213"/>
      <c r="ICW242" s="213"/>
      <c r="ICX242" s="213"/>
      <c r="ICY242" s="213"/>
      <c r="ICZ242" s="213"/>
      <c r="IDA242" s="213"/>
      <c r="IDB242" s="213"/>
      <c r="IDC242" s="213"/>
      <c r="IDD242" s="213"/>
      <c r="IDE242" s="213"/>
      <c r="IDF242" s="213"/>
      <c r="IDG242" s="213"/>
      <c r="IDH242" s="213"/>
      <c r="IDI242" s="213"/>
      <c r="IDJ242" s="213"/>
      <c r="IDK242" s="213"/>
      <c r="IDL242" s="213"/>
      <c r="IDM242" s="213"/>
      <c r="IDN242" s="213"/>
      <c r="IDO242" s="213"/>
      <c r="IDP242" s="213"/>
      <c r="IDQ242" s="213"/>
      <c r="IDR242" s="213"/>
      <c r="IDS242" s="213"/>
      <c r="IDT242" s="213"/>
      <c r="IDU242" s="213"/>
      <c r="IDV242" s="213"/>
      <c r="IDW242" s="213"/>
      <c r="IDX242" s="213"/>
      <c r="IDY242" s="213"/>
      <c r="IDZ242" s="213"/>
      <c r="IEA242" s="213"/>
      <c r="IEB242" s="213"/>
      <c r="IEC242" s="213"/>
      <c r="IED242" s="213"/>
      <c r="IEE242" s="213"/>
      <c r="IEF242" s="213"/>
      <c r="IEG242" s="213"/>
      <c r="IEH242" s="213"/>
      <c r="IEI242" s="213"/>
      <c r="IEJ242" s="213"/>
      <c r="IEK242" s="213"/>
      <c r="IEL242" s="213"/>
      <c r="IEM242" s="213"/>
      <c r="IEN242" s="213"/>
      <c r="IEO242" s="213"/>
      <c r="IEP242" s="213"/>
      <c r="IEQ242" s="213"/>
      <c r="IER242" s="213"/>
      <c r="IES242" s="213"/>
      <c r="IET242" s="213"/>
      <c r="IEU242" s="213"/>
      <c r="IEV242" s="213"/>
      <c r="IEW242" s="213"/>
      <c r="IEX242" s="213"/>
      <c r="IEY242" s="213"/>
      <c r="IEZ242" s="213"/>
      <c r="IFA242" s="213"/>
      <c r="IFB242" s="213"/>
      <c r="IFC242" s="213"/>
      <c r="IFD242" s="213"/>
      <c r="IFE242" s="213"/>
      <c r="IFF242" s="213"/>
      <c r="IFG242" s="213"/>
      <c r="IFH242" s="213"/>
      <c r="IFI242" s="213"/>
      <c r="IFJ242" s="213"/>
      <c r="IFK242" s="213"/>
      <c r="IFL242" s="213"/>
      <c r="IFM242" s="213"/>
      <c r="IFN242" s="213"/>
      <c r="IFO242" s="213"/>
      <c r="IFP242" s="213"/>
      <c r="IFQ242" s="213"/>
      <c r="IFR242" s="213"/>
      <c r="IFS242" s="213"/>
      <c r="IFT242" s="213"/>
      <c r="IFU242" s="213"/>
      <c r="IFV242" s="213"/>
      <c r="IFW242" s="213"/>
      <c r="IFX242" s="213"/>
      <c r="IFY242" s="213"/>
      <c r="IFZ242" s="213"/>
      <c r="IGA242" s="213"/>
      <c r="IGB242" s="213"/>
      <c r="IGC242" s="213"/>
      <c r="IGD242" s="213"/>
      <c r="IGE242" s="213"/>
      <c r="IGF242" s="213"/>
      <c r="IGG242" s="213"/>
      <c r="IGH242" s="213"/>
      <c r="IGI242" s="213"/>
      <c r="IGJ242" s="213"/>
      <c r="IGK242" s="213"/>
      <c r="IGL242" s="213"/>
      <c r="IGM242" s="213"/>
      <c r="IGN242" s="213"/>
      <c r="IGO242" s="213"/>
      <c r="IGP242" s="213"/>
      <c r="IGQ242" s="213"/>
      <c r="IGR242" s="213"/>
      <c r="IGS242" s="213"/>
      <c r="IGT242" s="213"/>
      <c r="IGU242" s="213"/>
      <c r="IGV242" s="213"/>
      <c r="IGW242" s="213"/>
      <c r="IGX242" s="213"/>
      <c r="IGY242" s="213"/>
      <c r="IGZ242" s="213"/>
      <c r="IHA242" s="213"/>
      <c r="IHB242" s="213"/>
      <c r="IHC242" s="213"/>
      <c r="IHD242" s="213"/>
      <c r="IHE242" s="213"/>
      <c r="IHF242" s="213"/>
      <c r="IHG242" s="213"/>
      <c r="IHH242" s="213"/>
      <c r="IHI242" s="213"/>
      <c r="IHJ242" s="213"/>
      <c r="IHK242" s="213"/>
      <c r="IHL242" s="213"/>
      <c r="IHM242" s="213"/>
      <c r="IHN242" s="213"/>
      <c r="IHO242" s="213"/>
      <c r="IHP242" s="213"/>
      <c r="IHQ242" s="213"/>
      <c r="IHR242" s="213"/>
      <c r="IHS242" s="213"/>
      <c r="IHT242" s="213"/>
      <c r="IHU242" s="213"/>
      <c r="IHV242" s="213"/>
      <c r="IHW242" s="213"/>
      <c r="IHX242" s="213"/>
      <c r="IHY242" s="213"/>
      <c r="IHZ242" s="213"/>
      <c r="IIA242" s="213"/>
      <c r="IIB242" s="213"/>
      <c r="IIC242" s="213"/>
      <c r="IID242" s="213"/>
      <c r="IIE242" s="213"/>
      <c r="IIF242" s="213"/>
      <c r="IIG242" s="213"/>
      <c r="IIH242" s="213"/>
      <c r="III242" s="213"/>
      <c r="IIJ242" s="213"/>
      <c r="IIK242" s="213"/>
      <c r="IIL242" s="213"/>
      <c r="IIM242" s="213"/>
      <c r="IIN242" s="213"/>
      <c r="IIO242" s="213"/>
      <c r="IIP242" s="213"/>
      <c r="IIQ242" s="213"/>
      <c r="IIR242" s="213"/>
      <c r="IIS242" s="213"/>
      <c r="IIT242" s="213"/>
      <c r="IIU242" s="213"/>
      <c r="IIV242" s="213"/>
      <c r="IIW242" s="213"/>
      <c r="IIX242" s="213"/>
      <c r="IIY242" s="213"/>
      <c r="IIZ242" s="213"/>
      <c r="IJA242" s="213"/>
      <c r="IJB242" s="213"/>
      <c r="IJC242" s="213"/>
      <c r="IJD242" s="213"/>
      <c r="IJE242" s="213"/>
      <c r="IJF242" s="213"/>
      <c r="IJG242" s="213"/>
      <c r="IJH242" s="213"/>
      <c r="IJI242" s="213"/>
      <c r="IJJ242" s="213"/>
      <c r="IJK242" s="213"/>
      <c r="IJL242" s="213"/>
      <c r="IJM242" s="213"/>
      <c r="IJN242" s="213"/>
      <c r="IJO242" s="213"/>
      <c r="IJP242" s="213"/>
      <c r="IJQ242" s="213"/>
      <c r="IJR242" s="213"/>
      <c r="IJS242" s="213"/>
      <c r="IJT242" s="213"/>
      <c r="IJU242" s="213"/>
      <c r="IJV242" s="213"/>
      <c r="IJW242" s="213"/>
      <c r="IJX242" s="213"/>
      <c r="IJY242" s="213"/>
      <c r="IJZ242" s="213"/>
      <c r="IKA242" s="213"/>
      <c r="IKB242" s="213"/>
      <c r="IKC242" s="213"/>
      <c r="IKD242" s="213"/>
      <c r="IKE242" s="213"/>
      <c r="IKF242" s="213"/>
      <c r="IKG242" s="213"/>
      <c r="IKH242" s="213"/>
      <c r="IKI242" s="213"/>
      <c r="IKJ242" s="213"/>
      <c r="IKK242" s="213"/>
      <c r="IKL242" s="213"/>
      <c r="IKM242" s="213"/>
      <c r="IKN242" s="213"/>
      <c r="IKO242" s="213"/>
      <c r="IKP242" s="213"/>
      <c r="IKQ242" s="213"/>
      <c r="IKR242" s="213"/>
      <c r="IKS242" s="213"/>
      <c r="IKT242" s="213"/>
      <c r="IKU242" s="213"/>
      <c r="IKV242" s="213"/>
      <c r="IKW242" s="213"/>
      <c r="IKX242" s="213"/>
      <c r="IKY242" s="213"/>
      <c r="IKZ242" s="213"/>
      <c r="ILA242" s="213"/>
      <c r="ILB242" s="213"/>
      <c r="ILC242" s="213"/>
      <c r="ILD242" s="213"/>
      <c r="ILE242" s="213"/>
      <c r="ILF242" s="213"/>
      <c r="ILG242" s="213"/>
      <c r="ILH242" s="213"/>
      <c r="ILI242" s="213"/>
      <c r="ILJ242" s="213"/>
      <c r="ILK242" s="213"/>
      <c r="ILL242" s="213"/>
      <c r="ILM242" s="213"/>
      <c r="ILN242" s="213"/>
      <c r="ILO242" s="213"/>
      <c r="ILP242" s="213"/>
      <c r="ILQ242" s="213"/>
      <c r="ILR242" s="213"/>
      <c r="ILS242" s="213"/>
      <c r="ILT242" s="213"/>
      <c r="ILU242" s="213"/>
      <c r="ILV242" s="213"/>
      <c r="ILW242" s="213"/>
      <c r="ILX242" s="213"/>
      <c r="ILY242" s="213"/>
      <c r="ILZ242" s="213"/>
      <c r="IMA242" s="213"/>
      <c r="IMB242" s="213"/>
      <c r="IMC242" s="213"/>
      <c r="IMD242" s="213"/>
      <c r="IME242" s="213"/>
      <c r="IMF242" s="213"/>
      <c r="IMG242" s="213"/>
      <c r="IMH242" s="213"/>
      <c r="IMI242" s="213"/>
      <c r="IMJ242" s="213"/>
      <c r="IMK242" s="213"/>
      <c r="IML242" s="213"/>
      <c r="IMM242" s="213"/>
      <c r="IMN242" s="213"/>
      <c r="IMO242" s="213"/>
      <c r="IMP242" s="213"/>
      <c r="IMQ242" s="213"/>
      <c r="IMR242" s="213"/>
      <c r="IMS242" s="213"/>
      <c r="IMT242" s="213"/>
      <c r="IMU242" s="213"/>
      <c r="IMV242" s="213"/>
      <c r="IMW242" s="213"/>
      <c r="IMX242" s="213"/>
      <c r="IMY242" s="213"/>
      <c r="IMZ242" s="213"/>
      <c r="INA242" s="213"/>
      <c r="INB242" s="213"/>
      <c r="INC242" s="213"/>
      <c r="IND242" s="213"/>
      <c r="INE242" s="213"/>
      <c r="INF242" s="213"/>
      <c r="ING242" s="213"/>
      <c r="INH242" s="213"/>
      <c r="INI242" s="213"/>
      <c r="INJ242" s="213"/>
      <c r="INK242" s="213"/>
      <c r="INL242" s="213"/>
      <c r="INM242" s="213"/>
      <c r="INN242" s="213"/>
      <c r="INO242" s="213"/>
      <c r="INP242" s="213"/>
      <c r="INQ242" s="213"/>
      <c r="INR242" s="213"/>
      <c r="INS242" s="213"/>
      <c r="INT242" s="213"/>
      <c r="INU242" s="213"/>
      <c r="INV242" s="213"/>
      <c r="INW242" s="213"/>
      <c r="INX242" s="213"/>
      <c r="INY242" s="213"/>
      <c r="INZ242" s="213"/>
      <c r="IOA242" s="213"/>
      <c r="IOB242" s="213"/>
      <c r="IOC242" s="213"/>
      <c r="IOD242" s="213"/>
      <c r="IOE242" s="213"/>
      <c r="IOF242" s="213"/>
      <c r="IOG242" s="213"/>
      <c r="IOH242" s="213"/>
      <c r="IOI242" s="213"/>
      <c r="IOJ242" s="213"/>
      <c r="IOK242" s="213"/>
      <c r="IOL242" s="213"/>
      <c r="IOM242" s="213"/>
      <c r="ION242" s="213"/>
      <c r="IOO242" s="213"/>
      <c r="IOP242" s="213"/>
      <c r="IOQ242" s="213"/>
      <c r="IOR242" s="213"/>
      <c r="IOS242" s="213"/>
      <c r="IOT242" s="213"/>
      <c r="IOU242" s="213"/>
      <c r="IOV242" s="213"/>
      <c r="IOW242" s="213"/>
      <c r="IOX242" s="213"/>
      <c r="IOY242" s="213"/>
      <c r="IOZ242" s="213"/>
      <c r="IPA242" s="213"/>
      <c r="IPB242" s="213"/>
      <c r="IPC242" s="213"/>
      <c r="IPD242" s="213"/>
      <c r="IPE242" s="213"/>
      <c r="IPF242" s="213"/>
      <c r="IPG242" s="213"/>
      <c r="IPH242" s="213"/>
      <c r="IPI242" s="213"/>
      <c r="IPJ242" s="213"/>
      <c r="IPK242" s="213"/>
      <c r="IPL242" s="213"/>
      <c r="IPM242" s="213"/>
      <c r="IPN242" s="213"/>
      <c r="IPO242" s="213"/>
      <c r="IPP242" s="213"/>
      <c r="IPQ242" s="213"/>
      <c r="IPR242" s="213"/>
      <c r="IPS242" s="213"/>
      <c r="IPT242" s="213"/>
      <c r="IPU242" s="213"/>
      <c r="IPV242" s="213"/>
      <c r="IPW242" s="213"/>
      <c r="IPX242" s="213"/>
      <c r="IPY242" s="213"/>
      <c r="IPZ242" s="213"/>
      <c r="IQA242" s="213"/>
      <c r="IQB242" s="213"/>
      <c r="IQC242" s="213"/>
      <c r="IQD242" s="213"/>
      <c r="IQE242" s="213"/>
      <c r="IQF242" s="213"/>
      <c r="IQG242" s="213"/>
      <c r="IQH242" s="213"/>
      <c r="IQI242" s="213"/>
      <c r="IQJ242" s="213"/>
      <c r="IQK242" s="213"/>
      <c r="IQL242" s="213"/>
      <c r="IQM242" s="213"/>
      <c r="IQN242" s="213"/>
      <c r="IQO242" s="213"/>
      <c r="IQP242" s="213"/>
      <c r="IQQ242" s="213"/>
      <c r="IQR242" s="213"/>
      <c r="IQS242" s="213"/>
      <c r="IQT242" s="213"/>
      <c r="IQU242" s="213"/>
      <c r="IQV242" s="213"/>
      <c r="IQW242" s="213"/>
      <c r="IQX242" s="213"/>
      <c r="IQY242" s="213"/>
      <c r="IQZ242" s="213"/>
      <c r="IRA242" s="213"/>
      <c r="IRB242" s="213"/>
      <c r="IRC242" s="213"/>
      <c r="IRD242" s="213"/>
      <c r="IRE242" s="213"/>
      <c r="IRF242" s="213"/>
      <c r="IRG242" s="213"/>
      <c r="IRH242" s="213"/>
      <c r="IRI242" s="213"/>
      <c r="IRJ242" s="213"/>
      <c r="IRK242" s="213"/>
      <c r="IRL242" s="213"/>
      <c r="IRM242" s="213"/>
      <c r="IRN242" s="213"/>
      <c r="IRO242" s="213"/>
      <c r="IRP242" s="213"/>
      <c r="IRQ242" s="213"/>
      <c r="IRR242" s="213"/>
      <c r="IRS242" s="213"/>
      <c r="IRT242" s="213"/>
      <c r="IRU242" s="213"/>
      <c r="IRV242" s="213"/>
      <c r="IRW242" s="213"/>
      <c r="IRX242" s="213"/>
      <c r="IRY242" s="213"/>
      <c r="IRZ242" s="213"/>
      <c r="ISA242" s="213"/>
      <c r="ISB242" s="213"/>
      <c r="ISC242" s="213"/>
      <c r="ISD242" s="213"/>
      <c r="ISE242" s="213"/>
      <c r="ISF242" s="213"/>
      <c r="ISG242" s="213"/>
      <c r="ISH242" s="213"/>
      <c r="ISI242" s="213"/>
      <c r="ISJ242" s="213"/>
      <c r="ISK242" s="213"/>
      <c r="ISL242" s="213"/>
      <c r="ISM242" s="213"/>
      <c r="ISN242" s="213"/>
      <c r="ISO242" s="213"/>
      <c r="ISP242" s="213"/>
      <c r="ISQ242" s="213"/>
      <c r="ISR242" s="213"/>
      <c r="ISS242" s="213"/>
      <c r="IST242" s="213"/>
      <c r="ISU242" s="213"/>
      <c r="ISV242" s="213"/>
      <c r="ISW242" s="213"/>
      <c r="ISX242" s="213"/>
      <c r="ISY242" s="213"/>
      <c r="ISZ242" s="213"/>
      <c r="ITA242" s="213"/>
      <c r="ITB242" s="213"/>
      <c r="ITC242" s="213"/>
      <c r="ITD242" s="213"/>
      <c r="ITE242" s="213"/>
      <c r="ITF242" s="213"/>
      <c r="ITG242" s="213"/>
      <c r="ITH242" s="213"/>
      <c r="ITI242" s="213"/>
      <c r="ITJ242" s="213"/>
      <c r="ITK242" s="213"/>
      <c r="ITL242" s="213"/>
      <c r="ITM242" s="213"/>
      <c r="ITN242" s="213"/>
      <c r="ITO242" s="213"/>
      <c r="ITP242" s="213"/>
      <c r="ITQ242" s="213"/>
      <c r="ITR242" s="213"/>
      <c r="ITS242" s="213"/>
      <c r="ITT242" s="213"/>
      <c r="ITU242" s="213"/>
      <c r="ITV242" s="213"/>
      <c r="ITW242" s="213"/>
      <c r="ITX242" s="213"/>
      <c r="ITY242" s="213"/>
      <c r="ITZ242" s="213"/>
      <c r="IUA242" s="213"/>
      <c r="IUB242" s="213"/>
      <c r="IUC242" s="213"/>
      <c r="IUD242" s="213"/>
      <c r="IUE242" s="213"/>
      <c r="IUF242" s="213"/>
      <c r="IUG242" s="213"/>
      <c r="IUH242" s="213"/>
      <c r="IUI242" s="213"/>
      <c r="IUJ242" s="213"/>
      <c r="IUK242" s="213"/>
      <c r="IUL242" s="213"/>
      <c r="IUM242" s="213"/>
      <c r="IUN242" s="213"/>
      <c r="IUO242" s="213"/>
      <c r="IUP242" s="213"/>
      <c r="IUQ242" s="213"/>
      <c r="IUR242" s="213"/>
      <c r="IUS242" s="213"/>
      <c r="IUT242" s="213"/>
      <c r="IUU242" s="213"/>
      <c r="IUV242" s="213"/>
      <c r="IUW242" s="213"/>
      <c r="IUX242" s="213"/>
      <c r="IUY242" s="213"/>
      <c r="IUZ242" s="213"/>
      <c r="IVA242" s="213"/>
      <c r="IVB242" s="213"/>
      <c r="IVC242" s="213"/>
      <c r="IVD242" s="213"/>
      <c r="IVE242" s="213"/>
      <c r="IVF242" s="213"/>
      <c r="IVG242" s="213"/>
      <c r="IVH242" s="213"/>
      <c r="IVI242" s="213"/>
      <c r="IVJ242" s="213"/>
      <c r="IVK242" s="213"/>
      <c r="IVL242" s="213"/>
      <c r="IVM242" s="213"/>
      <c r="IVN242" s="213"/>
      <c r="IVO242" s="213"/>
      <c r="IVP242" s="213"/>
      <c r="IVQ242" s="213"/>
      <c r="IVR242" s="213"/>
      <c r="IVS242" s="213"/>
      <c r="IVT242" s="213"/>
      <c r="IVU242" s="213"/>
      <c r="IVV242" s="213"/>
      <c r="IVW242" s="213"/>
      <c r="IVX242" s="213"/>
      <c r="IVY242" s="213"/>
      <c r="IVZ242" s="213"/>
      <c r="IWA242" s="213"/>
      <c r="IWB242" s="213"/>
      <c r="IWC242" s="213"/>
      <c r="IWD242" s="213"/>
      <c r="IWE242" s="213"/>
      <c r="IWF242" s="213"/>
      <c r="IWG242" s="213"/>
      <c r="IWH242" s="213"/>
      <c r="IWI242" s="213"/>
      <c r="IWJ242" s="213"/>
      <c r="IWK242" s="213"/>
      <c r="IWL242" s="213"/>
      <c r="IWM242" s="213"/>
      <c r="IWN242" s="213"/>
      <c r="IWO242" s="213"/>
      <c r="IWP242" s="213"/>
      <c r="IWQ242" s="213"/>
      <c r="IWR242" s="213"/>
      <c r="IWS242" s="213"/>
      <c r="IWT242" s="213"/>
      <c r="IWU242" s="213"/>
      <c r="IWV242" s="213"/>
      <c r="IWW242" s="213"/>
      <c r="IWX242" s="213"/>
      <c r="IWY242" s="213"/>
      <c r="IWZ242" s="213"/>
      <c r="IXA242" s="213"/>
      <c r="IXB242" s="213"/>
      <c r="IXC242" s="213"/>
      <c r="IXD242" s="213"/>
      <c r="IXE242" s="213"/>
      <c r="IXF242" s="213"/>
      <c r="IXG242" s="213"/>
      <c r="IXH242" s="213"/>
      <c r="IXI242" s="213"/>
      <c r="IXJ242" s="213"/>
      <c r="IXK242" s="213"/>
      <c r="IXL242" s="213"/>
      <c r="IXM242" s="213"/>
      <c r="IXN242" s="213"/>
      <c r="IXO242" s="213"/>
      <c r="IXP242" s="213"/>
      <c r="IXQ242" s="213"/>
      <c r="IXR242" s="213"/>
      <c r="IXS242" s="213"/>
      <c r="IXT242" s="213"/>
      <c r="IXU242" s="213"/>
      <c r="IXV242" s="213"/>
      <c r="IXW242" s="213"/>
      <c r="IXX242" s="213"/>
      <c r="IXY242" s="213"/>
      <c r="IXZ242" s="213"/>
      <c r="IYA242" s="213"/>
      <c r="IYB242" s="213"/>
      <c r="IYC242" s="213"/>
      <c r="IYD242" s="213"/>
      <c r="IYE242" s="213"/>
      <c r="IYF242" s="213"/>
      <c r="IYG242" s="213"/>
      <c r="IYH242" s="213"/>
      <c r="IYI242" s="213"/>
      <c r="IYJ242" s="213"/>
      <c r="IYK242" s="213"/>
      <c r="IYL242" s="213"/>
      <c r="IYM242" s="213"/>
      <c r="IYN242" s="213"/>
      <c r="IYO242" s="213"/>
      <c r="IYP242" s="213"/>
      <c r="IYQ242" s="213"/>
      <c r="IYR242" s="213"/>
      <c r="IYS242" s="213"/>
      <c r="IYT242" s="213"/>
      <c r="IYU242" s="213"/>
      <c r="IYV242" s="213"/>
      <c r="IYW242" s="213"/>
      <c r="IYX242" s="213"/>
      <c r="IYY242" s="213"/>
      <c r="IYZ242" s="213"/>
      <c r="IZA242" s="213"/>
      <c r="IZB242" s="213"/>
      <c r="IZC242" s="213"/>
      <c r="IZD242" s="213"/>
      <c r="IZE242" s="213"/>
      <c r="IZF242" s="213"/>
      <c r="IZG242" s="213"/>
      <c r="IZH242" s="213"/>
      <c r="IZI242" s="213"/>
      <c r="IZJ242" s="213"/>
      <c r="IZK242" s="213"/>
      <c r="IZL242" s="213"/>
      <c r="IZM242" s="213"/>
      <c r="IZN242" s="213"/>
      <c r="IZO242" s="213"/>
      <c r="IZP242" s="213"/>
      <c r="IZQ242" s="213"/>
      <c r="IZR242" s="213"/>
      <c r="IZS242" s="213"/>
      <c r="IZT242" s="213"/>
      <c r="IZU242" s="213"/>
      <c r="IZV242" s="213"/>
      <c r="IZW242" s="213"/>
      <c r="IZX242" s="213"/>
      <c r="IZY242" s="213"/>
      <c r="IZZ242" s="213"/>
      <c r="JAA242" s="213"/>
      <c r="JAB242" s="213"/>
      <c r="JAC242" s="213"/>
      <c r="JAD242" s="213"/>
      <c r="JAE242" s="213"/>
      <c r="JAF242" s="213"/>
      <c r="JAG242" s="213"/>
      <c r="JAH242" s="213"/>
      <c r="JAI242" s="213"/>
      <c r="JAJ242" s="213"/>
      <c r="JAK242" s="213"/>
      <c r="JAL242" s="213"/>
      <c r="JAM242" s="213"/>
      <c r="JAN242" s="213"/>
      <c r="JAO242" s="213"/>
      <c r="JAP242" s="213"/>
      <c r="JAQ242" s="213"/>
      <c r="JAR242" s="213"/>
      <c r="JAS242" s="213"/>
      <c r="JAT242" s="213"/>
      <c r="JAU242" s="213"/>
      <c r="JAV242" s="213"/>
      <c r="JAW242" s="213"/>
      <c r="JAX242" s="213"/>
      <c r="JAY242" s="213"/>
      <c r="JAZ242" s="213"/>
      <c r="JBA242" s="213"/>
      <c r="JBB242" s="213"/>
      <c r="JBC242" s="213"/>
      <c r="JBD242" s="213"/>
      <c r="JBE242" s="213"/>
      <c r="JBF242" s="213"/>
      <c r="JBG242" s="213"/>
      <c r="JBH242" s="213"/>
      <c r="JBI242" s="213"/>
      <c r="JBJ242" s="213"/>
      <c r="JBK242" s="213"/>
      <c r="JBL242" s="213"/>
      <c r="JBM242" s="213"/>
      <c r="JBN242" s="213"/>
      <c r="JBO242" s="213"/>
      <c r="JBP242" s="213"/>
      <c r="JBQ242" s="213"/>
      <c r="JBR242" s="213"/>
      <c r="JBS242" s="213"/>
      <c r="JBT242" s="213"/>
      <c r="JBU242" s="213"/>
      <c r="JBV242" s="213"/>
      <c r="JBW242" s="213"/>
      <c r="JBX242" s="213"/>
      <c r="JBY242" s="213"/>
      <c r="JBZ242" s="213"/>
      <c r="JCA242" s="213"/>
      <c r="JCB242" s="213"/>
      <c r="JCC242" s="213"/>
      <c r="JCD242" s="213"/>
      <c r="JCE242" s="213"/>
      <c r="JCF242" s="213"/>
      <c r="JCG242" s="213"/>
      <c r="JCH242" s="213"/>
      <c r="JCI242" s="213"/>
      <c r="JCJ242" s="213"/>
      <c r="JCK242" s="213"/>
      <c r="JCL242" s="213"/>
      <c r="JCM242" s="213"/>
      <c r="JCN242" s="213"/>
      <c r="JCO242" s="213"/>
      <c r="JCP242" s="213"/>
      <c r="JCQ242" s="213"/>
      <c r="JCR242" s="213"/>
      <c r="JCS242" s="213"/>
      <c r="JCT242" s="213"/>
      <c r="JCU242" s="213"/>
      <c r="JCV242" s="213"/>
      <c r="JCW242" s="213"/>
      <c r="JCX242" s="213"/>
      <c r="JCY242" s="213"/>
      <c r="JCZ242" s="213"/>
      <c r="JDA242" s="213"/>
      <c r="JDB242" s="213"/>
      <c r="JDC242" s="213"/>
      <c r="JDD242" s="213"/>
      <c r="JDE242" s="213"/>
      <c r="JDF242" s="213"/>
      <c r="JDG242" s="213"/>
      <c r="JDH242" s="213"/>
      <c r="JDI242" s="213"/>
      <c r="JDJ242" s="213"/>
      <c r="JDK242" s="213"/>
      <c r="JDL242" s="213"/>
      <c r="JDM242" s="213"/>
      <c r="JDN242" s="213"/>
      <c r="JDO242" s="213"/>
      <c r="JDP242" s="213"/>
      <c r="JDQ242" s="213"/>
      <c r="JDR242" s="213"/>
      <c r="JDS242" s="213"/>
      <c r="JDT242" s="213"/>
      <c r="JDU242" s="213"/>
      <c r="JDV242" s="213"/>
      <c r="JDW242" s="213"/>
      <c r="JDX242" s="213"/>
      <c r="JDY242" s="213"/>
      <c r="JDZ242" s="213"/>
      <c r="JEA242" s="213"/>
      <c r="JEB242" s="213"/>
      <c r="JEC242" s="213"/>
      <c r="JED242" s="213"/>
      <c r="JEE242" s="213"/>
      <c r="JEF242" s="213"/>
      <c r="JEG242" s="213"/>
      <c r="JEH242" s="213"/>
      <c r="JEI242" s="213"/>
      <c r="JEJ242" s="213"/>
      <c r="JEK242" s="213"/>
      <c r="JEL242" s="213"/>
      <c r="JEM242" s="213"/>
      <c r="JEN242" s="213"/>
      <c r="JEO242" s="213"/>
      <c r="JEP242" s="213"/>
      <c r="JEQ242" s="213"/>
      <c r="JER242" s="213"/>
      <c r="JES242" s="213"/>
      <c r="JET242" s="213"/>
      <c r="JEU242" s="213"/>
      <c r="JEV242" s="213"/>
      <c r="JEW242" s="213"/>
      <c r="JEX242" s="213"/>
      <c r="JEY242" s="213"/>
      <c r="JEZ242" s="213"/>
      <c r="JFA242" s="213"/>
      <c r="JFB242" s="213"/>
      <c r="JFC242" s="213"/>
      <c r="JFD242" s="213"/>
      <c r="JFE242" s="213"/>
      <c r="JFF242" s="213"/>
      <c r="JFG242" s="213"/>
      <c r="JFH242" s="213"/>
      <c r="JFI242" s="213"/>
      <c r="JFJ242" s="213"/>
      <c r="JFK242" s="213"/>
      <c r="JFL242" s="213"/>
      <c r="JFM242" s="213"/>
      <c r="JFN242" s="213"/>
      <c r="JFO242" s="213"/>
      <c r="JFP242" s="213"/>
      <c r="JFQ242" s="213"/>
      <c r="JFR242" s="213"/>
      <c r="JFS242" s="213"/>
      <c r="JFT242" s="213"/>
      <c r="JFU242" s="213"/>
      <c r="JFV242" s="213"/>
      <c r="JFW242" s="213"/>
      <c r="JFX242" s="213"/>
      <c r="JFY242" s="213"/>
      <c r="JFZ242" s="213"/>
      <c r="JGA242" s="213"/>
      <c r="JGB242" s="213"/>
      <c r="JGC242" s="213"/>
      <c r="JGD242" s="213"/>
      <c r="JGE242" s="213"/>
      <c r="JGF242" s="213"/>
      <c r="JGG242" s="213"/>
      <c r="JGH242" s="213"/>
      <c r="JGI242" s="213"/>
      <c r="JGJ242" s="213"/>
      <c r="JGK242" s="213"/>
      <c r="JGL242" s="213"/>
      <c r="JGM242" s="213"/>
      <c r="JGN242" s="213"/>
      <c r="JGO242" s="213"/>
      <c r="JGP242" s="213"/>
      <c r="JGQ242" s="213"/>
      <c r="JGR242" s="213"/>
      <c r="JGS242" s="213"/>
      <c r="JGT242" s="213"/>
      <c r="JGU242" s="213"/>
      <c r="JGV242" s="213"/>
      <c r="JGW242" s="213"/>
      <c r="JGX242" s="213"/>
      <c r="JGY242" s="213"/>
      <c r="JGZ242" s="213"/>
      <c r="JHA242" s="213"/>
      <c r="JHB242" s="213"/>
      <c r="JHC242" s="213"/>
      <c r="JHD242" s="213"/>
      <c r="JHE242" s="213"/>
      <c r="JHF242" s="213"/>
      <c r="JHG242" s="213"/>
      <c r="JHH242" s="213"/>
      <c r="JHI242" s="213"/>
      <c r="JHJ242" s="213"/>
      <c r="JHK242" s="213"/>
      <c r="JHL242" s="213"/>
      <c r="JHM242" s="213"/>
      <c r="JHN242" s="213"/>
      <c r="JHO242" s="213"/>
      <c r="JHP242" s="213"/>
      <c r="JHQ242" s="213"/>
      <c r="JHR242" s="213"/>
      <c r="JHS242" s="213"/>
      <c r="JHT242" s="213"/>
      <c r="JHU242" s="213"/>
      <c r="JHV242" s="213"/>
      <c r="JHW242" s="213"/>
      <c r="JHX242" s="213"/>
      <c r="JHY242" s="213"/>
      <c r="JHZ242" s="213"/>
      <c r="JIA242" s="213"/>
      <c r="JIB242" s="213"/>
      <c r="JIC242" s="213"/>
      <c r="JID242" s="213"/>
      <c r="JIE242" s="213"/>
      <c r="JIF242" s="213"/>
      <c r="JIG242" s="213"/>
      <c r="JIH242" s="213"/>
      <c r="JII242" s="213"/>
      <c r="JIJ242" s="213"/>
      <c r="JIK242" s="213"/>
      <c r="JIL242" s="213"/>
      <c r="JIM242" s="213"/>
      <c r="JIN242" s="213"/>
      <c r="JIO242" s="213"/>
      <c r="JIP242" s="213"/>
      <c r="JIQ242" s="213"/>
      <c r="JIR242" s="213"/>
      <c r="JIS242" s="213"/>
      <c r="JIT242" s="213"/>
      <c r="JIU242" s="213"/>
      <c r="JIV242" s="213"/>
      <c r="JIW242" s="213"/>
      <c r="JIX242" s="213"/>
      <c r="JIY242" s="213"/>
      <c r="JIZ242" s="213"/>
      <c r="JJA242" s="213"/>
      <c r="JJB242" s="213"/>
      <c r="JJC242" s="213"/>
      <c r="JJD242" s="213"/>
      <c r="JJE242" s="213"/>
      <c r="JJF242" s="213"/>
      <c r="JJG242" s="213"/>
      <c r="JJH242" s="213"/>
      <c r="JJI242" s="213"/>
      <c r="JJJ242" s="213"/>
      <c r="JJK242" s="213"/>
      <c r="JJL242" s="213"/>
      <c r="JJM242" s="213"/>
      <c r="JJN242" s="213"/>
      <c r="JJO242" s="213"/>
      <c r="JJP242" s="213"/>
      <c r="JJQ242" s="213"/>
      <c r="JJR242" s="213"/>
      <c r="JJS242" s="213"/>
      <c r="JJT242" s="213"/>
      <c r="JJU242" s="213"/>
      <c r="JJV242" s="213"/>
      <c r="JJW242" s="213"/>
      <c r="JJX242" s="213"/>
      <c r="JJY242" s="213"/>
      <c r="JJZ242" s="213"/>
      <c r="JKA242" s="213"/>
      <c r="JKB242" s="213"/>
      <c r="JKC242" s="213"/>
      <c r="JKD242" s="213"/>
      <c r="JKE242" s="213"/>
      <c r="JKF242" s="213"/>
      <c r="JKG242" s="213"/>
      <c r="JKH242" s="213"/>
      <c r="JKI242" s="213"/>
      <c r="JKJ242" s="213"/>
      <c r="JKK242" s="213"/>
      <c r="JKL242" s="213"/>
      <c r="JKM242" s="213"/>
      <c r="JKN242" s="213"/>
      <c r="JKO242" s="213"/>
      <c r="JKP242" s="213"/>
      <c r="JKQ242" s="213"/>
      <c r="JKR242" s="213"/>
      <c r="JKS242" s="213"/>
      <c r="JKT242" s="213"/>
      <c r="JKU242" s="213"/>
      <c r="JKV242" s="213"/>
      <c r="JKW242" s="213"/>
      <c r="JKX242" s="213"/>
      <c r="JKY242" s="213"/>
      <c r="JKZ242" s="213"/>
      <c r="JLA242" s="213"/>
      <c r="JLB242" s="213"/>
      <c r="JLC242" s="213"/>
      <c r="JLD242" s="213"/>
      <c r="JLE242" s="213"/>
      <c r="JLF242" s="213"/>
      <c r="JLG242" s="213"/>
      <c r="JLH242" s="213"/>
      <c r="JLI242" s="213"/>
      <c r="JLJ242" s="213"/>
      <c r="JLK242" s="213"/>
      <c r="JLL242" s="213"/>
      <c r="JLM242" s="213"/>
      <c r="JLN242" s="213"/>
      <c r="JLO242" s="213"/>
      <c r="JLP242" s="213"/>
      <c r="JLQ242" s="213"/>
      <c r="JLR242" s="213"/>
      <c r="JLS242" s="213"/>
      <c r="JLT242" s="213"/>
      <c r="JLU242" s="213"/>
      <c r="JLV242" s="213"/>
      <c r="JLW242" s="213"/>
      <c r="JLX242" s="213"/>
      <c r="JLY242" s="213"/>
      <c r="JLZ242" s="213"/>
      <c r="JMA242" s="213"/>
      <c r="JMB242" s="213"/>
      <c r="JMC242" s="213"/>
      <c r="JMD242" s="213"/>
      <c r="JME242" s="213"/>
      <c r="JMF242" s="213"/>
      <c r="JMG242" s="213"/>
      <c r="JMH242" s="213"/>
      <c r="JMI242" s="213"/>
      <c r="JMJ242" s="213"/>
      <c r="JMK242" s="213"/>
      <c r="JML242" s="213"/>
      <c r="JMM242" s="213"/>
      <c r="JMN242" s="213"/>
      <c r="JMO242" s="213"/>
      <c r="JMP242" s="213"/>
      <c r="JMQ242" s="213"/>
      <c r="JMR242" s="213"/>
      <c r="JMS242" s="213"/>
      <c r="JMT242" s="213"/>
      <c r="JMU242" s="213"/>
      <c r="JMV242" s="213"/>
      <c r="JMW242" s="213"/>
      <c r="JMX242" s="213"/>
      <c r="JMY242" s="213"/>
      <c r="JMZ242" s="213"/>
      <c r="JNA242" s="213"/>
      <c r="JNB242" s="213"/>
      <c r="JNC242" s="213"/>
      <c r="JND242" s="213"/>
      <c r="JNE242" s="213"/>
      <c r="JNF242" s="213"/>
      <c r="JNG242" s="213"/>
      <c r="JNH242" s="213"/>
      <c r="JNI242" s="213"/>
      <c r="JNJ242" s="213"/>
      <c r="JNK242" s="213"/>
      <c r="JNL242" s="213"/>
      <c r="JNM242" s="213"/>
      <c r="JNN242" s="213"/>
      <c r="JNO242" s="213"/>
      <c r="JNP242" s="213"/>
      <c r="JNQ242" s="213"/>
      <c r="JNR242" s="213"/>
      <c r="JNS242" s="213"/>
      <c r="JNT242" s="213"/>
      <c r="JNU242" s="213"/>
      <c r="JNV242" s="213"/>
      <c r="JNW242" s="213"/>
      <c r="JNX242" s="213"/>
      <c r="JNY242" s="213"/>
      <c r="JNZ242" s="213"/>
      <c r="JOA242" s="213"/>
      <c r="JOB242" s="213"/>
      <c r="JOC242" s="213"/>
      <c r="JOD242" s="213"/>
      <c r="JOE242" s="213"/>
      <c r="JOF242" s="213"/>
      <c r="JOG242" s="213"/>
      <c r="JOH242" s="213"/>
      <c r="JOI242" s="213"/>
      <c r="JOJ242" s="213"/>
      <c r="JOK242" s="213"/>
      <c r="JOL242" s="213"/>
      <c r="JOM242" s="213"/>
      <c r="JON242" s="213"/>
      <c r="JOO242" s="213"/>
      <c r="JOP242" s="213"/>
      <c r="JOQ242" s="213"/>
      <c r="JOR242" s="213"/>
      <c r="JOS242" s="213"/>
      <c r="JOT242" s="213"/>
      <c r="JOU242" s="213"/>
      <c r="JOV242" s="213"/>
      <c r="JOW242" s="213"/>
      <c r="JOX242" s="213"/>
      <c r="JOY242" s="213"/>
      <c r="JOZ242" s="213"/>
      <c r="JPA242" s="213"/>
      <c r="JPB242" s="213"/>
      <c r="JPC242" s="213"/>
      <c r="JPD242" s="213"/>
      <c r="JPE242" s="213"/>
      <c r="JPF242" s="213"/>
      <c r="JPG242" s="213"/>
      <c r="JPH242" s="213"/>
      <c r="JPI242" s="213"/>
      <c r="JPJ242" s="213"/>
      <c r="JPK242" s="213"/>
      <c r="JPL242" s="213"/>
      <c r="JPM242" s="213"/>
      <c r="JPN242" s="213"/>
      <c r="JPO242" s="213"/>
      <c r="JPP242" s="213"/>
      <c r="JPQ242" s="213"/>
      <c r="JPR242" s="213"/>
      <c r="JPS242" s="213"/>
      <c r="JPT242" s="213"/>
      <c r="JPU242" s="213"/>
      <c r="JPV242" s="213"/>
      <c r="JPW242" s="213"/>
      <c r="JPX242" s="213"/>
      <c r="JPY242" s="213"/>
      <c r="JPZ242" s="213"/>
      <c r="JQA242" s="213"/>
      <c r="JQB242" s="213"/>
      <c r="JQC242" s="213"/>
      <c r="JQD242" s="213"/>
      <c r="JQE242" s="213"/>
      <c r="JQF242" s="213"/>
      <c r="JQG242" s="213"/>
      <c r="JQH242" s="213"/>
      <c r="JQI242" s="213"/>
      <c r="JQJ242" s="213"/>
      <c r="JQK242" s="213"/>
      <c r="JQL242" s="213"/>
      <c r="JQM242" s="213"/>
      <c r="JQN242" s="213"/>
      <c r="JQO242" s="213"/>
      <c r="JQP242" s="213"/>
      <c r="JQQ242" s="213"/>
      <c r="JQR242" s="213"/>
      <c r="JQS242" s="213"/>
      <c r="JQT242" s="213"/>
      <c r="JQU242" s="213"/>
      <c r="JQV242" s="213"/>
      <c r="JQW242" s="213"/>
      <c r="JQX242" s="213"/>
      <c r="JQY242" s="213"/>
      <c r="JQZ242" s="213"/>
      <c r="JRA242" s="213"/>
      <c r="JRB242" s="213"/>
      <c r="JRC242" s="213"/>
      <c r="JRD242" s="213"/>
      <c r="JRE242" s="213"/>
      <c r="JRF242" s="213"/>
      <c r="JRG242" s="213"/>
      <c r="JRH242" s="213"/>
      <c r="JRI242" s="213"/>
      <c r="JRJ242" s="213"/>
      <c r="JRK242" s="213"/>
      <c r="JRL242" s="213"/>
      <c r="JRM242" s="213"/>
      <c r="JRN242" s="213"/>
      <c r="JRO242" s="213"/>
      <c r="JRP242" s="213"/>
      <c r="JRQ242" s="213"/>
      <c r="JRR242" s="213"/>
      <c r="JRS242" s="213"/>
      <c r="JRT242" s="213"/>
      <c r="JRU242" s="213"/>
      <c r="JRV242" s="213"/>
      <c r="JRW242" s="213"/>
      <c r="JRX242" s="213"/>
      <c r="JRY242" s="213"/>
      <c r="JRZ242" s="213"/>
      <c r="JSA242" s="213"/>
      <c r="JSB242" s="213"/>
      <c r="JSC242" s="213"/>
      <c r="JSD242" s="213"/>
      <c r="JSE242" s="213"/>
      <c r="JSF242" s="213"/>
      <c r="JSG242" s="213"/>
      <c r="JSH242" s="213"/>
      <c r="JSI242" s="213"/>
      <c r="JSJ242" s="213"/>
      <c r="JSK242" s="213"/>
      <c r="JSL242" s="213"/>
      <c r="JSM242" s="213"/>
      <c r="JSN242" s="213"/>
      <c r="JSO242" s="213"/>
      <c r="JSP242" s="213"/>
      <c r="JSQ242" s="213"/>
      <c r="JSR242" s="213"/>
      <c r="JSS242" s="213"/>
      <c r="JST242" s="213"/>
      <c r="JSU242" s="213"/>
      <c r="JSV242" s="213"/>
      <c r="JSW242" s="213"/>
      <c r="JSX242" s="213"/>
      <c r="JSY242" s="213"/>
      <c r="JSZ242" s="213"/>
      <c r="JTA242" s="213"/>
      <c r="JTB242" s="213"/>
      <c r="JTC242" s="213"/>
      <c r="JTD242" s="213"/>
      <c r="JTE242" s="213"/>
      <c r="JTF242" s="213"/>
      <c r="JTG242" s="213"/>
      <c r="JTH242" s="213"/>
      <c r="JTI242" s="213"/>
      <c r="JTJ242" s="213"/>
      <c r="JTK242" s="213"/>
      <c r="JTL242" s="213"/>
      <c r="JTM242" s="213"/>
      <c r="JTN242" s="213"/>
      <c r="JTO242" s="213"/>
      <c r="JTP242" s="213"/>
      <c r="JTQ242" s="213"/>
      <c r="JTR242" s="213"/>
      <c r="JTS242" s="213"/>
      <c r="JTT242" s="213"/>
      <c r="JTU242" s="213"/>
      <c r="JTV242" s="213"/>
      <c r="JTW242" s="213"/>
      <c r="JTX242" s="213"/>
      <c r="JTY242" s="213"/>
      <c r="JTZ242" s="213"/>
      <c r="JUA242" s="213"/>
      <c r="JUB242" s="213"/>
      <c r="JUC242" s="213"/>
      <c r="JUD242" s="213"/>
      <c r="JUE242" s="213"/>
      <c r="JUF242" s="213"/>
      <c r="JUG242" s="213"/>
      <c r="JUH242" s="213"/>
      <c r="JUI242" s="213"/>
      <c r="JUJ242" s="213"/>
      <c r="JUK242" s="213"/>
      <c r="JUL242" s="213"/>
      <c r="JUM242" s="213"/>
      <c r="JUN242" s="213"/>
      <c r="JUO242" s="213"/>
      <c r="JUP242" s="213"/>
      <c r="JUQ242" s="213"/>
      <c r="JUR242" s="213"/>
      <c r="JUS242" s="213"/>
      <c r="JUT242" s="213"/>
      <c r="JUU242" s="213"/>
      <c r="JUV242" s="213"/>
      <c r="JUW242" s="213"/>
      <c r="JUX242" s="213"/>
      <c r="JUY242" s="213"/>
      <c r="JUZ242" s="213"/>
      <c r="JVA242" s="213"/>
      <c r="JVB242" s="213"/>
      <c r="JVC242" s="213"/>
      <c r="JVD242" s="213"/>
      <c r="JVE242" s="213"/>
      <c r="JVF242" s="213"/>
      <c r="JVG242" s="213"/>
      <c r="JVH242" s="213"/>
      <c r="JVI242" s="213"/>
      <c r="JVJ242" s="213"/>
      <c r="JVK242" s="213"/>
      <c r="JVL242" s="213"/>
      <c r="JVM242" s="213"/>
      <c r="JVN242" s="213"/>
      <c r="JVO242" s="213"/>
      <c r="JVP242" s="213"/>
      <c r="JVQ242" s="213"/>
      <c r="JVR242" s="213"/>
      <c r="JVS242" s="213"/>
      <c r="JVT242" s="213"/>
      <c r="JVU242" s="213"/>
      <c r="JVV242" s="213"/>
      <c r="JVW242" s="213"/>
      <c r="JVX242" s="213"/>
      <c r="JVY242" s="213"/>
      <c r="JVZ242" s="213"/>
      <c r="JWA242" s="213"/>
      <c r="JWB242" s="213"/>
      <c r="JWC242" s="213"/>
      <c r="JWD242" s="213"/>
      <c r="JWE242" s="213"/>
      <c r="JWF242" s="213"/>
      <c r="JWG242" s="213"/>
      <c r="JWH242" s="213"/>
      <c r="JWI242" s="213"/>
      <c r="JWJ242" s="213"/>
      <c r="JWK242" s="213"/>
      <c r="JWL242" s="213"/>
      <c r="JWM242" s="213"/>
      <c r="JWN242" s="213"/>
      <c r="JWO242" s="213"/>
      <c r="JWP242" s="213"/>
      <c r="JWQ242" s="213"/>
      <c r="JWR242" s="213"/>
      <c r="JWS242" s="213"/>
      <c r="JWT242" s="213"/>
      <c r="JWU242" s="213"/>
      <c r="JWV242" s="213"/>
      <c r="JWW242" s="213"/>
      <c r="JWX242" s="213"/>
      <c r="JWY242" s="213"/>
      <c r="JWZ242" s="213"/>
      <c r="JXA242" s="213"/>
      <c r="JXB242" s="213"/>
      <c r="JXC242" s="213"/>
      <c r="JXD242" s="213"/>
      <c r="JXE242" s="213"/>
      <c r="JXF242" s="213"/>
      <c r="JXG242" s="213"/>
      <c r="JXH242" s="213"/>
      <c r="JXI242" s="213"/>
      <c r="JXJ242" s="213"/>
      <c r="JXK242" s="213"/>
      <c r="JXL242" s="213"/>
      <c r="JXM242" s="213"/>
      <c r="JXN242" s="213"/>
      <c r="JXO242" s="213"/>
      <c r="JXP242" s="213"/>
      <c r="JXQ242" s="213"/>
      <c r="JXR242" s="213"/>
      <c r="JXS242" s="213"/>
      <c r="JXT242" s="213"/>
      <c r="JXU242" s="213"/>
      <c r="JXV242" s="213"/>
      <c r="JXW242" s="213"/>
      <c r="JXX242" s="213"/>
      <c r="JXY242" s="213"/>
      <c r="JXZ242" s="213"/>
      <c r="JYA242" s="213"/>
      <c r="JYB242" s="213"/>
      <c r="JYC242" s="213"/>
      <c r="JYD242" s="213"/>
      <c r="JYE242" s="213"/>
      <c r="JYF242" s="213"/>
      <c r="JYG242" s="213"/>
      <c r="JYH242" s="213"/>
      <c r="JYI242" s="213"/>
      <c r="JYJ242" s="213"/>
      <c r="JYK242" s="213"/>
      <c r="JYL242" s="213"/>
      <c r="JYM242" s="213"/>
      <c r="JYN242" s="213"/>
      <c r="JYO242" s="213"/>
      <c r="JYP242" s="213"/>
      <c r="JYQ242" s="213"/>
      <c r="JYR242" s="213"/>
      <c r="JYS242" s="213"/>
      <c r="JYT242" s="213"/>
      <c r="JYU242" s="213"/>
      <c r="JYV242" s="213"/>
      <c r="JYW242" s="213"/>
      <c r="JYX242" s="213"/>
      <c r="JYY242" s="213"/>
      <c r="JYZ242" s="213"/>
      <c r="JZA242" s="213"/>
      <c r="JZB242" s="213"/>
      <c r="JZC242" s="213"/>
      <c r="JZD242" s="213"/>
      <c r="JZE242" s="213"/>
      <c r="JZF242" s="213"/>
      <c r="JZG242" s="213"/>
      <c r="JZH242" s="213"/>
      <c r="JZI242" s="213"/>
      <c r="JZJ242" s="213"/>
      <c r="JZK242" s="213"/>
      <c r="JZL242" s="213"/>
      <c r="JZM242" s="213"/>
      <c r="JZN242" s="213"/>
      <c r="JZO242" s="213"/>
      <c r="JZP242" s="213"/>
      <c r="JZQ242" s="213"/>
      <c r="JZR242" s="213"/>
      <c r="JZS242" s="213"/>
      <c r="JZT242" s="213"/>
      <c r="JZU242" s="213"/>
      <c r="JZV242" s="213"/>
      <c r="JZW242" s="213"/>
      <c r="JZX242" s="213"/>
      <c r="JZY242" s="213"/>
      <c r="JZZ242" s="213"/>
      <c r="KAA242" s="213"/>
      <c r="KAB242" s="213"/>
      <c r="KAC242" s="213"/>
      <c r="KAD242" s="213"/>
      <c r="KAE242" s="213"/>
      <c r="KAF242" s="213"/>
      <c r="KAG242" s="213"/>
      <c r="KAH242" s="213"/>
      <c r="KAI242" s="213"/>
      <c r="KAJ242" s="213"/>
      <c r="KAK242" s="213"/>
      <c r="KAL242" s="213"/>
      <c r="KAM242" s="213"/>
      <c r="KAN242" s="213"/>
      <c r="KAO242" s="213"/>
      <c r="KAP242" s="213"/>
      <c r="KAQ242" s="213"/>
      <c r="KAR242" s="213"/>
      <c r="KAS242" s="213"/>
      <c r="KAT242" s="213"/>
      <c r="KAU242" s="213"/>
      <c r="KAV242" s="213"/>
      <c r="KAW242" s="213"/>
      <c r="KAX242" s="213"/>
      <c r="KAY242" s="213"/>
      <c r="KAZ242" s="213"/>
      <c r="KBA242" s="213"/>
      <c r="KBB242" s="213"/>
      <c r="KBC242" s="213"/>
      <c r="KBD242" s="213"/>
      <c r="KBE242" s="213"/>
      <c r="KBF242" s="213"/>
      <c r="KBG242" s="213"/>
      <c r="KBH242" s="213"/>
      <c r="KBI242" s="213"/>
      <c r="KBJ242" s="213"/>
      <c r="KBK242" s="213"/>
      <c r="KBL242" s="213"/>
      <c r="KBM242" s="213"/>
      <c r="KBN242" s="213"/>
      <c r="KBO242" s="213"/>
      <c r="KBP242" s="213"/>
      <c r="KBQ242" s="213"/>
      <c r="KBR242" s="213"/>
      <c r="KBS242" s="213"/>
      <c r="KBT242" s="213"/>
      <c r="KBU242" s="213"/>
      <c r="KBV242" s="213"/>
      <c r="KBW242" s="213"/>
      <c r="KBX242" s="213"/>
      <c r="KBY242" s="213"/>
      <c r="KBZ242" s="213"/>
      <c r="KCA242" s="213"/>
      <c r="KCB242" s="213"/>
      <c r="KCC242" s="213"/>
      <c r="KCD242" s="213"/>
      <c r="KCE242" s="213"/>
      <c r="KCF242" s="213"/>
      <c r="KCG242" s="213"/>
      <c r="KCH242" s="213"/>
      <c r="KCI242" s="213"/>
      <c r="KCJ242" s="213"/>
      <c r="KCK242" s="213"/>
      <c r="KCL242" s="213"/>
      <c r="KCM242" s="213"/>
      <c r="KCN242" s="213"/>
      <c r="KCO242" s="213"/>
      <c r="KCP242" s="213"/>
      <c r="KCQ242" s="213"/>
      <c r="KCR242" s="213"/>
      <c r="KCS242" s="213"/>
      <c r="KCT242" s="213"/>
      <c r="KCU242" s="213"/>
      <c r="KCV242" s="213"/>
      <c r="KCW242" s="213"/>
      <c r="KCX242" s="213"/>
      <c r="KCY242" s="213"/>
      <c r="KCZ242" s="213"/>
      <c r="KDA242" s="213"/>
      <c r="KDB242" s="213"/>
      <c r="KDC242" s="213"/>
      <c r="KDD242" s="213"/>
      <c r="KDE242" s="213"/>
      <c r="KDF242" s="213"/>
      <c r="KDG242" s="213"/>
      <c r="KDH242" s="213"/>
      <c r="KDI242" s="213"/>
      <c r="KDJ242" s="213"/>
      <c r="KDK242" s="213"/>
      <c r="KDL242" s="213"/>
      <c r="KDM242" s="213"/>
      <c r="KDN242" s="213"/>
      <c r="KDO242" s="213"/>
      <c r="KDP242" s="213"/>
      <c r="KDQ242" s="213"/>
      <c r="KDR242" s="213"/>
      <c r="KDS242" s="213"/>
      <c r="KDT242" s="213"/>
      <c r="KDU242" s="213"/>
      <c r="KDV242" s="213"/>
      <c r="KDW242" s="213"/>
      <c r="KDX242" s="213"/>
      <c r="KDY242" s="213"/>
      <c r="KDZ242" s="213"/>
      <c r="KEA242" s="213"/>
      <c r="KEB242" s="213"/>
      <c r="KEC242" s="213"/>
      <c r="KED242" s="213"/>
      <c r="KEE242" s="213"/>
      <c r="KEF242" s="213"/>
      <c r="KEG242" s="213"/>
      <c r="KEH242" s="213"/>
      <c r="KEI242" s="213"/>
      <c r="KEJ242" s="213"/>
      <c r="KEK242" s="213"/>
      <c r="KEL242" s="213"/>
      <c r="KEM242" s="213"/>
      <c r="KEN242" s="213"/>
      <c r="KEO242" s="213"/>
      <c r="KEP242" s="213"/>
      <c r="KEQ242" s="213"/>
      <c r="KER242" s="213"/>
      <c r="KES242" s="213"/>
      <c r="KET242" s="213"/>
      <c r="KEU242" s="213"/>
      <c r="KEV242" s="213"/>
      <c r="KEW242" s="213"/>
      <c r="KEX242" s="213"/>
      <c r="KEY242" s="213"/>
      <c r="KEZ242" s="213"/>
      <c r="KFA242" s="213"/>
      <c r="KFB242" s="213"/>
      <c r="KFC242" s="213"/>
      <c r="KFD242" s="213"/>
      <c r="KFE242" s="213"/>
      <c r="KFF242" s="213"/>
      <c r="KFG242" s="213"/>
      <c r="KFH242" s="213"/>
      <c r="KFI242" s="213"/>
      <c r="KFJ242" s="213"/>
      <c r="KFK242" s="213"/>
      <c r="KFL242" s="213"/>
      <c r="KFM242" s="213"/>
      <c r="KFN242" s="213"/>
      <c r="KFO242" s="213"/>
      <c r="KFP242" s="213"/>
      <c r="KFQ242" s="213"/>
      <c r="KFR242" s="213"/>
      <c r="KFS242" s="213"/>
      <c r="KFT242" s="213"/>
      <c r="KFU242" s="213"/>
      <c r="KFV242" s="213"/>
      <c r="KFW242" s="213"/>
      <c r="KFX242" s="213"/>
      <c r="KFY242" s="213"/>
      <c r="KFZ242" s="213"/>
      <c r="KGA242" s="213"/>
      <c r="KGB242" s="213"/>
      <c r="KGC242" s="213"/>
      <c r="KGD242" s="213"/>
      <c r="KGE242" s="213"/>
      <c r="KGF242" s="213"/>
      <c r="KGG242" s="213"/>
      <c r="KGH242" s="213"/>
      <c r="KGI242" s="213"/>
      <c r="KGJ242" s="213"/>
      <c r="KGK242" s="213"/>
      <c r="KGL242" s="213"/>
      <c r="KGM242" s="213"/>
      <c r="KGN242" s="213"/>
      <c r="KGO242" s="213"/>
      <c r="KGP242" s="213"/>
      <c r="KGQ242" s="213"/>
      <c r="KGR242" s="213"/>
      <c r="KGS242" s="213"/>
      <c r="KGT242" s="213"/>
      <c r="KGU242" s="213"/>
      <c r="KGV242" s="213"/>
      <c r="KGW242" s="213"/>
      <c r="KGX242" s="213"/>
      <c r="KGY242" s="213"/>
      <c r="KGZ242" s="213"/>
      <c r="KHA242" s="213"/>
      <c r="KHB242" s="213"/>
      <c r="KHC242" s="213"/>
      <c r="KHD242" s="213"/>
      <c r="KHE242" s="213"/>
      <c r="KHF242" s="213"/>
      <c r="KHG242" s="213"/>
      <c r="KHH242" s="213"/>
      <c r="KHI242" s="213"/>
      <c r="KHJ242" s="213"/>
      <c r="KHK242" s="213"/>
      <c r="KHL242" s="213"/>
      <c r="KHM242" s="213"/>
      <c r="KHN242" s="213"/>
      <c r="KHO242" s="213"/>
      <c r="KHP242" s="213"/>
      <c r="KHQ242" s="213"/>
      <c r="KHR242" s="213"/>
      <c r="KHS242" s="213"/>
      <c r="KHT242" s="213"/>
      <c r="KHU242" s="213"/>
      <c r="KHV242" s="213"/>
      <c r="KHW242" s="213"/>
      <c r="KHX242" s="213"/>
      <c r="KHY242" s="213"/>
      <c r="KHZ242" s="213"/>
      <c r="KIA242" s="213"/>
      <c r="KIB242" s="213"/>
      <c r="KIC242" s="213"/>
      <c r="KID242" s="213"/>
      <c r="KIE242" s="213"/>
      <c r="KIF242" s="213"/>
      <c r="KIG242" s="213"/>
      <c r="KIH242" s="213"/>
      <c r="KII242" s="213"/>
      <c r="KIJ242" s="213"/>
      <c r="KIK242" s="213"/>
      <c r="KIL242" s="213"/>
      <c r="KIM242" s="213"/>
      <c r="KIN242" s="213"/>
      <c r="KIO242" s="213"/>
      <c r="KIP242" s="213"/>
      <c r="KIQ242" s="213"/>
      <c r="KIR242" s="213"/>
      <c r="KIS242" s="213"/>
      <c r="KIT242" s="213"/>
      <c r="KIU242" s="213"/>
      <c r="KIV242" s="213"/>
      <c r="KIW242" s="213"/>
      <c r="KIX242" s="213"/>
      <c r="KIY242" s="213"/>
      <c r="KIZ242" s="213"/>
      <c r="KJA242" s="213"/>
      <c r="KJB242" s="213"/>
      <c r="KJC242" s="213"/>
      <c r="KJD242" s="213"/>
      <c r="KJE242" s="213"/>
      <c r="KJF242" s="213"/>
      <c r="KJG242" s="213"/>
      <c r="KJH242" s="213"/>
      <c r="KJI242" s="213"/>
      <c r="KJJ242" s="213"/>
      <c r="KJK242" s="213"/>
      <c r="KJL242" s="213"/>
      <c r="KJM242" s="213"/>
      <c r="KJN242" s="213"/>
      <c r="KJO242" s="213"/>
      <c r="KJP242" s="213"/>
      <c r="KJQ242" s="213"/>
      <c r="KJR242" s="213"/>
      <c r="KJS242" s="213"/>
      <c r="KJT242" s="213"/>
      <c r="KJU242" s="213"/>
      <c r="KJV242" s="213"/>
      <c r="KJW242" s="213"/>
      <c r="KJX242" s="213"/>
      <c r="KJY242" s="213"/>
      <c r="KJZ242" s="213"/>
      <c r="KKA242" s="213"/>
      <c r="KKB242" s="213"/>
      <c r="KKC242" s="213"/>
      <c r="KKD242" s="213"/>
      <c r="KKE242" s="213"/>
      <c r="KKF242" s="213"/>
      <c r="KKG242" s="213"/>
      <c r="KKH242" s="213"/>
      <c r="KKI242" s="213"/>
      <c r="KKJ242" s="213"/>
      <c r="KKK242" s="213"/>
      <c r="KKL242" s="213"/>
      <c r="KKM242" s="213"/>
      <c r="KKN242" s="213"/>
      <c r="KKO242" s="213"/>
      <c r="KKP242" s="213"/>
      <c r="KKQ242" s="213"/>
      <c r="KKR242" s="213"/>
      <c r="KKS242" s="213"/>
      <c r="KKT242" s="213"/>
      <c r="KKU242" s="213"/>
      <c r="KKV242" s="213"/>
      <c r="KKW242" s="213"/>
      <c r="KKX242" s="213"/>
      <c r="KKY242" s="213"/>
      <c r="KKZ242" s="213"/>
      <c r="KLA242" s="213"/>
      <c r="KLB242" s="213"/>
      <c r="KLC242" s="213"/>
      <c r="KLD242" s="213"/>
      <c r="KLE242" s="213"/>
      <c r="KLF242" s="213"/>
      <c r="KLG242" s="213"/>
      <c r="KLH242" s="213"/>
      <c r="KLI242" s="213"/>
      <c r="KLJ242" s="213"/>
      <c r="KLK242" s="213"/>
      <c r="KLL242" s="213"/>
      <c r="KLM242" s="213"/>
      <c r="KLN242" s="213"/>
      <c r="KLO242" s="213"/>
      <c r="KLP242" s="213"/>
      <c r="KLQ242" s="213"/>
      <c r="KLR242" s="213"/>
      <c r="KLS242" s="213"/>
      <c r="KLT242" s="213"/>
      <c r="KLU242" s="213"/>
      <c r="KLV242" s="213"/>
      <c r="KLW242" s="213"/>
      <c r="KLX242" s="213"/>
      <c r="KLY242" s="213"/>
      <c r="KLZ242" s="213"/>
      <c r="KMA242" s="213"/>
      <c r="KMB242" s="213"/>
      <c r="KMC242" s="213"/>
      <c r="KMD242" s="213"/>
      <c r="KME242" s="213"/>
      <c r="KMF242" s="213"/>
      <c r="KMG242" s="213"/>
      <c r="KMH242" s="213"/>
      <c r="KMI242" s="213"/>
      <c r="KMJ242" s="213"/>
      <c r="KMK242" s="213"/>
      <c r="KML242" s="213"/>
      <c r="KMM242" s="213"/>
      <c r="KMN242" s="213"/>
      <c r="KMO242" s="213"/>
      <c r="KMP242" s="213"/>
      <c r="KMQ242" s="213"/>
      <c r="KMR242" s="213"/>
      <c r="KMS242" s="213"/>
      <c r="KMT242" s="213"/>
      <c r="KMU242" s="213"/>
      <c r="KMV242" s="213"/>
      <c r="KMW242" s="213"/>
      <c r="KMX242" s="213"/>
      <c r="KMY242" s="213"/>
      <c r="KMZ242" s="213"/>
      <c r="KNA242" s="213"/>
      <c r="KNB242" s="213"/>
      <c r="KNC242" s="213"/>
      <c r="KND242" s="213"/>
      <c r="KNE242" s="213"/>
      <c r="KNF242" s="213"/>
      <c r="KNG242" s="213"/>
      <c r="KNH242" s="213"/>
      <c r="KNI242" s="213"/>
      <c r="KNJ242" s="213"/>
      <c r="KNK242" s="213"/>
      <c r="KNL242" s="213"/>
      <c r="KNM242" s="213"/>
      <c r="KNN242" s="213"/>
      <c r="KNO242" s="213"/>
      <c r="KNP242" s="213"/>
      <c r="KNQ242" s="213"/>
      <c r="KNR242" s="213"/>
      <c r="KNS242" s="213"/>
      <c r="KNT242" s="213"/>
      <c r="KNU242" s="213"/>
      <c r="KNV242" s="213"/>
      <c r="KNW242" s="213"/>
      <c r="KNX242" s="213"/>
      <c r="KNY242" s="213"/>
      <c r="KNZ242" s="213"/>
      <c r="KOA242" s="213"/>
      <c r="KOB242" s="213"/>
      <c r="KOC242" s="213"/>
      <c r="KOD242" s="213"/>
      <c r="KOE242" s="213"/>
      <c r="KOF242" s="213"/>
      <c r="KOG242" s="213"/>
      <c r="KOH242" s="213"/>
      <c r="KOI242" s="213"/>
      <c r="KOJ242" s="213"/>
      <c r="KOK242" s="213"/>
      <c r="KOL242" s="213"/>
      <c r="KOM242" s="213"/>
      <c r="KON242" s="213"/>
      <c r="KOO242" s="213"/>
      <c r="KOP242" s="213"/>
      <c r="KOQ242" s="213"/>
      <c r="KOR242" s="213"/>
      <c r="KOS242" s="213"/>
      <c r="KOT242" s="213"/>
      <c r="KOU242" s="213"/>
      <c r="KOV242" s="213"/>
      <c r="KOW242" s="213"/>
      <c r="KOX242" s="213"/>
      <c r="KOY242" s="213"/>
      <c r="KOZ242" s="213"/>
      <c r="KPA242" s="213"/>
      <c r="KPB242" s="213"/>
      <c r="KPC242" s="213"/>
      <c r="KPD242" s="213"/>
      <c r="KPE242" s="213"/>
      <c r="KPF242" s="213"/>
      <c r="KPG242" s="213"/>
      <c r="KPH242" s="213"/>
      <c r="KPI242" s="213"/>
      <c r="KPJ242" s="213"/>
      <c r="KPK242" s="213"/>
      <c r="KPL242" s="213"/>
      <c r="KPM242" s="213"/>
      <c r="KPN242" s="213"/>
      <c r="KPO242" s="213"/>
      <c r="KPP242" s="213"/>
      <c r="KPQ242" s="213"/>
      <c r="KPR242" s="213"/>
      <c r="KPS242" s="213"/>
      <c r="KPT242" s="213"/>
      <c r="KPU242" s="213"/>
      <c r="KPV242" s="213"/>
      <c r="KPW242" s="213"/>
      <c r="KPX242" s="213"/>
      <c r="KPY242" s="213"/>
      <c r="KPZ242" s="213"/>
      <c r="KQA242" s="213"/>
      <c r="KQB242" s="213"/>
      <c r="KQC242" s="213"/>
      <c r="KQD242" s="213"/>
      <c r="KQE242" s="213"/>
      <c r="KQF242" s="213"/>
      <c r="KQG242" s="213"/>
      <c r="KQH242" s="213"/>
      <c r="KQI242" s="213"/>
      <c r="KQJ242" s="213"/>
      <c r="KQK242" s="213"/>
      <c r="KQL242" s="213"/>
      <c r="KQM242" s="213"/>
      <c r="KQN242" s="213"/>
      <c r="KQO242" s="213"/>
      <c r="KQP242" s="213"/>
      <c r="KQQ242" s="213"/>
      <c r="KQR242" s="213"/>
      <c r="KQS242" s="213"/>
      <c r="KQT242" s="213"/>
      <c r="KQU242" s="213"/>
      <c r="KQV242" s="213"/>
      <c r="KQW242" s="213"/>
      <c r="KQX242" s="213"/>
      <c r="KQY242" s="213"/>
      <c r="KQZ242" s="213"/>
      <c r="KRA242" s="213"/>
      <c r="KRB242" s="213"/>
      <c r="KRC242" s="213"/>
      <c r="KRD242" s="213"/>
      <c r="KRE242" s="213"/>
      <c r="KRF242" s="213"/>
      <c r="KRG242" s="213"/>
      <c r="KRH242" s="213"/>
      <c r="KRI242" s="213"/>
      <c r="KRJ242" s="213"/>
      <c r="KRK242" s="213"/>
      <c r="KRL242" s="213"/>
      <c r="KRM242" s="213"/>
      <c r="KRN242" s="213"/>
      <c r="KRO242" s="213"/>
      <c r="KRP242" s="213"/>
      <c r="KRQ242" s="213"/>
      <c r="KRR242" s="213"/>
      <c r="KRS242" s="213"/>
      <c r="KRT242" s="213"/>
      <c r="KRU242" s="213"/>
      <c r="KRV242" s="213"/>
      <c r="KRW242" s="213"/>
      <c r="KRX242" s="213"/>
      <c r="KRY242" s="213"/>
      <c r="KRZ242" s="213"/>
      <c r="KSA242" s="213"/>
      <c r="KSB242" s="213"/>
      <c r="KSC242" s="213"/>
      <c r="KSD242" s="213"/>
      <c r="KSE242" s="213"/>
      <c r="KSF242" s="213"/>
      <c r="KSG242" s="213"/>
      <c r="KSH242" s="213"/>
      <c r="KSI242" s="213"/>
      <c r="KSJ242" s="213"/>
      <c r="KSK242" s="213"/>
      <c r="KSL242" s="213"/>
      <c r="KSM242" s="213"/>
      <c r="KSN242" s="213"/>
      <c r="KSO242" s="213"/>
      <c r="KSP242" s="213"/>
      <c r="KSQ242" s="213"/>
      <c r="KSR242" s="213"/>
      <c r="KSS242" s="213"/>
      <c r="KST242" s="213"/>
      <c r="KSU242" s="213"/>
      <c r="KSV242" s="213"/>
      <c r="KSW242" s="213"/>
      <c r="KSX242" s="213"/>
      <c r="KSY242" s="213"/>
      <c r="KSZ242" s="213"/>
      <c r="KTA242" s="213"/>
      <c r="KTB242" s="213"/>
      <c r="KTC242" s="213"/>
      <c r="KTD242" s="213"/>
      <c r="KTE242" s="213"/>
      <c r="KTF242" s="213"/>
      <c r="KTG242" s="213"/>
      <c r="KTH242" s="213"/>
      <c r="KTI242" s="213"/>
      <c r="KTJ242" s="213"/>
      <c r="KTK242" s="213"/>
      <c r="KTL242" s="213"/>
      <c r="KTM242" s="213"/>
      <c r="KTN242" s="213"/>
      <c r="KTO242" s="213"/>
      <c r="KTP242" s="213"/>
      <c r="KTQ242" s="213"/>
      <c r="KTR242" s="213"/>
      <c r="KTS242" s="213"/>
      <c r="KTT242" s="213"/>
      <c r="KTU242" s="213"/>
      <c r="KTV242" s="213"/>
      <c r="KTW242" s="213"/>
      <c r="KTX242" s="213"/>
      <c r="KTY242" s="213"/>
      <c r="KTZ242" s="213"/>
      <c r="KUA242" s="213"/>
      <c r="KUB242" s="213"/>
      <c r="KUC242" s="213"/>
      <c r="KUD242" s="213"/>
      <c r="KUE242" s="213"/>
      <c r="KUF242" s="213"/>
      <c r="KUG242" s="213"/>
      <c r="KUH242" s="213"/>
      <c r="KUI242" s="213"/>
      <c r="KUJ242" s="213"/>
      <c r="KUK242" s="213"/>
      <c r="KUL242" s="213"/>
      <c r="KUM242" s="213"/>
      <c r="KUN242" s="213"/>
      <c r="KUO242" s="213"/>
      <c r="KUP242" s="213"/>
      <c r="KUQ242" s="213"/>
      <c r="KUR242" s="213"/>
      <c r="KUS242" s="213"/>
      <c r="KUT242" s="213"/>
      <c r="KUU242" s="213"/>
      <c r="KUV242" s="213"/>
      <c r="KUW242" s="213"/>
      <c r="KUX242" s="213"/>
      <c r="KUY242" s="213"/>
      <c r="KUZ242" s="213"/>
      <c r="KVA242" s="213"/>
      <c r="KVB242" s="213"/>
      <c r="KVC242" s="213"/>
      <c r="KVD242" s="213"/>
      <c r="KVE242" s="213"/>
      <c r="KVF242" s="213"/>
      <c r="KVG242" s="213"/>
      <c r="KVH242" s="213"/>
      <c r="KVI242" s="213"/>
      <c r="KVJ242" s="213"/>
      <c r="KVK242" s="213"/>
      <c r="KVL242" s="213"/>
      <c r="KVM242" s="213"/>
      <c r="KVN242" s="213"/>
      <c r="KVO242" s="213"/>
      <c r="KVP242" s="213"/>
      <c r="KVQ242" s="213"/>
      <c r="KVR242" s="213"/>
      <c r="KVS242" s="213"/>
      <c r="KVT242" s="213"/>
      <c r="KVU242" s="213"/>
      <c r="KVV242" s="213"/>
      <c r="KVW242" s="213"/>
      <c r="KVX242" s="213"/>
      <c r="KVY242" s="213"/>
      <c r="KVZ242" s="213"/>
      <c r="KWA242" s="213"/>
      <c r="KWB242" s="213"/>
      <c r="KWC242" s="213"/>
      <c r="KWD242" s="213"/>
      <c r="KWE242" s="213"/>
      <c r="KWF242" s="213"/>
      <c r="KWG242" s="213"/>
      <c r="KWH242" s="213"/>
      <c r="KWI242" s="213"/>
      <c r="KWJ242" s="213"/>
      <c r="KWK242" s="213"/>
      <c r="KWL242" s="213"/>
      <c r="KWM242" s="213"/>
      <c r="KWN242" s="213"/>
      <c r="KWO242" s="213"/>
      <c r="KWP242" s="213"/>
      <c r="KWQ242" s="213"/>
      <c r="KWR242" s="213"/>
      <c r="KWS242" s="213"/>
      <c r="KWT242" s="213"/>
      <c r="KWU242" s="213"/>
      <c r="KWV242" s="213"/>
      <c r="KWW242" s="213"/>
      <c r="KWX242" s="213"/>
      <c r="KWY242" s="213"/>
      <c r="KWZ242" s="213"/>
      <c r="KXA242" s="213"/>
      <c r="KXB242" s="213"/>
      <c r="KXC242" s="213"/>
      <c r="KXD242" s="213"/>
      <c r="KXE242" s="213"/>
      <c r="KXF242" s="213"/>
      <c r="KXG242" s="213"/>
      <c r="KXH242" s="213"/>
      <c r="KXI242" s="213"/>
      <c r="KXJ242" s="213"/>
      <c r="KXK242" s="213"/>
      <c r="KXL242" s="213"/>
      <c r="KXM242" s="213"/>
      <c r="KXN242" s="213"/>
      <c r="KXO242" s="213"/>
      <c r="KXP242" s="213"/>
      <c r="KXQ242" s="213"/>
      <c r="KXR242" s="213"/>
      <c r="KXS242" s="213"/>
      <c r="KXT242" s="213"/>
      <c r="KXU242" s="213"/>
      <c r="KXV242" s="213"/>
      <c r="KXW242" s="213"/>
      <c r="KXX242" s="213"/>
      <c r="KXY242" s="213"/>
      <c r="KXZ242" s="213"/>
      <c r="KYA242" s="213"/>
      <c r="KYB242" s="213"/>
      <c r="KYC242" s="213"/>
      <c r="KYD242" s="213"/>
      <c r="KYE242" s="213"/>
      <c r="KYF242" s="213"/>
      <c r="KYG242" s="213"/>
      <c r="KYH242" s="213"/>
      <c r="KYI242" s="213"/>
      <c r="KYJ242" s="213"/>
      <c r="KYK242" s="213"/>
      <c r="KYL242" s="213"/>
      <c r="KYM242" s="213"/>
      <c r="KYN242" s="213"/>
      <c r="KYO242" s="213"/>
      <c r="KYP242" s="213"/>
      <c r="KYQ242" s="213"/>
      <c r="KYR242" s="213"/>
      <c r="KYS242" s="213"/>
      <c r="KYT242" s="213"/>
      <c r="KYU242" s="213"/>
      <c r="KYV242" s="213"/>
      <c r="KYW242" s="213"/>
      <c r="KYX242" s="213"/>
      <c r="KYY242" s="213"/>
      <c r="KYZ242" s="213"/>
      <c r="KZA242" s="213"/>
      <c r="KZB242" s="213"/>
      <c r="KZC242" s="213"/>
      <c r="KZD242" s="213"/>
      <c r="KZE242" s="213"/>
      <c r="KZF242" s="213"/>
      <c r="KZG242" s="213"/>
      <c r="KZH242" s="213"/>
      <c r="KZI242" s="213"/>
      <c r="KZJ242" s="213"/>
      <c r="KZK242" s="213"/>
      <c r="KZL242" s="213"/>
      <c r="KZM242" s="213"/>
      <c r="KZN242" s="213"/>
      <c r="KZO242" s="213"/>
      <c r="KZP242" s="213"/>
      <c r="KZQ242" s="213"/>
      <c r="KZR242" s="213"/>
      <c r="KZS242" s="213"/>
      <c r="KZT242" s="213"/>
      <c r="KZU242" s="213"/>
      <c r="KZV242" s="213"/>
      <c r="KZW242" s="213"/>
      <c r="KZX242" s="213"/>
      <c r="KZY242" s="213"/>
      <c r="KZZ242" s="213"/>
      <c r="LAA242" s="213"/>
      <c r="LAB242" s="213"/>
      <c r="LAC242" s="213"/>
      <c r="LAD242" s="213"/>
      <c r="LAE242" s="213"/>
      <c r="LAF242" s="213"/>
      <c r="LAG242" s="213"/>
      <c r="LAH242" s="213"/>
      <c r="LAI242" s="213"/>
      <c r="LAJ242" s="213"/>
      <c r="LAK242" s="213"/>
      <c r="LAL242" s="213"/>
      <c r="LAM242" s="213"/>
      <c r="LAN242" s="213"/>
      <c r="LAO242" s="213"/>
      <c r="LAP242" s="213"/>
      <c r="LAQ242" s="213"/>
      <c r="LAR242" s="213"/>
      <c r="LAS242" s="213"/>
      <c r="LAT242" s="213"/>
      <c r="LAU242" s="213"/>
      <c r="LAV242" s="213"/>
      <c r="LAW242" s="213"/>
      <c r="LAX242" s="213"/>
      <c r="LAY242" s="213"/>
      <c r="LAZ242" s="213"/>
      <c r="LBA242" s="213"/>
      <c r="LBB242" s="213"/>
      <c r="LBC242" s="213"/>
      <c r="LBD242" s="213"/>
      <c r="LBE242" s="213"/>
      <c r="LBF242" s="213"/>
      <c r="LBG242" s="213"/>
      <c r="LBH242" s="213"/>
      <c r="LBI242" s="213"/>
      <c r="LBJ242" s="213"/>
      <c r="LBK242" s="213"/>
      <c r="LBL242" s="213"/>
      <c r="LBM242" s="213"/>
      <c r="LBN242" s="213"/>
      <c r="LBO242" s="213"/>
      <c r="LBP242" s="213"/>
      <c r="LBQ242" s="213"/>
      <c r="LBR242" s="213"/>
      <c r="LBS242" s="213"/>
      <c r="LBT242" s="213"/>
      <c r="LBU242" s="213"/>
      <c r="LBV242" s="213"/>
      <c r="LBW242" s="213"/>
      <c r="LBX242" s="213"/>
      <c r="LBY242" s="213"/>
      <c r="LBZ242" s="213"/>
      <c r="LCA242" s="213"/>
      <c r="LCB242" s="213"/>
      <c r="LCC242" s="213"/>
      <c r="LCD242" s="213"/>
      <c r="LCE242" s="213"/>
      <c r="LCF242" s="213"/>
      <c r="LCG242" s="213"/>
      <c r="LCH242" s="213"/>
      <c r="LCI242" s="213"/>
      <c r="LCJ242" s="213"/>
      <c r="LCK242" s="213"/>
      <c r="LCL242" s="213"/>
      <c r="LCM242" s="213"/>
      <c r="LCN242" s="213"/>
      <c r="LCO242" s="213"/>
      <c r="LCP242" s="213"/>
      <c r="LCQ242" s="213"/>
      <c r="LCR242" s="213"/>
      <c r="LCS242" s="213"/>
      <c r="LCT242" s="213"/>
      <c r="LCU242" s="213"/>
      <c r="LCV242" s="213"/>
      <c r="LCW242" s="213"/>
      <c r="LCX242" s="213"/>
      <c r="LCY242" s="213"/>
      <c r="LCZ242" s="213"/>
      <c r="LDA242" s="213"/>
      <c r="LDB242" s="213"/>
      <c r="LDC242" s="213"/>
      <c r="LDD242" s="213"/>
      <c r="LDE242" s="213"/>
      <c r="LDF242" s="213"/>
      <c r="LDG242" s="213"/>
      <c r="LDH242" s="213"/>
      <c r="LDI242" s="213"/>
      <c r="LDJ242" s="213"/>
      <c r="LDK242" s="213"/>
      <c r="LDL242" s="213"/>
      <c r="LDM242" s="213"/>
      <c r="LDN242" s="213"/>
      <c r="LDO242" s="213"/>
      <c r="LDP242" s="213"/>
      <c r="LDQ242" s="213"/>
      <c r="LDR242" s="213"/>
      <c r="LDS242" s="213"/>
      <c r="LDT242" s="213"/>
      <c r="LDU242" s="213"/>
      <c r="LDV242" s="213"/>
      <c r="LDW242" s="213"/>
      <c r="LDX242" s="213"/>
      <c r="LDY242" s="213"/>
      <c r="LDZ242" s="213"/>
      <c r="LEA242" s="213"/>
      <c r="LEB242" s="213"/>
      <c r="LEC242" s="213"/>
      <c r="LED242" s="213"/>
      <c r="LEE242" s="213"/>
      <c r="LEF242" s="213"/>
      <c r="LEG242" s="213"/>
      <c r="LEH242" s="213"/>
      <c r="LEI242" s="213"/>
      <c r="LEJ242" s="213"/>
      <c r="LEK242" s="213"/>
      <c r="LEL242" s="213"/>
      <c r="LEM242" s="213"/>
      <c r="LEN242" s="213"/>
      <c r="LEO242" s="213"/>
      <c r="LEP242" s="213"/>
      <c r="LEQ242" s="213"/>
      <c r="LER242" s="213"/>
      <c r="LES242" s="213"/>
      <c r="LET242" s="213"/>
      <c r="LEU242" s="213"/>
      <c r="LEV242" s="213"/>
      <c r="LEW242" s="213"/>
      <c r="LEX242" s="213"/>
      <c r="LEY242" s="213"/>
      <c r="LEZ242" s="213"/>
      <c r="LFA242" s="213"/>
      <c r="LFB242" s="213"/>
      <c r="LFC242" s="213"/>
      <c r="LFD242" s="213"/>
      <c r="LFE242" s="213"/>
      <c r="LFF242" s="213"/>
      <c r="LFG242" s="213"/>
      <c r="LFH242" s="213"/>
      <c r="LFI242" s="213"/>
      <c r="LFJ242" s="213"/>
      <c r="LFK242" s="213"/>
      <c r="LFL242" s="213"/>
      <c r="LFM242" s="213"/>
      <c r="LFN242" s="213"/>
      <c r="LFO242" s="213"/>
      <c r="LFP242" s="213"/>
      <c r="LFQ242" s="213"/>
      <c r="LFR242" s="213"/>
      <c r="LFS242" s="213"/>
      <c r="LFT242" s="213"/>
      <c r="LFU242" s="213"/>
      <c r="LFV242" s="213"/>
      <c r="LFW242" s="213"/>
      <c r="LFX242" s="213"/>
      <c r="LFY242" s="213"/>
      <c r="LFZ242" s="213"/>
      <c r="LGA242" s="213"/>
      <c r="LGB242" s="213"/>
      <c r="LGC242" s="213"/>
      <c r="LGD242" s="213"/>
      <c r="LGE242" s="213"/>
      <c r="LGF242" s="213"/>
      <c r="LGG242" s="213"/>
      <c r="LGH242" s="213"/>
      <c r="LGI242" s="213"/>
      <c r="LGJ242" s="213"/>
      <c r="LGK242" s="213"/>
      <c r="LGL242" s="213"/>
      <c r="LGM242" s="213"/>
      <c r="LGN242" s="213"/>
      <c r="LGO242" s="213"/>
      <c r="LGP242" s="213"/>
      <c r="LGQ242" s="213"/>
      <c r="LGR242" s="213"/>
      <c r="LGS242" s="213"/>
      <c r="LGT242" s="213"/>
      <c r="LGU242" s="213"/>
      <c r="LGV242" s="213"/>
      <c r="LGW242" s="213"/>
      <c r="LGX242" s="213"/>
      <c r="LGY242" s="213"/>
      <c r="LGZ242" s="213"/>
      <c r="LHA242" s="213"/>
      <c r="LHB242" s="213"/>
      <c r="LHC242" s="213"/>
      <c r="LHD242" s="213"/>
      <c r="LHE242" s="213"/>
      <c r="LHF242" s="213"/>
      <c r="LHG242" s="213"/>
      <c r="LHH242" s="213"/>
      <c r="LHI242" s="213"/>
      <c r="LHJ242" s="213"/>
      <c r="LHK242" s="213"/>
      <c r="LHL242" s="213"/>
      <c r="LHM242" s="213"/>
      <c r="LHN242" s="213"/>
      <c r="LHO242" s="213"/>
      <c r="LHP242" s="213"/>
      <c r="LHQ242" s="213"/>
      <c r="LHR242" s="213"/>
      <c r="LHS242" s="213"/>
      <c r="LHT242" s="213"/>
      <c r="LHU242" s="213"/>
      <c r="LHV242" s="213"/>
      <c r="LHW242" s="213"/>
      <c r="LHX242" s="213"/>
      <c r="LHY242" s="213"/>
      <c r="LHZ242" s="213"/>
      <c r="LIA242" s="213"/>
      <c r="LIB242" s="213"/>
      <c r="LIC242" s="213"/>
      <c r="LID242" s="213"/>
      <c r="LIE242" s="213"/>
      <c r="LIF242" s="213"/>
      <c r="LIG242" s="213"/>
      <c r="LIH242" s="213"/>
      <c r="LII242" s="213"/>
      <c r="LIJ242" s="213"/>
      <c r="LIK242" s="213"/>
      <c r="LIL242" s="213"/>
      <c r="LIM242" s="213"/>
      <c r="LIN242" s="213"/>
      <c r="LIO242" s="213"/>
      <c r="LIP242" s="213"/>
      <c r="LIQ242" s="213"/>
      <c r="LIR242" s="213"/>
      <c r="LIS242" s="213"/>
      <c r="LIT242" s="213"/>
      <c r="LIU242" s="213"/>
      <c r="LIV242" s="213"/>
      <c r="LIW242" s="213"/>
      <c r="LIX242" s="213"/>
      <c r="LIY242" s="213"/>
      <c r="LIZ242" s="213"/>
      <c r="LJA242" s="213"/>
      <c r="LJB242" s="213"/>
      <c r="LJC242" s="213"/>
      <c r="LJD242" s="213"/>
      <c r="LJE242" s="213"/>
      <c r="LJF242" s="213"/>
      <c r="LJG242" s="213"/>
      <c r="LJH242" s="213"/>
      <c r="LJI242" s="213"/>
      <c r="LJJ242" s="213"/>
      <c r="LJK242" s="213"/>
      <c r="LJL242" s="213"/>
      <c r="LJM242" s="213"/>
      <c r="LJN242" s="213"/>
      <c r="LJO242" s="213"/>
      <c r="LJP242" s="213"/>
      <c r="LJQ242" s="213"/>
      <c r="LJR242" s="213"/>
      <c r="LJS242" s="213"/>
      <c r="LJT242" s="213"/>
      <c r="LJU242" s="213"/>
      <c r="LJV242" s="213"/>
      <c r="LJW242" s="213"/>
      <c r="LJX242" s="213"/>
      <c r="LJY242" s="213"/>
      <c r="LJZ242" s="213"/>
      <c r="LKA242" s="213"/>
      <c r="LKB242" s="213"/>
      <c r="LKC242" s="213"/>
      <c r="LKD242" s="213"/>
      <c r="LKE242" s="213"/>
      <c r="LKF242" s="213"/>
      <c r="LKG242" s="213"/>
      <c r="LKH242" s="213"/>
      <c r="LKI242" s="213"/>
      <c r="LKJ242" s="213"/>
      <c r="LKK242" s="213"/>
      <c r="LKL242" s="213"/>
      <c r="LKM242" s="213"/>
      <c r="LKN242" s="213"/>
      <c r="LKO242" s="213"/>
      <c r="LKP242" s="213"/>
      <c r="LKQ242" s="213"/>
      <c r="LKR242" s="213"/>
      <c r="LKS242" s="213"/>
      <c r="LKT242" s="213"/>
      <c r="LKU242" s="213"/>
      <c r="LKV242" s="213"/>
      <c r="LKW242" s="213"/>
      <c r="LKX242" s="213"/>
      <c r="LKY242" s="213"/>
      <c r="LKZ242" s="213"/>
      <c r="LLA242" s="213"/>
      <c r="LLB242" s="213"/>
      <c r="LLC242" s="213"/>
      <c r="LLD242" s="213"/>
      <c r="LLE242" s="213"/>
      <c r="LLF242" s="213"/>
      <c r="LLG242" s="213"/>
      <c r="LLH242" s="213"/>
      <c r="LLI242" s="213"/>
      <c r="LLJ242" s="213"/>
      <c r="LLK242" s="213"/>
      <c r="LLL242" s="213"/>
      <c r="LLM242" s="213"/>
      <c r="LLN242" s="213"/>
      <c r="LLO242" s="213"/>
      <c r="LLP242" s="213"/>
      <c r="LLQ242" s="213"/>
      <c r="LLR242" s="213"/>
      <c r="LLS242" s="213"/>
      <c r="LLT242" s="213"/>
      <c r="LLU242" s="213"/>
      <c r="LLV242" s="213"/>
      <c r="LLW242" s="213"/>
      <c r="LLX242" s="213"/>
      <c r="LLY242" s="213"/>
      <c r="LLZ242" s="213"/>
      <c r="LMA242" s="213"/>
      <c r="LMB242" s="213"/>
      <c r="LMC242" s="213"/>
      <c r="LMD242" s="213"/>
      <c r="LME242" s="213"/>
      <c r="LMF242" s="213"/>
      <c r="LMG242" s="213"/>
      <c r="LMH242" s="213"/>
      <c r="LMI242" s="213"/>
      <c r="LMJ242" s="213"/>
      <c r="LMK242" s="213"/>
      <c r="LML242" s="213"/>
      <c r="LMM242" s="213"/>
      <c r="LMN242" s="213"/>
      <c r="LMO242" s="213"/>
      <c r="LMP242" s="213"/>
      <c r="LMQ242" s="213"/>
      <c r="LMR242" s="213"/>
      <c r="LMS242" s="213"/>
      <c r="LMT242" s="213"/>
      <c r="LMU242" s="213"/>
      <c r="LMV242" s="213"/>
      <c r="LMW242" s="213"/>
      <c r="LMX242" s="213"/>
      <c r="LMY242" s="213"/>
      <c r="LMZ242" s="213"/>
      <c r="LNA242" s="213"/>
      <c r="LNB242" s="213"/>
      <c r="LNC242" s="213"/>
      <c r="LND242" s="213"/>
      <c r="LNE242" s="213"/>
      <c r="LNF242" s="213"/>
      <c r="LNG242" s="213"/>
      <c r="LNH242" s="213"/>
      <c r="LNI242" s="213"/>
      <c r="LNJ242" s="213"/>
      <c r="LNK242" s="213"/>
      <c r="LNL242" s="213"/>
      <c r="LNM242" s="213"/>
      <c r="LNN242" s="213"/>
      <c r="LNO242" s="213"/>
      <c r="LNP242" s="213"/>
      <c r="LNQ242" s="213"/>
      <c r="LNR242" s="213"/>
      <c r="LNS242" s="213"/>
      <c r="LNT242" s="213"/>
      <c r="LNU242" s="213"/>
      <c r="LNV242" s="213"/>
      <c r="LNW242" s="213"/>
      <c r="LNX242" s="213"/>
      <c r="LNY242" s="213"/>
      <c r="LNZ242" s="213"/>
      <c r="LOA242" s="213"/>
      <c r="LOB242" s="213"/>
      <c r="LOC242" s="213"/>
      <c r="LOD242" s="213"/>
      <c r="LOE242" s="213"/>
      <c r="LOF242" s="213"/>
      <c r="LOG242" s="213"/>
      <c r="LOH242" s="213"/>
      <c r="LOI242" s="213"/>
      <c r="LOJ242" s="213"/>
      <c r="LOK242" s="213"/>
      <c r="LOL242" s="213"/>
      <c r="LOM242" s="213"/>
      <c r="LON242" s="213"/>
      <c r="LOO242" s="213"/>
      <c r="LOP242" s="213"/>
      <c r="LOQ242" s="213"/>
      <c r="LOR242" s="213"/>
      <c r="LOS242" s="213"/>
      <c r="LOT242" s="213"/>
      <c r="LOU242" s="213"/>
      <c r="LOV242" s="213"/>
      <c r="LOW242" s="213"/>
      <c r="LOX242" s="213"/>
      <c r="LOY242" s="213"/>
      <c r="LOZ242" s="213"/>
      <c r="LPA242" s="213"/>
      <c r="LPB242" s="213"/>
      <c r="LPC242" s="213"/>
      <c r="LPD242" s="213"/>
      <c r="LPE242" s="213"/>
      <c r="LPF242" s="213"/>
      <c r="LPG242" s="213"/>
      <c r="LPH242" s="213"/>
      <c r="LPI242" s="213"/>
      <c r="LPJ242" s="213"/>
      <c r="LPK242" s="213"/>
      <c r="LPL242" s="213"/>
      <c r="LPM242" s="213"/>
      <c r="LPN242" s="213"/>
      <c r="LPO242" s="213"/>
      <c r="LPP242" s="213"/>
      <c r="LPQ242" s="213"/>
      <c r="LPR242" s="213"/>
      <c r="LPS242" s="213"/>
      <c r="LPT242" s="213"/>
      <c r="LPU242" s="213"/>
      <c r="LPV242" s="213"/>
      <c r="LPW242" s="213"/>
      <c r="LPX242" s="213"/>
      <c r="LPY242" s="213"/>
      <c r="LPZ242" s="213"/>
      <c r="LQA242" s="213"/>
      <c r="LQB242" s="213"/>
      <c r="LQC242" s="213"/>
      <c r="LQD242" s="213"/>
      <c r="LQE242" s="213"/>
      <c r="LQF242" s="213"/>
      <c r="LQG242" s="213"/>
      <c r="LQH242" s="213"/>
      <c r="LQI242" s="213"/>
      <c r="LQJ242" s="213"/>
      <c r="LQK242" s="213"/>
      <c r="LQL242" s="213"/>
      <c r="LQM242" s="213"/>
      <c r="LQN242" s="213"/>
      <c r="LQO242" s="213"/>
      <c r="LQP242" s="213"/>
      <c r="LQQ242" s="213"/>
      <c r="LQR242" s="213"/>
      <c r="LQS242" s="213"/>
      <c r="LQT242" s="213"/>
      <c r="LQU242" s="213"/>
      <c r="LQV242" s="213"/>
      <c r="LQW242" s="213"/>
      <c r="LQX242" s="213"/>
      <c r="LQY242" s="213"/>
      <c r="LQZ242" s="213"/>
      <c r="LRA242" s="213"/>
      <c r="LRB242" s="213"/>
      <c r="LRC242" s="213"/>
      <c r="LRD242" s="213"/>
      <c r="LRE242" s="213"/>
      <c r="LRF242" s="213"/>
      <c r="LRG242" s="213"/>
      <c r="LRH242" s="213"/>
      <c r="LRI242" s="213"/>
      <c r="LRJ242" s="213"/>
      <c r="LRK242" s="213"/>
      <c r="LRL242" s="213"/>
      <c r="LRM242" s="213"/>
      <c r="LRN242" s="213"/>
      <c r="LRO242" s="213"/>
      <c r="LRP242" s="213"/>
      <c r="LRQ242" s="213"/>
      <c r="LRR242" s="213"/>
      <c r="LRS242" s="213"/>
      <c r="LRT242" s="213"/>
      <c r="LRU242" s="213"/>
      <c r="LRV242" s="213"/>
      <c r="LRW242" s="213"/>
      <c r="LRX242" s="213"/>
      <c r="LRY242" s="213"/>
      <c r="LRZ242" s="213"/>
      <c r="LSA242" s="213"/>
      <c r="LSB242" s="213"/>
      <c r="LSC242" s="213"/>
      <c r="LSD242" s="213"/>
      <c r="LSE242" s="213"/>
      <c r="LSF242" s="213"/>
      <c r="LSG242" s="213"/>
      <c r="LSH242" s="213"/>
      <c r="LSI242" s="213"/>
      <c r="LSJ242" s="213"/>
      <c r="LSK242" s="213"/>
      <c r="LSL242" s="213"/>
      <c r="LSM242" s="213"/>
      <c r="LSN242" s="213"/>
      <c r="LSO242" s="213"/>
      <c r="LSP242" s="213"/>
      <c r="LSQ242" s="213"/>
      <c r="LSR242" s="213"/>
      <c r="LSS242" s="213"/>
      <c r="LST242" s="213"/>
      <c r="LSU242" s="213"/>
      <c r="LSV242" s="213"/>
      <c r="LSW242" s="213"/>
      <c r="LSX242" s="213"/>
      <c r="LSY242" s="213"/>
      <c r="LSZ242" s="213"/>
      <c r="LTA242" s="213"/>
      <c r="LTB242" s="213"/>
      <c r="LTC242" s="213"/>
      <c r="LTD242" s="213"/>
      <c r="LTE242" s="213"/>
      <c r="LTF242" s="213"/>
      <c r="LTG242" s="213"/>
      <c r="LTH242" s="213"/>
      <c r="LTI242" s="213"/>
      <c r="LTJ242" s="213"/>
      <c r="LTK242" s="213"/>
      <c r="LTL242" s="213"/>
      <c r="LTM242" s="213"/>
      <c r="LTN242" s="213"/>
      <c r="LTO242" s="213"/>
      <c r="LTP242" s="213"/>
      <c r="LTQ242" s="213"/>
      <c r="LTR242" s="213"/>
      <c r="LTS242" s="213"/>
      <c r="LTT242" s="213"/>
      <c r="LTU242" s="213"/>
      <c r="LTV242" s="213"/>
      <c r="LTW242" s="213"/>
      <c r="LTX242" s="213"/>
      <c r="LTY242" s="213"/>
      <c r="LTZ242" s="213"/>
      <c r="LUA242" s="213"/>
      <c r="LUB242" s="213"/>
      <c r="LUC242" s="213"/>
      <c r="LUD242" s="213"/>
      <c r="LUE242" s="213"/>
      <c r="LUF242" s="213"/>
      <c r="LUG242" s="213"/>
      <c r="LUH242" s="213"/>
      <c r="LUI242" s="213"/>
      <c r="LUJ242" s="213"/>
      <c r="LUK242" s="213"/>
      <c r="LUL242" s="213"/>
      <c r="LUM242" s="213"/>
      <c r="LUN242" s="213"/>
      <c r="LUO242" s="213"/>
      <c r="LUP242" s="213"/>
      <c r="LUQ242" s="213"/>
      <c r="LUR242" s="213"/>
      <c r="LUS242" s="213"/>
      <c r="LUT242" s="213"/>
      <c r="LUU242" s="213"/>
      <c r="LUV242" s="213"/>
      <c r="LUW242" s="213"/>
      <c r="LUX242" s="213"/>
      <c r="LUY242" s="213"/>
      <c r="LUZ242" s="213"/>
      <c r="LVA242" s="213"/>
      <c r="LVB242" s="213"/>
      <c r="LVC242" s="213"/>
      <c r="LVD242" s="213"/>
      <c r="LVE242" s="213"/>
      <c r="LVF242" s="213"/>
      <c r="LVG242" s="213"/>
      <c r="LVH242" s="213"/>
      <c r="LVI242" s="213"/>
      <c r="LVJ242" s="213"/>
      <c r="LVK242" s="213"/>
      <c r="LVL242" s="213"/>
      <c r="LVM242" s="213"/>
      <c r="LVN242" s="213"/>
      <c r="LVO242" s="213"/>
      <c r="LVP242" s="213"/>
      <c r="LVQ242" s="213"/>
      <c r="LVR242" s="213"/>
      <c r="LVS242" s="213"/>
      <c r="LVT242" s="213"/>
      <c r="LVU242" s="213"/>
      <c r="LVV242" s="213"/>
      <c r="LVW242" s="213"/>
      <c r="LVX242" s="213"/>
      <c r="LVY242" s="213"/>
      <c r="LVZ242" s="213"/>
      <c r="LWA242" s="213"/>
      <c r="LWB242" s="213"/>
      <c r="LWC242" s="213"/>
      <c r="LWD242" s="213"/>
      <c r="LWE242" s="213"/>
      <c r="LWF242" s="213"/>
      <c r="LWG242" s="213"/>
      <c r="LWH242" s="213"/>
      <c r="LWI242" s="213"/>
      <c r="LWJ242" s="213"/>
      <c r="LWK242" s="213"/>
      <c r="LWL242" s="213"/>
      <c r="LWM242" s="213"/>
      <c r="LWN242" s="213"/>
      <c r="LWO242" s="213"/>
      <c r="LWP242" s="213"/>
      <c r="LWQ242" s="213"/>
      <c r="LWR242" s="213"/>
      <c r="LWS242" s="213"/>
      <c r="LWT242" s="213"/>
      <c r="LWU242" s="213"/>
      <c r="LWV242" s="213"/>
      <c r="LWW242" s="213"/>
      <c r="LWX242" s="213"/>
      <c r="LWY242" s="213"/>
      <c r="LWZ242" s="213"/>
      <c r="LXA242" s="213"/>
      <c r="LXB242" s="213"/>
      <c r="LXC242" s="213"/>
      <c r="LXD242" s="213"/>
      <c r="LXE242" s="213"/>
      <c r="LXF242" s="213"/>
      <c r="LXG242" s="213"/>
      <c r="LXH242" s="213"/>
      <c r="LXI242" s="213"/>
      <c r="LXJ242" s="213"/>
      <c r="LXK242" s="213"/>
      <c r="LXL242" s="213"/>
      <c r="LXM242" s="213"/>
      <c r="LXN242" s="213"/>
      <c r="LXO242" s="213"/>
      <c r="LXP242" s="213"/>
      <c r="LXQ242" s="213"/>
      <c r="LXR242" s="213"/>
      <c r="LXS242" s="213"/>
      <c r="LXT242" s="213"/>
      <c r="LXU242" s="213"/>
      <c r="LXV242" s="213"/>
      <c r="LXW242" s="213"/>
      <c r="LXX242" s="213"/>
      <c r="LXY242" s="213"/>
      <c r="LXZ242" s="213"/>
      <c r="LYA242" s="213"/>
      <c r="LYB242" s="213"/>
      <c r="LYC242" s="213"/>
      <c r="LYD242" s="213"/>
      <c r="LYE242" s="213"/>
      <c r="LYF242" s="213"/>
      <c r="LYG242" s="213"/>
      <c r="LYH242" s="213"/>
      <c r="LYI242" s="213"/>
      <c r="LYJ242" s="213"/>
      <c r="LYK242" s="213"/>
      <c r="LYL242" s="213"/>
      <c r="LYM242" s="213"/>
      <c r="LYN242" s="213"/>
      <c r="LYO242" s="213"/>
      <c r="LYP242" s="213"/>
      <c r="LYQ242" s="213"/>
      <c r="LYR242" s="213"/>
      <c r="LYS242" s="213"/>
      <c r="LYT242" s="213"/>
      <c r="LYU242" s="213"/>
      <c r="LYV242" s="213"/>
      <c r="LYW242" s="213"/>
      <c r="LYX242" s="213"/>
      <c r="LYY242" s="213"/>
      <c r="LYZ242" s="213"/>
      <c r="LZA242" s="213"/>
      <c r="LZB242" s="213"/>
      <c r="LZC242" s="213"/>
      <c r="LZD242" s="213"/>
      <c r="LZE242" s="213"/>
      <c r="LZF242" s="213"/>
      <c r="LZG242" s="213"/>
      <c r="LZH242" s="213"/>
      <c r="LZI242" s="213"/>
      <c r="LZJ242" s="213"/>
      <c r="LZK242" s="213"/>
      <c r="LZL242" s="213"/>
      <c r="LZM242" s="213"/>
      <c r="LZN242" s="213"/>
      <c r="LZO242" s="213"/>
      <c r="LZP242" s="213"/>
      <c r="LZQ242" s="213"/>
      <c r="LZR242" s="213"/>
      <c r="LZS242" s="213"/>
      <c r="LZT242" s="213"/>
      <c r="LZU242" s="213"/>
      <c r="LZV242" s="213"/>
      <c r="LZW242" s="213"/>
      <c r="LZX242" s="213"/>
      <c r="LZY242" s="213"/>
      <c r="LZZ242" s="213"/>
      <c r="MAA242" s="213"/>
      <c r="MAB242" s="213"/>
      <c r="MAC242" s="213"/>
      <c r="MAD242" s="213"/>
      <c r="MAE242" s="213"/>
      <c r="MAF242" s="213"/>
      <c r="MAG242" s="213"/>
      <c r="MAH242" s="213"/>
      <c r="MAI242" s="213"/>
      <c r="MAJ242" s="213"/>
      <c r="MAK242" s="213"/>
      <c r="MAL242" s="213"/>
      <c r="MAM242" s="213"/>
      <c r="MAN242" s="213"/>
      <c r="MAO242" s="213"/>
      <c r="MAP242" s="213"/>
      <c r="MAQ242" s="213"/>
      <c r="MAR242" s="213"/>
      <c r="MAS242" s="213"/>
      <c r="MAT242" s="213"/>
      <c r="MAU242" s="213"/>
      <c r="MAV242" s="213"/>
      <c r="MAW242" s="213"/>
      <c r="MAX242" s="213"/>
      <c r="MAY242" s="213"/>
      <c r="MAZ242" s="213"/>
      <c r="MBA242" s="213"/>
      <c r="MBB242" s="213"/>
      <c r="MBC242" s="213"/>
      <c r="MBD242" s="213"/>
      <c r="MBE242" s="213"/>
      <c r="MBF242" s="213"/>
      <c r="MBG242" s="213"/>
      <c r="MBH242" s="213"/>
      <c r="MBI242" s="213"/>
      <c r="MBJ242" s="213"/>
      <c r="MBK242" s="213"/>
      <c r="MBL242" s="213"/>
      <c r="MBM242" s="213"/>
      <c r="MBN242" s="213"/>
      <c r="MBO242" s="213"/>
      <c r="MBP242" s="213"/>
      <c r="MBQ242" s="213"/>
      <c r="MBR242" s="213"/>
      <c r="MBS242" s="213"/>
      <c r="MBT242" s="213"/>
      <c r="MBU242" s="213"/>
      <c r="MBV242" s="213"/>
      <c r="MBW242" s="213"/>
      <c r="MBX242" s="213"/>
      <c r="MBY242" s="213"/>
      <c r="MBZ242" s="213"/>
      <c r="MCA242" s="213"/>
      <c r="MCB242" s="213"/>
      <c r="MCC242" s="213"/>
      <c r="MCD242" s="213"/>
      <c r="MCE242" s="213"/>
      <c r="MCF242" s="213"/>
      <c r="MCG242" s="213"/>
      <c r="MCH242" s="213"/>
      <c r="MCI242" s="213"/>
      <c r="MCJ242" s="213"/>
      <c r="MCK242" s="213"/>
      <c r="MCL242" s="213"/>
      <c r="MCM242" s="213"/>
      <c r="MCN242" s="213"/>
      <c r="MCO242" s="213"/>
      <c r="MCP242" s="213"/>
      <c r="MCQ242" s="213"/>
      <c r="MCR242" s="213"/>
      <c r="MCS242" s="213"/>
      <c r="MCT242" s="213"/>
      <c r="MCU242" s="213"/>
      <c r="MCV242" s="213"/>
      <c r="MCW242" s="213"/>
      <c r="MCX242" s="213"/>
      <c r="MCY242" s="213"/>
      <c r="MCZ242" s="213"/>
      <c r="MDA242" s="213"/>
      <c r="MDB242" s="213"/>
      <c r="MDC242" s="213"/>
      <c r="MDD242" s="213"/>
      <c r="MDE242" s="213"/>
      <c r="MDF242" s="213"/>
      <c r="MDG242" s="213"/>
      <c r="MDH242" s="213"/>
      <c r="MDI242" s="213"/>
      <c r="MDJ242" s="213"/>
      <c r="MDK242" s="213"/>
      <c r="MDL242" s="213"/>
      <c r="MDM242" s="213"/>
      <c r="MDN242" s="213"/>
      <c r="MDO242" s="213"/>
      <c r="MDP242" s="213"/>
      <c r="MDQ242" s="213"/>
      <c r="MDR242" s="213"/>
      <c r="MDS242" s="213"/>
      <c r="MDT242" s="213"/>
      <c r="MDU242" s="213"/>
      <c r="MDV242" s="213"/>
      <c r="MDW242" s="213"/>
      <c r="MDX242" s="213"/>
      <c r="MDY242" s="213"/>
      <c r="MDZ242" s="213"/>
      <c r="MEA242" s="213"/>
      <c r="MEB242" s="213"/>
      <c r="MEC242" s="213"/>
      <c r="MED242" s="213"/>
      <c r="MEE242" s="213"/>
      <c r="MEF242" s="213"/>
      <c r="MEG242" s="213"/>
      <c r="MEH242" s="213"/>
      <c r="MEI242" s="213"/>
      <c r="MEJ242" s="213"/>
      <c r="MEK242" s="213"/>
      <c r="MEL242" s="213"/>
      <c r="MEM242" s="213"/>
      <c r="MEN242" s="213"/>
      <c r="MEO242" s="213"/>
      <c r="MEP242" s="213"/>
      <c r="MEQ242" s="213"/>
      <c r="MER242" s="213"/>
      <c r="MES242" s="213"/>
      <c r="MET242" s="213"/>
      <c r="MEU242" s="213"/>
      <c r="MEV242" s="213"/>
      <c r="MEW242" s="213"/>
      <c r="MEX242" s="213"/>
      <c r="MEY242" s="213"/>
      <c r="MEZ242" s="213"/>
      <c r="MFA242" s="213"/>
      <c r="MFB242" s="213"/>
      <c r="MFC242" s="213"/>
      <c r="MFD242" s="213"/>
      <c r="MFE242" s="213"/>
      <c r="MFF242" s="213"/>
      <c r="MFG242" s="213"/>
      <c r="MFH242" s="213"/>
      <c r="MFI242" s="213"/>
      <c r="MFJ242" s="213"/>
      <c r="MFK242" s="213"/>
      <c r="MFL242" s="213"/>
      <c r="MFM242" s="213"/>
      <c r="MFN242" s="213"/>
      <c r="MFO242" s="213"/>
      <c r="MFP242" s="213"/>
      <c r="MFQ242" s="213"/>
      <c r="MFR242" s="213"/>
      <c r="MFS242" s="213"/>
      <c r="MFT242" s="213"/>
      <c r="MFU242" s="213"/>
      <c r="MFV242" s="213"/>
      <c r="MFW242" s="213"/>
      <c r="MFX242" s="213"/>
      <c r="MFY242" s="213"/>
      <c r="MFZ242" s="213"/>
      <c r="MGA242" s="213"/>
      <c r="MGB242" s="213"/>
      <c r="MGC242" s="213"/>
      <c r="MGD242" s="213"/>
      <c r="MGE242" s="213"/>
      <c r="MGF242" s="213"/>
      <c r="MGG242" s="213"/>
      <c r="MGH242" s="213"/>
      <c r="MGI242" s="213"/>
      <c r="MGJ242" s="213"/>
      <c r="MGK242" s="213"/>
      <c r="MGL242" s="213"/>
      <c r="MGM242" s="213"/>
      <c r="MGN242" s="213"/>
      <c r="MGO242" s="213"/>
      <c r="MGP242" s="213"/>
      <c r="MGQ242" s="213"/>
      <c r="MGR242" s="213"/>
      <c r="MGS242" s="213"/>
      <c r="MGT242" s="213"/>
      <c r="MGU242" s="213"/>
      <c r="MGV242" s="213"/>
      <c r="MGW242" s="213"/>
      <c r="MGX242" s="213"/>
      <c r="MGY242" s="213"/>
      <c r="MGZ242" s="213"/>
      <c r="MHA242" s="213"/>
      <c r="MHB242" s="213"/>
      <c r="MHC242" s="213"/>
      <c r="MHD242" s="213"/>
      <c r="MHE242" s="213"/>
      <c r="MHF242" s="213"/>
      <c r="MHG242" s="213"/>
      <c r="MHH242" s="213"/>
      <c r="MHI242" s="213"/>
      <c r="MHJ242" s="213"/>
      <c r="MHK242" s="213"/>
      <c r="MHL242" s="213"/>
      <c r="MHM242" s="213"/>
      <c r="MHN242" s="213"/>
      <c r="MHO242" s="213"/>
      <c r="MHP242" s="213"/>
      <c r="MHQ242" s="213"/>
      <c r="MHR242" s="213"/>
      <c r="MHS242" s="213"/>
      <c r="MHT242" s="213"/>
      <c r="MHU242" s="213"/>
      <c r="MHV242" s="213"/>
      <c r="MHW242" s="213"/>
      <c r="MHX242" s="213"/>
      <c r="MHY242" s="213"/>
      <c r="MHZ242" s="213"/>
      <c r="MIA242" s="213"/>
      <c r="MIB242" s="213"/>
      <c r="MIC242" s="213"/>
      <c r="MID242" s="213"/>
      <c r="MIE242" s="213"/>
      <c r="MIF242" s="213"/>
      <c r="MIG242" s="213"/>
      <c r="MIH242" s="213"/>
      <c r="MII242" s="213"/>
      <c r="MIJ242" s="213"/>
      <c r="MIK242" s="213"/>
      <c r="MIL242" s="213"/>
      <c r="MIM242" s="213"/>
      <c r="MIN242" s="213"/>
      <c r="MIO242" s="213"/>
      <c r="MIP242" s="213"/>
      <c r="MIQ242" s="213"/>
      <c r="MIR242" s="213"/>
      <c r="MIS242" s="213"/>
      <c r="MIT242" s="213"/>
      <c r="MIU242" s="213"/>
      <c r="MIV242" s="213"/>
      <c r="MIW242" s="213"/>
      <c r="MIX242" s="213"/>
      <c r="MIY242" s="213"/>
      <c r="MIZ242" s="213"/>
      <c r="MJA242" s="213"/>
      <c r="MJB242" s="213"/>
      <c r="MJC242" s="213"/>
      <c r="MJD242" s="213"/>
      <c r="MJE242" s="213"/>
      <c r="MJF242" s="213"/>
      <c r="MJG242" s="213"/>
      <c r="MJH242" s="213"/>
      <c r="MJI242" s="213"/>
      <c r="MJJ242" s="213"/>
      <c r="MJK242" s="213"/>
      <c r="MJL242" s="213"/>
      <c r="MJM242" s="213"/>
      <c r="MJN242" s="213"/>
      <c r="MJO242" s="213"/>
      <c r="MJP242" s="213"/>
      <c r="MJQ242" s="213"/>
      <c r="MJR242" s="213"/>
      <c r="MJS242" s="213"/>
      <c r="MJT242" s="213"/>
      <c r="MJU242" s="213"/>
      <c r="MJV242" s="213"/>
      <c r="MJW242" s="213"/>
      <c r="MJX242" s="213"/>
      <c r="MJY242" s="213"/>
      <c r="MJZ242" s="213"/>
      <c r="MKA242" s="213"/>
      <c r="MKB242" s="213"/>
      <c r="MKC242" s="213"/>
      <c r="MKD242" s="213"/>
      <c r="MKE242" s="213"/>
      <c r="MKF242" s="213"/>
      <c r="MKG242" s="213"/>
      <c r="MKH242" s="213"/>
      <c r="MKI242" s="213"/>
      <c r="MKJ242" s="213"/>
      <c r="MKK242" s="213"/>
      <c r="MKL242" s="213"/>
      <c r="MKM242" s="213"/>
      <c r="MKN242" s="213"/>
      <c r="MKO242" s="213"/>
      <c r="MKP242" s="213"/>
      <c r="MKQ242" s="213"/>
      <c r="MKR242" s="213"/>
      <c r="MKS242" s="213"/>
      <c r="MKT242" s="213"/>
      <c r="MKU242" s="213"/>
      <c r="MKV242" s="213"/>
      <c r="MKW242" s="213"/>
      <c r="MKX242" s="213"/>
      <c r="MKY242" s="213"/>
      <c r="MKZ242" s="213"/>
      <c r="MLA242" s="213"/>
      <c r="MLB242" s="213"/>
      <c r="MLC242" s="213"/>
      <c r="MLD242" s="213"/>
      <c r="MLE242" s="213"/>
      <c r="MLF242" s="213"/>
      <c r="MLG242" s="213"/>
      <c r="MLH242" s="213"/>
      <c r="MLI242" s="213"/>
      <c r="MLJ242" s="213"/>
      <c r="MLK242" s="213"/>
      <c r="MLL242" s="213"/>
      <c r="MLM242" s="213"/>
      <c r="MLN242" s="213"/>
      <c r="MLO242" s="213"/>
      <c r="MLP242" s="213"/>
      <c r="MLQ242" s="213"/>
      <c r="MLR242" s="213"/>
      <c r="MLS242" s="213"/>
      <c r="MLT242" s="213"/>
      <c r="MLU242" s="213"/>
      <c r="MLV242" s="213"/>
      <c r="MLW242" s="213"/>
      <c r="MLX242" s="213"/>
      <c r="MLY242" s="213"/>
      <c r="MLZ242" s="213"/>
      <c r="MMA242" s="213"/>
      <c r="MMB242" s="213"/>
      <c r="MMC242" s="213"/>
      <c r="MMD242" s="213"/>
      <c r="MME242" s="213"/>
      <c r="MMF242" s="213"/>
      <c r="MMG242" s="213"/>
      <c r="MMH242" s="213"/>
      <c r="MMI242" s="213"/>
      <c r="MMJ242" s="213"/>
      <c r="MMK242" s="213"/>
      <c r="MML242" s="213"/>
      <c r="MMM242" s="213"/>
      <c r="MMN242" s="213"/>
      <c r="MMO242" s="213"/>
      <c r="MMP242" s="213"/>
      <c r="MMQ242" s="213"/>
      <c r="MMR242" s="213"/>
      <c r="MMS242" s="213"/>
      <c r="MMT242" s="213"/>
      <c r="MMU242" s="213"/>
      <c r="MMV242" s="213"/>
      <c r="MMW242" s="213"/>
      <c r="MMX242" s="213"/>
      <c r="MMY242" s="213"/>
      <c r="MMZ242" s="213"/>
      <c r="MNA242" s="213"/>
      <c r="MNB242" s="213"/>
      <c r="MNC242" s="213"/>
      <c r="MND242" s="213"/>
      <c r="MNE242" s="213"/>
      <c r="MNF242" s="213"/>
      <c r="MNG242" s="213"/>
      <c r="MNH242" s="213"/>
      <c r="MNI242" s="213"/>
      <c r="MNJ242" s="213"/>
      <c r="MNK242" s="213"/>
      <c r="MNL242" s="213"/>
      <c r="MNM242" s="213"/>
      <c r="MNN242" s="213"/>
      <c r="MNO242" s="213"/>
      <c r="MNP242" s="213"/>
      <c r="MNQ242" s="213"/>
      <c r="MNR242" s="213"/>
      <c r="MNS242" s="213"/>
      <c r="MNT242" s="213"/>
      <c r="MNU242" s="213"/>
      <c r="MNV242" s="213"/>
      <c r="MNW242" s="213"/>
      <c r="MNX242" s="213"/>
      <c r="MNY242" s="213"/>
      <c r="MNZ242" s="213"/>
      <c r="MOA242" s="213"/>
      <c r="MOB242" s="213"/>
      <c r="MOC242" s="213"/>
      <c r="MOD242" s="213"/>
      <c r="MOE242" s="213"/>
      <c r="MOF242" s="213"/>
      <c r="MOG242" s="213"/>
      <c r="MOH242" s="213"/>
      <c r="MOI242" s="213"/>
      <c r="MOJ242" s="213"/>
      <c r="MOK242" s="213"/>
      <c r="MOL242" s="213"/>
      <c r="MOM242" s="213"/>
      <c r="MON242" s="213"/>
      <c r="MOO242" s="213"/>
      <c r="MOP242" s="213"/>
      <c r="MOQ242" s="213"/>
      <c r="MOR242" s="213"/>
      <c r="MOS242" s="213"/>
      <c r="MOT242" s="213"/>
      <c r="MOU242" s="213"/>
      <c r="MOV242" s="213"/>
      <c r="MOW242" s="213"/>
      <c r="MOX242" s="213"/>
      <c r="MOY242" s="213"/>
      <c r="MOZ242" s="213"/>
      <c r="MPA242" s="213"/>
      <c r="MPB242" s="213"/>
      <c r="MPC242" s="213"/>
      <c r="MPD242" s="213"/>
      <c r="MPE242" s="213"/>
      <c r="MPF242" s="213"/>
      <c r="MPG242" s="213"/>
      <c r="MPH242" s="213"/>
      <c r="MPI242" s="213"/>
      <c r="MPJ242" s="213"/>
      <c r="MPK242" s="213"/>
      <c r="MPL242" s="213"/>
      <c r="MPM242" s="213"/>
      <c r="MPN242" s="213"/>
      <c r="MPO242" s="213"/>
      <c r="MPP242" s="213"/>
      <c r="MPQ242" s="213"/>
      <c r="MPR242" s="213"/>
      <c r="MPS242" s="213"/>
      <c r="MPT242" s="213"/>
      <c r="MPU242" s="213"/>
      <c r="MPV242" s="213"/>
      <c r="MPW242" s="213"/>
      <c r="MPX242" s="213"/>
      <c r="MPY242" s="213"/>
      <c r="MPZ242" s="213"/>
      <c r="MQA242" s="213"/>
      <c r="MQB242" s="213"/>
      <c r="MQC242" s="213"/>
      <c r="MQD242" s="213"/>
      <c r="MQE242" s="213"/>
      <c r="MQF242" s="213"/>
      <c r="MQG242" s="213"/>
      <c r="MQH242" s="213"/>
      <c r="MQI242" s="213"/>
      <c r="MQJ242" s="213"/>
      <c r="MQK242" s="213"/>
      <c r="MQL242" s="213"/>
      <c r="MQM242" s="213"/>
      <c r="MQN242" s="213"/>
      <c r="MQO242" s="213"/>
      <c r="MQP242" s="213"/>
      <c r="MQQ242" s="213"/>
      <c r="MQR242" s="213"/>
      <c r="MQS242" s="213"/>
      <c r="MQT242" s="213"/>
      <c r="MQU242" s="213"/>
      <c r="MQV242" s="213"/>
      <c r="MQW242" s="213"/>
      <c r="MQX242" s="213"/>
      <c r="MQY242" s="213"/>
      <c r="MQZ242" s="213"/>
      <c r="MRA242" s="213"/>
      <c r="MRB242" s="213"/>
      <c r="MRC242" s="213"/>
      <c r="MRD242" s="213"/>
      <c r="MRE242" s="213"/>
      <c r="MRF242" s="213"/>
      <c r="MRG242" s="213"/>
      <c r="MRH242" s="213"/>
      <c r="MRI242" s="213"/>
      <c r="MRJ242" s="213"/>
      <c r="MRK242" s="213"/>
      <c r="MRL242" s="213"/>
      <c r="MRM242" s="213"/>
      <c r="MRN242" s="213"/>
      <c r="MRO242" s="213"/>
      <c r="MRP242" s="213"/>
      <c r="MRQ242" s="213"/>
      <c r="MRR242" s="213"/>
      <c r="MRS242" s="213"/>
      <c r="MRT242" s="213"/>
      <c r="MRU242" s="213"/>
      <c r="MRV242" s="213"/>
      <c r="MRW242" s="213"/>
      <c r="MRX242" s="213"/>
      <c r="MRY242" s="213"/>
      <c r="MRZ242" s="213"/>
      <c r="MSA242" s="213"/>
      <c r="MSB242" s="213"/>
      <c r="MSC242" s="213"/>
      <c r="MSD242" s="213"/>
      <c r="MSE242" s="213"/>
      <c r="MSF242" s="213"/>
      <c r="MSG242" s="213"/>
      <c r="MSH242" s="213"/>
      <c r="MSI242" s="213"/>
      <c r="MSJ242" s="213"/>
      <c r="MSK242" s="213"/>
      <c r="MSL242" s="213"/>
      <c r="MSM242" s="213"/>
      <c r="MSN242" s="213"/>
      <c r="MSO242" s="213"/>
      <c r="MSP242" s="213"/>
      <c r="MSQ242" s="213"/>
      <c r="MSR242" s="213"/>
      <c r="MSS242" s="213"/>
      <c r="MST242" s="213"/>
      <c r="MSU242" s="213"/>
      <c r="MSV242" s="213"/>
      <c r="MSW242" s="213"/>
      <c r="MSX242" s="213"/>
      <c r="MSY242" s="213"/>
      <c r="MSZ242" s="213"/>
      <c r="MTA242" s="213"/>
      <c r="MTB242" s="213"/>
      <c r="MTC242" s="213"/>
      <c r="MTD242" s="213"/>
      <c r="MTE242" s="213"/>
      <c r="MTF242" s="213"/>
      <c r="MTG242" s="213"/>
      <c r="MTH242" s="213"/>
      <c r="MTI242" s="213"/>
      <c r="MTJ242" s="213"/>
      <c r="MTK242" s="213"/>
      <c r="MTL242" s="213"/>
      <c r="MTM242" s="213"/>
      <c r="MTN242" s="213"/>
      <c r="MTO242" s="213"/>
      <c r="MTP242" s="213"/>
      <c r="MTQ242" s="213"/>
      <c r="MTR242" s="213"/>
      <c r="MTS242" s="213"/>
      <c r="MTT242" s="213"/>
      <c r="MTU242" s="213"/>
      <c r="MTV242" s="213"/>
      <c r="MTW242" s="213"/>
      <c r="MTX242" s="213"/>
      <c r="MTY242" s="213"/>
      <c r="MTZ242" s="213"/>
      <c r="MUA242" s="213"/>
      <c r="MUB242" s="213"/>
      <c r="MUC242" s="213"/>
      <c r="MUD242" s="213"/>
      <c r="MUE242" s="213"/>
      <c r="MUF242" s="213"/>
      <c r="MUG242" s="213"/>
      <c r="MUH242" s="213"/>
      <c r="MUI242" s="213"/>
      <c r="MUJ242" s="213"/>
      <c r="MUK242" s="213"/>
      <c r="MUL242" s="213"/>
      <c r="MUM242" s="213"/>
      <c r="MUN242" s="213"/>
      <c r="MUO242" s="213"/>
      <c r="MUP242" s="213"/>
      <c r="MUQ242" s="213"/>
      <c r="MUR242" s="213"/>
      <c r="MUS242" s="213"/>
      <c r="MUT242" s="213"/>
      <c r="MUU242" s="213"/>
      <c r="MUV242" s="213"/>
      <c r="MUW242" s="213"/>
      <c r="MUX242" s="213"/>
      <c r="MUY242" s="213"/>
      <c r="MUZ242" s="213"/>
      <c r="MVA242" s="213"/>
      <c r="MVB242" s="213"/>
      <c r="MVC242" s="213"/>
      <c r="MVD242" s="213"/>
      <c r="MVE242" s="213"/>
      <c r="MVF242" s="213"/>
      <c r="MVG242" s="213"/>
      <c r="MVH242" s="213"/>
      <c r="MVI242" s="213"/>
      <c r="MVJ242" s="213"/>
      <c r="MVK242" s="213"/>
      <c r="MVL242" s="213"/>
      <c r="MVM242" s="213"/>
      <c r="MVN242" s="213"/>
      <c r="MVO242" s="213"/>
      <c r="MVP242" s="213"/>
      <c r="MVQ242" s="213"/>
      <c r="MVR242" s="213"/>
      <c r="MVS242" s="213"/>
      <c r="MVT242" s="213"/>
      <c r="MVU242" s="213"/>
      <c r="MVV242" s="213"/>
      <c r="MVW242" s="213"/>
      <c r="MVX242" s="213"/>
      <c r="MVY242" s="213"/>
      <c r="MVZ242" s="213"/>
      <c r="MWA242" s="213"/>
      <c r="MWB242" s="213"/>
      <c r="MWC242" s="213"/>
      <c r="MWD242" s="213"/>
      <c r="MWE242" s="213"/>
      <c r="MWF242" s="213"/>
      <c r="MWG242" s="213"/>
      <c r="MWH242" s="213"/>
      <c r="MWI242" s="213"/>
      <c r="MWJ242" s="213"/>
      <c r="MWK242" s="213"/>
      <c r="MWL242" s="213"/>
      <c r="MWM242" s="213"/>
      <c r="MWN242" s="213"/>
      <c r="MWO242" s="213"/>
      <c r="MWP242" s="213"/>
      <c r="MWQ242" s="213"/>
      <c r="MWR242" s="213"/>
      <c r="MWS242" s="213"/>
      <c r="MWT242" s="213"/>
      <c r="MWU242" s="213"/>
      <c r="MWV242" s="213"/>
      <c r="MWW242" s="213"/>
      <c r="MWX242" s="213"/>
      <c r="MWY242" s="213"/>
      <c r="MWZ242" s="213"/>
      <c r="MXA242" s="213"/>
      <c r="MXB242" s="213"/>
      <c r="MXC242" s="213"/>
      <c r="MXD242" s="213"/>
      <c r="MXE242" s="213"/>
      <c r="MXF242" s="213"/>
      <c r="MXG242" s="213"/>
      <c r="MXH242" s="213"/>
      <c r="MXI242" s="213"/>
      <c r="MXJ242" s="213"/>
      <c r="MXK242" s="213"/>
      <c r="MXL242" s="213"/>
      <c r="MXM242" s="213"/>
      <c r="MXN242" s="213"/>
      <c r="MXO242" s="213"/>
      <c r="MXP242" s="213"/>
      <c r="MXQ242" s="213"/>
      <c r="MXR242" s="213"/>
      <c r="MXS242" s="213"/>
      <c r="MXT242" s="213"/>
      <c r="MXU242" s="213"/>
      <c r="MXV242" s="213"/>
      <c r="MXW242" s="213"/>
      <c r="MXX242" s="213"/>
      <c r="MXY242" s="213"/>
      <c r="MXZ242" s="213"/>
      <c r="MYA242" s="213"/>
      <c r="MYB242" s="213"/>
      <c r="MYC242" s="213"/>
      <c r="MYD242" s="213"/>
      <c r="MYE242" s="213"/>
      <c r="MYF242" s="213"/>
      <c r="MYG242" s="213"/>
      <c r="MYH242" s="213"/>
      <c r="MYI242" s="213"/>
      <c r="MYJ242" s="213"/>
      <c r="MYK242" s="213"/>
      <c r="MYL242" s="213"/>
      <c r="MYM242" s="213"/>
      <c r="MYN242" s="213"/>
      <c r="MYO242" s="213"/>
      <c r="MYP242" s="213"/>
      <c r="MYQ242" s="213"/>
      <c r="MYR242" s="213"/>
      <c r="MYS242" s="213"/>
      <c r="MYT242" s="213"/>
      <c r="MYU242" s="213"/>
      <c r="MYV242" s="213"/>
      <c r="MYW242" s="213"/>
      <c r="MYX242" s="213"/>
      <c r="MYY242" s="213"/>
      <c r="MYZ242" s="213"/>
      <c r="MZA242" s="213"/>
      <c r="MZB242" s="213"/>
      <c r="MZC242" s="213"/>
      <c r="MZD242" s="213"/>
      <c r="MZE242" s="213"/>
      <c r="MZF242" s="213"/>
      <c r="MZG242" s="213"/>
      <c r="MZH242" s="213"/>
      <c r="MZI242" s="213"/>
      <c r="MZJ242" s="213"/>
      <c r="MZK242" s="213"/>
      <c r="MZL242" s="213"/>
      <c r="MZM242" s="213"/>
      <c r="MZN242" s="213"/>
      <c r="MZO242" s="213"/>
      <c r="MZP242" s="213"/>
      <c r="MZQ242" s="213"/>
      <c r="MZR242" s="213"/>
      <c r="MZS242" s="213"/>
      <c r="MZT242" s="213"/>
      <c r="MZU242" s="213"/>
      <c r="MZV242" s="213"/>
      <c r="MZW242" s="213"/>
      <c r="MZX242" s="213"/>
      <c r="MZY242" s="213"/>
      <c r="MZZ242" s="213"/>
      <c r="NAA242" s="213"/>
      <c r="NAB242" s="213"/>
      <c r="NAC242" s="213"/>
      <c r="NAD242" s="213"/>
      <c r="NAE242" s="213"/>
      <c r="NAF242" s="213"/>
      <c r="NAG242" s="213"/>
      <c r="NAH242" s="213"/>
      <c r="NAI242" s="213"/>
      <c r="NAJ242" s="213"/>
      <c r="NAK242" s="213"/>
      <c r="NAL242" s="213"/>
      <c r="NAM242" s="213"/>
      <c r="NAN242" s="213"/>
      <c r="NAO242" s="213"/>
      <c r="NAP242" s="213"/>
      <c r="NAQ242" s="213"/>
      <c r="NAR242" s="213"/>
      <c r="NAS242" s="213"/>
      <c r="NAT242" s="213"/>
      <c r="NAU242" s="213"/>
      <c r="NAV242" s="213"/>
      <c r="NAW242" s="213"/>
      <c r="NAX242" s="213"/>
      <c r="NAY242" s="213"/>
      <c r="NAZ242" s="213"/>
      <c r="NBA242" s="213"/>
      <c r="NBB242" s="213"/>
      <c r="NBC242" s="213"/>
      <c r="NBD242" s="213"/>
      <c r="NBE242" s="213"/>
      <c r="NBF242" s="213"/>
      <c r="NBG242" s="213"/>
      <c r="NBH242" s="213"/>
      <c r="NBI242" s="213"/>
      <c r="NBJ242" s="213"/>
      <c r="NBK242" s="213"/>
      <c r="NBL242" s="213"/>
      <c r="NBM242" s="213"/>
      <c r="NBN242" s="213"/>
      <c r="NBO242" s="213"/>
      <c r="NBP242" s="213"/>
      <c r="NBQ242" s="213"/>
      <c r="NBR242" s="213"/>
      <c r="NBS242" s="213"/>
      <c r="NBT242" s="213"/>
      <c r="NBU242" s="213"/>
      <c r="NBV242" s="213"/>
      <c r="NBW242" s="213"/>
      <c r="NBX242" s="213"/>
      <c r="NBY242" s="213"/>
      <c r="NBZ242" s="213"/>
      <c r="NCA242" s="213"/>
      <c r="NCB242" s="213"/>
      <c r="NCC242" s="213"/>
      <c r="NCD242" s="213"/>
      <c r="NCE242" s="213"/>
      <c r="NCF242" s="213"/>
      <c r="NCG242" s="213"/>
      <c r="NCH242" s="213"/>
      <c r="NCI242" s="213"/>
      <c r="NCJ242" s="213"/>
      <c r="NCK242" s="213"/>
      <c r="NCL242" s="213"/>
      <c r="NCM242" s="213"/>
      <c r="NCN242" s="213"/>
      <c r="NCO242" s="213"/>
      <c r="NCP242" s="213"/>
      <c r="NCQ242" s="213"/>
      <c r="NCR242" s="213"/>
      <c r="NCS242" s="213"/>
      <c r="NCT242" s="213"/>
      <c r="NCU242" s="213"/>
      <c r="NCV242" s="213"/>
      <c r="NCW242" s="213"/>
      <c r="NCX242" s="213"/>
      <c r="NCY242" s="213"/>
      <c r="NCZ242" s="213"/>
      <c r="NDA242" s="213"/>
      <c r="NDB242" s="213"/>
      <c r="NDC242" s="213"/>
      <c r="NDD242" s="213"/>
      <c r="NDE242" s="213"/>
      <c r="NDF242" s="213"/>
      <c r="NDG242" s="213"/>
      <c r="NDH242" s="213"/>
      <c r="NDI242" s="213"/>
      <c r="NDJ242" s="213"/>
      <c r="NDK242" s="213"/>
      <c r="NDL242" s="213"/>
      <c r="NDM242" s="213"/>
      <c r="NDN242" s="213"/>
      <c r="NDO242" s="213"/>
      <c r="NDP242" s="213"/>
      <c r="NDQ242" s="213"/>
      <c r="NDR242" s="213"/>
      <c r="NDS242" s="213"/>
      <c r="NDT242" s="213"/>
      <c r="NDU242" s="213"/>
      <c r="NDV242" s="213"/>
      <c r="NDW242" s="213"/>
      <c r="NDX242" s="213"/>
      <c r="NDY242" s="213"/>
      <c r="NDZ242" s="213"/>
      <c r="NEA242" s="213"/>
      <c r="NEB242" s="213"/>
      <c r="NEC242" s="213"/>
      <c r="NED242" s="213"/>
      <c r="NEE242" s="213"/>
      <c r="NEF242" s="213"/>
      <c r="NEG242" s="213"/>
      <c r="NEH242" s="213"/>
      <c r="NEI242" s="213"/>
      <c r="NEJ242" s="213"/>
      <c r="NEK242" s="213"/>
      <c r="NEL242" s="213"/>
      <c r="NEM242" s="213"/>
      <c r="NEN242" s="213"/>
      <c r="NEO242" s="213"/>
      <c r="NEP242" s="213"/>
      <c r="NEQ242" s="213"/>
      <c r="NER242" s="213"/>
      <c r="NES242" s="213"/>
      <c r="NET242" s="213"/>
      <c r="NEU242" s="213"/>
      <c r="NEV242" s="213"/>
      <c r="NEW242" s="213"/>
      <c r="NEX242" s="213"/>
      <c r="NEY242" s="213"/>
      <c r="NEZ242" s="213"/>
      <c r="NFA242" s="213"/>
      <c r="NFB242" s="213"/>
      <c r="NFC242" s="213"/>
      <c r="NFD242" s="213"/>
      <c r="NFE242" s="213"/>
      <c r="NFF242" s="213"/>
      <c r="NFG242" s="213"/>
      <c r="NFH242" s="213"/>
      <c r="NFI242" s="213"/>
      <c r="NFJ242" s="213"/>
      <c r="NFK242" s="213"/>
      <c r="NFL242" s="213"/>
      <c r="NFM242" s="213"/>
      <c r="NFN242" s="213"/>
      <c r="NFO242" s="213"/>
      <c r="NFP242" s="213"/>
      <c r="NFQ242" s="213"/>
      <c r="NFR242" s="213"/>
      <c r="NFS242" s="213"/>
      <c r="NFT242" s="213"/>
      <c r="NFU242" s="213"/>
      <c r="NFV242" s="213"/>
      <c r="NFW242" s="213"/>
      <c r="NFX242" s="213"/>
      <c r="NFY242" s="213"/>
      <c r="NFZ242" s="213"/>
      <c r="NGA242" s="213"/>
      <c r="NGB242" s="213"/>
      <c r="NGC242" s="213"/>
      <c r="NGD242" s="213"/>
      <c r="NGE242" s="213"/>
      <c r="NGF242" s="213"/>
      <c r="NGG242" s="213"/>
      <c r="NGH242" s="213"/>
      <c r="NGI242" s="213"/>
      <c r="NGJ242" s="213"/>
      <c r="NGK242" s="213"/>
      <c r="NGL242" s="213"/>
      <c r="NGM242" s="213"/>
      <c r="NGN242" s="213"/>
      <c r="NGO242" s="213"/>
      <c r="NGP242" s="213"/>
      <c r="NGQ242" s="213"/>
      <c r="NGR242" s="213"/>
      <c r="NGS242" s="213"/>
      <c r="NGT242" s="213"/>
      <c r="NGU242" s="213"/>
      <c r="NGV242" s="213"/>
      <c r="NGW242" s="213"/>
      <c r="NGX242" s="213"/>
      <c r="NGY242" s="213"/>
      <c r="NGZ242" s="213"/>
      <c r="NHA242" s="213"/>
      <c r="NHB242" s="213"/>
      <c r="NHC242" s="213"/>
      <c r="NHD242" s="213"/>
      <c r="NHE242" s="213"/>
      <c r="NHF242" s="213"/>
      <c r="NHG242" s="213"/>
      <c r="NHH242" s="213"/>
      <c r="NHI242" s="213"/>
      <c r="NHJ242" s="213"/>
      <c r="NHK242" s="213"/>
      <c r="NHL242" s="213"/>
      <c r="NHM242" s="213"/>
      <c r="NHN242" s="213"/>
      <c r="NHO242" s="213"/>
      <c r="NHP242" s="213"/>
      <c r="NHQ242" s="213"/>
      <c r="NHR242" s="213"/>
      <c r="NHS242" s="213"/>
      <c r="NHT242" s="213"/>
      <c r="NHU242" s="213"/>
      <c r="NHV242" s="213"/>
      <c r="NHW242" s="213"/>
      <c r="NHX242" s="213"/>
      <c r="NHY242" s="213"/>
      <c r="NHZ242" s="213"/>
      <c r="NIA242" s="213"/>
      <c r="NIB242" s="213"/>
      <c r="NIC242" s="213"/>
      <c r="NID242" s="213"/>
      <c r="NIE242" s="213"/>
      <c r="NIF242" s="213"/>
      <c r="NIG242" s="213"/>
      <c r="NIH242" s="213"/>
      <c r="NII242" s="213"/>
      <c r="NIJ242" s="213"/>
      <c r="NIK242" s="213"/>
      <c r="NIL242" s="213"/>
      <c r="NIM242" s="213"/>
      <c r="NIN242" s="213"/>
      <c r="NIO242" s="213"/>
      <c r="NIP242" s="213"/>
      <c r="NIQ242" s="213"/>
      <c r="NIR242" s="213"/>
      <c r="NIS242" s="213"/>
      <c r="NIT242" s="213"/>
      <c r="NIU242" s="213"/>
      <c r="NIV242" s="213"/>
      <c r="NIW242" s="213"/>
      <c r="NIX242" s="213"/>
      <c r="NIY242" s="213"/>
      <c r="NIZ242" s="213"/>
      <c r="NJA242" s="213"/>
      <c r="NJB242" s="213"/>
      <c r="NJC242" s="213"/>
      <c r="NJD242" s="213"/>
      <c r="NJE242" s="213"/>
      <c r="NJF242" s="213"/>
      <c r="NJG242" s="213"/>
      <c r="NJH242" s="213"/>
      <c r="NJI242" s="213"/>
      <c r="NJJ242" s="213"/>
      <c r="NJK242" s="213"/>
      <c r="NJL242" s="213"/>
      <c r="NJM242" s="213"/>
      <c r="NJN242" s="213"/>
      <c r="NJO242" s="213"/>
      <c r="NJP242" s="213"/>
      <c r="NJQ242" s="213"/>
      <c r="NJR242" s="213"/>
      <c r="NJS242" s="213"/>
      <c r="NJT242" s="213"/>
      <c r="NJU242" s="213"/>
      <c r="NJV242" s="213"/>
      <c r="NJW242" s="213"/>
      <c r="NJX242" s="213"/>
      <c r="NJY242" s="213"/>
      <c r="NJZ242" s="213"/>
      <c r="NKA242" s="213"/>
      <c r="NKB242" s="213"/>
      <c r="NKC242" s="213"/>
      <c r="NKD242" s="213"/>
      <c r="NKE242" s="213"/>
      <c r="NKF242" s="213"/>
      <c r="NKG242" s="213"/>
      <c r="NKH242" s="213"/>
      <c r="NKI242" s="213"/>
      <c r="NKJ242" s="213"/>
      <c r="NKK242" s="213"/>
      <c r="NKL242" s="213"/>
      <c r="NKM242" s="213"/>
      <c r="NKN242" s="213"/>
      <c r="NKO242" s="213"/>
      <c r="NKP242" s="213"/>
      <c r="NKQ242" s="213"/>
      <c r="NKR242" s="213"/>
      <c r="NKS242" s="213"/>
      <c r="NKT242" s="213"/>
      <c r="NKU242" s="213"/>
      <c r="NKV242" s="213"/>
      <c r="NKW242" s="213"/>
      <c r="NKX242" s="213"/>
      <c r="NKY242" s="213"/>
      <c r="NKZ242" s="213"/>
      <c r="NLA242" s="213"/>
      <c r="NLB242" s="213"/>
      <c r="NLC242" s="213"/>
      <c r="NLD242" s="213"/>
      <c r="NLE242" s="213"/>
      <c r="NLF242" s="213"/>
      <c r="NLG242" s="213"/>
      <c r="NLH242" s="213"/>
      <c r="NLI242" s="213"/>
      <c r="NLJ242" s="213"/>
      <c r="NLK242" s="213"/>
      <c r="NLL242" s="213"/>
      <c r="NLM242" s="213"/>
      <c r="NLN242" s="213"/>
      <c r="NLO242" s="213"/>
      <c r="NLP242" s="213"/>
      <c r="NLQ242" s="213"/>
      <c r="NLR242" s="213"/>
      <c r="NLS242" s="213"/>
      <c r="NLT242" s="213"/>
      <c r="NLU242" s="213"/>
      <c r="NLV242" s="213"/>
      <c r="NLW242" s="213"/>
      <c r="NLX242" s="213"/>
      <c r="NLY242" s="213"/>
      <c r="NLZ242" s="213"/>
      <c r="NMA242" s="213"/>
      <c r="NMB242" s="213"/>
      <c r="NMC242" s="213"/>
      <c r="NMD242" s="213"/>
      <c r="NME242" s="213"/>
      <c r="NMF242" s="213"/>
      <c r="NMG242" s="213"/>
      <c r="NMH242" s="213"/>
      <c r="NMI242" s="213"/>
      <c r="NMJ242" s="213"/>
      <c r="NMK242" s="213"/>
      <c r="NML242" s="213"/>
      <c r="NMM242" s="213"/>
      <c r="NMN242" s="213"/>
      <c r="NMO242" s="213"/>
      <c r="NMP242" s="213"/>
      <c r="NMQ242" s="213"/>
      <c r="NMR242" s="213"/>
      <c r="NMS242" s="213"/>
      <c r="NMT242" s="213"/>
      <c r="NMU242" s="213"/>
      <c r="NMV242" s="213"/>
      <c r="NMW242" s="213"/>
      <c r="NMX242" s="213"/>
      <c r="NMY242" s="213"/>
      <c r="NMZ242" s="213"/>
      <c r="NNA242" s="213"/>
      <c r="NNB242" s="213"/>
      <c r="NNC242" s="213"/>
      <c r="NND242" s="213"/>
      <c r="NNE242" s="213"/>
      <c r="NNF242" s="213"/>
      <c r="NNG242" s="213"/>
      <c r="NNH242" s="213"/>
      <c r="NNI242" s="213"/>
      <c r="NNJ242" s="213"/>
      <c r="NNK242" s="213"/>
      <c r="NNL242" s="213"/>
      <c r="NNM242" s="213"/>
      <c r="NNN242" s="213"/>
      <c r="NNO242" s="213"/>
      <c r="NNP242" s="213"/>
      <c r="NNQ242" s="213"/>
      <c r="NNR242" s="213"/>
      <c r="NNS242" s="213"/>
      <c r="NNT242" s="213"/>
      <c r="NNU242" s="213"/>
      <c r="NNV242" s="213"/>
      <c r="NNW242" s="213"/>
      <c r="NNX242" s="213"/>
      <c r="NNY242" s="213"/>
      <c r="NNZ242" s="213"/>
      <c r="NOA242" s="213"/>
      <c r="NOB242" s="213"/>
      <c r="NOC242" s="213"/>
      <c r="NOD242" s="213"/>
      <c r="NOE242" s="213"/>
      <c r="NOF242" s="213"/>
      <c r="NOG242" s="213"/>
      <c r="NOH242" s="213"/>
      <c r="NOI242" s="213"/>
      <c r="NOJ242" s="213"/>
      <c r="NOK242" s="213"/>
      <c r="NOL242" s="213"/>
      <c r="NOM242" s="213"/>
      <c r="NON242" s="213"/>
      <c r="NOO242" s="213"/>
      <c r="NOP242" s="213"/>
      <c r="NOQ242" s="213"/>
      <c r="NOR242" s="213"/>
      <c r="NOS242" s="213"/>
      <c r="NOT242" s="213"/>
      <c r="NOU242" s="213"/>
      <c r="NOV242" s="213"/>
      <c r="NOW242" s="213"/>
      <c r="NOX242" s="213"/>
      <c r="NOY242" s="213"/>
      <c r="NOZ242" s="213"/>
      <c r="NPA242" s="213"/>
      <c r="NPB242" s="213"/>
      <c r="NPC242" s="213"/>
      <c r="NPD242" s="213"/>
      <c r="NPE242" s="213"/>
      <c r="NPF242" s="213"/>
      <c r="NPG242" s="213"/>
      <c r="NPH242" s="213"/>
      <c r="NPI242" s="213"/>
      <c r="NPJ242" s="213"/>
      <c r="NPK242" s="213"/>
      <c r="NPL242" s="213"/>
      <c r="NPM242" s="213"/>
      <c r="NPN242" s="213"/>
      <c r="NPO242" s="213"/>
      <c r="NPP242" s="213"/>
      <c r="NPQ242" s="213"/>
      <c r="NPR242" s="213"/>
      <c r="NPS242" s="213"/>
      <c r="NPT242" s="213"/>
      <c r="NPU242" s="213"/>
      <c r="NPV242" s="213"/>
      <c r="NPW242" s="213"/>
      <c r="NPX242" s="213"/>
      <c r="NPY242" s="213"/>
      <c r="NPZ242" s="213"/>
      <c r="NQA242" s="213"/>
      <c r="NQB242" s="213"/>
      <c r="NQC242" s="213"/>
      <c r="NQD242" s="213"/>
      <c r="NQE242" s="213"/>
      <c r="NQF242" s="213"/>
      <c r="NQG242" s="213"/>
      <c r="NQH242" s="213"/>
      <c r="NQI242" s="213"/>
      <c r="NQJ242" s="213"/>
      <c r="NQK242" s="213"/>
      <c r="NQL242" s="213"/>
      <c r="NQM242" s="213"/>
      <c r="NQN242" s="213"/>
      <c r="NQO242" s="213"/>
      <c r="NQP242" s="213"/>
      <c r="NQQ242" s="213"/>
      <c r="NQR242" s="213"/>
      <c r="NQS242" s="213"/>
      <c r="NQT242" s="213"/>
      <c r="NQU242" s="213"/>
      <c r="NQV242" s="213"/>
      <c r="NQW242" s="213"/>
      <c r="NQX242" s="213"/>
      <c r="NQY242" s="213"/>
      <c r="NQZ242" s="213"/>
      <c r="NRA242" s="213"/>
      <c r="NRB242" s="213"/>
      <c r="NRC242" s="213"/>
      <c r="NRD242" s="213"/>
      <c r="NRE242" s="213"/>
      <c r="NRF242" s="213"/>
      <c r="NRG242" s="213"/>
      <c r="NRH242" s="213"/>
      <c r="NRI242" s="213"/>
      <c r="NRJ242" s="213"/>
      <c r="NRK242" s="213"/>
      <c r="NRL242" s="213"/>
      <c r="NRM242" s="213"/>
      <c r="NRN242" s="213"/>
      <c r="NRO242" s="213"/>
      <c r="NRP242" s="213"/>
      <c r="NRQ242" s="213"/>
      <c r="NRR242" s="213"/>
      <c r="NRS242" s="213"/>
      <c r="NRT242" s="213"/>
      <c r="NRU242" s="213"/>
      <c r="NRV242" s="213"/>
      <c r="NRW242" s="213"/>
      <c r="NRX242" s="213"/>
      <c r="NRY242" s="213"/>
      <c r="NRZ242" s="213"/>
      <c r="NSA242" s="213"/>
      <c r="NSB242" s="213"/>
      <c r="NSC242" s="213"/>
      <c r="NSD242" s="213"/>
      <c r="NSE242" s="213"/>
      <c r="NSF242" s="213"/>
      <c r="NSG242" s="213"/>
      <c r="NSH242" s="213"/>
      <c r="NSI242" s="213"/>
      <c r="NSJ242" s="213"/>
      <c r="NSK242" s="213"/>
      <c r="NSL242" s="213"/>
      <c r="NSM242" s="213"/>
      <c r="NSN242" s="213"/>
      <c r="NSO242" s="213"/>
      <c r="NSP242" s="213"/>
      <c r="NSQ242" s="213"/>
      <c r="NSR242" s="213"/>
      <c r="NSS242" s="213"/>
      <c r="NST242" s="213"/>
      <c r="NSU242" s="213"/>
      <c r="NSV242" s="213"/>
      <c r="NSW242" s="213"/>
      <c r="NSX242" s="213"/>
      <c r="NSY242" s="213"/>
      <c r="NSZ242" s="213"/>
      <c r="NTA242" s="213"/>
      <c r="NTB242" s="213"/>
      <c r="NTC242" s="213"/>
      <c r="NTD242" s="213"/>
      <c r="NTE242" s="213"/>
      <c r="NTF242" s="213"/>
      <c r="NTG242" s="213"/>
      <c r="NTH242" s="213"/>
      <c r="NTI242" s="213"/>
      <c r="NTJ242" s="213"/>
      <c r="NTK242" s="213"/>
      <c r="NTL242" s="213"/>
      <c r="NTM242" s="213"/>
      <c r="NTN242" s="213"/>
      <c r="NTO242" s="213"/>
      <c r="NTP242" s="213"/>
      <c r="NTQ242" s="213"/>
      <c r="NTR242" s="213"/>
      <c r="NTS242" s="213"/>
      <c r="NTT242" s="213"/>
      <c r="NTU242" s="213"/>
      <c r="NTV242" s="213"/>
      <c r="NTW242" s="213"/>
      <c r="NTX242" s="213"/>
      <c r="NTY242" s="213"/>
      <c r="NTZ242" s="213"/>
      <c r="NUA242" s="213"/>
      <c r="NUB242" s="213"/>
      <c r="NUC242" s="213"/>
      <c r="NUD242" s="213"/>
      <c r="NUE242" s="213"/>
      <c r="NUF242" s="213"/>
      <c r="NUG242" s="213"/>
      <c r="NUH242" s="213"/>
      <c r="NUI242" s="213"/>
      <c r="NUJ242" s="213"/>
      <c r="NUK242" s="213"/>
      <c r="NUL242" s="213"/>
      <c r="NUM242" s="213"/>
      <c r="NUN242" s="213"/>
      <c r="NUO242" s="213"/>
      <c r="NUP242" s="213"/>
      <c r="NUQ242" s="213"/>
      <c r="NUR242" s="213"/>
      <c r="NUS242" s="213"/>
      <c r="NUT242" s="213"/>
      <c r="NUU242" s="213"/>
      <c r="NUV242" s="213"/>
      <c r="NUW242" s="213"/>
      <c r="NUX242" s="213"/>
      <c r="NUY242" s="213"/>
      <c r="NUZ242" s="213"/>
      <c r="NVA242" s="213"/>
      <c r="NVB242" s="213"/>
      <c r="NVC242" s="213"/>
      <c r="NVD242" s="213"/>
      <c r="NVE242" s="213"/>
      <c r="NVF242" s="213"/>
      <c r="NVG242" s="213"/>
      <c r="NVH242" s="213"/>
      <c r="NVI242" s="213"/>
      <c r="NVJ242" s="213"/>
      <c r="NVK242" s="213"/>
      <c r="NVL242" s="213"/>
      <c r="NVM242" s="213"/>
      <c r="NVN242" s="213"/>
      <c r="NVO242" s="213"/>
      <c r="NVP242" s="213"/>
      <c r="NVQ242" s="213"/>
      <c r="NVR242" s="213"/>
      <c r="NVS242" s="213"/>
      <c r="NVT242" s="213"/>
      <c r="NVU242" s="213"/>
      <c r="NVV242" s="213"/>
      <c r="NVW242" s="213"/>
      <c r="NVX242" s="213"/>
      <c r="NVY242" s="213"/>
      <c r="NVZ242" s="213"/>
      <c r="NWA242" s="213"/>
      <c r="NWB242" s="213"/>
      <c r="NWC242" s="213"/>
      <c r="NWD242" s="213"/>
      <c r="NWE242" s="213"/>
      <c r="NWF242" s="213"/>
      <c r="NWG242" s="213"/>
      <c r="NWH242" s="213"/>
      <c r="NWI242" s="213"/>
      <c r="NWJ242" s="213"/>
      <c r="NWK242" s="213"/>
      <c r="NWL242" s="213"/>
      <c r="NWM242" s="213"/>
      <c r="NWN242" s="213"/>
      <c r="NWO242" s="213"/>
      <c r="NWP242" s="213"/>
      <c r="NWQ242" s="213"/>
      <c r="NWR242" s="213"/>
      <c r="NWS242" s="213"/>
      <c r="NWT242" s="213"/>
      <c r="NWU242" s="213"/>
      <c r="NWV242" s="213"/>
      <c r="NWW242" s="213"/>
      <c r="NWX242" s="213"/>
      <c r="NWY242" s="213"/>
      <c r="NWZ242" s="213"/>
      <c r="NXA242" s="213"/>
      <c r="NXB242" s="213"/>
      <c r="NXC242" s="213"/>
      <c r="NXD242" s="213"/>
      <c r="NXE242" s="213"/>
      <c r="NXF242" s="213"/>
      <c r="NXG242" s="213"/>
      <c r="NXH242" s="213"/>
      <c r="NXI242" s="213"/>
      <c r="NXJ242" s="213"/>
      <c r="NXK242" s="213"/>
      <c r="NXL242" s="213"/>
      <c r="NXM242" s="213"/>
      <c r="NXN242" s="213"/>
      <c r="NXO242" s="213"/>
      <c r="NXP242" s="213"/>
      <c r="NXQ242" s="213"/>
      <c r="NXR242" s="213"/>
      <c r="NXS242" s="213"/>
      <c r="NXT242" s="213"/>
      <c r="NXU242" s="213"/>
      <c r="NXV242" s="213"/>
      <c r="NXW242" s="213"/>
      <c r="NXX242" s="213"/>
      <c r="NXY242" s="213"/>
      <c r="NXZ242" s="213"/>
      <c r="NYA242" s="213"/>
      <c r="NYB242" s="213"/>
      <c r="NYC242" s="213"/>
      <c r="NYD242" s="213"/>
      <c r="NYE242" s="213"/>
      <c r="NYF242" s="213"/>
      <c r="NYG242" s="213"/>
      <c r="NYH242" s="213"/>
      <c r="NYI242" s="213"/>
      <c r="NYJ242" s="213"/>
      <c r="NYK242" s="213"/>
      <c r="NYL242" s="213"/>
      <c r="NYM242" s="213"/>
      <c r="NYN242" s="213"/>
      <c r="NYO242" s="213"/>
      <c r="NYP242" s="213"/>
      <c r="NYQ242" s="213"/>
      <c r="NYR242" s="213"/>
      <c r="NYS242" s="213"/>
      <c r="NYT242" s="213"/>
      <c r="NYU242" s="213"/>
      <c r="NYV242" s="213"/>
      <c r="NYW242" s="213"/>
      <c r="NYX242" s="213"/>
      <c r="NYY242" s="213"/>
      <c r="NYZ242" s="213"/>
      <c r="NZA242" s="213"/>
      <c r="NZB242" s="213"/>
      <c r="NZC242" s="213"/>
      <c r="NZD242" s="213"/>
      <c r="NZE242" s="213"/>
      <c r="NZF242" s="213"/>
      <c r="NZG242" s="213"/>
      <c r="NZH242" s="213"/>
      <c r="NZI242" s="213"/>
      <c r="NZJ242" s="213"/>
      <c r="NZK242" s="213"/>
      <c r="NZL242" s="213"/>
      <c r="NZM242" s="213"/>
      <c r="NZN242" s="213"/>
      <c r="NZO242" s="213"/>
      <c r="NZP242" s="213"/>
      <c r="NZQ242" s="213"/>
      <c r="NZR242" s="213"/>
      <c r="NZS242" s="213"/>
      <c r="NZT242" s="213"/>
      <c r="NZU242" s="213"/>
      <c r="NZV242" s="213"/>
      <c r="NZW242" s="213"/>
      <c r="NZX242" s="213"/>
      <c r="NZY242" s="213"/>
      <c r="NZZ242" s="213"/>
      <c r="OAA242" s="213"/>
      <c r="OAB242" s="213"/>
      <c r="OAC242" s="213"/>
      <c r="OAD242" s="213"/>
      <c r="OAE242" s="213"/>
      <c r="OAF242" s="213"/>
      <c r="OAG242" s="213"/>
      <c r="OAH242" s="213"/>
      <c r="OAI242" s="213"/>
      <c r="OAJ242" s="213"/>
      <c r="OAK242" s="213"/>
      <c r="OAL242" s="213"/>
      <c r="OAM242" s="213"/>
      <c r="OAN242" s="213"/>
      <c r="OAO242" s="213"/>
      <c r="OAP242" s="213"/>
      <c r="OAQ242" s="213"/>
      <c r="OAR242" s="213"/>
      <c r="OAS242" s="213"/>
      <c r="OAT242" s="213"/>
      <c r="OAU242" s="213"/>
      <c r="OAV242" s="213"/>
      <c r="OAW242" s="213"/>
      <c r="OAX242" s="213"/>
      <c r="OAY242" s="213"/>
      <c r="OAZ242" s="213"/>
      <c r="OBA242" s="213"/>
      <c r="OBB242" s="213"/>
      <c r="OBC242" s="213"/>
      <c r="OBD242" s="213"/>
      <c r="OBE242" s="213"/>
      <c r="OBF242" s="213"/>
      <c r="OBG242" s="213"/>
      <c r="OBH242" s="213"/>
      <c r="OBI242" s="213"/>
      <c r="OBJ242" s="213"/>
      <c r="OBK242" s="213"/>
      <c r="OBL242" s="213"/>
      <c r="OBM242" s="213"/>
      <c r="OBN242" s="213"/>
      <c r="OBO242" s="213"/>
      <c r="OBP242" s="213"/>
      <c r="OBQ242" s="213"/>
      <c r="OBR242" s="213"/>
      <c r="OBS242" s="213"/>
      <c r="OBT242" s="213"/>
      <c r="OBU242" s="213"/>
      <c r="OBV242" s="213"/>
      <c r="OBW242" s="213"/>
      <c r="OBX242" s="213"/>
      <c r="OBY242" s="213"/>
      <c r="OBZ242" s="213"/>
      <c r="OCA242" s="213"/>
      <c r="OCB242" s="213"/>
      <c r="OCC242" s="213"/>
      <c r="OCD242" s="213"/>
      <c r="OCE242" s="213"/>
      <c r="OCF242" s="213"/>
      <c r="OCG242" s="213"/>
      <c r="OCH242" s="213"/>
      <c r="OCI242" s="213"/>
      <c r="OCJ242" s="213"/>
      <c r="OCK242" s="213"/>
      <c r="OCL242" s="213"/>
      <c r="OCM242" s="213"/>
      <c r="OCN242" s="213"/>
      <c r="OCO242" s="213"/>
      <c r="OCP242" s="213"/>
      <c r="OCQ242" s="213"/>
      <c r="OCR242" s="213"/>
      <c r="OCS242" s="213"/>
      <c r="OCT242" s="213"/>
      <c r="OCU242" s="213"/>
      <c r="OCV242" s="213"/>
      <c r="OCW242" s="213"/>
      <c r="OCX242" s="213"/>
      <c r="OCY242" s="213"/>
      <c r="OCZ242" s="213"/>
      <c r="ODA242" s="213"/>
      <c r="ODB242" s="213"/>
      <c r="ODC242" s="213"/>
      <c r="ODD242" s="213"/>
      <c r="ODE242" s="213"/>
      <c r="ODF242" s="213"/>
      <c r="ODG242" s="213"/>
      <c r="ODH242" s="213"/>
      <c r="ODI242" s="213"/>
      <c r="ODJ242" s="213"/>
      <c r="ODK242" s="213"/>
      <c r="ODL242" s="213"/>
      <c r="ODM242" s="213"/>
      <c r="ODN242" s="213"/>
      <c r="ODO242" s="213"/>
      <c r="ODP242" s="213"/>
      <c r="ODQ242" s="213"/>
      <c r="ODR242" s="213"/>
      <c r="ODS242" s="213"/>
      <c r="ODT242" s="213"/>
      <c r="ODU242" s="213"/>
      <c r="ODV242" s="213"/>
      <c r="ODW242" s="213"/>
      <c r="ODX242" s="213"/>
      <c r="ODY242" s="213"/>
      <c r="ODZ242" s="213"/>
      <c r="OEA242" s="213"/>
      <c r="OEB242" s="213"/>
      <c r="OEC242" s="213"/>
      <c r="OED242" s="213"/>
      <c r="OEE242" s="213"/>
      <c r="OEF242" s="213"/>
      <c r="OEG242" s="213"/>
      <c r="OEH242" s="213"/>
      <c r="OEI242" s="213"/>
      <c r="OEJ242" s="213"/>
      <c r="OEK242" s="213"/>
      <c r="OEL242" s="213"/>
      <c r="OEM242" s="213"/>
      <c r="OEN242" s="213"/>
      <c r="OEO242" s="213"/>
      <c r="OEP242" s="213"/>
      <c r="OEQ242" s="213"/>
      <c r="OER242" s="213"/>
      <c r="OES242" s="213"/>
      <c r="OET242" s="213"/>
      <c r="OEU242" s="213"/>
      <c r="OEV242" s="213"/>
      <c r="OEW242" s="213"/>
      <c r="OEX242" s="213"/>
      <c r="OEY242" s="213"/>
      <c r="OEZ242" s="213"/>
      <c r="OFA242" s="213"/>
      <c r="OFB242" s="213"/>
      <c r="OFC242" s="213"/>
      <c r="OFD242" s="213"/>
      <c r="OFE242" s="213"/>
      <c r="OFF242" s="213"/>
      <c r="OFG242" s="213"/>
      <c r="OFH242" s="213"/>
      <c r="OFI242" s="213"/>
      <c r="OFJ242" s="213"/>
      <c r="OFK242" s="213"/>
      <c r="OFL242" s="213"/>
      <c r="OFM242" s="213"/>
      <c r="OFN242" s="213"/>
      <c r="OFO242" s="213"/>
      <c r="OFP242" s="213"/>
      <c r="OFQ242" s="213"/>
      <c r="OFR242" s="213"/>
      <c r="OFS242" s="213"/>
      <c r="OFT242" s="213"/>
      <c r="OFU242" s="213"/>
      <c r="OFV242" s="213"/>
      <c r="OFW242" s="213"/>
      <c r="OFX242" s="213"/>
      <c r="OFY242" s="213"/>
      <c r="OFZ242" s="213"/>
      <c r="OGA242" s="213"/>
      <c r="OGB242" s="213"/>
      <c r="OGC242" s="213"/>
      <c r="OGD242" s="213"/>
      <c r="OGE242" s="213"/>
      <c r="OGF242" s="213"/>
      <c r="OGG242" s="213"/>
      <c r="OGH242" s="213"/>
      <c r="OGI242" s="213"/>
      <c r="OGJ242" s="213"/>
      <c r="OGK242" s="213"/>
      <c r="OGL242" s="213"/>
      <c r="OGM242" s="213"/>
      <c r="OGN242" s="213"/>
      <c r="OGO242" s="213"/>
      <c r="OGP242" s="213"/>
      <c r="OGQ242" s="213"/>
      <c r="OGR242" s="213"/>
      <c r="OGS242" s="213"/>
      <c r="OGT242" s="213"/>
      <c r="OGU242" s="213"/>
      <c r="OGV242" s="213"/>
      <c r="OGW242" s="213"/>
      <c r="OGX242" s="213"/>
      <c r="OGY242" s="213"/>
      <c r="OGZ242" s="213"/>
      <c r="OHA242" s="213"/>
      <c r="OHB242" s="213"/>
      <c r="OHC242" s="213"/>
      <c r="OHD242" s="213"/>
      <c r="OHE242" s="213"/>
      <c r="OHF242" s="213"/>
      <c r="OHG242" s="213"/>
      <c r="OHH242" s="213"/>
      <c r="OHI242" s="213"/>
      <c r="OHJ242" s="213"/>
      <c r="OHK242" s="213"/>
      <c r="OHL242" s="213"/>
      <c r="OHM242" s="213"/>
      <c r="OHN242" s="213"/>
      <c r="OHO242" s="213"/>
      <c r="OHP242" s="213"/>
      <c r="OHQ242" s="213"/>
      <c r="OHR242" s="213"/>
      <c r="OHS242" s="213"/>
      <c r="OHT242" s="213"/>
      <c r="OHU242" s="213"/>
      <c r="OHV242" s="213"/>
      <c r="OHW242" s="213"/>
      <c r="OHX242" s="213"/>
      <c r="OHY242" s="213"/>
      <c r="OHZ242" s="213"/>
      <c r="OIA242" s="213"/>
      <c r="OIB242" s="213"/>
      <c r="OIC242" s="213"/>
      <c r="OID242" s="213"/>
      <c r="OIE242" s="213"/>
      <c r="OIF242" s="213"/>
      <c r="OIG242" s="213"/>
      <c r="OIH242" s="213"/>
      <c r="OII242" s="213"/>
      <c r="OIJ242" s="213"/>
      <c r="OIK242" s="213"/>
      <c r="OIL242" s="213"/>
      <c r="OIM242" s="213"/>
      <c r="OIN242" s="213"/>
      <c r="OIO242" s="213"/>
      <c r="OIP242" s="213"/>
      <c r="OIQ242" s="213"/>
      <c r="OIR242" s="213"/>
      <c r="OIS242" s="213"/>
      <c r="OIT242" s="213"/>
      <c r="OIU242" s="213"/>
      <c r="OIV242" s="213"/>
      <c r="OIW242" s="213"/>
      <c r="OIX242" s="213"/>
      <c r="OIY242" s="213"/>
      <c r="OIZ242" s="213"/>
      <c r="OJA242" s="213"/>
      <c r="OJB242" s="213"/>
      <c r="OJC242" s="213"/>
      <c r="OJD242" s="213"/>
      <c r="OJE242" s="213"/>
      <c r="OJF242" s="213"/>
      <c r="OJG242" s="213"/>
      <c r="OJH242" s="213"/>
      <c r="OJI242" s="213"/>
      <c r="OJJ242" s="213"/>
      <c r="OJK242" s="213"/>
      <c r="OJL242" s="213"/>
      <c r="OJM242" s="213"/>
      <c r="OJN242" s="213"/>
      <c r="OJO242" s="213"/>
      <c r="OJP242" s="213"/>
      <c r="OJQ242" s="213"/>
      <c r="OJR242" s="213"/>
      <c r="OJS242" s="213"/>
      <c r="OJT242" s="213"/>
      <c r="OJU242" s="213"/>
      <c r="OJV242" s="213"/>
      <c r="OJW242" s="213"/>
      <c r="OJX242" s="213"/>
      <c r="OJY242" s="213"/>
      <c r="OJZ242" s="213"/>
      <c r="OKA242" s="213"/>
      <c r="OKB242" s="213"/>
      <c r="OKC242" s="213"/>
      <c r="OKD242" s="213"/>
      <c r="OKE242" s="213"/>
      <c r="OKF242" s="213"/>
      <c r="OKG242" s="213"/>
      <c r="OKH242" s="213"/>
      <c r="OKI242" s="213"/>
      <c r="OKJ242" s="213"/>
      <c r="OKK242" s="213"/>
      <c r="OKL242" s="213"/>
      <c r="OKM242" s="213"/>
      <c r="OKN242" s="213"/>
      <c r="OKO242" s="213"/>
      <c r="OKP242" s="213"/>
      <c r="OKQ242" s="213"/>
      <c r="OKR242" s="213"/>
      <c r="OKS242" s="213"/>
      <c r="OKT242" s="213"/>
      <c r="OKU242" s="213"/>
      <c r="OKV242" s="213"/>
      <c r="OKW242" s="213"/>
      <c r="OKX242" s="213"/>
      <c r="OKY242" s="213"/>
      <c r="OKZ242" s="213"/>
      <c r="OLA242" s="213"/>
      <c r="OLB242" s="213"/>
      <c r="OLC242" s="213"/>
      <c r="OLD242" s="213"/>
      <c r="OLE242" s="213"/>
      <c r="OLF242" s="213"/>
      <c r="OLG242" s="213"/>
      <c r="OLH242" s="213"/>
      <c r="OLI242" s="213"/>
      <c r="OLJ242" s="213"/>
      <c r="OLK242" s="213"/>
      <c r="OLL242" s="213"/>
      <c r="OLM242" s="213"/>
      <c r="OLN242" s="213"/>
      <c r="OLO242" s="213"/>
      <c r="OLP242" s="213"/>
      <c r="OLQ242" s="213"/>
      <c r="OLR242" s="213"/>
      <c r="OLS242" s="213"/>
      <c r="OLT242" s="213"/>
      <c r="OLU242" s="213"/>
      <c r="OLV242" s="213"/>
      <c r="OLW242" s="213"/>
      <c r="OLX242" s="213"/>
      <c r="OLY242" s="213"/>
      <c r="OLZ242" s="213"/>
      <c r="OMA242" s="213"/>
      <c r="OMB242" s="213"/>
      <c r="OMC242" s="213"/>
      <c r="OMD242" s="213"/>
      <c r="OME242" s="213"/>
      <c r="OMF242" s="213"/>
      <c r="OMG242" s="213"/>
      <c r="OMH242" s="213"/>
      <c r="OMI242" s="213"/>
      <c r="OMJ242" s="213"/>
      <c r="OMK242" s="213"/>
      <c r="OML242" s="213"/>
      <c r="OMM242" s="213"/>
      <c r="OMN242" s="213"/>
      <c r="OMO242" s="213"/>
      <c r="OMP242" s="213"/>
      <c r="OMQ242" s="213"/>
      <c r="OMR242" s="213"/>
      <c r="OMS242" s="213"/>
      <c r="OMT242" s="213"/>
      <c r="OMU242" s="213"/>
      <c r="OMV242" s="213"/>
      <c r="OMW242" s="213"/>
      <c r="OMX242" s="213"/>
      <c r="OMY242" s="213"/>
      <c r="OMZ242" s="213"/>
      <c r="ONA242" s="213"/>
      <c r="ONB242" s="213"/>
      <c r="ONC242" s="213"/>
      <c r="OND242" s="213"/>
      <c r="ONE242" s="213"/>
      <c r="ONF242" s="213"/>
      <c r="ONG242" s="213"/>
      <c r="ONH242" s="213"/>
      <c r="ONI242" s="213"/>
      <c r="ONJ242" s="213"/>
      <c r="ONK242" s="213"/>
      <c r="ONL242" s="213"/>
      <c r="ONM242" s="213"/>
      <c r="ONN242" s="213"/>
      <c r="ONO242" s="213"/>
      <c r="ONP242" s="213"/>
      <c r="ONQ242" s="213"/>
      <c r="ONR242" s="213"/>
      <c r="ONS242" s="213"/>
      <c r="ONT242" s="213"/>
      <c r="ONU242" s="213"/>
      <c r="ONV242" s="213"/>
      <c r="ONW242" s="213"/>
      <c r="ONX242" s="213"/>
      <c r="ONY242" s="213"/>
      <c r="ONZ242" s="213"/>
      <c r="OOA242" s="213"/>
      <c r="OOB242" s="213"/>
      <c r="OOC242" s="213"/>
      <c r="OOD242" s="213"/>
      <c r="OOE242" s="213"/>
      <c r="OOF242" s="213"/>
      <c r="OOG242" s="213"/>
      <c r="OOH242" s="213"/>
      <c r="OOI242" s="213"/>
      <c r="OOJ242" s="213"/>
      <c r="OOK242" s="213"/>
      <c r="OOL242" s="213"/>
      <c r="OOM242" s="213"/>
      <c r="OON242" s="213"/>
      <c r="OOO242" s="213"/>
      <c r="OOP242" s="213"/>
      <c r="OOQ242" s="213"/>
      <c r="OOR242" s="213"/>
      <c r="OOS242" s="213"/>
      <c r="OOT242" s="213"/>
      <c r="OOU242" s="213"/>
      <c r="OOV242" s="213"/>
      <c r="OOW242" s="213"/>
      <c r="OOX242" s="213"/>
      <c r="OOY242" s="213"/>
      <c r="OOZ242" s="213"/>
      <c r="OPA242" s="213"/>
      <c r="OPB242" s="213"/>
      <c r="OPC242" s="213"/>
      <c r="OPD242" s="213"/>
      <c r="OPE242" s="213"/>
      <c r="OPF242" s="213"/>
      <c r="OPG242" s="213"/>
      <c r="OPH242" s="213"/>
      <c r="OPI242" s="213"/>
      <c r="OPJ242" s="213"/>
      <c r="OPK242" s="213"/>
      <c r="OPL242" s="213"/>
      <c r="OPM242" s="213"/>
      <c r="OPN242" s="213"/>
      <c r="OPO242" s="213"/>
      <c r="OPP242" s="213"/>
      <c r="OPQ242" s="213"/>
      <c r="OPR242" s="213"/>
      <c r="OPS242" s="213"/>
      <c r="OPT242" s="213"/>
      <c r="OPU242" s="213"/>
      <c r="OPV242" s="213"/>
      <c r="OPW242" s="213"/>
      <c r="OPX242" s="213"/>
      <c r="OPY242" s="213"/>
      <c r="OPZ242" s="213"/>
      <c r="OQA242" s="213"/>
      <c r="OQB242" s="213"/>
      <c r="OQC242" s="213"/>
      <c r="OQD242" s="213"/>
      <c r="OQE242" s="213"/>
      <c r="OQF242" s="213"/>
      <c r="OQG242" s="213"/>
      <c r="OQH242" s="213"/>
      <c r="OQI242" s="213"/>
      <c r="OQJ242" s="213"/>
      <c r="OQK242" s="213"/>
      <c r="OQL242" s="213"/>
      <c r="OQM242" s="213"/>
      <c r="OQN242" s="213"/>
      <c r="OQO242" s="213"/>
      <c r="OQP242" s="213"/>
      <c r="OQQ242" s="213"/>
      <c r="OQR242" s="213"/>
      <c r="OQS242" s="213"/>
      <c r="OQT242" s="213"/>
      <c r="OQU242" s="213"/>
      <c r="OQV242" s="213"/>
      <c r="OQW242" s="213"/>
      <c r="OQX242" s="213"/>
      <c r="OQY242" s="213"/>
      <c r="OQZ242" s="213"/>
      <c r="ORA242" s="213"/>
      <c r="ORB242" s="213"/>
      <c r="ORC242" s="213"/>
      <c r="ORD242" s="213"/>
      <c r="ORE242" s="213"/>
      <c r="ORF242" s="213"/>
      <c r="ORG242" s="213"/>
      <c r="ORH242" s="213"/>
      <c r="ORI242" s="213"/>
      <c r="ORJ242" s="213"/>
      <c r="ORK242" s="213"/>
      <c r="ORL242" s="213"/>
      <c r="ORM242" s="213"/>
      <c r="ORN242" s="213"/>
      <c r="ORO242" s="213"/>
      <c r="ORP242" s="213"/>
      <c r="ORQ242" s="213"/>
      <c r="ORR242" s="213"/>
      <c r="ORS242" s="213"/>
      <c r="ORT242" s="213"/>
      <c r="ORU242" s="213"/>
      <c r="ORV242" s="213"/>
      <c r="ORW242" s="213"/>
      <c r="ORX242" s="213"/>
      <c r="ORY242" s="213"/>
      <c r="ORZ242" s="213"/>
      <c r="OSA242" s="213"/>
      <c r="OSB242" s="213"/>
      <c r="OSC242" s="213"/>
      <c r="OSD242" s="213"/>
      <c r="OSE242" s="213"/>
      <c r="OSF242" s="213"/>
      <c r="OSG242" s="213"/>
      <c r="OSH242" s="213"/>
      <c r="OSI242" s="213"/>
      <c r="OSJ242" s="213"/>
      <c r="OSK242" s="213"/>
      <c r="OSL242" s="213"/>
      <c r="OSM242" s="213"/>
      <c r="OSN242" s="213"/>
      <c r="OSO242" s="213"/>
      <c r="OSP242" s="213"/>
      <c r="OSQ242" s="213"/>
      <c r="OSR242" s="213"/>
      <c r="OSS242" s="213"/>
      <c r="OST242" s="213"/>
      <c r="OSU242" s="213"/>
      <c r="OSV242" s="213"/>
      <c r="OSW242" s="213"/>
      <c r="OSX242" s="213"/>
      <c r="OSY242" s="213"/>
      <c r="OSZ242" s="213"/>
      <c r="OTA242" s="213"/>
      <c r="OTB242" s="213"/>
      <c r="OTC242" s="213"/>
      <c r="OTD242" s="213"/>
      <c r="OTE242" s="213"/>
      <c r="OTF242" s="213"/>
      <c r="OTG242" s="213"/>
      <c r="OTH242" s="213"/>
      <c r="OTI242" s="213"/>
      <c r="OTJ242" s="213"/>
      <c r="OTK242" s="213"/>
      <c r="OTL242" s="213"/>
      <c r="OTM242" s="213"/>
      <c r="OTN242" s="213"/>
      <c r="OTO242" s="213"/>
      <c r="OTP242" s="213"/>
      <c r="OTQ242" s="213"/>
      <c r="OTR242" s="213"/>
      <c r="OTS242" s="213"/>
      <c r="OTT242" s="213"/>
      <c r="OTU242" s="213"/>
      <c r="OTV242" s="213"/>
      <c r="OTW242" s="213"/>
      <c r="OTX242" s="213"/>
      <c r="OTY242" s="213"/>
      <c r="OTZ242" s="213"/>
      <c r="OUA242" s="213"/>
      <c r="OUB242" s="213"/>
      <c r="OUC242" s="213"/>
      <c r="OUD242" s="213"/>
      <c r="OUE242" s="213"/>
      <c r="OUF242" s="213"/>
      <c r="OUG242" s="213"/>
      <c r="OUH242" s="213"/>
      <c r="OUI242" s="213"/>
      <c r="OUJ242" s="213"/>
      <c r="OUK242" s="213"/>
      <c r="OUL242" s="213"/>
      <c r="OUM242" s="213"/>
      <c r="OUN242" s="213"/>
      <c r="OUO242" s="213"/>
      <c r="OUP242" s="213"/>
      <c r="OUQ242" s="213"/>
      <c r="OUR242" s="213"/>
      <c r="OUS242" s="213"/>
      <c r="OUT242" s="213"/>
      <c r="OUU242" s="213"/>
      <c r="OUV242" s="213"/>
      <c r="OUW242" s="213"/>
      <c r="OUX242" s="213"/>
      <c r="OUY242" s="213"/>
      <c r="OUZ242" s="213"/>
      <c r="OVA242" s="213"/>
      <c r="OVB242" s="213"/>
      <c r="OVC242" s="213"/>
      <c r="OVD242" s="213"/>
      <c r="OVE242" s="213"/>
      <c r="OVF242" s="213"/>
      <c r="OVG242" s="213"/>
      <c r="OVH242" s="213"/>
      <c r="OVI242" s="213"/>
      <c r="OVJ242" s="213"/>
      <c r="OVK242" s="213"/>
      <c r="OVL242" s="213"/>
      <c r="OVM242" s="213"/>
      <c r="OVN242" s="213"/>
      <c r="OVO242" s="213"/>
      <c r="OVP242" s="213"/>
      <c r="OVQ242" s="213"/>
      <c r="OVR242" s="213"/>
      <c r="OVS242" s="213"/>
      <c r="OVT242" s="213"/>
      <c r="OVU242" s="213"/>
      <c r="OVV242" s="213"/>
      <c r="OVW242" s="213"/>
      <c r="OVX242" s="213"/>
      <c r="OVY242" s="213"/>
      <c r="OVZ242" s="213"/>
      <c r="OWA242" s="213"/>
      <c r="OWB242" s="213"/>
      <c r="OWC242" s="213"/>
      <c r="OWD242" s="213"/>
      <c r="OWE242" s="213"/>
      <c r="OWF242" s="213"/>
      <c r="OWG242" s="213"/>
      <c r="OWH242" s="213"/>
      <c r="OWI242" s="213"/>
      <c r="OWJ242" s="213"/>
      <c r="OWK242" s="213"/>
      <c r="OWL242" s="213"/>
      <c r="OWM242" s="213"/>
      <c r="OWN242" s="213"/>
      <c r="OWO242" s="213"/>
      <c r="OWP242" s="213"/>
      <c r="OWQ242" s="213"/>
      <c r="OWR242" s="213"/>
      <c r="OWS242" s="213"/>
      <c r="OWT242" s="213"/>
      <c r="OWU242" s="213"/>
      <c r="OWV242" s="213"/>
      <c r="OWW242" s="213"/>
      <c r="OWX242" s="213"/>
      <c r="OWY242" s="213"/>
      <c r="OWZ242" s="213"/>
      <c r="OXA242" s="213"/>
      <c r="OXB242" s="213"/>
      <c r="OXC242" s="213"/>
      <c r="OXD242" s="213"/>
      <c r="OXE242" s="213"/>
      <c r="OXF242" s="213"/>
      <c r="OXG242" s="213"/>
      <c r="OXH242" s="213"/>
      <c r="OXI242" s="213"/>
      <c r="OXJ242" s="213"/>
      <c r="OXK242" s="213"/>
      <c r="OXL242" s="213"/>
      <c r="OXM242" s="213"/>
      <c r="OXN242" s="213"/>
      <c r="OXO242" s="213"/>
      <c r="OXP242" s="213"/>
      <c r="OXQ242" s="213"/>
      <c r="OXR242" s="213"/>
      <c r="OXS242" s="213"/>
      <c r="OXT242" s="213"/>
      <c r="OXU242" s="213"/>
      <c r="OXV242" s="213"/>
      <c r="OXW242" s="213"/>
      <c r="OXX242" s="213"/>
      <c r="OXY242" s="213"/>
      <c r="OXZ242" s="213"/>
      <c r="OYA242" s="213"/>
      <c r="OYB242" s="213"/>
      <c r="OYC242" s="213"/>
      <c r="OYD242" s="213"/>
      <c r="OYE242" s="213"/>
      <c r="OYF242" s="213"/>
      <c r="OYG242" s="213"/>
      <c r="OYH242" s="213"/>
      <c r="OYI242" s="213"/>
      <c r="OYJ242" s="213"/>
      <c r="OYK242" s="213"/>
      <c r="OYL242" s="213"/>
      <c r="OYM242" s="213"/>
      <c r="OYN242" s="213"/>
      <c r="OYO242" s="213"/>
      <c r="OYP242" s="213"/>
      <c r="OYQ242" s="213"/>
      <c r="OYR242" s="213"/>
      <c r="OYS242" s="213"/>
      <c r="OYT242" s="213"/>
      <c r="OYU242" s="213"/>
      <c r="OYV242" s="213"/>
      <c r="OYW242" s="213"/>
      <c r="OYX242" s="213"/>
      <c r="OYY242" s="213"/>
      <c r="OYZ242" s="213"/>
      <c r="OZA242" s="213"/>
      <c r="OZB242" s="213"/>
      <c r="OZC242" s="213"/>
      <c r="OZD242" s="213"/>
      <c r="OZE242" s="213"/>
      <c r="OZF242" s="213"/>
      <c r="OZG242" s="213"/>
      <c r="OZH242" s="213"/>
      <c r="OZI242" s="213"/>
      <c r="OZJ242" s="213"/>
      <c r="OZK242" s="213"/>
      <c r="OZL242" s="213"/>
      <c r="OZM242" s="213"/>
      <c r="OZN242" s="213"/>
      <c r="OZO242" s="213"/>
      <c r="OZP242" s="213"/>
      <c r="OZQ242" s="213"/>
      <c r="OZR242" s="213"/>
      <c r="OZS242" s="213"/>
      <c r="OZT242" s="213"/>
      <c r="OZU242" s="213"/>
      <c r="OZV242" s="213"/>
      <c r="OZW242" s="213"/>
      <c r="OZX242" s="213"/>
      <c r="OZY242" s="213"/>
      <c r="OZZ242" s="213"/>
      <c r="PAA242" s="213"/>
      <c r="PAB242" s="213"/>
      <c r="PAC242" s="213"/>
      <c r="PAD242" s="213"/>
      <c r="PAE242" s="213"/>
      <c r="PAF242" s="213"/>
      <c r="PAG242" s="213"/>
      <c r="PAH242" s="213"/>
      <c r="PAI242" s="213"/>
      <c r="PAJ242" s="213"/>
      <c r="PAK242" s="213"/>
      <c r="PAL242" s="213"/>
      <c r="PAM242" s="213"/>
      <c r="PAN242" s="213"/>
      <c r="PAO242" s="213"/>
      <c r="PAP242" s="213"/>
      <c r="PAQ242" s="213"/>
      <c r="PAR242" s="213"/>
      <c r="PAS242" s="213"/>
      <c r="PAT242" s="213"/>
      <c r="PAU242" s="213"/>
      <c r="PAV242" s="213"/>
      <c r="PAW242" s="213"/>
      <c r="PAX242" s="213"/>
      <c r="PAY242" s="213"/>
      <c r="PAZ242" s="213"/>
      <c r="PBA242" s="213"/>
      <c r="PBB242" s="213"/>
      <c r="PBC242" s="213"/>
      <c r="PBD242" s="213"/>
      <c r="PBE242" s="213"/>
      <c r="PBF242" s="213"/>
      <c r="PBG242" s="213"/>
      <c r="PBH242" s="213"/>
      <c r="PBI242" s="213"/>
      <c r="PBJ242" s="213"/>
      <c r="PBK242" s="213"/>
      <c r="PBL242" s="213"/>
      <c r="PBM242" s="213"/>
      <c r="PBN242" s="213"/>
      <c r="PBO242" s="213"/>
      <c r="PBP242" s="213"/>
      <c r="PBQ242" s="213"/>
      <c r="PBR242" s="213"/>
      <c r="PBS242" s="213"/>
      <c r="PBT242" s="213"/>
      <c r="PBU242" s="213"/>
      <c r="PBV242" s="213"/>
      <c r="PBW242" s="213"/>
      <c r="PBX242" s="213"/>
      <c r="PBY242" s="213"/>
      <c r="PBZ242" s="213"/>
      <c r="PCA242" s="213"/>
      <c r="PCB242" s="213"/>
      <c r="PCC242" s="213"/>
      <c r="PCD242" s="213"/>
      <c r="PCE242" s="213"/>
      <c r="PCF242" s="213"/>
      <c r="PCG242" s="213"/>
      <c r="PCH242" s="213"/>
      <c r="PCI242" s="213"/>
      <c r="PCJ242" s="213"/>
      <c r="PCK242" s="213"/>
      <c r="PCL242" s="213"/>
      <c r="PCM242" s="213"/>
      <c r="PCN242" s="213"/>
      <c r="PCO242" s="213"/>
      <c r="PCP242" s="213"/>
      <c r="PCQ242" s="213"/>
      <c r="PCR242" s="213"/>
      <c r="PCS242" s="213"/>
      <c r="PCT242" s="213"/>
      <c r="PCU242" s="213"/>
      <c r="PCV242" s="213"/>
      <c r="PCW242" s="213"/>
      <c r="PCX242" s="213"/>
      <c r="PCY242" s="213"/>
      <c r="PCZ242" s="213"/>
      <c r="PDA242" s="213"/>
      <c r="PDB242" s="213"/>
      <c r="PDC242" s="213"/>
      <c r="PDD242" s="213"/>
      <c r="PDE242" s="213"/>
      <c r="PDF242" s="213"/>
      <c r="PDG242" s="213"/>
      <c r="PDH242" s="213"/>
      <c r="PDI242" s="213"/>
      <c r="PDJ242" s="213"/>
      <c r="PDK242" s="213"/>
      <c r="PDL242" s="213"/>
      <c r="PDM242" s="213"/>
      <c r="PDN242" s="213"/>
      <c r="PDO242" s="213"/>
      <c r="PDP242" s="213"/>
      <c r="PDQ242" s="213"/>
      <c r="PDR242" s="213"/>
      <c r="PDS242" s="213"/>
      <c r="PDT242" s="213"/>
      <c r="PDU242" s="213"/>
      <c r="PDV242" s="213"/>
      <c r="PDW242" s="213"/>
      <c r="PDX242" s="213"/>
      <c r="PDY242" s="213"/>
      <c r="PDZ242" s="213"/>
      <c r="PEA242" s="213"/>
      <c r="PEB242" s="213"/>
      <c r="PEC242" s="213"/>
      <c r="PED242" s="213"/>
      <c r="PEE242" s="213"/>
      <c r="PEF242" s="213"/>
      <c r="PEG242" s="213"/>
      <c r="PEH242" s="213"/>
      <c r="PEI242" s="213"/>
      <c r="PEJ242" s="213"/>
      <c r="PEK242" s="213"/>
      <c r="PEL242" s="213"/>
      <c r="PEM242" s="213"/>
      <c r="PEN242" s="213"/>
      <c r="PEO242" s="213"/>
      <c r="PEP242" s="213"/>
      <c r="PEQ242" s="213"/>
      <c r="PER242" s="213"/>
      <c r="PES242" s="213"/>
      <c r="PET242" s="213"/>
      <c r="PEU242" s="213"/>
      <c r="PEV242" s="213"/>
      <c r="PEW242" s="213"/>
      <c r="PEX242" s="213"/>
      <c r="PEY242" s="213"/>
      <c r="PEZ242" s="213"/>
      <c r="PFA242" s="213"/>
      <c r="PFB242" s="213"/>
      <c r="PFC242" s="213"/>
      <c r="PFD242" s="213"/>
      <c r="PFE242" s="213"/>
      <c r="PFF242" s="213"/>
      <c r="PFG242" s="213"/>
      <c r="PFH242" s="213"/>
      <c r="PFI242" s="213"/>
      <c r="PFJ242" s="213"/>
      <c r="PFK242" s="213"/>
      <c r="PFL242" s="213"/>
      <c r="PFM242" s="213"/>
      <c r="PFN242" s="213"/>
      <c r="PFO242" s="213"/>
      <c r="PFP242" s="213"/>
      <c r="PFQ242" s="213"/>
      <c r="PFR242" s="213"/>
      <c r="PFS242" s="213"/>
      <c r="PFT242" s="213"/>
      <c r="PFU242" s="213"/>
      <c r="PFV242" s="213"/>
      <c r="PFW242" s="213"/>
      <c r="PFX242" s="213"/>
      <c r="PFY242" s="213"/>
      <c r="PFZ242" s="213"/>
      <c r="PGA242" s="213"/>
      <c r="PGB242" s="213"/>
      <c r="PGC242" s="213"/>
      <c r="PGD242" s="213"/>
      <c r="PGE242" s="213"/>
      <c r="PGF242" s="213"/>
      <c r="PGG242" s="213"/>
      <c r="PGH242" s="213"/>
      <c r="PGI242" s="213"/>
      <c r="PGJ242" s="213"/>
      <c r="PGK242" s="213"/>
      <c r="PGL242" s="213"/>
      <c r="PGM242" s="213"/>
      <c r="PGN242" s="213"/>
      <c r="PGO242" s="213"/>
      <c r="PGP242" s="213"/>
      <c r="PGQ242" s="213"/>
      <c r="PGR242" s="213"/>
      <c r="PGS242" s="213"/>
      <c r="PGT242" s="213"/>
      <c r="PGU242" s="213"/>
      <c r="PGV242" s="213"/>
      <c r="PGW242" s="213"/>
      <c r="PGX242" s="213"/>
      <c r="PGY242" s="213"/>
      <c r="PGZ242" s="213"/>
      <c r="PHA242" s="213"/>
      <c r="PHB242" s="213"/>
      <c r="PHC242" s="213"/>
      <c r="PHD242" s="213"/>
      <c r="PHE242" s="213"/>
      <c r="PHF242" s="213"/>
      <c r="PHG242" s="213"/>
      <c r="PHH242" s="213"/>
      <c r="PHI242" s="213"/>
      <c r="PHJ242" s="213"/>
      <c r="PHK242" s="213"/>
      <c r="PHL242" s="213"/>
      <c r="PHM242" s="213"/>
      <c r="PHN242" s="213"/>
      <c r="PHO242" s="213"/>
      <c r="PHP242" s="213"/>
      <c r="PHQ242" s="213"/>
      <c r="PHR242" s="213"/>
      <c r="PHS242" s="213"/>
      <c r="PHT242" s="213"/>
      <c r="PHU242" s="213"/>
      <c r="PHV242" s="213"/>
      <c r="PHW242" s="213"/>
      <c r="PHX242" s="213"/>
      <c r="PHY242" s="213"/>
      <c r="PHZ242" s="213"/>
      <c r="PIA242" s="213"/>
      <c r="PIB242" s="213"/>
      <c r="PIC242" s="213"/>
      <c r="PID242" s="213"/>
      <c r="PIE242" s="213"/>
      <c r="PIF242" s="213"/>
      <c r="PIG242" s="213"/>
      <c r="PIH242" s="213"/>
      <c r="PII242" s="213"/>
      <c r="PIJ242" s="213"/>
      <c r="PIK242" s="213"/>
      <c r="PIL242" s="213"/>
      <c r="PIM242" s="213"/>
      <c r="PIN242" s="213"/>
      <c r="PIO242" s="213"/>
      <c r="PIP242" s="213"/>
      <c r="PIQ242" s="213"/>
      <c r="PIR242" s="213"/>
      <c r="PIS242" s="213"/>
      <c r="PIT242" s="213"/>
      <c r="PIU242" s="213"/>
      <c r="PIV242" s="213"/>
      <c r="PIW242" s="213"/>
      <c r="PIX242" s="213"/>
      <c r="PIY242" s="213"/>
      <c r="PIZ242" s="213"/>
      <c r="PJA242" s="213"/>
      <c r="PJB242" s="213"/>
      <c r="PJC242" s="213"/>
      <c r="PJD242" s="213"/>
      <c r="PJE242" s="213"/>
      <c r="PJF242" s="213"/>
      <c r="PJG242" s="213"/>
      <c r="PJH242" s="213"/>
      <c r="PJI242" s="213"/>
      <c r="PJJ242" s="213"/>
      <c r="PJK242" s="213"/>
      <c r="PJL242" s="213"/>
      <c r="PJM242" s="213"/>
      <c r="PJN242" s="213"/>
      <c r="PJO242" s="213"/>
      <c r="PJP242" s="213"/>
      <c r="PJQ242" s="213"/>
      <c r="PJR242" s="213"/>
      <c r="PJS242" s="213"/>
      <c r="PJT242" s="213"/>
      <c r="PJU242" s="213"/>
      <c r="PJV242" s="213"/>
      <c r="PJW242" s="213"/>
      <c r="PJX242" s="213"/>
      <c r="PJY242" s="213"/>
      <c r="PJZ242" s="213"/>
      <c r="PKA242" s="213"/>
      <c r="PKB242" s="213"/>
      <c r="PKC242" s="213"/>
      <c r="PKD242" s="213"/>
      <c r="PKE242" s="213"/>
      <c r="PKF242" s="213"/>
      <c r="PKG242" s="213"/>
      <c r="PKH242" s="213"/>
      <c r="PKI242" s="213"/>
      <c r="PKJ242" s="213"/>
      <c r="PKK242" s="213"/>
      <c r="PKL242" s="213"/>
      <c r="PKM242" s="213"/>
      <c r="PKN242" s="213"/>
      <c r="PKO242" s="213"/>
      <c r="PKP242" s="213"/>
      <c r="PKQ242" s="213"/>
      <c r="PKR242" s="213"/>
      <c r="PKS242" s="213"/>
      <c r="PKT242" s="213"/>
      <c r="PKU242" s="213"/>
      <c r="PKV242" s="213"/>
      <c r="PKW242" s="213"/>
      <c r="PKX242" s="213"/>
      <c r="PKY242" s="213"/>
      <c r="PKZ242" s="213"/>
      <c r="PLA242" s="213"/>
      <c r="PLB242" s="213"/>
      <c r="PLC242" s="213"/>
      <c r="PLD242" s="213"/>
      <c r="PLE242" s="213"/>
      <c r="PLF242" s="213"/>
      <c r="PLG242" s="213"/>
      <c r="PLH242" s="213"/>
      <c r="PLI242" s="213"/>
      <c r="PLJ242" s="213"/>
      <c r="PLK242" s="213"/>
      <c r="PLL242" s="213"/>
      <c r="PLM242" s="213"/>
      <c r="PLN242" s="213"/>
      <c r="PLO242" s="213"/>
      <c r="PLP242" s="213"/>
      <c r="PLQ242" s="213"/>
      <c r="PLR242" s="213"/>
      <c r="PLS242" s="213"/>
      <c r="PLT242" s="213"/>
      <c r="PLU242" s="213"/>
      <c r="PLV242" s="213"/>
      <c r="PLW242" s="213"/>
      <c r="PLX242" s="213"/>
      <c r="PLY242" s="213"/>
      <c r="PLZ242" s="213"/>
      <c r="PMA242" s="213"/>
      <c r="PMB242" s="213"/>
      <c r="PMC242" s="213"/>
      <c r="PMD242" s="213"/>
      <c r="PME242" s="213"/>
      <c r="PMF242" s="213"/>
      <c r="PMG242" s="213"/>
      <c r="PMH242" s="213"/>
      <c r="PMI242" s="213"/>
      <c r="PMJ242" s="213"/>
      <c r="PMK242" s="213"/>
      <c r="PML242" s="213"/>
      <c r="PMM242" s="213"/>
      <c r="PMN242" s="213"/>
      <c r="PMO242" s="213"/>
      <c r="PMP242" s="213"/>
      <c r="PMQ242" s="213"/>
      <c r="PMR242" s="213"/>
      <c r="PMS242" s="213"/>
      <c r="PMT242" s="213"/>
      <c r="PMU242" s="213"/>
      <c r="PMV242" s="213"/>
      <c r="PMW242" s="213"/>
      <c r="PMX242" s="213"/>
      <c r="PMY242" s="213"/>
      <c r="PMZ242" s="213"/>
      <c r="PNA242" s="213"/>
      <c r="PNB242" s="213"/>
      <c r="PNC242" s="213"/>
      <c r="PND242" s="213"/>
      <c r="PNE242" s="213"/>
      <c r="PNF242" s="213"/>
      <c r="PNG242" s="213"/>
      <c r="PNH242" s="213"/>
      <c r="PNI242" s="213"/>
      <c r="PNJ242" s="213"/>
      <c r="PNK242" s="213"/>
      <c r="PNL242" s="213"/>
      <c r="PNM242" s="213"/>
      <c r="PNN242" s="213"/>
      <c r="PNO242" s="213"/>
      <c r="PNP242" s="213"/>
      <c r="PNQ242" s="213"/>
      <c r="PNR242" s="213"/>
      <c r="PNS242" s="213"/>
      <c r="PNT242" s="213"/>
      <c r="PNU242" s="213"/>
      <c r="PNV242" s="213"/>
      <c r="PNW242" s="213"/>
      <c r="PNX242" s="213"/>
      <c r="PNY242" s="213"/>
      <c r="PNZ242" s="213"/>
      <c r="POA242" s="213"/>
      <c r="POB242" s="213"/>
      <c r="POC242" s="213"/>
      <c r="POD242" s="213"/>
      <c r="POE242" s="213"/>
      <c r="POF242" s="213"/>
      <c r="POG242" s="213"/>
      <c r="POH242" s="213"/>
      <c r="POI242" s="213"/>
      <c r="POJ242" s="213"/>
      <c r="POK242" s="213"/>
      <c r="POL242" s="213"/>
      <c r="POM242" s="213"/>
      <c r="PON242" s="213"/>
      <c r="POO242" s="213"/>
      <c r="POP242" s="213"/>
      <c r="POQ242" s="213"/>
      <c r="POR242" s="213"/>
      <c r="POS242" s="213"/>
      <c r="POT242" s="213"/>
      <c r="POU242" s="213"/>
      <c r="POV242" s="213"/>
      <c r="POW242" s="213"/>
      <c r="POX242" s="213"/>
      <c r="POY242" s="213"/>
      <c r="POZ242" s="213"/>
      <c r="PPA242" s="213"/>
      <c r="PPB242" s="213"/>
      <c r="PPC242" s="213"/>
      <c r="PPD242" s="213"/>
      <c r="PPE242" s="213"/>
      <c r="PPF242" s="213"/>
      <c r="PPG242" s="213"/>
      <c r="PPH242" s="213"/>
      <c r="PPI242" s="213"/>
      <c r="PPJ242" s="213"/>
      <c r="PPK242" s="213"/>
      <c r="PPL242" s="213"/>
      <c r="PPM242" s="213"/>
      <c r="PPN242" s="213"/>
      <c r="PPO242" s="213"/>
      <c r="PPP242" s="213"/>
      <c r="PPQ242" s="213"/>
      <c r="PPR242" s="213"/>
      <c r="PPS242" s="213"/>
      <c r="PPT242" s="213"/>
      <c r="PPU242" s="213"/>
      <c r="PPV242" s="213"/>
      <c r="PPW242" s="213"/>
      <c r="PPX242" s="213"/>
      <c r="PPY242" s="213"/>
      <c r="PPZ242" s="213"/>
      <c r="PQA242" s="213"/>
      <c r="PQB242" s="213"/>
      <c r="PQC242" s="213"/>
      <c r="PQD242" s="213"/>
      <c r="PQE242" s="213"/>
      <c r="PQF242" s="213"/>
      <c r="PQG242" s="213"/>
      <c r="PQH242" s="213"/>
      <c r="PQI242" s="213"/>
      <c r="PQJ242" s="213"/>
      <c r="PQK242" s="213"/>
      <c r="PQL242" s="213"/>
      <c r="PQM242" s="213"/>
      <c r="PQN242" s="213"/>
      <c r="PQO242" s="213"/>
      <c r="PQP242" s="213"/>
      <c r="PQQ242" s="213"/>
      <c r="PQR242" s="213"/>
      <c r="PQS242" s="213"/>
      <c r="PQT242" s="213"/>
      <c r="PQU242" s="213"/>
      <c r="PQV242" s="213"/>
      <c r="PQW242" s="213"/>
      <c r="PQX242" s="213"/>
      <c r="PQY242" s="213"/>
      <c r="PQZ242" s="213"/>
      <c r="PRA242" s="213"/>
      <c r="PRB242" s="213"/>
      <c r="PRC242" s="213"/>
      <c r="PRD242" s="213"/>
      <c r="PRE242" s="213"/>
      <c r="PRF242" s="213"/>
      <c r="PRG242" s="213"/>
      <c r="PRH242" s="213"/>
      <c r="PRI242" s="213"/>
      <c r="PRJ242" s="213"/>
      <c r="PRK242" s="213"/>
      <c r="PRL242" s="213"/>
      <c r="PRM242" s="213"/>
      <c r="PRN242" s="213"/>
      <c r="PRO242" s="213"/>
      <c r="PRP242" s="213"/>
      <c r="PRQ242" s="213"/>
      <c r="PRR242" s="213"/>
      <c r="PRS242" s="213"/>
      <c r="PRT242" s="213"/>
      <c r="PRU242" s="213"/>
      <c r="PRV242" s="213"/>
      <c r="PRW242" s="213"/>
      <c r="PRX242" s="213"/>
      <c r="PRY242" s="213"/>
      <c r="PRZ242" s="213"/>
      <c r="PSA242" s="213"/>
      <c r="PSB242" s="213"/>
      <c r="PSC242" s="213"/>
      <c r="PSD242" s="213"/>
      <c r="PSE242" s="213"/>
      <c r="PSF242" s="213"/>
      <c r="PSG242" s="213"/>
      <c r="PSH242" s="213"/>
      <c r="PSI242" s="213"/>
      <c r="PSJ242" s="213"/>
      <c r="PSK242" s="213"/>
      <c r="PSL242" s="213"/>
      <c r="PSM242" s="213"/>
      <c r="PSN242" s="213"/>
      <c r="PSO242" s="213"/>
      <c r="PSP242" s="213"/>
      <c r="PSQ242" s="213"/>
      <c r="PSR242" s="213"/>
      <c r="PSS242" s="213"/>
      <c r="PST242" s="213"/>
      <c r="PSU242" s="213"/>
      <c r="PSV242" s="213"/>
      <c r="PSW242" s="213"/>
      <c r="PSX242" s="213"/>
      <c r="PSY242" s="213"/>
      <c r="PSZ242" s="213"/>
      <c r="PTA242" s="213"/>
      <c r="PTB242" s="213"/>
      <c r="PTC242" s="213"/>
      <c r="PTD242" s="213"/>
      <c r="PTE242" s="213"/>
      <c r="PTF242" s="213"/>
      <c r="PTG242" s="213"/>
      <c r="PTH242" s="213"/>
      <c r="PTI242" s="213"/>
      <c r="PTJ242" s="213"/>
      <c r="PTK242" s="213"/>
      <c r="PTL242" s="213"/>
      <c r="PTM242" s="213"/>
      <c r="PTN242" s="213"/>
      <c r="PTO242" s="213"/>
      <c r="PTP242" s="213"/>
      <c r="PTQ242" s="213"/>
      <c r="PTR242" s="213"/>
      <c r="PTS242" s="213"/>
      <c r="PTT242" s="213"/>
      <c r="PTU242" s="213"/>
      <c r="PTV242" s="213"/>
      <c r="PTW242" s="213"/>
      <c r="PTX242" s="213"/>
      <c r="PTY242" s="213"/>
      <c r="PTZ242" s="213"/>
      <c r="PUA242" s="213"/>
      <c r="PUB242" s="213"/>
      <c r="PUC242" s="213"/>
      <c r="PUD242" s="213"/>
      <c r="PUE242" s="213"/>
      <c r="PUF242" s="213"/>
      <c r="PUG242" s="213"/>
      <c r="PUH242" s="213"/>
      <c r="PUI242" s="213"/>
      <c r="PUJ242" s="213"/>
      <c r="PUK242" s="213"/>
      <c r="PUL242" s="213"/>
      <c r="PUM242" s="213"/>
      <c r="PUN242" s="213"/>
      <c r="PUO242" s="213"/>
      <c r="PUP242" s="213"/>
      <c r="PUQ242" s="213"/>
      <c r="PUR242" s="213"/>
      <c r="PUS242" s="213"/>
      <c r="PUT242" s="213"/>
      <c r="PUU242" s="213"/>
      <c r="PUV242" s="213"/>
      <c r="PUW242" s="213"/>
      <c r="PUX242" s="213"/>
      <c r="PUY242" s="213"/>
      <c r="PUZ242" s="213"/>
      <c r="PVA242" s="213"/>
      <c r="PVB242" s="213"/>
      <c r="PVC242" s="213"/>
      <c r="PVD242" s="213"/>
      <c r="PVE242" s="213"/>
      <c r="PVF242" s="213"/>
      <c r="PVG242" s="213"/>
      <c r="PVH242" s="213"/>
      <c r="PVI242" s="213"/>
      <c r="PVJ242" s="213"/>
      <c r="PVK242" s="213"/>
      <c r="PVL242" s="213"/>
      <c r="PVM242" s="213"/>
      <c r="PVN242" s="213"/>
      <c r="PVO242" s="213"/>
      <c r="PVP242" s="213"/>
      <c r="PVQ242" s="213"/>
      <c r="PVR242" s="213"/>
      <c r="PVS242" s="213"/>
      <c r="PVT242" s="213"/>
      <c r="PVU242" s="213"/>
      <c r="PVV242" s="213"/>
      <c r="PVW242" s="213"/>
      <c r="PVX242" s="213"/>
      <c r="PVY242" s="213"/>
      <c r="PVZ242" s="213"/>
      <c r="PWA242" s="213"/>
      <c r="PWB242" s="213"/>
      <c r="PWC242" s="213"/>
      <c r="PWD242" s="213"/>
      <c r="PWE242" s="213"/>
      <c r="PWF242" s="213"/>
      <c r="PWG242" s="213"/>
      <c r="PWH242" s="213"/>
      <c r="PWI242" s="213"/>
      <c r="PWJ242" s="213"/>
      <c r="PWK242" s="213"/>
      <c r="PWL242" s="213"/>
      <c r="PWM242" s="213"/>
      <c r="PWN242" s="213"/>
      <c r="PWO242" s="213"/>
      <c r="PWP242" s="213"/>
      <c r="PWQ242" s="213"/>
      <c r="PWR242" s="213"/>
      <c r="PWS242" s="213"/>
      <c r="PWT242" s="213"/>
      <c r="PWU242" s="213"/>
      <c r="PWV242" s="213"/>
      <c r="PWW242" s="213"/>
      <c r="PWX242" s="213"/>
      <c r="PWY242" s="213"/>
      <c r="PWZ242" s="213"/>
      <c r="PXA242" s="213"/>
      <c r="PXB242" s="213"/>
      <c r="PXC242" s="213"/>
      <c r="PXD242" s="213"/>
      <c r="PXE242" s="213"/>
      <c r="PXF242" s="213"/>
      <c r="PXG242" s="213"/>
      <c r="PXH242" s="213"/>
      <c r="PXI242" s="213"/>
      <c r="PXJ242" s="213"/>
      <c r="PXK242" s="213"/>
      <c r="PXL242" s="213"/>
      <c r="PXM242" s="213"/>
      <c r="PXN242" s="213"/>
      <c r="PXO242" s="213"/>
      <c r="PXP242" s="213"/>
      <c r="PXQ242" s="213"/>
      <c r="PXR242" s="213"/>
      <c r="PXS242" s="213"/>
      <c r="PXT242" s="213"/>
      <c r="PXU242" s="213"/>
      <c r="PXV242" s="213"/>
      <c r="PXW242" s="213"/>
      <c r="PXX242" s="213"/>
      <c r="PXY242" s="213"/>
      <c r="PXZ242" s="213"/>
      <c r="PYA242" s="213"/>
      <c r="PYB242" s="213"/>
      <c r="PYC242" s="213"/>
      <c r="PYD242" s="213"/>
      <c r="PYE242" s="213"/>
      <c r="PYF242" s="213"/>
      <c r="PYG242" s="213"/>
      <c r="PYH242" s="213"/>
      <c r="PYI242" s="213"/>
      <c r="PYJ242" s="213"/>
      <c r="PYK242" s="213"/>
      <c r="PYL242" s="213"/>
      <c r="PYM242" s="213"/>
      <c r="PYN242" s="213"/>
      <c r="PYO242" s="213"/>
      <c r="PYP242" s="213"/>
      <c r="PYQ242" s="213"/>
      <c r="PYR242" s="213"/>
      <c r="PYS242" s="213"/>
      <c r="PYT242" s="213"/>
      <c r="PYU242" s="213"/>
      <c r="PYV242" s="213"/>
      <c r="PYW242" s="213"/>
      <c r="PYX242" s="213"/>
      <c r="PYY242" s="213"/>
      <c r="PYZ242" s="213"/>
      <c r="PZA242" s="213"/>
      <c r="PZB242" s="213"/>
      <c r="PZC242" s="213"/>
      <c r="PZD242" s="213"/>
      <c r="PZE242" s="213"/>
      <c r="PZF242" s="213"/>
      <c r="PZG242" s="213"/>
      <c r="PZH242" s="213"/>
      <c r="PZI242" s="213"/>
      <c r="PZJ242" s="213"/>
      <c r="PZK242" s="213"/>
      <c r="PZL242" s="213"/>
      <c r="PZM242" s="213"/>
      <c r="PZN242" s="213"/>
      <c r="PZO242" s="213"/>
      <c r="PZP242" s="213"/>
      <c r="PZQ242" s="213"/>
      <c r="PZR242" s="213"/>
      <c r="PZS242" s="213"/>
      <c r="PZT242" s="213"/>
      <c r="PZU242" s="213"/>
      <c r="PZV242" s="213"/>
      <c r="PZW242" s="213"/>
      <c r="PZX242" s="213"/>
      <c r="PZY242" s="213"/>
      <c r="PZZ242" s="213"/>
      <c r="QAA242" s="213"/>
      <c r="QAB242" s="213"/>
      <c r="QAC242" s="213"/>
      <c r="QAD242" s="213"/>
      <c r="QAE242" s="213"/>
      <c r="QAF242" s="213"/>
      <c r="QAG242" s="213"/>
      <c r="QAH242" s="213"/>
      <c r="QAI242" s="213"/>
      <c r="QAJ242" s="213"/>
      <c r="QAK242" s="213"/>
      <c r="QAL242" s="213"/>
      <c r="QAM242" s="213"/>
      <c r="QAN242" s="213"/>
      <c r="QAO242" s="213"/>
      <c r="QAP242" s="213"/>
      <c r="QAQ242" s="213"/>
      <c r="QAR242" s="213"/>
      <c r="QAS242" s="213"/>
      <c r="QAT242" s="213"/>
      <c r="QAU242" s="213"/>
      <c r="QAV242" s="213"/>
      <c r="QAW242" s="213"/>
      <c r="QAX242" s="213"/>
      <c r="QAY242" s="213"/>
      <c r="QAZ242" s="213"/>
      <c r="QBA242" s="213"/>
      <c r="QBB242" s="213"/>
      <c r="QBC242" s="213"/>
      <c r="QBD242" s="213"/>
      <c r="QBE242" s="213"/>
      <c r="QBF242" s="213"/>
      <c r="QBG242" s="213"/>
      <c r="QBH242" s="213"/>
      <c r="QBI242" s="213"/>
      <c r="QBJ242" s="213"/>
      <c r="QBK242" s="213"/>
      <c r="QBL242" s="213"/>
      <c r="QBM242" s="213"/>
      <c r="QBN242" s="213"/>
      <c r="QBO242" s="213"/>
      <c r="QBP242" s="213"/>
      <c r="QBQ242" s="213"/>
      <c r="QBR242" s="213"/>
      <c r="QBS242" s="213"/>
      <c r="QBT242" s="213"/>
      <c r="QBU242" s="213"/>
      <c r="QBV242" s="213"/>
      <c r="QBW242" s="213"/>
      <c r="QBX242" s="213"/>
      <c r="QBY242" s="213"/>
      <c r="QBZ242" s="213"/>
      <c r="QCA242" s="213"/>
      <c r="QCB242" s="213"/>
      <c r="QCC242" s="213"/>
      <c r="QCD242" s="213"/>
      <c r="QCE242" s="213"/>
      <c r="QCF242" s="213"/>
      <c r="QCG242" s="213"/>
      <c r="QCH242" s="213"/>
      <c r="QCI242" s="213"/>
      <c r="QCJ242" s="213"/>
      <c r="QCK242" s="213"/>
      <c r="QCL242" s="213"/>
      <c r="QCM242" s="213"/>
      <c r="QCN242" s="213"/>
      <c r="QCO242" s="213"/>
      <c r="QCP242" s="213"/>
      <c r="QCQ242" s="213"/>
      <c r="QCR242" s="213"/>
      <c r="QCS242" s="213"/>
      <c r="QCT242" s="213"/>
      <c r="QCU242" s="213"/>
      <c r="QCV242" s="213"/>
      <c r="QCW242" s="213"/>
      <c r="QCX242" s="213"/>
      <c r="QCY242" s="213"/>
      <c r="QCZ242" s="213"/>
      <c r="QDA242" s="213"/>
      <c r="QDB242" s="213"/>
      <c r="QDC242" s="213"/>
      <c r="QDD242" s="213"/>
      <c r="QDE242" s="213"/>
      <c r="QDF242" s="213"/>
      <c r="QDG242" s="213"/>
      <c r="QDH242" s="213"/>
      <c r="QDI242" s="213"/>
      <c r="QDJ242" s="213"/>
      <c r="QDK242" s="213"/>
      <c r="QDL242" s="213"/>
      <c r="QDM242" s="213"/>
      <c r="QDN242" s="213"/>
      <c r="QDO242" s="213"/>
      <c r="QDP242" s="213"/>
      <c r="QDQ242" s="213"/>
      <c r="QDR242" s="213"/>
      <c r="QDS242" s="213"/>
      <c r="QDT242" s="213"/>
      <c r="QDU242" s="213"/>
      <c r="QDV242" s="213"/>
      <c r="QDW242" s="213"/>
      <c r="QDX242" s="213"/>
      <c r="QDY242" s="213"/>
      <c r="QDZ242" s="213"/>
      <c r="QEA242" s="213"/>
      <c r="QEB242" s="213"/>
      <c r="QEC242" s="213"/>
      <c r="QED242" s="213"/>
      <c r="QEE242" s="213"/>
      <c r="QEF242" s="213"/>
      <c r="QEG242" s="213"/>
      <c r="QEH242" s="213"/>
      <c r="QEI242" s="213"/>
      <c r="QEJ242" s="213"/>
      <c r="QEK242" s="213"/>
      <c r="QEL242" s="213"/>
      <c r="QEM242" s="213"/>
      <c r="QEN242" s="213"/>
      <c r="QEO242" s="213"/>
      <c r="QEP242" s="213"/>
      <c r="QEQ242" s="213"/>
      <c r="QER242" s="213"/>
      <c r="QES242" s="213"/>
      <c r="QET242" s="213"/>
      <c r="QEU242" s="213"/>
      <c r="QEV242" s="213"/>
      <c r="QEW242" s="213"/>
      <c r="QEX242" s="213"/>
      <c r="QEY242" s="213"/>
      <c r="QEZ242" s="213"/>
      <c r="QFA242" s="213"/>
      <c r="QFB242" s="213"/>
      <c r="QFC242" s="213"/>
      <c r="QFD242" s="213"/>
      <c r="QFE242" s="213"/>
      <c r="QFF242" s="213"/>
      <c r="QFG242" s="213"/>
      <c r="QFH242" s="213"/>
      <c r="QFI242" s="213"/>
      <c r="QFJ242" s="213"/>
      <c r="QFK242" s="213"/>
      <c r="QFL242" s="213"/>
      <c r="QFM242" s="213"/>
      <c r="QFN242" s="213"/>
      <c r="QFO242" s="213"/>
      <c r="QFP242" s="213"/>
      <c r="QFQ242" s="213"/>
      <c r="QFR242" s="213"/>
      <c r="QFS242" s="213"/>
      <c r="QFT242" s="213"/>
      <c r="QFU242" s="213"/>
      <c r="QFV242" s="213"/>
      <c r="QFW242" s="213"/>
      <c r="QFX242" s="213"/>
      <c r="QFY242" s="213"/>
      <c r="QFZ242" s="213"/>
      <c r="QGA242" s="213"/>
      <c r="QGB242" s="213"/>
      <c r="QGC242" s="213"/>
      <c r="QGD242" s="213"/>
      <c r="QGE242" s="213"/>
      <c r="QGF242" s="213"/>
      <c r="QGG242" s="213"/>
      <c r="QGH242" s="213"/>
      <c r="QGI242" s="213"/>
      <c r="QGJ242" s="213"/>
      <c r="QGK242" s="213"/>
      <c r="QGL242" s="213"/>
      <c r="QGM242" s="213"/>
      <c r="QGN242" s="213"/>
      <c r="QGO242" s="213"/>
      <c r="QGP242" s="213"/>
      <c r="QGQ242" s="213"/>
      <c r="QGR242" s="213"/>
      <c r="QGS242" s="213"/>
      <c r="QGT242" s="213"/>
      <c r="QGU242" s="213"/>
      <c r="QGV242" s="213"/>
      <c r="QGW242" s="213"/>
      <c r="QGX242" s="213"/>
      <c r="QGY242" s="213"/>
      <c r="QGZ242" s="213"/>
      <c r="QHA242" s="213"/>
      <c r="QHB242" s="213"/>
      <c r="QHC242" s="213"/>
      <c r="QHD242" s="213"/>
      <c r="QHE242" s="213"/>
      <c r="QHF242" s="213"/>
      <c r="QHG242" s="213"/>
      <c r="QHH242" s="213"/>
      <c r="QHI242" s="213"/>
      <c r="QHJ242" s="213"/>
      <c r="QHK242" s="213"/>
      <c r="QHL242" s="213"/>
      <c r="QHM242" s="213"/>
      <c r="QHN242" s="213"/>
      <c r="QHO242" s="213"/>
      <c r="QHP242" s="213"/>
      <c r="QHQ242" s="213"/>
      <c r="QHR242" s="213"/>
      <c r="QHS242" s="213"/>
      <c r="QHT242" s="213"/>
      <c r="QHU242" s="213"/>
      <c r="QHV242" s="213"/>
      <c r="QHW242" s="213"/>
      <c r="QHX242" s="213"/>
      <c r="QHY242" s="213"/>
      <c r="QHZ242" s="213"/>
      <c r="QIA242" s="213"/>
      <c r="QIB242" s="213"/>
      <c r="QIC242" s="213"/>
      <c r="QID242" s="213"/>
      <c r="QIE242" s="213"/>
      <c r="QIF242" s="213"/>
      <c r="QIG242" s="213"/>
      <c r="QIH242" s="213"/>
      <c r="QII242" s="213"/>
      <c r="QIJ242" s="213"/>
      <c r="QIK242" s="213"/>
      <c r="QIL242" s="213"/>
      <c r="QIM242" s="213"/>
      <c r="QIN242" s="213"/>
      <c r="QIO242" s="213"/>
      <c r="QIP242" s="213"/>
      <c r="QIQ242" s="213"/>
      <c r="QIR242" s="213"/>
      <c r="QIS242" s="213"/>
      <c r="QIT242" s="213"/>
      <c r="QIU242" s="213"/>
      <c r="QIV242" s="213"/>
      <c r="QIW242" s="213"/>
      <c r="QIX242" s="213"/>
      <c r="QIY242" s="213"/>
      <c r="QIZ242" s="213"/>
      <c r="QJA242" s="213"/>
      <c r="QJB242" s="213"/>
      <c r="QJC242" s="213"/>
      <c r="QJD242" s="213"/>
      <c r="QJE242" s="213"/>
      <c r="QJF242" s="213"/>
      <c r="QJG242" s="213"/>
      <c r="QJH242" s="213"/>
      <c r="QJI242" s="213"/>
      <c r="QJJ242" s="213"/>
      <c r="QJK242" s="213"/>
      <c r="QJL242" s="213"/>
      <c r="QJM242" s="213"/>
      <c r="QJN242" s="213"/>
      <c r="QJO242" s="213"/>
      <c r="QJP242" s="213"/>
      <c r="QJQ242" s="213"/>
      <c r="QJR242" s="213"/>
      <c r="QJS242" s="213"/>
      <c r="QJT242" s="213"/>
      <c r="QJU242" s="213"/>
      <c r="QJV242" s="213"/>
      <c r="QJW242" s="213"/>
      <c r="QJX242" s="213"/>
      <c r="QJY242" s="213"/>
      <c r="QJZ242" s="213"/>
      <c r="QKA242" s="213"/>
      <c r="QKB242" s="213"/>
      <c r="QKC242" s="213"/>
      <c r="QKD242" s="213"/>
      <c r="QKE242" s="213"/>
      <c r="QKF242" s="213"/>
      <c r="QKG242" s="213"/>
      <c r="QKH242" s="213"/>
      <c r="QKI242" s="213"/>
      <c r="QKJ242" s="213"/>
      <c r="QKK242" s="213"/>
      <c r="QKL242" s="213"/>
      <c r="QKM242" s="213"/>
      <c r="QKN242" s="213"/>
      <c r="QKO242" s="213"/>
      <c r="QKP242" s="213"/>
      <c r="QKQ242" s="213"/>
      <c r="QKR242" s="213"/>
      <c r="QKS242" s="213"/>
      <c r="QKT242" s="213"/>
      <c r="QKU242" s="213"/>
      <c r="QKV242" s="213"/>
      <c r="QKW242" s="213"/>
      <c r="QKX242" s="213"/>
      <c r="QKY242" s="213"/>
      <c r="QKZ242" s="213"/>
      <c r="QLA242" s="213"/>
      <c r="QLB242" s="213"/>
      <c r="QLC242" s="213"/>
      <c r="QLD242" s="213"/>
      <c r="QLE242" s="213"/>
      <c r="QLF242" s="213"/>
      <c r="QLG242" s="213"/>
      <c r="QLH242" s="213"/>
      <c r="QLI242" s="213"/>
      <c r="QLJ242" s="213"/>
      <c r="QLK242" s="213"/>
      <c r="QLL242" s="213"/>
      <c r="QLM242" s="213"/>
      <c r="QLN242" s="213"/>
      <c r="QLO242" s="213"/>
      <c r="QLP242" s="213"/>
      <c r="QLQ242" s="213"/>
      <c r="QLR242" s="213"/>
      <c r="QLS242" s="213"/>
      <c r="QLT242" s="213"/>
      <c r="QLU242" s="213"/>
      <c r="QLV242" s="213"/>
      <c r="QLW242" s="213"/>
      <c r="QLX242" s="213"/>
      <c r="QLY242" s="213"/>
      <c r="QLZ242" s="213"/>
      <c r="QMA242" s="213"/>
      <c r="QMB242" s="213"/>
      <c r="QMC242" s="213"/>
      <c r="QMD242" s="213"/>
      <c r="QME242" s="213"/>
      <c r="QMF242" s="213"/>
      <c r="QMG242" s="213"/>
      <c r="QMH242" s="213"/>
      <c r="QMI242" s="213"/>
      <c r="QMJ242" s="213"/>
      <c r="QMK242" s="213"/>
      <c r="QML242" s="213"/>
      <c r="QMM242" s="213"/>
      <c r="QMN242" s="213"/>
      <c r="QMO242" s="213"/>
      <c r="QMP242" s="213"/>
      <c r="QMQ242" s="213"/>
      <c r="QMR242" s="213"/>
      <c r="QMS242" s="213"/>
      <c r="QMT242" s="213"/>
      <c r="QMU242" s="213"/>
      <c r="QMV242" s="213"/>
      <c r="QMW242" s="213"/>
      <c r="QMX242" s="213"/>
      <c r="QMY242" s="213"/>
      <c r="QMZ242" s="213"/>
      <c r="QNA242" s="213"/>
      <c r="QNB242" s="213"/>
      <c r="QNC242" s="213"/>
      <c r="QND242" s="213"/>
      <c r="QNE242" s="213"/>
      <c r="QNF242" s="213"/>
      <c r="QNG242" s="213"/>
      <c r="QNH242" s="213"/>
      <c r="QNI242" s="213"/>
      <c r="QNJ242" s="213"/>
      <c r="QNK242" s="213"/>
      <c r="QNL242" s="213"/>
      <c r="QNM242" s="213"/>
      <c r="QNN242" s="213"/>
      <c r="QNO242" s="213"/>
      <c r="QNP242" s="213"/>
      <c r="QNQ242" s="213"/>
      <c r="QNR242" s="213"/>
      <c r="QNS242" s="213"/>
      <c r="QNT242" s="213"/>
      <c r="QNU242" s="213"/>
      <c r="QNV242" s="213"/>
      <c r="QNW242" s="213"/>
      <c r="QNX242" s="213"/>
      <c r="QNY242" s="213"/>
      <c r="QNZ242" s="213"/>
      <c r="QOA242" s="213"/>
      <c r="QOB242" s="213"/>
      <c r="QOC242" s="213"/>
      <c r="QOD242" s="213"/>
      <c r="QOE242" s="213"/>
      <c r="QOF242" s="213"/>
      <c r="QOG242" s="213"/>
      <c r="QOH242" s="213"/>
      <c r="QOI242" s="213"/>
      <c r="QOJ242" s="213"/>
      <c r="QOK242" s="213"/>
      <c r="QOL242" s="213"/>
      <c r="QOM242" s="213"/>
      <c r="QON242" s="213"/>
      <c r="QOO242" s="213"/>
      <c r="QOP242" s="213"/>
      <c r="QOQ242" s="213"/>
      <c r="QOR242" s="213"/>
      <c r="QOS242" s="213"/>
      <c r="QOT242" s="213"/>
      <c r="QOU242" s="213"/>
      <c r="QOV242" s="213"/>
      <c r="QOW242" s="213"/>
      <c r="QOX242" s="213"/>
      <c r="QOY242" s="213"/>
      <c r="QOZ242" s="213"/>
      <c r="QPA242" s="213"/>
      <c r="QPB242" s="213"/>
      <c r="QPC242" s="213"/>
      <c r="QPD242" s="213"/>
      <c r="QPE242" s="213"/>
      <c r="QPF242" s="213"/>
      <c r="QPG242" s="213"/>
      <c r="QPH242" s="213"/>
      <c r="QPI242" s="213"/>
      <c r="QPJ242" s="213"/>
      <c r="QPK242" s="213"/>
      <c r="QPL242" s="213"/>
      <c r="QPM242" s="213"/>
      <c r="QPN242" s="213"/>
      <c r="QPO242" s="213"/>
      <c r="QPP242" s="213"/>
      <c r="QPQ242" s="213"/>
      <c r="QPR242" s="213"/>
      <c r="QPS242" s="213"/>
      <c r="QPT242" s="213"/>
      <c r="QPU242" s="213"/>
      <c r="QPV242" s="213"/>
      <c r="QPW242" s="213"/>
      <c r="QPX242" s="213"/>
      <c r="QPY242" s="213"/>
      <c r="QPZ242" s="213"/>
      <c r="QQA242" s="213"/>
      <c r="QQB242" s="213"/>
      <c r="QQC242" s="213"/>
      <c r="QQD242" s="213"/>
      <c r="QQE242" s="213"/>
      <c r="QQF242" s="213"/>
      <c r="QQG242" s="213"/>
      <c r="QQH242" s="213"/>
      <c r="QQI242" s="213"/>
      <c r="QQJ242" s="213"/>
      <c r="QQK242" s="213"/>
      <c r="QQL242" s="213"/>
      <c r="QQM242" s="213"/>
      <c r="QQN242" s="213"/>
      <c r="QQO242" s="213"/>
      <c r="QQP242" s="213"/>
      <c r="QQQ242" s="213"/>
      <c r="QQR242" s="213"/>
      <c r="QQS242" s="213"/>
      <c r="QQT242" s="213"/>
      <c r="QQU242" s="213"/>
      <c r="QQV242" s="213"/>
      <c r="QQW242" s="213"/>
      <c r="QQX242" s="213"/>
      <c r="QQY242" s="213"/>
      <c r="QQZ242" s="213"/>
      <c r="QRA242" s="213"/>
      <c r="QRB242" s="213"/>
      <c r="QRC242" s="213"/>
      <c r="QRD242" s="213"/>
      <c r="QRE242" s="213"/>
      <c r="QRF242" s="213"/>
      <c r="QRG242" s="213"/>
      <c r="QRH242" s="213"/>
      <c r="QRI242" s="213"/>
      <c r="QRJ242" s="213"/>
      <c r="QRK242" s="213"/>
      <c r="QRL242" s="213"/>
      <c r="QRM242" s="213"/>
      <c r="QRN242" s="213"/>
      <c r="QRO242" s="213"/>
      <c r="QRP242" s="213"/>
      <c r="QRQ242" s="213"/>
      <c r="QRR242" s="213"/>
      <c r="QRS242" s="213"/>
      <c r="QRT242" s="213"/>
      <c r="QRU242" s="213"/>
      <c r="QRV242" s="213"/>
      <c r="QRW242" s="213"/>
      <c r="QRX242" s="213"/>
      <c r="QRY242" s="213"/>
      <c r="QRZ242" s="213"/>
      <c r="QSA242" s="213"/>
      <c r="QSB242" s="213"/>
      <c r="QSC242" s="213"/>
      <c r="QSD242" s="213"/>
      <c r="QSE242" s="213"/>
      <c r="QSF242" s="213"/>
      <c r="QSG242" s="213"/>
      <c r="QSH242" s="213"/>
      <c r="QSI242" s="213"/>
      <c r="QSJ242" s="213"/>
      <c r="QSK242" s="213"/>
      <c r="QSL242" s="213"/>
      <c r="QSM242" s="213"/>
      <c r="QSN242" s="213"/>
      <c r="QSO242" s="213"/>
      <c r="QSP242" s="213"/>
      <c r="QSQ242" s="213"/>
      <c r="QSR242" s="213"/>
      <c r="QSS242" s="213"/>
      <c r="QST242" s="213"/>
      <c r="QSU242" s="213"/>
      <c r="QSV242" s="213"/>
      <c r="QSW242" s="213"/>
      <c r="QSX242" s="213"/>
      <c r="QSY242" s="213"/>
      <c r="QSZ242" s="213"/>
      <c r="QTA242" s="213"/>
      <c r="QTB242" s="213"/>
      <c r="QTC242" s="213"/>
      <c r="QTD242" s="213"/>
      <c r="QTE242" s="213"/>
      <c r="QTF242" s="213"/>
      <c r="QTG242" s="213"/>
      <c r="QTH242" s="213"/>
      <c r="QTI242" s="213"/>
      <c r="QTJ242" s="213"/>
      <c r="QTK242" s="213"/>
      <c r="QTL242" s="213"/>
      <c r="QTM242" s="213"/>
      <c r="QTN242" s="213"/>
      <c r="QTO242" s="213"/>
      <c r="QTP242" s="213"/>
      <c r="QTQ242" s="213"/>
      <c r="QTR242" s="213"/>
      <c r="QTS242" s="213"/>
      <c r="QTT242" s="213"/>
      <c r="QTU242" s="213"/>
      <c r="QTV242" s="213"/>
      <c r="QTW242" s="213"/>
      <c r="QTX242" s="213"/>
      <c r="QTY242" s="213"/>
      <c r="QTZ242" s="213"/>
      <c r="QUA242" s="213"/>
      <c r="QUB242" s="213"/>
      <c r="QUC242" s="213"/>
      <c r="QUD242" s="213"/>
      <c r="QUE242" s="213"/>
      <c r="QUF242" s="213"/>
      <c r="QUG242" s="213"/>
      <c r="QUH242" s="213"/>
      <c r="QUI242" s="213"/>
      <c r="QUJ242" s="213"/>
      <c r="QUK242" s="213"/>
      <c r="QUL242" s="213"/>
      <c r="QUM242" s="213"/>
      <c r="QUN242" s="213"/>
      <c r="QUO242" s="213"/>
      <c r="QUP242" s="213"/>
      <c r="QUQ242" s="213"/>
      <c r="QUR242" s="213"/>
      <c r="QUS242" s="213"/>
      <c r="QUT242" s="213"/>
      <c r="QUU242" s="213"/>
      <c r="QUV242" s="213"/>
      <c r="QUW242" s="213"/>
      <c r="QUX242" s="213"/>
      <c r="QUY242" s="213"/>
      <c r="QUZ242" s="213"/>
      <c r="QVA242" s="213"/>
      <c r="QVB242" s="213"/>
      <c r="QVC242" s="213"/>
      <c r="QVD242" s="213"/>
      <c r="QVE242" s="213"/>
      <c r="QVF242" s="213"/>
      <c r="QVG242" s="213"/>
      <c r="QVH242" s="213"/>
      <c r="QVI242" s="213"/>
      <c r="QVJ242" s="213"/>
      <c r="QVK242" s="213"/>
      <c r="QVL242" s="213"/>
      <c r="QVM242" s="213"/>
      <c r="QVN242" s="213"/>
      <c r="QVO242" s="213"/>
      <c r="QVP242" s="213"/>
      <c r="QVQ242" s="213"/>
      <c r="QVR242" s="213"/>
      <c r="QVS242" s="213"/>
      <c r="QVT242" s="213"/>
      <c r="QVU242" s="213"/>
      <c r="QVV242" s="213"/>
      <c r="QVW242" s="213"/>
      <c r="QVX242" s="213"/>
      <c r="QVY242" s="213"/>
      <c r="QVZ242" s="213"/>
      <c r="QWA242" s="213"/>
      <c r="QWB242" s="213"/>
      <c r="QWC242" s="213"/>
      <c r="QWD242" s="213"/>
      <c r="QWE242" s="213"/>
      <c r="QWF242" s="213"/>
      <c r="QWG242" s="213"/>
      <c r="QWH242" s="213"/>
      <c r="QWI242" s="213"/>
      <c r="QWJ242" s="213"/>
      <c r="QWK242" s="213"/>
      <c r="QWL242" s="213"/>
      <c r="QWM242" s="213"/>
      <c r="QWN242" s="213"/>
      <c r="QWO242" s="213"/>
      <c r="QWP242" s="213"/>
      <c r="QWQ242" s="213"/>
      <c r="QWR242" s="213"/>
      <c r="QWS242" s="213"/>
      <c r="QWT242" s="213"/>
      <c r="QWU242" s="213"/>
      <c r="QWV242" s="213"/>
      <c r="QWW242" s="213"/>
      <c r="QWX242" s="213"/>
      <c r="QWY242" s="213"/>
      <c r="QWZ242" s="213"/>
      <c r="QXA242" s="213"/>
      <c r="QXB242" s="213"/>
      <c r="QXC242" s="213"/>
      <c r="QXD242" s="213"/>
      <c r="QXE242" s="213"/>
      <c r="QXF242" s="213"/>
      <c r="QXG242" s="213"/>
      <c r="QXH242" s="213"/>
      <c r="QXI242" s="213"/>
      <c r="QXJ242" s="213"/>
      <c r="QXK242" s="213"/>
      <c r="QXL242" s="213"/>
      <c r="QXM242" s="213"/>
      <c r="QXN242" s="213"/>
      <c r="QXO242" s="213"/>
      <c r="QXP242" s="213"/>
      <c r="QXQ242" s="213"/>
      <c r="QXR242" s="213"/>
      <c r="QXS242" s="213"/>
      <c r="QXT242" s="213"/>
      <c r="QXU242" s="213"/>
      <c r="QXV242" s="213"/>
      <c r="QXW242" s="213"/>
      <c r="QXX242" s="213"/>
      <c r="QXY242" s="213"/>
      <c r="QXZ242" s="213"/>
      <c r="QYA242" s="213"/>
      <c r="QYB242" s="213"/>
      <c r="QYC242" s="213"/>
      <c r="QYD242" s="213"/>
      <c r="QYE242" s="213"/>
      <c r="QYF242" s="213"/>
      <c r="QYG242" s="213"/>
      <c r="QYH242" s="213"/>
      <c r="QYI242" s="213"/>
      <c r="QYJ242" s="213"/>
      <c r="QYK242" s="213"/>
      <c r="QYL242" s="213"/>
      <c r="QYM242" s="213"/>
      <c r="QYN242" s="213"/>
      <c r="QYO242" s="213"/>
      <c r="QYP242" s="213"/>
      <c r="QYQ242" s="213"/>
      <c r="QYR242" s="213"/>
      <c r="QYS242" s="213"/>
      <c r="QYT242" s="213"/>
      <c r="QYU242" s="213"/>
      <c r="QYV242" s="213"/>
      <c r="QYW242" s="213"/>
      <c r="QYX242" s="213"/>
      <c r="QYY242" s="213"/>
      <c r="QYZ242" s="213"/>
      <c r="QZA242" s="213"/>
      <c r="QZB242" s="213"/>
      <c r="QZC242" s="213"/>
      <c r="QZD242" s="213"/>
      <c r="QZE242" s="213"/>
      <c r="QZF242" s="213"/>
      <c r="QZG242" s="213"/>
      <c r="QZH242" s="213"/>
      <c r="QZI242" s="213"/>
      <c r="QZJ242" s="213"/>
      <c r="QZK242" s="213"/>
      <c r="QZL242" s="213"/>
      <c r="QZM242" s="213"/>
      <c r="QZN242" s="213"/>
      <c r="QZO242" s="213"/>
      <c r="QZP242" s="213"/>
      <c r="QZQ242" s="213"/>
      <c r="QZR242" s="213"/>
      <c r="QZS242" s="213"/>
      <c r="QZT242" s="213"/>
      <c r="QZU242" s="213"/>
      <c r="QZV242" s="213"/>
      <c r="QZW242" s="213"/>
      <c r="QZX242" s="213"/>
      <c r="QZY242" s="213"/>
      <c r="QZZ242" s="213"/>
      <c r="RAA242" s="213"/>
      <c r="RAB242" s="213"/>
      <c r="RAC242" s="213"/>
      <c r="RAD242" s="213"/>
      <c r="RAE242" s="213"/>
      <c r="RAF242" s="213"/>
      <c r="RAG242" s="213"/>
      <c r="RAH242" s="213"/>
      <c r="RAI242" s="213"/>
      <c r="RAJ242" s="213"/>
      <c r="RAK242" s="213"/>
      <c r="RAL242" s="213"/>
      <c r="RAM242" s="213"/>
      <c r="RAN242" s="213"/>
      <c r="RAO242" s="213"/>
      <c r="RAP242" s="213"/>
      <c r="RAQ242" s="213"/>
      <c r="RAR242" s="213"/>
      <c r="RAS242" s="213"/>
      <c r="RAT242" s="213"/>
      <c r="RAU242" s="213"/>
      <c r="RAV242" s="213"/>
      <c r="RAW242" s="213"/>
      <c r="RAX242" s="213"/>
      <c r="RAY242" s="213"/>
      <c r="RAZ242" s="213"/>
      <c r="RBA242" s="213"/>
      <c r="RBB242" s="213"/>
      <c r="RBC242" s="213"/>
      <c r="RBD242" s="213"/>
      <c r="RBE242" s="213"/>
      <c r="RBF242" s="213"/>
      <c r="RBG242" s="213"/>
      <c r="RBH242" s="213"/>
      <c r="RBI242" s="213"/>
      <c r="RBJ242" s="213"/>
      <c r="RBK242" s="213"/>
      <c r="RBL242" s="213"/>
      <c r="RBM242" s="213"/>
      <c r="RBN242" s="213"/>
      <c r="RBO242" s="213"/>
      <c r="RBP242" s="213"/>
      <c r="RBQ242" s="213"/>
      <c r="RBR242" s="213"/>
      <c r="RBS242" s="213"/>
      <c r="RBT242" s="213"/>
      <c r="RBU242" s="213"/>
      <c r="RBV242" s="213"/>
      <c r="RBW242" s="213"/>
      <c r="RBX242" s="213"/>
      <c r="RBY242" s="213"/>
      <c r="RBZ242" s="213"/>
      <c r="RCA242" s="213"/>
      <c r="RCB242" s="213"/>
      <c r="RCC242" s="213"/>
      <c r="RCD242" s="213"/>
      <c r="RCE242" s="213"/>
      <c r="RCF242" s="213"/>
      <c r="RCG242" s="213"/>
      <c r="RCH242" s="213"/>
      <c r="RCI242" s="213"/>
      <c r="RCJ242" s="213"/>
      <c r="RCK242" s="213"/>
      <c r="RCL242" s="213"/>
      <c r="RCM242" s="213"/>
      <c r="RCN242" s="213"/>
      <c r="RCO242" s="213"/>
      <c r="RCP242" s="213"/>
      <c r="RCQ242" s="213"/>
      <c r="RCR242" s="213"/>
      <c r="RCS242" s="213"/>
      <c r="RCT242" s="213"/>
      <c r="RCU242" s="213"/>
      <c r="RCV242" s="213"/>
      <c r="RCW242" s="213"/>
      <c r="RCX242" s="213"/>
      <c r="RCY242" s="213"/>
      <c r="RCZ242" s="213"/>
      <c r="RDA242" s="213"/>
      <c r="RDB242" s="213"/>
      <c r="RDC242" s="213"/>
      <c r="RDD242" s="213"/>
      <c r="RDE242" s="213"/>
      <c r="RDF242" s="213"/>
      <c r="RDG242" s="213"/>
      <c r="RDH242" s="213"/>
      <c r="RDI242" s="213"/>
      <c r="RDJ242" s="213"/>
      <c r="RDK242" s="213"/>
      <c r="RDL242" s="213"/>
      <c r="RDM242" s="213"/>
      <c r="RDN242" s="213"/>
      <c r="RDO242" s="213"/>
      <c r="RDP242" s="213"/>
      <c r="RDQ242" s="213"/>
      <c r="RDR242" s="213"/>
      <c r="RDS242" s="213"/>
      <c r="RDT242" s="213"/>
      <c r="RDU242" s="213"/>
      <c r="RDV242" s="213"/>
      <c r="RDW242" s="213"/>
      <c r="RDX242" s="213"/>
      <c r="RDY242" s="213"/>
      <c r="RDZ242" s="213"/>
      <c r="REA242" s="213"/>
      <c r="REB242" s="213"/>
      <c r="REC242" s="213"/>
      <c r="RED242" s="213"/>
      <c r="REE242" s="213"/>
      <c r="REF242" s="213"/>
      <c r="REG242" s="213"/>
      <c r="REH242" s="213"/>
      <c r="REI242" s="213"/>
      <c r="REJ242" s="213"/>
      <c r="REK242" s="213"/>
      <c r="REL242" s="213"/>
      <c r="REM242" s="213"/>
      <c r="REN242" s="213"/>
      <c r="REO242" s="213"/>
      <c r="REP242" s="213"/>
      <c r="REQ242" s="213"/>
      <c r="RER242" s="213"/>
      <c r="RES242" s="213"/>
      <c r="RET242" s="213"/>
      <c r="REU242" s="213"/>
      <c r="REV242" s="213"/>
      <c r="REW242" s="213"/>
      <c r="REX242" s="213"/>
      <c r="REY242" s="213"/>
      <c r="REZ242" s="213"/>
      <c r="RFA242" s="213"/>
      <c r="RFB242" s="213"/>
      <c r="RFC242" s="213"/>
      <c r="RFD242" s="213"/>
      <c r="RFE242" s="213"/>
      <c r="RFF242" s="213"/>
      <c r="RFG242" s="213"/>
      <c r="RFH242" s="213"/>
      <c r="RFI242" s="213"/>
      <c r="RFJ242" s="213"/>
      <c r="RFK242" s="213"/>
      <c r="RFL242" s="213"/>
      <c r="RFM242" s="213"/>
      <c r="RFN242" s="213"/>
      <c r="RFO242" s="213"/>
      <c r="RFP242" s="213"/>
      <c r="RFQ242" s="213"/>
      <c r="RFR242" s="213"/>
      <c r="RFS242" s="213"/>
      <c r="RFT242" s="213"/>
      <c r="RFU242" s="213"/>
      <c r="RFV242" s="213"/>
      <c r="RFW242" s="213"/>
      <c r="RFX242" s="213"/>
      <c r="RFY242" s="213"/>
      <c r="RFZ242" s="213"/>
      <c r="RGA242" s="213"/>
      <c r="RGB242" s="213"/>
      <c r="RGC242" s="213"/>
      <c r="RGD242" s="213"/>
      <c r="RGE242" s="213"/>
      <c r="RGF242" s="213"/>
      <c r="RGG242" s="213"/>
      <c r="RGH242" s="213"/>
      <c r="RGI242" s="213"/>
      <c r="RGJ242" s="213"/>
      <c r="RGK242" s="213"/>
      <c r="RGL242" s="213"/>
      <c r="RGM242" s="213"/>
      <c r="RGN242" s="213"/>
      <c r="RGO242" s="213"/>
      <c r="RGP242" s="213"/>
      <c r="RGQ242" s="213"/>
      <c r="RGR242" s="213"/>
      <c r="RGS242" s="213"/>
      <c r="RGT242" s="213"/>
      <c r="RGU242" s="213"/>
      <c r="RGV242" s="213"/>
      <c r="RGW242" s="213"/>
      <c r="RGX242" s="213"/>
      <c r="RGY242" s="213"/>
      <c r="RGZ242" s="213"/>
      <c r="RHA242" s="213"/>
      <c r="RHB242" s="213"/>
      <c r="RHC242" s="213"/>
      <c r="RHD242" s="213"/>
      <c r="RHE242" s="213"/>
      <c r="RHF242" s="213"/>
      <c r="RHG242" s="213"/>
      <c r="RHH242" s="213"/>
      <c r="RHI242" s="213"/>
      <c r="RHJ242" s="213"/>
      <c r="RHK242" s="213"/>
      <c r="RHL242" s="213"/>
      <c r="RHM242" s="213"/>
      <c r="RHN242" s="213"/>
      <c r="RHO242" s="213"/>
      <c r="RHP242" s="213"/>
      <c r="RHQ242" s="213"/>
      <c r="RHR242" s="213"/>
      <c r="RHS242" s="213"/>
      <c r="RHT242" s="213"/>
      <c r="RHU242" s="213"/>
      <c r="RHV242" s="213"/>
      <c r="RHW242" s="213"/>
      <c r="RHX242" s="213"/>
      <c r="RHY242" s="213"/>
      <c r="RHZ242" s="213"/>
      <c r="RIA242" s="213"/>
      <c r="RIB242" s="213"/>
      <c r="RIC242" s="213"/>
      <c r="RID242" s="213"/>
      <c r="RIE242" s="213"/>
      <c r="RIF242" s="213"/>
      <c r="RIG242" s="213"/>
      <c r="RIH242" s="213"/>
      <c r="RII242" s="213"/>
      <c r="RIJ242" s="213"/>
      <c r="RIK242" s="213"/>
      <c r="RIL242" s="213"/>
      <c r="RIM242" s="213"/>
      <c r="RIN242" s="213"/>
      <c r="RIO242" s="213"/>
      <c r="RIP242" s="213"/>
      <c r="RIQ242" s="213"/>
      <c r="RIR242" s="213"/>
      <c r="RIS242" s="213"/>
      <c r="RIT242" s="213"/>
      <c r="RIU242" s="213"/>
      <c r="RIV242" s="213"/>
      <c r="RIW242" s="213"/>
      <c r="RIX242" s="213"/>
      <c r="RIY242" s="213"/>
      <c r="RIZ242" s="213"/>
      <c r="RJA242" s="213"/>
      <c r="RJB242" s="213"/>
      <c r="RJC242" s="213"/>
      <c r="RJD242" s="213"/>
      <c r="RJE242" s="213"/>
      <c r="RJF242" s="213"/>
      <c r="RJG242" s="213"/>
      <c r="RJH242" s="213"/>
      <c r="RJI242" s="213"/>
      <c r="RJJ242" s="213"/>
      <c r="RJK242" s="213"/>
      <c r="RJL242" s="213"/>
      <c r="RJM242" s="213"/>
      <c r="RJN242" s="213"/>
      <c r="RJO242" s="213"/>
      <c r="RJP242" s="213"/>
      <c r="RJQ242" s="213"/>
      <c r="RJR242" s="213"/>
      <c r="RJS242" s="213"/>
      <c r="RJT242" s="213"/>
      <c r="RJU242" s="213"/>
      <c r="RJV242" s="213"/>
      <c r="RJW242" s="213"/>
      <c r="RJX242" s="213"/>
      <c r="RJY242" s="213"/>
      <c r="RJZ242" s="213"/>
      <c r="RKA242" s="213"/>
      <c r="RKB242" s="213"/>
      <c r="RKC242" s="213"/>
      <c r="RKD242" s="213"/>
      <c r="RKE242" s="213"/>
      <c r="RKF242" s="213"/>
      <c r="RKG242" s="213"/>
      <c r="RKH242" s="213"/>
      <c r="RKI242" s="213"/>
      <c r="RKJ242" s="213"/>
      <c r="RKK242" s="213"/>
      <c r="RKL242" s="213"/>
      <c r="RKM242" s="213"/>
      <c r="RKN242" s="213"/>
      <c r="RKO242" s="213"/>
      <c r="RKP242" s="213"/>
      <c r="RKQ242" s="213"/>
      <c r="RKR242" s="213"/>
      <c r="RKS242" s="213"/>
      <c r="RKT242" s="213"/>
      <c r="RKU242" s="213"/>
      <c r="RKV242" s="213"/>
      <c r="RKW242" s="213"/>
      <c r="RKX242" s="213"/>
      <c r="RKY242" s="213"/>
      <c r="RKZ242" s="213"/>
      <c r="RLA242" s="213"/>
      <c r="RLB242" s="213"/>
      <c r="RLC242" s="213"/>
      <c r="RLD242" s="213"/>
      <c r="RLE242" s="213"/>
      <c r="RLF242" s="213"/>
      <c r="RLG242" s="213"/>
      <c r="RLH242" s="213"/>
      <c r="RLI242" s="213"/>
      <c r="RLJ242" s="213"/>
      <c r="RLK242" s="213"/>
      <c r="RLL242" s="213"/>
      <c r="RLM242" s="213"/>
      <c r="RLN242" s="213"/>
      <c r="RLO242" s="213"/>
      <c r="RLP242" s="213"/>
      <c r="RLQ242" s="213"/>
      <c r="RLR242" s="213"/>
      <c r="RLS242" s="213"/>
      <c r="RLT242" s="213"/>
      <c r="RLU242" s="213"/>
      <c r="RLV242" s="213"/>
      <c r="RLW242" s="213"/>
      <c r="RLX242" s="213"/>
      <c r="RLY242" s="213"/>
      <c r="RLZ242" s="213"/>
      <c r="RMA242" s="213"/>
      <c r="RMB242" s="213"/>
      <c r="RMC242" s="213"/>
      <c r="RMD242" s="213"/>
      <c r="RME242" s="213"/>
      <c r="RMF242" s="213"/>
      <c r="RMG242" s="213"/>
      <c r="RMH242" s="213"/>
      <c r="RMI242" s="213"/>
      <c r="RMJ242" s="213"/>
      <c r="RMK242" s="213"/>
      <c r="RML242" s="213"/>
      <c r="RMM242" s="213"/>
      <c r="RMN242" s="213"/>
      <c r="RMO242" s="213"/>
      <c r="RMP242" s="213"/>
      <c r="RMQ242" s="213"/>
      <c r="RMR242" s="213"/>
      <c r="RMS242" s="213"/>
      <c r="RMT242" s="213"/>
      <c r="RMU242" s="213"/>
      <c r="RMV242" s="213"/>
      <c r="RMW242" s="213"/>
      <c r="RMX242" s="213"/>
      <c r="RMY242" s="213"/>
      <c r="RMZ242" s="213"/>
      <c r="RNA242" s="213"/>
      <c r="RNB242" s="213"/>
      <c r="RNC242" s="213"/>
      <c r="RND242" s="213"/>
      <c r="RNE242" s="213"/>
      <c r="RNF242" s="213"/>
      <c r="RNG242" s="213"/>
      <c r="RNH242" s="213"/>
      <c r="RNI242" s="213"/>
      <c r="RNJ242" s="213"/>
      <c r="RNK242" s="213"/>
      <c r="RNL242" s="213"/>
      <c r="RNM242" s="213"/>
      <c r="RNN242" s="213"/>
      <c r="RNO242" s="213"/>
      <c r="RNP242" s="213"/>
      <c r="RNQ242" s="213"/>
      <c r="RNR242" s="213"/>
      <c r="RNS242" s="213"/>
      <c r="RNT242" s="213"/>
      <c r="RNU242" s="213"/>
      <c r="RNV242" s="213"/>
      <c r="RNW242" s="213"/>
      <c r="RNX242" s="213"/>
      <c r="RNY242" s="213"/>
      <c r="RNZ242" s="213"/>
      <c r="ROA242" s="213"/>
      <c r="ROB242" s="213"/>
      <c r="ROC242" s="213"/>
      <c r="ROD242" s="213"/>
      <c r="ROE242" s="213"/>
      <c r="ROF242" s="213"/>
      <c r="ROG242" s="213"/>
      <c r="ROH242" s="213"/>
      <c r="ROI242" s="213"/>
      <c r="ROJ242" s="213"/>
      <c r="ROK242" s="213"/>
      <c r="ROL242" s="213"/>
      <c r="ROM242" s="213"/>
      <c r="RON242" s="213"/>
      <c r="ROO242" s="213"/>
      <c r="ROP242" s="213"/>
      <c r="ROQ242" s="213"/>
      <c r="ROR242" s="213"/>
      <c r="ROS242" s="213"/>
      <c r="ROT242" s="213"/>
      <c r="ROU242" s="213"/>
      <c r="ROV242" s="213"/>
      <c r="ROW242" s="213"/>
      <c r="ROX242" s="213"/>
      <c r="ROY242" s="213"/>
      <c r="ROZ242" s="213"/>
      <c r="RPA242" s="213"/>
      <c r="RPB242" s="213"/>
      <c r="RPC242" s="213"/>
      <c r="RPD242" s="213"/>
      <c r="RPE242" s="213"/>
      <c r="RPF242" s="213"/>
      <c r="RPG242" s="213"/>
      <c r="RPH242" s="213"/>
      <c r="RPI242" s="213"/>
      <c r="RPJ242" s="213"/>
      <c r="RPK242" s="213"/>
      <c r="RPL242" s="213"/>
      <c r="RPM242" s="213"/>
      <c r="RPN242" s="213"/>
      <c r="RPO242" s="213"/>
      <c r="RPP242" s="213"/>
      <c r="RPQ242" s="213"/>
      <c r="RPR242" s="213"/>
      <c r="RPS242" s="213"/>
      <c r="RPT242" s="213"/>
      <c r="RPU242" s="213"/>
      <c r="RPV242" s="213"/>
      <c r="RPW242" s="213"/>
      <c r="RPX242" s="213"/>
      <c r="RPY242" s="213"/>
      <c r="RPZ242" s="213"/>
      <c r="RQA242" s="213"/>
      <c r="RQB242" s="213"/>
      <c r="RQC242" s="213"/>
      <c r="RQD242" s="213"/>
      <c r="RQE242" s="213"/>
      <c r="RQF242" s="213"/>
      <c r="RQG242" s="213"/>
      <c r="RQH242" s="213"/>
      <c r="RQI242" s="213"/>
      <c r="RQJ242" s="213"/>
      <c r="RQK242" s="213"/>
      <c r="RQL242" s="213"/>
      <c r="RQM242" s="213"/>
      <c r="RQN242" s="213"/>
      <c r="RQO242" s="213"/>
      <c r="RQP242" s="213"/>
      <c r="RQQ242" s="213"/>
      <c r="RQR242" s="213"/>
      <c r="RQS242" s="213"/>
      <c r="RQT242" s="213"/>
      <c r="RQU242" s="213"/>
      <c r="RQV242" s="213"/>
      <c r="RQW242" s="213"/>
      <c r="RQX242" s="213"/>
      <c r="RQY242" s="213"/>
      <c r="RQZ242" s="213"/>
      <c r="RRA242" s="213"/>
      <c r="RRB242" s="213"/>
      <c r="RRC242" s="213"/>
      <c r="RRD242" s="213"/>
      <c r="RRE242" s="213"/>
      <c r="RRF242" s="213"/>
      <c r="RRG242" s="213"/>
      <c r="RRH242" s="213"/>
      <c r="RRI242" s="213"/>
      <c r="RRJ242" s="213"/>
      <c r="RRK242" s="213"/>
      <c r="RRL242" s="213"/>
      <c r="RRM242" s="213"/>
      <c r="RRN242" s="213"/>
      <c r="RRO242" s="213"/>
      <c r="RRP242" s="213"/>
      <c r="RRQ242" s="213"/>
      <c r="RRR242" s="213"/>
      <c r="RRS242" s="213"/>
      <c r="RRT242" s="213"/>
      <c r="RRU242" s="213"/>
      <c r="RRV242" s="213"/>
      <c r="RRW242" s="213"/>
      <c r="RRX242" s="213"/>
      <c r="RRY242" s="213"/>
      <c r="RRZ242" s="213"/>
      <c r="RSA242" s="213"/>
      <c r="RSB242" s="213"/>
      <c r="RSC242" s="213"/>
      <c r="RSD242" s="213"/>
      <c r="RSE242" s="213"/>
      <c r="RSF242" s="213"/>
      <c r="RSG242" s="213"/>
      <c r="RSH242" s="213"/>
      <c r="RSI242" s="213"/>
      <c r="RSJ242" s="213"/>
      <c r="RSK242" s="213"/>
      <c r="RSL242" s="213"/>
      <c r="RSM242" s="213"/>
      <c r="RSN242" s="213"/>
      <c r="RSO242" s="213"/>
      <c r="RSP242" s="213"/>
      <c r="RSQ242" s="213"/>
      <c r="RSR242" s="213"/>
      <c r="RSS242" s="213"/>
      <c r="RST242" s="213"/>
      <c r="RSU242" s="213"/>
      <c r="RSV242" s="213"/>
      <c r="RSW242" s="213"/>
      <c r="RSX242" s="213"/>
      <c r="RSY242" s="213"/>
      <c r="RSZ242" s="213"/>
      <c r="RTA242" s="213"/>
      <c r="RTB242" s="213"/>
      <c r="RTC242" s="213"/>
      <c r="RTD242" s="213"/>
      <c r="RTE242" s="213"/>
      <c r="RTF242" s="213"/>
      <c r="RTG242" s="213"/>
      <c r="RTH242" s="213"/>
      <c r="RTI242" s="213"/>
      <c r="RTJ242" s="213"/>
      <c r="RTK242" s="213"/>
      <c r="RTL242" s="213"/>
      <c r="RTM242" s="213"/>
      <c r="RTN242" s="213"/>
      <c r="RTO242" s="213"/>
      <c r="RTP242" s="213"/>
      <c r="RTQ242" s="213"/>
      <c r="RTR242" s="213"/>
      <c r="RTS242" s="213"/>
      <c r="RTT242" s="213"/>
      <c r="RTU242" s="213"/>
      <c r="RTV242" s="213"/>
      <c r="RTW242" s="213"/>
      <c r="RTX242" s="213"/>
      <c r="RTY242" s="213"/>
      <c r="RTZ242" s="213"/>
      <c r="RUA242" s="213"/>
      <c r="RUB242" s="213"/>
      <c r="RUC242" s="213"/>
      <c r="RUD242" s="213"/>
      <c r="RUE242" s="213"/>
      <c r="RUF242" s="213"/>
      <c r="RUG242" s="213"/>
      <c r="RUH242" s="213"/>
      <c r="RUI242" s="213"/>
      <c r="RUJ242" s="213"/>
      <c r="RUK242" s="213"/>
      <c r="RUL242" s="213"/>
      <c r="RUM242" s="213"/>
      <c r="RUN242" s="213"/>
      <c r="RUO242" s="213"/>
      <c r="RUP242" s="213"/>
      <c r="RUQ242" s="213"/>
      <c r="RUR242" s="213"/>
      <c r="RUS242" s="213"/>
      <c r="RUT242" s="213"/>
      <c r="RUU242" s="213"/>
      <c r="RUV242" s="213"/>
      <c r="RUW242" s="213"/>
      <c r="RUX242" s="213"/>
      <c r="RUY242" s="213"/>
      <c r="RUZ242" s="213"/>
      <c r="RVA242" s="213"/>
      <c r="RVB242" s="213"/>
      <c r="RVC242" s="213"/>
      <c r="RVD242" s="213"/>
      <c r="RVE242" s="213"/>
      <c r="RVF242" s="213"/>
      <c r="RVG242" s="213"/>
      <c r="RVH242" s="213"/>
      <c r="RVI242" s="213"/>
      <c r="RVJ242" s="213"/>
      <c r="RVK242" s="213"/>
      <c r="RVL242" s="213"/>
      <c r="RVM242" s="213"/>
      <c r="RVN242" s="213"/>
      <c r="RVO242" s="213"/>
      <c r="RVP242" s="213"/>
      <c r="RVQ242" s="213"/>
      <c r="RVR242" s="213"/>
      <c r="RVS242" s="213"/>
      <c r="RVT242" s="213"/>
      <c r="RVU242" s="213"/>
      <c r="RVV242" s="213"/>
      <c r="RVW242" s="213"/>
      <c r="RVX242" s="213"/>
      <c r="RVY242" s="213"/>
      <c r="RVZ242" s="213"/>
      <c r="RWA242" s="213"/>
      <c r="RWB242" s="213"/>
      <c r="RWC242" s="213"/>
      <c r="RWD242" s="213"/>
      <c r="RWE242" s="213"/>
      <c r="RWF242" s="213"/>
      <c r="RWG242" s="213"/>
      <c r="RWH242" s="213"/>
      <c r="RWI242" s="213"/>
      <c r="RWJ242" s="213"/>
      <c r="RWK242" s="213"/>
      <c r="RWL242" s="213"/>
      <c r="RWM242" s="213"/>
      <c r="RWN242" s="213"/>
      <c r="RWO242" s="213"/>
      <c r="RWP242" s="213"/>
      <c r="RWQ242" s="213"/>
      <c r="RWR242" s="213"/>
      <c r="RWS242" s="213"/>
      <c r="RWT242" s="213"/>
      <c r="RWU242" s="213"/>
      <c r="RWV242" s="213"/>
      <c r="RWW242" s="213"/>
      <c r="RWX242" s="213"/>
      <c r="RWY242" s="213"/>
      <c r="RWZ242" s="213"/>
      <c r="RXA242" s="213"/>
      <c r="RXB242" s="213"/>
      <c r="RXC242" s="213"/>
      <c r="RXD242" s="213"/>
      <c r="RXE242" s="213"/>
      <c r="RXF242" s="213"/>
      <c r="RXG242" s="213"/>
      <c r="RXH242" s="213"/>
      <c r="RXI242" s="213"/>
      <c r="RXJ242" s="213"/>
      <c r="RXK242" s="213"/>
      <c r="RXL242" s="213"/>
      <c r="RXM242" s="213"/>
      <c r="RXN242" s="213"/>
      <c r="RXO242" s="213"/>
      <c r="RXP242" s="213"/>
      <c r="RXQ242" s="213"/>
      <c r="RXR242" s="213"/>
      <c r="RXS242" s="213"/>
      <c r="RXT242" s="213"/>
      <c r="RXU242" s="213"/>
      <c r="RXV242" s="213"/>
      <c r="RXW242" s="213"/>
      <c r="RXX242" s="213"/>
      <c r="RXY242" s="213"/>
      <c r="RXZ242" s="213"/>
      <c r="RYA242" s="213"/>
      <c r="RYB242" s="213"/>
      <c r="RYC242" s="213"/>
      <c r="RYD242" s="213"/>
      <c r="RYE242" s="213"/>
      <c r="RYF242" s="213"/>
      <c r="RYG242" s="213"/>
      <c r="RYH242" s="213"/>
      <c r="RYI242" s="213"/>
      <c r="RYJ242" s="213"/>
      <c r="RYK242" s="213"/>
      <c r="RYL242" s="213"/>
      <c r="RYM242" s="213"/>
      <c r="RYN242" s="213"/>
      <c r="RYO242" s="213"/>
      <c r="RYP242" s="213"/>
      <c r="RYQ242" s="213"/>
      <c r="RYR242" s="213"/>
      <c r="RYS242" s="213"/>
      <c r="RYT242" s="213"/>
      <c r="RYU242" s="213"/>
      <c r="RYV242" s="213"/>
      <c r="RYW242" s="213"/>
      <c r="RYX242" s="213"/>
      <c r="RYY242" s="213"/>
      <c r="RYZ242" s="213"/>
      <c r="RZA242" s="213"/>
      <c r="RZB242" s="213"/>
      <c r="RZC242" s="213"/>
      <c r="RZD242" s="213"/>
      <c r="RZE242" s="213"/>
      <c r="RZF242" s="213"/>
      <c r="RZG242" s="213"/>
      <c r="RZH242" s="213"/>
      <c r="RZI242" s="213"/>
      <c r="RZJ242" s="213"/>
      <c r="RZK242" s="213"/>
      <c r="RZL242" s="213"/>
      <c r="RZM242" s="213"/>
      <c r="RZN242" s="213"/>
      <c r="RZO242" s="213"/>
      <c r="RZP242" s="213"/>
      <c r="RZQ242" s="213"/>
      <c r="RZR242" s="213"/>
      <c r="RZS242" s="213"/>
      <c r="RZT242" s="213"/>
      <c r="RZU242" s="213"/>
      <c r="RZV242" s="213"/>
      <c r="RZW242" s="213"/>
      <c r="RZX242" s="213"/>
      <c r="RZY242" s="213"/>
      <c r="RZZ242" s="213"/>
      <c r="SAA242" s="213"/>
      <c r="SAB242" s="213"/>
      <c r="SAC242" s="213"/>
      <c r="SAD242" s="213"/>
      <c r="SAE242" s="213"/>
      <c r="SAF242" s="213"/>
      <c r="SAG242" s="213"/>
      <c r="SAH242" s="213"/>
      <c r="SAI242" s="213"/>
      <c r="SAJ242" s="213"/>
      <c r="SAK242" s="213"/>
      <c r="SAL242" s="213"/>
      <c r="SAM242" s="213"/>
      <c r="SAN242" s="213"/>
      <c r="SAO242" s="213"/>
      <c r="SAP242" s="213"/>
      <c r="SAQ242" s="213"/>
      <c r="SAR242" s="213"/>
      <c r="SAS242" s="213"/>
      <c r="SAT242" s="213"/>
      <c r="SAU242" s="213"/>
      <c r="SAV242" s="213"/>
      <c r="SAW242" s="213"/>
      <c r="SAX242" s="213"/>
      <c r="SAY242" s="213"/>
      <c r="SAZ242" s="213"/>
      <c r="SBA242" s="213"/>
      <c r="SBB242" s="213"/>
      <c r="SBC242" s="213"/>
      <c r="SBD242" s="213"/>
      <c r="SBE242" s="213"/>
      <c r="SBF242" s="213"/>
      <c r="SBG242" s="213"/>
      <c r="SBH242" s="213"/>
      <c r="SBI242" s="213"/>
      <c r="SBJ242" s="213"/>
      <c r="SBK242" s="213"/>
      <c r="SBL242" s="213"/>
      <c r="SBM242" s="213"/>
      <c r="SBN242" s="213"/>
      <c r="SBO242" s="213"/>
      <c r="SBP242" s="213"/>
      <c r="SBQ242" s="213"/>
      <c r="SBR242" s="213"/>
      <c r="SBS242" s="213"/>
      <c r="SBT242" s="213"/>
      <c r="SBU242" s="213"/>
      <c r="SBV242" s="213"/>
      <c r="SBW242" s="213"/>
      <c r="SBX242" s="213"/>
      <c r="SBY242" s="213"/>
      <c r="SBZ242" s="213"/>
      <c r="SCA242" s="213"/>
      <c r="SCB242" s="213"/>
      <c r="SCC242" s="213"/>
      <c r="SCD242" s="213"/>
      <c r="SCE242" s="213"/>
      <c r="SCF242" s="213"/>
      <c r="SCG242" s="213"/>
      <c r="SCH242" s="213"/>
      <c r="SCI242" s="213"/>
      <c r="SCJ242" s="213"/>
      <c r="SCK242" s="213"/>
      <c r="SCL242" s="213"/>
      <c r="SCM242" s="213"/>
      <c r="SCN242" s="213"/>
      <c r="SCO242" s="213"/>
      <c r="SCP242" s="213"/>
      <c r="SCQ242" s="213"/>
      <c r="SCR242" s="213"/>
      <c r="SCS242" s="213"/>
      <c r="SCT242" s="213"/>
      <c r="SCU242" s="213"/>
      <c r="SCV242" s="213"/>
      <c r="SCW242" s="213"/>
      <c r="SCX242" s="213"/>
      <c r="SCY242" s="213"/>
      <c r="SCZ242" s="213"/>
      <c r="SDA242" s="213"/>
      <c r="SDB242" s="213"/>
      <c r="SDC242" s="213"/>
      <c r="SDD242" s="213"/>
      <c r="SDE242" s="213"/>
      <c r="SDF242" s="213"/>
      <c r="SDG242" s="213"/>
      <c r="SDH242" s="213"/>
      <c r="SDI242" s="213"/>
      <c r="SDJ242" s="213"/>
      <c r="SDK242" s="213"/>
      <c r="SDL242" s="213"/>
      <c r="SDM242" s="213"/>
      <c r="SDN242" s="213"/>
      <c r="SDO242" s="213"/>
      <c r="SDP242" s="213"/>
      <c r="SDQ242" s="213"/>
      <c r="SDR242" s="213"/>
      <c r="SDS242" s="213"/>
      <c r="SDT242" s="213"/>
      <c r="SDU242" s="213"/>
      <c r="SDV242" s="213"/>
      <c r="SDW242" s="213"/>
      <c r="SDX242" s="213"/>
      <c r="SDY242" s="213"/>
      <c r="SDZ242" s="213"/>
      <c r="SEA242" s="213"/>
      <c r="SEB242" s="213"/>
      <c r="SEC242" s="213"/>
      <c r="SED242" s="213"/>
      <c r="SEE242" s="213"/>
      <c r="SEF242" s="213"/>
      <c r="SEG242" s="213"/>
      <c r="SEH242" s="213"/>
      <c r="SEI242" s="213"/>
      <c r="SEJ242" s="213"/>
      <c r="SEK242" s="213"/>
      <c r="SEL242" s="213"/>
      <c r="SEM242" s="213"/>
      <c r="SEN242" s="213"/>
      <c r="SEO242" s="213"/>
      <c r="SEP242" s="213"/>
      <c r="SEQ242" s="213"/>
      <c r="SER242" s="213"/>
      <c r="SES242" s="213"/>
      <c r="SET242" s="213"/>
      <c r="SEU242" s="213"/>
      <c r="SEV242" s="213"/>
      <c r="SEW242" s="213"/>
      <c r="SEX242" s="213"/>
      <c r="SEY242" s="213"/>
      <c r="SEZ242" s="213"/>
      <c r="SFA242" s="213"/>
      <c r="SFB242" s="213"/>
      <c r="SFC242" s="213"/>
      <c r="SFD242" s="213"/>
      <c r="SFE242" s="213"/>
      <c r="SFF242" s="213"/>
      <c r="SFG242" s="213"/>
      <c r="SFH242" s="213"/>
      <c r="SFI242" s="213"/>
      <c r="SFJ242" s="213"/>
      <c r="SFK242" s="213"/>
      <c r="SFL242" s="213"/>
      <c r="SFM242" s="213"/>
      <c r="SFN242" s="213"/>
      <c r="SFO242" s="213"/>
      <c r="SFP242" s="213"/>
      <c r="SFQ242" s="213"/>
      <c r="SFR242" s="213"/>
      <c r="SFS242" s="213"/>
      <c r="SFT242" s="213"/>
      <c r="SFU242" s="213"/>
      <c r="SFV242" s="213"/>
      <c r="SFW242" s="213"/>
      <c r="SFX242" s="213"/>
      <c r="SFY242" s="213"/>
      <c r="SFZ242" s="213"/>
      <c r="SGA242" s="213"/>
      <c r="SGB242" s="213"/>
      <c r="SGC242" s="213"/>
      <c r="SGD242" s="213"/>
      <c r="SGE242" s="213"/>
      <c r="SGF242" s="213"/>
      <c r="SGG242" s="213"/>
      <c r="SGH242" s="213"/>
      <c r="SGI242" s="213"/>
      <c r="SGJ242" s="213"/>
      <c r="SGK242" s="213"/>
      <c r="SGL242" s="213"/>
      <c r="SGM242" s="213"/>
      <c r="SGN242" s="213"/>
      <c r="SGO242" s="213"/>
      <c r="SGP242" s="213"/>
      <c r="SGQ242" s="213"/>
      <c r="SGR242" s="213"/>
      <c r="SGS242" s="213"/>
      <c r="SGT242" s="213"/>
      <c r="SGU242" s="213"/>
      <c r="SGV242" s="213"/>
      <c r="SGW242" s="213"/>
      <c r="SGX242" s="213"/>
      <c r="SGY242" s="213"/>
      <c r="SGZ242" s="213"/>
      <c r="SHA242" s="213"/>
      <c r="SHB242" s="213"/>
      <c r="SHC242" s="213"/>
      <c r="SHD242" s="213"/>
      <c r="SHE242" s="213"/>
      <c r="SHF242" s="213"/>
      <c r="SHG242" s="213"/>
      <c r="SHH242" s="213"/>
      <c r="SHI242" s="213"/>
      <c r="SHJ242" s="213"/>
      <c r="SHK242" s="213"/>
      <c r="SHL242" s="213"/>
      <c r="SHM242" s="213"/>
      <c r="SHN242" s="213"/>
      <c r="SHO242" s="213"/>
      <c r="SHP242" s="213"/>
      <c r="SHQ242" s="213"/>
      <c r="SHR242" s="213"/>
      <c r="SHS242" s="213"/>
      <c r="SHT242" s="213"/>
      <c r="SHU242" s="213"/>
      <c r="SHV242" s="213"/>
      <c r="SHW242" s="213"/>
      <c r="SHX242" s="213"/>
      <c r="SHY242" s="213"/>
      <c r="SHZ242" s="213"/>
      <c r="SIA242" s="213"/>
      <c r="SIB242" s="213"/>
      <c r="SIC242" s="213"/>
      <c r="SID242" s="213"/>
      <c r="SIE242" s="213"/>
      <c r="SIF242" s="213"/>
      <c r="SIG242" s="213"/>
      <c r="SIH242" s="213"/>
      <c r="SII242" s="213"/>
      <c r="SIJ242" s="213"/>
      <c r="SIK242" s="213"/>
      <c r="SIL242" s="213"/>
      <c r="SIM242" s="213"/>
      <c r="SIN242" s="213"/>
      <c r="SIO242" s="213"/>
      <c r="SIP242" s="213"/>
      <c r="SIQ242" s="213"/>
      <c r="SIR242" s="213"/>
      <c r="SIS242" s="213"/>
      <c r="SIT242" s="213"/>
      <c r="SIU242" s="213"/>
      <c r="SIV242" s="213"/>
      <c r="SIW242" s="213"/>
      <c r="SIX242" s="213"/>
      <c r="SIY242" s="213"/>
      <c r="SIZ242" s="213"/>
      <c r="SJA242" s="213"/>
      <c r="SJB242" s="213"/>
      <c r="SJC242" s="213"/>
      <c r="SJD242" s="213"/>
      <c r="SJE242" s="213"/>
      <c r="SJF242" s="213"/>
      <c r="SJG242" s="213"/>
      <c r="SJH242" s="213"/>
      <c r="SJI242" s="213"/>
      <c r="SJJ242" s="213"/>
      <c r="SJK242" s="213"/>
      <c r="SJL242" s="213"/>
      <c r="SJM242" s="213"/>
      <c r="SJN242" s="213"/>
      <c r="SJO242" s="213"/>
      <c r="SJP242" s="213"/>
      <c r="SJQ242" s="213"/>
      <c r="SJR242" s="213"/>
      <c r="SJS242" s="213"/>
      <c r="SJT242" s="213"/>
      <c r="SJU242" s="213"/>
      <c r="SJV242" s="213"/>
      <c r="SJW242" s="213"/>
      <c r="SJX242" s="213"/>
      <c r="SJY242" s="213"/>
      <c r="SJZ242" s="213"/>
      <c r="SKA242" s="213"/>
      <c r="SKB242" s="213"/>
      <c r="SKC242" s="213"/>
      <c r="SKD242" s="213"/>
      <c r="SKE242" s="213"/>
      <c r="SKF242" s="213"/>
      <c r="SKG242" s="213"/>
      <c r="SKH242" s="213"/>
      <c r="SKI242" s="213"/>
      <c r="SKJ242" s="213"/>
      <c r="SKK242" s="213"/>
      <c r="SKL242" s="213"/>
      <c r="SKM242" s="213"/>
      <c r="SKN242" s="213"/>
      <c r="SKO242" s="213"/>
      <c r="SKP242" s="213"/>
      <c r="SKQ242" s="213"/>
      <c r="SKR242" s="213"/>
      <c r="SKS242" s="213"/>
      <c r="SKT242" s="213"/>
      <c r="SKU242" s="213"/>
      <c r="SKV242" s="213"/>
      <c r="SKW242" s="213"/>
      <c r="SKX242" s="213"/>
      <c r="SKY242" s="213"/>
      <c r="SKZ242" s="213"/>
      <c r="SLA242" s="213"/>
      <c r="SLB242" s="213"/>
      <c r="SLC242" s="213"/>
      <c r="SLD242" s="213"/>
      <c r="SLE242" s="213"/>
      <c r="SLF242" s="213"/>
      <c r="SLG242" s="213"/>
      <c r="SLH242" s="213"/>
      <c r="SLI242" s="213"/>
      <c r="SLJ242" s="213"/>
      <c r="SLK242" s="213"/>
      <c r="SLL242" s="213"/>
      <c r="SLM242" s="213"/>
      <c r="SLN242" s="213"/>
      <c r="SLO242" s="213"/>
      <c r="SLP242" s="213"/>
      <c r="SLQ242" s="213"/>
      <c r="SLR242" s="213"/>
      <c r="SLS242" s="213"/>
      <c r="SLT242" s="213"/>
      <c r="SLU242" s="213"/>
      <c r="SLV242" s="213"/>
      <c r="SLW242" s="213"/>
      <c r="SLX242" s="213"/>
      <c r="SLY242" s="213"/>
      <c r="SLZ242" s="213"/>
      <c r="SMA242" s="213"/>
      <c r="SMB242" s="213"/>
      <c r="SMC242" s="213"/>
      <c r="SMD242" s="213"/>
      <c r="SME242" s="213"/>
      <c r="SMF242" s="213"/>
      <c r="SMG242" s="213"/>
      <c r="SMH242" s="213"/>
      <c r="SMI242" s="213"/>
      <c r="SMJ242" s="213"/>
      <c r="SMK242" s="213"/>
      <c r="SML242" s="213"/>
      <c r="SMM242" s="213"/>
      <c r="SMN242" s="213"/>
      <c r="SMO242" s="213"/>
      <c r="SMP242" s="213"/>
      <c r="SMQ242" s="213"/>
      <c r="SMR242" s="213"/>
      <c r="SMS242" s="213"/>
      <c r="SMT242" s="213"/>
      <c r="SMU242" s="213"/>
      <c r="SMV242" s="213"/>
      <c r="SMW242" s="213"/>
      <c r="SMX242" s="213"/>
      <c r="SMY242" s="213"/>
      <c r="SMZ242" s="213"/>
      <c r="SNA242" s="213"/>
      <c r="SNB242" s="213"/>
      <c r="SNC242" s="213"/>
      <c r="SND242" s="213"/>
      <c r="SNE242" s="213"/>
      <c r="SNF242" s="213"/>
      <c r="SNG242" s="213"/>
      <c r="SNH242" s="213"/>
      <c r="SNI242" s="213"/>
      <c r="SNJ242" s="213"/>
      <c r="SNK242" s="213"/>
      <c r="SNL242" s="213"/>
      <c r="SNM242" s="213"/>
      <c r="SNN242" s="213"/>
      <c r="SNO242" s="213"/>
      <c r="SNP242" s="213"/>
      <c r="SNQ242" s="213"/>
      <c r="SNR242" s="213"/>
      <c r="SNS242" s="213"/>
      <c r="SNT242" s="213"/>
      <c r="SNU242" s="213"/>
      <c r="SNV242" s="213"/>
      <c r="SNW242" s="213"/>
      <c r="SNX242" s="213"/>
      <c r="SNY242" s="213"/>
      <c r="SNZ242" s="213"/>
      <c r="SOA242" s="213"/>
      <c r="SOB242" s="213"/>
      <c r="SOC242" s="213"/>
      <c r="SOD242" s="213"/>
      <c r="SOE242" s="213"/>
      <c r="SOF242" s="213"/>
      <c r="SOG242" s="213"/>
      <c r="SOH242" s="213"/>
      <c r="SOI242" s="213"/>
      <c r="SOJ242" s="213"/>
      <c r="SOK242" s="213"/>
      <c r="SOL242" s="213"/>
      <c r="SOM242" s="213"/>
      <c r="SON242" s="213"/>
      <c r="SOO242" s="213"/>
      <c r="SOP242" s="213"/>
      <c r="SOQ242" s="213"/>
      <c r="SOR242" s="213"/>
      <c r="SOS242" s="213"/>
      <c r="SOT242" s="213"/>
      <c r="SOU242" s="213"/>
      <c r="SOV242" s="213"/>
      <c r="SOW242" s="213"/>
      <c r="SOX242" s="213"/>
      <c r="SOY242" s="213"/>
      <c r="SOZ242" s="213"/>
      <c r="SPA242" s="213"/>
      <c r="SPB242" s="213"/>
      <c r="SPC242" s="213"/>
      <c r="SPD242" s="213"/>
      <c r="SPE242" s="213"/>
      <c r="SPF242" s="213"/>
      <c r="SPG242" s="213"/>
      <c r="SPH242" s="213"/>
      <c r="SPI242" s="213"/>
      <c r="SPJ242" s="213"/>
      <c r="SPK242" s="213"/>
      <c r="SPL242" s="213"/>
      <c r="SPM242" s="213"/>
      <c r="SPN242" s="213"/>
      <c r="SPO242" s="213"/>
      <c r="SPP242" s="213"/>
      <c r="SPQ242" s="213"/>
      <c r="SPR242" s="213"/>
      <c r="SPS242" s="213"/>
      <c r="SPT242" s="213"/>
      <c r="SPU242" s="213"/>
      <c r="SPV242" s="213"/>
      <c r="SPW242" s="213"/>
      <c r="SPX242" s="213"/>
      <c r="SPY242" s="213"/>
      <c r="SPZ242" s="213"/>
      <c r="SQA242" s="213"/>
      <c r="SQB242" s="213"/>
      <c r="SQC242" s="213"/>
      <c r="SQD242" s="213"/>
      <c r="SQE242" s="213"/>
      <c r="SQF242" s="213"/>
      <c r="SQG242" s="213"/>
      <c r="SQH242" s="213"/>
      <c r="SQI242" s="213"/>
      <c r="SQJ242" s="213"/>
      <c r="SQK242" s="213"/>
      <c r="SQL242" s="213"/>
      <c r="SQM242" s="213"/>
      <c r="SQN242" s="213"/>
      <c r="SQO242" s="213"/>
      <c r="SQP242" s="213"/>
      <c r="SQQ242" s="213"/>
      <c r="SQR242" s="213"/>
      <c r="SQS242" s="213"/>
      <c r="SQT242" s="213"/>
      <c r="SQU242" s="213"/>
      <c r="SQV242" s="213"/>
      <c r="SQW242" s="213"/>
      <c r="SQX242" s="213"/>
      <c r="SQY242" s="213"/>
      <c r="SQZ242" s="213"/>
      <c r="SRA242" s="213"/>
      <c r="SRB242" s="213"/>
      <c r="SRC242" s="213"/>
      <c r="SRD242" s="213"/>
      <c r="SRE242" s="213"/>
      <c r="SRF242" s="213"/>
      <c r="SRG242" s="213"/>
      <c r="SRH242" s="213"/>
      <c r="SRI242" s="213"/>
      <c r="SRJ242" s="213"/>
      <c r="SRK242" s="213"/>
      <c r="SRL242" s="213"/>
      <c r="SRM242" s="213"/>
      <c r="SRN242" s="213"/>
      <c r="SRO242" s="213"/>
      <c r="SRP242" s="213"/>
      <c r="SRQ242" s="213"/>
      <c r="SRR242" s="213"/>
      <c r="SRS242" s="213"/>
      <c r="SRT242" s="213"/>
      <c r="SRU242" s="213"/>
      <c r="SRV242" s="213"/>
      <c r="SRW242" s="213"/>
      <c r="SRX242" s="213"/>
      <c r="SRY242" s="213"/>
      <c r="SRZ242" s="213"/>
      <c r="SSA242" s="213"/>
      <c r="SSB242" s="213"/>
      <c r="SSC242" s="213"/>
      <c r="SSD242" s="213"/>
      <c r="SSE242" s="213"/>
      <c r="SSF242" s="213"/>
      <c r="SSG242" s="213"/>
      <c r="SSH242" s="213"/>
      <c r="SSI242" s="213"/>
      <c r="SSJ242" s="213"/>
      <c r="SSK242" s="213"/>
      <c r="SSL242" s="213"/>
      <c r="SSM242" s="213"/>
      <c r="SSN242" s="213"/>
      <c r="SSO242" s="213"/>
      <c r="SSP242" s="213"/>
      <c r="SSQ242" s="213"/>
      <c r="SSR242" s="213"/>
      <c r="SSS242" s="213"/>
      <c r="SST242" s="213"/>
      <c r="SSU242" s="213"/>
      <c r="SSV242" s="213"/>
      <c r="SSW242" s="213"/>
      <c r="SSX242" s="213"/>
      <c r="SSY242" s="213"/>
      <c r="SSZ242" s="213"/>
      <c r="STA242" s="213"/>
      <c r="STB242" s="213"/>
      <c r="STC242" s="213"/>
      <c r="STD242" s="213"/>
      <c r="STE242" s="213"/>
      <c r="STF242" s="213"/>
      <c r="STG242" s="213"/>
      <c r="STH242" s="213"/>
      <c r="STI242" s="213"/>
      <c r="STJ242" s="213"/>
      <c r="STK242" s="213"/>
      <c r="STL242" s="213"/>
      <c r="STM242" s="213"/>
      <c r="STN242" s="213"/>
      <c r="STO242" s="213"/>
      <c r="STP242" s="213"/>
      <c r="STQ242" s="213"/>
      <c r="STR242" s="213"/>
      <c r="STS242" s="213"/>
      <c r="STT242" s="213"/>
      <c r="STU242" s="213"/>
      <c r="STV242" s="213"/>
      <c r="STW242" s="213"/>
      <c r="STX242" s="213"/>
      <c r="STY242" s="213"/>
      <c r="STZ242" s="213"/>
      <c r="SUA242" s="213"/>
      <c r="SUB242" s="213"/>
      <c r="SUC242" s="213"/>
      <c r="SUD242" s="213"/>
      <c r="SUE242" s="213"/>
      <c r="SUF242" s="213"/>
      <c r="SUG242" s="213"/>
      <c r="SUH242" s="213"/>
      <c r="SUI242" s="213"/>
      <c r="SUJ242" s="213"/>
      <c r="SUK242" s="213"/>
      <c r="SUL242" s="213"/>
      <c r="SUM242" s="213"/>
      <c r="SUN242" s="213"/>
      <c r="SUO242" s="213"/>
      <c r="SUP242" s="213"/>
      <c r="SUQ242" s="213"/>
      <c r="SUR242" s="213"/>
      <c r="SUS242" s="213"/>
      <c r="SUT242" s="213"/>
      <c r="SUU242" s="213"/>
      <c r="SUV242" s="213"/>
      <c r="SUW242" s="213"/>
      <c r="SUX242" s="213"/>
      <c r="SUY242" s="213"/>
      <c r="SUZ242" s="213"/>
      <c r="SVA242" s="213"/>
      <c r="SVB242" s="213"/>
      <c r="SVC242" s="213"/>
      <c r="SVD242" s="213"/>
      <c r="SVE242" s="213"/>
      <c r="SVF242" s="213"/>
      <c r="SVG242" s="213"/>
      <c r="SVH242" s="213"/>
      <c r="SVI242" s="213"/>
      <c r="SVJ242" s="213"/>
      <c r="SVK242" s="213"/>
      <c r="SVL242" s="213"/>
      <c r="SVM242" s="213"/>
      <c r="SVN242" s="213"/>
      <c r="SVO242" s="213"/>
      <c r="SVP242" s="213"/>
      <c r="SVQ242" s="213"/>
      <c r="SVR242" s="213"/>
      <c r="SVS242" s="213"/>
      <c r="SVT242" s="213"/>
      <c r="SVU242" s="213"/>
      <c r="SVV242" s="213"/>
      <c r="SVW242" s="213"/>
      <c r="SVX242" s="213"/>
      <c r="SVY242" s="213"/>
      <c r="SVZ242" s="213"/>
      <c r="SWA242" s="213"/>
      <c r="SWB242" s="213"/>
      <c r="SWC242" s="213"/>
      <c r="SWD242" s="213"/>
      <c r="SWE242" s="213"/>
      <c r="SWF242" s="213"/>
      <c r="SWG242" s="213"/>
      <c r="SWH242" s="213"/>
      <c r="SWI242" s="213"/>
      <c r="SWJ242" s="213"/>
      <c r="SWK242" s="213"/>
      <c r="SWL242" s="213"/>
      <c r="SWM242" s="213"/>
      <c r="SWN242" s="213"/>
      <c r="SWO242" s="213"/>
      <c r="SWP242" s="213"/>
      <c r="SWQ242" s="213"/>
      <c r="SWR242" s="213"/>
      <c r="SWS242" s="213"/>
      <c r="SWT242" s="213"/>
      <c r="SWU242" s="213"/>
      <c r="SWV242" s="213"/>
      <c r="SWW242" s="213"/>
      <c r="SWX242" s="213"/>
      <c r="SWY242" s="213"/>
      <c r="SWZ242" s="213"/>
      <c r="SXA242" s="213"/>
      <c r="SXB242" s="213"/>
      <c r="SXC242" s="213"/>
      <c r="SXD242" s="213"/>
      <c r="SXE242" s="213"/>
      <c r="SXF242" s="213"/>
      <c r="SXG242" s="213"/>
      <c r="SXH242" s="213"/>
      <c r="SXI242" s="213"/>
      <c r="SXJ242" s="213"/>
      <c r="SXK242" s="213"/>
      <c r="SXL242" s="213"/>
      <c r="SXM242" s="213"/>
      <c r="SXN242" s="213"/>
      <c r="SXO242" s="213"/>
      <c r="SXP242" s="213"/>
      <c r="SXQ242" s="213"/>
      <c r="SXR242" s="213"/>
      <c r="SXS242" s="213"/>
      <c r="SXT242" s="213"/>
      <c r="SXU242" s="213"/>
      <c r="SXV242" s="213"/>
      <c r="SXW242" s="213"/>
      <c r="SXX242" s="213"/>
      <c r="SXY242" s="213"/>
      <c r="SXZ242" s="213"/>
      <c r="SYA242" s="213"/>
      <c r="SYB242" s="213"/>
      <c r="SYC242" s="213"/>
      <c r="SYD242" s="213"/>
      <c r="SYE242" s="213"/>
      <c r="SYF242" s="213"/>
      <c r="SYG242" s="213"/>
      <c r="SYH242" s="213"/>
      <c r="SYI242" s="213"/>
      <c r="SYJ242" s="213"/>
      <c r="SYK242" s="213"/>
      <c r="SYL242" s="213"/>
      <c r="SYM242" s="213"/>
      <c r="SYN242" s="213"/>
      <c r="SYO242" s="213"/>
      <c r="SYP242" s="213"/>
      <c r="SYQ242" s="213"/>
      <c r="SYR242" s="213"/>
      <c r="SYS242" s="213"/>
      <c r="SYT242" s="213"/>
      <c r="SYU242" s="213"/>
      <c r="SYV242" s="213"/>
      <c r="SYW242" s="213"/>
      <c r="SYX242" s="213"/>
      <c r="SYY242" s="213"/>
      <c r="SYZ242" s="213"/>
      <c r="SZA242" s="213"/>
      <c r="SZB242" s="213"/>
      <c r="SZC242" s="213"/>
      <c r="SZD242" s="213"/>
      <c r="SZE242" s="213"/>
      <c r="SZF242" s="213"/>
      <c r="SZG242" s="213"/>
      <c r="SZH242" s="213"/>
      <c r="SZI242" s="213"/>
      <c r="SZJ242" s="213"/>
      <c r="SZK242" s="213"/>
      <c r="SZL242" s="213"/>
      <c r="SZM242" s="213"/>
      <c r="SZN242" s="213"/>
      <c r="SZO242" s="213"/>
      <c r="SZP242" s="213"/>
      <c r="SZQ242" s="213"/>
      <c r="SZR242" s="213"/>
      <c r="SZS242" s="213"/>
      <c r="SZT242" s="213"/>
      <c r="SZU242" s="213"/>
      <c r="SZV242" s="213"/>
      <c r="SZW242" s="213"/>
      <c r="SZX242" s="213"/>
      <c r="SZY242" s="213"/>
      <c r="SZZ242" s="213"/>
      <c r="TAA242" s="213"/>
      <c r="TAB242" s="213"/>
      <c r="TAC242" s="213"/>
      <c r="TAD242" s="213"/>
      <c r="TAE242" s="213"/>
      <c r="TAF242" s="213"/>
      <c r="TAG242" s="213"/>
      <c r="TAH242" s="213"/>
      <c r="TAI242" s="213"/>
      <c r="TAJ242" s="213"/>
      <c r="TAK242" s="213"/>
      <c r="TAL242" s="213"/>
      <c r="TAM242" s="213"/>
      <c r="TAN242" s="213"/>
      <c r="TAO242" s="213"/>
      <c r="TAP242" s="213"/>
      <c r="TAQ242" s="213"/>
      <c r="TAR242" s="213"/>
      <c r="TAS242" s="213"/>
      <c r="TAT242" s="213"/>
      <c r="TAU242" s="213"/>
      <c r="TAV242" s="213"/>
      <c r="TAW242" s="213"/>
      <c r="TAX242" s="213"/>
      <c r="TAY242" s="213"/>
      <c r="TAZ242" s="213"/>
      <c r="TBA242" s="213"/>
      <c r="TBB242" s="213"/>
      <c r="TBC242" s="213"/>
      <c r="TBD242" s="213"/>
      <c r="TBE242" s="213"/>
      <c r="TBF242" s="213"/>
      <c r="TBG242" s="213"/>
      <c r="TBH242" s="213"/>
      <c r="TBI242" s="213"/>
      <c r="TBJ242" s="213"/>
      <c r="TBK242" s="213"/>
      <c r="TBL242" s="213"/>
      <c r="TBM242" s="213"/>
      <c r="TBN242" s="213"/>
      <c r="TBO242" s="213"/>
      <c r="TBP242" s="213"/>
      <c r="TBQ242" s="213"/>
      <c r="TBR242" s="213"/>
      <c r="TBS242" s="213"/>
      <c r="TBT242" s="213"/>
      <c r="TBU242" s="213"/>
      <c r="TBV242" s="213"/>
      <c r="TBW242" s="213"/>
      <c r="TBX242" s="213"/>
      <c r="TBY242" s="213"/>
      <c r="TBZ242" s="213"/>
      <c r="TCA242" s="213"/>
      <c r="TCB242" s="213"/>
      <c r="TCC242" s="213"/>
      <c r="TCD242" s="213"/>
      <c r="TCE242" s="213"/>
      <c r="TCF242" s="213"/>
      <c r="TCG242" s="213"/>
      <c r="TCH242" s="213"/>
      <c r="TCI242" s="213"/>
      <c r="TCJ242" s="213"/>
      <c r="TCK242" s="213"/>
      <c r="TCL242" s="213"/>
      <c r="TCM242" s="213"/>
      <c r="TCN242" s="213"/>
      <c r="TCO242" s="213"/>
      <c r="TCP242" s="213"/>
      <c r="TCQ242" s="213"/>
      <c r="TCR242" s="213"/>
      <c r="TCS242" s="213"/>
      <c r="TCT242" s="213"/>
      <c r="TCU242" s="213"/>
      <c r="TCV242" s="213"/>
      <c r="TCW242" s="213"/>
      <c r="TCX242" s="213"/>
      <c r="TCY242" s="213"/>
      <c r="TCZ242" s="213"/>
      <c r="TDA242" s="213"/>
      <c r="TDB242" s="213"/>
      <c r="TDC242" s="213"/>
      <c r="TDD242" s="213"/>
      <c r="TDE242" s="213"/>
      <c r="TDF242" s="213"/>
      <c r="TDG242" s="213"/>
      <c r="TDH242" s="213"/>
      <c r="TDI242" s="213"/>
      <c r="TDJ242" s="213"/>
      <c r="TDK242" s="213"/>
      <c r="TDL242" s="213"/>
      <c r="TDM242" s="213"/>
      <c r="TDN242" s="213"/>
      <c r="TDO242" s="213"/>
      <c r="TDP242" s="213"/>
      <c r="TDQ242" s="213"/>
      <c r="TDR242" s="213"/>
      <c r="TDS242" s="213"/>
      <c r="TDT242" s="213"/>
      <c r="TDU242" s="213"/>
      <c r="TDV242" s="213"/>
      <c r="TDW242" s="213"/>
      <c r="TDX242" s="213"/>
      <c r="TDY242" s="213"/>
      <c r="TDZ242" s="213"/>
      <c r="TEA242" s="213"/>
      <c r="TEB242" s="213"/>
      <c r="TEC242" s="213"/>
      <c r="TED242" s="213"/>
      <c r="TEE242" s="213"/>
      <c r="TEF242" s="213"/>
      <c r="TEG242" s="213"/>
      <c r="TEH242" s="213"/>
      <c r="TEI242" s="213"/>
      <c r="TEJ242" s="213"/>
      <c r="TEK242" s="213"/>
      <c r="TEL242" s="213"/>
      <c r="TEM242" s="213"/>
      <c r="TEN242" s="213"/>
      <c r="TEO242" s="213"/>
      <c r="TEP242" s="213"/>
      <c r="TEQ242" s="213"/>
      <c r="TER242" s="213"/>
      <c r="TES242" s="213"/>
      <c r="TET242" s="213"/>
      <c r="TEU242" s="213"/>
      <c r="TEV242" s="213"/>
      <c r="TEW242" s="213"/>
      <c r="TEX242" s="213"/>
      <c r="TEY242" s="213"/>
      <c r="TEZ242" s="213"/>
      <c r="TFA242" s="213"/>
      <c r="TFB242" s="213"/>
      <c r="TFC242" s="213"/>
      <c r="TFD242" s="213"/>
      <c r="TFE242" s="213"/>
      <c r="TFF242" s="213"/>
      <c r="TFG242" s="213"/>
      <c r="TFH242" s="213"/>
      <c r="TFI242" s="213"/>
      <c r="TFJ242" s="213"/>
      <c r="TFK242" s="213"/>
      <c r="TFL242" s="213"/>
      <c r="TFM242" s="213"/>
      <c r="TFN242" s="213"/>
      <c r="TFO242" s="213"/>
      <c r="TFP242" s="213"/>
      <c r="TFQ242" s="213"/>
      <c r="TFR242" s="213"/>
      <c r="TFS242" s="213"/>
      <c r="TFT242" s="213"/>
      <c r="TFU242" s="213"/>
      <c r="TFV242" s="213"/>
      <c r="TFW242" s="213"/>
      <c r="TFX242" s="213"/>
      <c r="TFY242" s="213"/>
      <c r="TFZ242" s="213"/>
      <c r="TGA242" s="213"/>
      <c r="TGB242" s="213"/>
      <c r="TGC242" s="213"/>
      <c r="TGD242" s="213"/>
      <c r="TGE242" s="213"/>
      <c r="TGF242" s="213"/>
      <c r="TGG242" s="213"/>
      <c r="TGH242" s="213"/>
      <c r="TGI242" s="213"/>
      <c r="TGJ242" s="213"/>
      <c r="TGK242" s="213"/>
      <c r="TGL242" s="213"/>
      <c r="TGM242" s="213"/>
      <c r="TGN242" s="213"/>
      <c r="TGO242" s="213"/>
      <c r="TGP242" s="213"/>
      <c r="TGQ242" s="213"/>
      <c r="TGR242" s="213"/>
      <c r="TGS242" s="213"/>
      <c r="TGT242" s="213"/>
      <c r="TGU242" s="213"/>
      <c r="TGV242" s="213"/>
      <c r="TGW242" s="213"/>
      <c r="TGX242" s="213"/>
      <c r="TGY242" s="213"/>
      <c r="TGZ242" s="213"/>
      <c r="THA242" s="213"/>
      <c r="THB242" s="213"/>
      <c r="THC242" s="213"/>
      <c r="THD242" s="213"/>
      <c r="THE242" s="213"/>
      <c r="THF242" s="213"/>
      <c r="THG242" s="213"/>
      <c r="THH242" s="213"/>
      <c r="THI242" s="213"/>
      <c r="THJ242" s="213"/>
      <c r="THK242" s="213"/>
      <c r="THL242" s="213"/>
      <c r="THM242" s="213"/>
      <c r="THN242" s="213"/>
      <c r="THO242" s="213"/>
      <c r="THP242" s="213"/>
      <c r="THQ242" s="213"/>
      <c r="THR242" s="213"/>
      <c r="THS242" s="213"/>
      <c r="THT242" s="213"/>
      <c r="THU242" s="213"/>
      <c r="THV242" s="213"/>
      <c r="THW242" s="213"/>
      <c r="THX242" s="213"/>
      <c r="THY242" s="213"/>
      <c r="THZ242" s="213"/>
      <c r="TIA242" s="213"/>
      <c r="TIB242" s="213"/>
      <c r="TIC242" s="213"/>
      <c r="TID242" s="213"/>
      <c r="TIE242" s="213"/>
      <c r="TIF242" s="213"/>
      <c r="TIG242" s="213"/>
      <c r="TIH242" s="213"/>
      <c r="TII242" s="213"/>
      <c r="TIJ242" s="213"/>
      <c r="TIK242" s="213"/>
      <c r="TIL242" s="213"/>
      <c r="TIM242" s="213"/>
      <c r="TIN242" s="213"/>
      <c r="TIO242" s="213"/>
      <c r="TIP242" s="213"/>
      <c r="TIQ242" s="213"/>
      <c r="TIR242" s="213"/>
      <c r="TIS242" s="213"/>
      <c r="TIT242" s="213"/>
      <c r="TIU242" s="213"/>
      <c r="TIV242" s="213"/>
      <c r="TIW242" s="213"/>
      <c r="TIX242" s="213"/>
      <c r="TIY242" s="213"/>
      <c r="TIZ242" s="213"/>
      <c r="TJA242" s="213"/>
      <c r="TJB242" s="213"/>
      <c r="TJC242" s="213"/>
      <c r="TJD242" s="213"/>
      <c r="TJE242" s="213"/>
      <c r="TJF242" s="213"/>
      <c r="TJG242" s="213"/>
      <c r="TJH242" s="213"/>
      <c r="TJI242" s="213"/>
      <c r="TJJ242" s="213"/>
      <c r="TJK242" s="213"/>
      <c r="TJL242" s="213"/>
      <c r="TJM242" s="213"/>
      <c r="TJN242" s="213"/>
      <c r="TJO242" s="213"/>
      <c r="TJP242" s="213"/>
      <c r="TJQ242" s="213"/>
      <c r="TJR242" s="213"/>
      <c r="TJS242" s="213"/>
      <c r="TJT242" s="213"/>
      <c r="TJU242" s="213"/>
      <c r="TJV242" s="213"/>
      <c r="TJW242" s="213"/>
      <c r="TJX242" s="213"/>
      <c r="TJY242" s="213"/>
      <c r="TJZ242" s="213"/>
      <c r="TKA242" s="213"/>
      <c r="TKB242" s="213"/>
      <c r="TKC242" s="213"/>
      <c r="TKD242" s="213"/>
      <c r="TKE242" s="213"/>
      <c r="TKF242" s="213"/>
      <c r="TKG242" s="213"/>
      <c r="TKH242" s="213"/>
      <c r="TKI242" s="213"/>
      <c r="TKJ242" s="213"/>
      <c r="TKK242" s="213"/>
      <c r="TKL242" s="213"/>
      <c r="TKM242" s="213"/>
      <c r="TKN242" s="213"/>
      <c r="TKO242" s="213"/>
      <c r="TKP242" s="213"/>
      <c r="TKQ242" s="213"/>
      <c r="TKR242" s="213"/>
      <c r="TKS242" s="213"/>
      <c r="TKT242" s="213"/>
      <c r="TKU242" s="213"/>
      <c r="TKV242" s="213"/>
      <c r="TKW242" s="213"/>
      <c r="TKX242" s="213"/>
      <c r="TKY242" s="213"/>
      <c r="TKZ242" s="213"/>
      <c r="TLA242" s="213"/>
      <c r="TLB242" s="213"/>
      <c r="TLC242" s="213"/>
      <c r="TLD242" s="213"/>
      <c r="TLE242" s="213"/>
      <c r="TLF242" s="213"/>
      <c r="TLG242" s="213"/>
      <c r="TLH242" s="213"/>
      <c r="TLI242" s="213"/>
      <c r="TLJ242" s="213"/>
      <c r="TLK242" s="213"/>
      <c r="TLL242" s="213"/>
      <c r="TLM242" s="213"/>
      <c r="TLN242" s="213"/>
      <c r="TLO242" s="213"/>
      <c r="TLP242" s="213"/>
      <c r="TLQ242" s="213"/>
      <c r="TLR242" s="213"/>
      <c r="TLS242" s="213"/>
      <c r="TLT242" s="213"/>
      <c r="TLU242" s="213"/>
      <c r="TLV242" s="213"/>
      <c r="TLW242" s="213"/>
      <c r="TLX242" s="213"/>
      <c r="TLY242" s="213"/>
      <c r="TLZ242" s="213"/>
      <c r="TMA242" s="213"/>
      <c r="TMB242" s="213"/>
      <c r="TMC242" s="213"/>
      <c r="TMD242" s="213"/>
      <c r="TME242" s="213"/>
      <c r="TMF242" s="213"/>
      <c r="TMG242" s="213"/>
      <c r="TMH242" s="213"/>
      <c r="TMI242" s="213"/>
      <c r="TMJ242" s="213"/>
      <c r="TMK242" s="213"/>
      <c r="TML242" s="213"/>
      <c r="TMM242" s="213"/>
      <c r="TMN242" s="213"/>
      <c r="TMO242" s="213"/>
      <c r="TMP242" s="213"/>
      <c r="TMQ242" s="213"/>
      <c r="TMR242" s="213"/>
      <c r="TMS242" s="213"/>
      <c r="TMT242" s="213"/>
      <c r="TMU242" s="213"/>
      <c r="TMV242" s="213"/>
      <c r="TMW242" s="213"/>
      <c r="TMX242" s="213"/>
      <c r="TMY242" s="213"/>
      <c r="TMZ242" s="213"/>
      <c r="TNA242" s="213"/>
      <c r="TNB242" s="213"/>
      <c r="TNC242" s="213"/>
      <c r="TND242" s="213"/>
      <c r="TNE242" s="213"/>
      <c r="TNF242" s="213"/>
      <c r="TNG242" s="213"/>
      <c r="TNH242" s="213"/>
      <c r="TNI242" s="213"/>
      <c r="TNJ242" s="213"/>
      <c r="TNK242" s="213"/>
      <c r="TNL242" s="213"/>
      <c r="TNM242" s="213"/>
      <c r="TNN242" s="213"/>
      <c r="TNO242" s="213"/>
      <c r="TNP242" s="213"/>
      <c r="TNQ242" s="213"/>
      <c r="TNR242" s="213"/>
      <c r="TNS242" s="213"/>
      <c r="TNT242" s="213"/>
      <c r="TNU242" s="213"/>
      <c r="TNV242" s="213"/>
      <c r="TNW242" s="213"/>
      <c r="TNX242" s="213"/>
      <c r="TNY242" s="213"/>
      <c r="TNZ242" s="213"/>
      <c r="TOA242" s="213"/>
      <c r="TOB242" s="213"/>
      <c r="TOC242" s="213"/>
      <c r="TOD242" s="213"/>
      <c r="TOE242" s="213"/>
      <c r="TOF242" s="213"/>
      <c r="TOG242" s="213"/>
      <c r="TOH242" s="213"/>
      <c r="TOI242" s="213"/>
      <c r="TOJ242" s="213"/>
      <c r="TOK242" s="213"/>
      <c r="TOL242" s="213"/>
      <c r="TOM242" s="213"/>
      <c r="TON242" s="213"/>
      <c r="TOO242" s="213"/>
      <c r="TOP242" s="213"/>
      <c r="TOQ242" s="213"/>
      <c r="TOR242" s="213"/>
      <c r="TOS242" s="213"/>
      <c r="TOT242" s="213"/>
      <c r="TOU242" s="213"/>
      <c r="TOV242" s="213"/>
      <c r="TOW242" s="213"/>
      <c r="TOX242" s="213"/>
      <c r="TOY242" s="213"/>
      <c r="TOZ242" s="213"/>
      <c r="TPA242" s="213"/>
      <c r="TPB242" s="213"/>
      <c r="TPC242" s="213"/>
      <c r="TPD242" s="213"/>
      <c r="TPE242" s="213"/>
      <c r="TPF242" s="213"/>
      <c r="TPG242" s="213"/>
      <c r="TPH242" s="213"/>
      <c r="TPI242" s="213"/>
      <c r="TPJ242" s="213"/>
      <c r="TPK242" s="213"/>
      <c r="TPL242" s="213"/>
      <c r="TPM242" s="213"/>
      <c r="TPN242" s="213"/>
      <c r="TPO242" s="213"/>
      <c r="TPP242" s="213"/>
      <c r="TPQ242" s="213"/>
      <c r="TPR242" s="213"/>
      <c r="TPS242" s="213"/>
      <c r="TPT242" s="213"/>
      <c r="TPU242" s="213"/>
      <c r="TPV242" s="213"/>
      <c r="TPW242" s="213"/>
      <c r="TPX242" s="213"/>
      <c r="TPY242" s="213"/>
      <c r="TPZ242" s="213"/>
      <c r="TQA242" s="213"/>
      <c r="TQB242" s="213"/>
      <c r="TQC242" s="213"/>
      <c r="TQD242" s="213"/>
      <c r="TQE242" s="213"/>
      <c r="TQF242" s="213"/>
      <c r="TQG242" s="213"/>
      <c r="TQH242" s="213"/>
      <c r="TQI242" s="213"/>
      <c r="TQJ242" s="213"/>
      <c r="TQK242" s="213"/>
      <c r="TQL242" s="213"/>
      <c r="TQM242" s="213"/>
      <c r="TQN242" s="213"/>
      <c r="TQO242" s="213"/>
      <c r="TQP242" s="213"/>
      <c r="TQQ242" s="213"/>
      <c r="TQR242" s="213"/>
      <c r="TQS242" s="213"/>
      <c r="TQT242" s="213"/>
      <c r="TQU242" s="213"/>
      <c r="TQV242" s="213"/>
      <c r="TQW242" s="213"/>
      <c r="TQX242" s="213"/>
      <c r="TQY242" s="213"/>
      <c r="TQZ242" s="213"/>
      <c r="TRA242" s="213"/>
      <c r="TRB242" s="213"/>
      <c r="TRC242" s="213"/>
      <c r="TRD242" s="213"/>
      <c r="TRE242" s="213"/>
      <c r="TRF242" s="213"/>
      <c r="TRG242" s="213"/>
      <c r="TRH242" s="213"/>
      <c r="TRI242" s="213"/>
      <c r="TRJ242" s="213"/>
      <c r="TRK242" s="213"/>
      <c r="TRL242" s="213"/>
      <c r="TRM242" s="213"/>
      <c r="TRN242" s="213"/>
      <c r="TRO242" s="213"/>
      <c r="TRP242" s="213"/>
      <c r="TRQ242" s="213"/>
      <c r="TRR242" s="213"/>
      <c r="TRS242" s="213"/>
      <c r="TRT242" s="213"/>
      <c r="TRU242" s="213"/>
      <c r="TRV242" s="213"/>
      <c r="TRW242" s="213"/>
      <c r="TRX242" s="213"/>
      <c r="TRY242" s="213"/>
      <c r="TRZ242" s="213"/>
      <c r="TSA242" s="213"/>
      <c r="TSB242" s="213"/>
      <c r="TSC242" s="213"/>
      <c r="TSD242" s="213"/>
      <c r="TSE242" s="213"/>
      <c r="TSF242" s="213"/>
      <c r="TSG242" s="213"/>
      <c r="TSH242" s="213"/>
      <c r="TSI242" s="213"/>
      <c r="TSJ242" s="213"/>
      <c r="TSK242" s="213"/>
      <c r="TSL242" s="213"/>
      <c r="TSM242" s="213"/>
      <c r="TSN242" s="213"/>
      <c r="TSO242" s="213"/>
      <c r="TSP242" s="213"/>
      <c r="TSQ242" s="213"/>
      <c r="TSR242" s="213"/>
      <c r="TSS242" s="213"/>
      <c r="TST242" s="213"/>
      <c r="TSU242" s="213"/>
      <c r="TSV242" s="213"/>
      <c r="TSW242" s="213"/>
      <c r="TSX242" s="213"/>
      <c r="TSY242" s="213"/>
      <c r="TSZ242" s="213"/>
      <c r="TTA242" s="213"/>
      <c r="TTB242" s="213"/>
      <c r="TTC242" s="213"/>
      <c r="TTD242" s="213"/>
      <c r="TTE242" s="213"/>
      <c r="TTF242" s="213"/>
      <c r="TTG242" s="213"/>
      <c r="TTH242" s="213"/>
      <c r="TTI242" s="213"/>
      <c r="TTJ242" s="213"/>
      <c r="TTK242" s="213"/>
      <c r="TTL242" s="213"/>
      <c r="TTM242" s="213"/>
      <c r="TTN242" s="213"/>
      <c r="TTO242" s="213"/>
      <c r="TTP242" s="213"/>
      <c r="TTQ242" s="213"/>
      <c r="TTR242" s="213"/>
      <c r="TTS242" s="213"/>
      <c r="TTT242" s="213"/>
      <c r="TTU242" s="213"/>
      <c r="TTV242" s="213"/>
      <c r="TTW242" s="213"/>
      <c r="TTX242" s="213"/>
      <c r="TTY242" s="213"/>
      <c r="TTZ242" s="213"/>
      <c r="TUA242" s="213"/>
      <c r="TUB242" s="213"/>
      <c r="TUC242" s="213"/>
      <c r="TUD242" s="213"/>
      <c r="TUE242" s="213"/>
      <c r="TUF242" s="213"/>
      <c r="TUG242" s="213"/>
      <c r="TUH242" s="213"/>
      <c r="TUI242" s="213"/>
      <c r="TUJ242" s="213"/>
      <c r="TUK242" s="213"/>
      <c r="TUL242" s="213"/>
      <c r="TUM242" s="213"/>
      <c r="TUN242" s="213"/>
      <c r="TUO242" s="213"/>
      <c r="TUP242" s="213"/>
      <c r="TUQ242" s="213"/>
      <c r="TUR242" s="213"/>
      <c r="TUS242" s="213"/>
      <c r="TUT242" s="213"/>
      <c r="TUU242" s="213"/>
      <c r="TUV242" s="213"/>
      <c r="TUW242" s="213"/>
      <c r="TUX242" s="213"/>
      <c r="TUY242" s="213"/>
      <c r="TUZ242" s="213"/>
      <c r="TVA242" s="213"/>
      <c r="TVB242" s="213"/>
      <c r="TVC242" s="213"/>
      <c r="TVD242" s="213"/>
      <c r="TVE242" s="213"/>
      <c r="TVF242" s="213"/>
      <c r="TVG242" s="213"/>
      <c r="TVH242" s="213"/>
      <c r="TVI242" s="213"/>
      <c r="TVJ242" s="213"/>
      <c r="TVK242" s="213"/>
      <c r="TVL242" s="213"/>
      <c r="TVM242" s="213"/>
      <c r="TVN242" s="213"/>
      <c r="TVO242" s="213"/>
      <c r="TVP242" s="213"/>
      <c r="TVQ242" s="213"/>
      <c r="TVR242" s="213"/>
      <c r="TVS242" s="213"/>
      <c r="TVT242" s="213"/>
      <c r="TVU242" s="213"/>
      <c r="TVV242" s="213"/>
      <c r="TVW242" s="213"/>
      <c r="TVX242" s="213"/>
      <c r="TVY242" s="213"/>
      <c r="TVZ242" s="213"/>
      <c r="TWA242" s="213"/>
      <c r="TWB242" s="213"/>
      <c r="TWC242" s="213"/>
      <c r="TWD242" s="213"/>
      <c r="TWE242" s="213"/>
      <c r="TWF242" s="213"/>
      <c r="TWG242" s="213"/>
      <c r="TWH242" s="213"/>
      <c r="TWI242" s="213"/>
      <c r="TWJ242" s="213"/>
      <c r="TWK242" s="213"/>
      <c r="TWL242" s="213"/>
      <c r="TWM242" s="213"/>
      <c r="TWN242" s="213"/>
      <c r="TWO242" s="213"/>
      <c r="TWP242" s="213"/>
      <c r="TWQ242" s="213"/>
      <c r="TWR242" s="213"/>
      <c r="TWS242" s="213"/>
      <c r="TWT242" s="213"/>
      <c r="TWU242" s="213"/>
      <c r="TWV242" s="213"/>
      <c r="TWW242" s="213"/>
      <c r="TWX242" s="213"/>
      <c r="TWY242" s="213"/>
      <c r="TWZ242" s="213"/>
      <c r="TXA242" s="213"/>
      <c r="TXB242" s="213"/>
      <c r="TXC242" s="213"/>
      <c r="TXD242" s="213"/>
      <c r="TXE242" s="213"/>
      <c r="TXF242" s="213"/>
      <c r="TXG242" s="213"/>
      <c r="TXH242" s="213"/>
      <c r="TXI242" s="213"/>
      <c r="TXJ242" s="213"/>
      <c r="TXK242" s="213"/>
      <c r="TXL242" s="213"/>
      <c r="TXM242" s="213"/>
      <c r="TXN242" s="213"/>
      <c r="TXO242" s="213"/>
      <c r="TXP242" s="213"/>
      <c r="TXQ242" s="213"/>
      <c r="TXR242" s="213"/>
      <c r="TXS242" s="213"/>
      <c r="TXT242" s="213"/>
      <c r="TXU242" s="213"/>
      <c r="TXV242" s="213"/>
      <c r="TXW242" s="213"/>
      <c r="TXX242" s="213"/>
      <c r="TXY242" s="213"/>
      <c r="TXZ242" s="213"/>
      <c r="TYA242" s="213"/>
      <c r="TYB242" s="213"/>
      <c r="TYC242" s="213"/>
      <c r="TYD242" s="213"/>
      <c r="TYE242" s="213"/>
      <c r="TYF242" s="213"/>
      <c r="TYG242" s="213"/>
      <c r="TYH242" s="213"/>
      <c r="TYI242" s="213"/>
      <c r="TYJ242" s="213"/>
      <c r="TYK242" s="213"/>
      <c r="TYL242" s="213"/>
      <c r="TYM242" s="213"/>
      <c r="TYN242" s="213"/>
      <c r="TYO242" s="213"/>
      <c r="TYP242" s="213"/>
      <c r="TYQ242" s="213"/>
      <c r="TYR242" s="213"/>
      <c r="TYS242" s="213"/>
      <c r="TYT242" s="213"/>
      <c r="TYU242" s="213"/>
      <c r="TYV242" s="213"/>
      <c r="TYW242" s="213"/>
      <c r="TYX242" s="213"/>
      <c r="TYY242" s="213"/>
      <c r="TYZ242" s="213"/>
      <c r="TZA242" s="213"/>
      <c r="TZB242" s="213"/>
      <c r="TZC242" s="213"/>
      <c r="TZD242" s="213"/>
      <c r="TZE242" s="213"/>
      <c r="TZF242" s="213"/>
      <c r="TZG242" s="213"/>
      <c r="TZH242" s="213"/>
      <c r="TZI242" s="213"/>
      <c r="TZJ242" s="213"/>
      <c r="TZK242" s="213"/>
      <c r="TZL242" s="213"/>
      <c r="TZM242" s="213"/>
      <c r="TZN242" s="213"/>
      <c r="TZO242" s="213"/>
      <c r="TZP242" s="213"/>
      <c r="TZQ242" s="213"/>
      <c r="TZR242" s="213"/>
      <c r="TZS242" s="213"/>
      <c r="TZT242" s="213"/>
      <c r="TZU242" s="213"/>
      <c r="TZV242" s="213"/>
      <c r="TZW242" s="213"/>
      <c r="TZX242" s="213"/>
      <c r="TZY242" s="213"/>
      <c r="TZZ242" s="213"/>
      <c r="UAA242" s="213"/>
      <c r="UAB242" s="213"/>
      <c r="UAC242" s="213"/>
      <c r="UAD242" s="213"/>
      <c r="UAE242" s="213"/>
      <c r="UAF242" s="213"/>
      <c r="UAG242" s="213"/>
      <c r="UAH242" s="213"/>
      <c r="UAI242" s="213"/>
      <c r="UAJ242" s="213"/>
      <c r="UAK242" s="213"/>
      <c r="UAL242" s="213"/>
      <c r="UAM242" s="213"/>
      <c r="UAN242" s="213"/>
      <c r="UAO242" s="213"/>
      <c r="UAP242" s="213"/>
      <c r="UAQ242" s="213"/>
      <c r="UAR242" s="213"/>
      <c r="UAS242" s="213"/>
      <c r="UAT242" s="213"/>
      <c r="UAU242" s="213"/>
      <c r="UAV242" s="213"/>
      <c r="UAW242" s="213"/>
      <c r="UAX242" s="213"/>
      <c r="UAY242" s="213"/>
      <c r="UAZ242" s="213"/>
      <c r="UBA242" s="213"/>
      <c r="UBB242" s="213"/>
      <c r="UBC242" s="213"/>
      <c r="UBD242" s="213"/>
      <c r="UBE242" s="213"/>
      <c r="UBF242" s="213"/>
      <c r="UBG242" s="213"/>
      <c r="UBH242" s="213"/>
      <c r="UBI242" s="213"/>
      <c r="UBJ242" s="213"/>
      <c r="UBK242" s="213"/>
      <c r="UBL242" s="213"/>
      <c r="UBM242" s="213"/>
      <c r="UBN242" s="213"/>
      <c r="UBO242" s="213"/>
      <c r="UBP242" s="213"/>
      <c r="UBQ242" s="213"/>
      <c r="UBR242" s="213"/>
      <c r="UBS242" s="213"/>
      <c r="UBT242" s="213"/>
      <c r="UBU242" s="213"/>
      <c r="UBV242" s="213"/>
      <c r="UBW242" s="213"/>
      <c r="UBX242" s="213"/>
      <c r="UBY242" s="213"/>
      <c r="UBZ242" s="213"/>
      <c r="UCA242" s="213"/>
      <c r="UCB242" s="213"/>
      <c r="UCC242" s="213"/>
      <c r="UCD242" s="213"/>
      <c r="UCE242" s="213"/>
      <c r="UCF242" s="213"/>
      <c r="UCG242" s="213"/>
      <c r="UCH242" s="213"/>
      <c r="UCI242" s="213"/>
      <c r="UCJ242" s="213"/>
      <c r="UCK242" s="213"/>
      <c r="UCL242" s="213"/>
      <c r="UCM242" s="213"/>
      <c r="UCN242" s="213"/>
      <c r="UCO242" s="213"/>
      <c r="UCP242" s="213"/>
      <c r="UCQ242" s="213"/>
      <c r="UCR242" s="213"/>
      <c r="UCS242" s="213"/>
      <c r="UCT242" s="213"/>
      <c r="UCU242" s="213"/>
      <c r="UCV242" s="213"/>
      <c r="UCW242" s="213"/>
      <c r="UCX242" s="213"/>
      <c r="UCY242" s="213"/>
      <c r="UCZ242" s="213"/>
      <c r="UDA242" s="213"/>
      <c r="UDB242" s="213"/>
      <c r="UDC242" s="213"/>
      <c r="UDD242" s="213"/>
      <c r="UDE242" s="213"/>
      <c r="UDF242" s="213"/>
      <c r="UDG242" s="213"/>
      <c r="UDH242" s="213"/>
      <c r="UDI242" s="213"/>
      <c r="UDJ242" s="213"/>
      <c r="UDK242" s="213"/>
      <c r="UDL242" s="213"/>
      <c r="UDM242" s="213"/>
      <c r="UDN242" s="213"/>
      <c r="UDO242" s="213"/>
      <c r="UDP242" s="213"/>
      <c r="UDQ242" s="213"/>
      <c r="UDR242" s="213"/>
      <c r="UDS242" s="213"/>
      <c r="UDT242" s="213"/>
      <c r="UDU242" s="213"/>
      <c r="UDV242" s="213"/>
      <c r="UDW242" s="213"/>
      <c r="UDX242" s="213"/>
      <c r="UDY242" s="213"/>
      <c r="UDZ242" s="213"/>
      <c r="UEA242" s="213"/>
      <c r="UEB242" s="213"/>
      <c r="UEC242" s="213"/>
      <c r="UED242" s="213"/>
      <c r="UEE242" s="213"/>
      <c r="UEF242" s="213"/>
      <c r="UEG242" s="213"/>
      <c r="UEH242" s="213"/>
      <c r="UEI242" s="213"/>
      <c r="UEJ242" s="213"/>
      <c r="UEK242" s="213"/>
      <c r="UEL242" s="213"/>
      <c r="UEM242" s="213"/>
      <c r="UEN242" s="213"/>
      <c r="UEO242" s="213"/>
      <c r="UEP242" s="213"/>
      <c r="UEQ242" s="213"/>
      <c r="UER242" s="213"/>
      <c r="UES242" s="213"/>
      <c r="UET242" s="213"/>
      <c r="UEU242" s="213"/>
      <c r="UEV242" s="213"/>
      <c r="UEW242" s="213"/>
      <c r="UEX242" s="213"/>
      <c r="UEY242" s="213"/>
      <c r="UEZ242" s="213"/>
      <c r="UFA242" s="213"/>
      <c r="UFB242" s="213"/>
      <c r="UFC242" s="213"/>
      <c r="UFD242" s="213"/>
      <c r="UFE242" s="213"/>
      <c r="UFF242" s="213"/>
      <c r="UFG242" s="213"/>
      <c r="UFH242" s="213"/>
      <c r="UFI242" s="213"/>
      <c r="UFJ242" s="213"/>
      <c r="UFK242" s="213"/>
      <c r="UFL242" s="213"/>
      <c r="UFM242" s="213"/>
      <c r="UFN242" s="213"/>
      <c r="UFO242" s="213"/>
      <c r="UFP242" s="213"/>
      <c r="UFQ242" s="213"/>
      <c r="UFR242" s="213"/>
      <c r="UFS242" s="213"/>
      <c r="UFT242" s="213"/>
      <c r="UFU242" s="213"/>
      <c r="UFV242" s="213"/>
      <c r="UFW242" s="213"/>
      <c r="UFX242" s="213"/>
      <c r="UFY242" s="213"/>
      <c r="UFZ242" s="213"/>
      <c r="UGA242" s="213"/>
      <c r="UGB242" s="213"/>
      <c r="UGC242" s="213"/>
      <c r="UGD242" s="213"/>
      <c r="UGE242" s="213"/>
      <c r="UGF242" s="213"/>
      <c r="UGG242" s="213"/>
      <c r="UGH242" s="213"/>
      <c r="UGI242" s="213"/>
      <c r="UGJ242" s="213"/>
      <c r="UGK242" s="213"/>
      <c r="UGL242" s="213"/>
      <c r="UGM242" s="213"/>
      <c r="UGN242" s="213"/>
      <c r="UGO242" s="213"/>
      <c r="UGP242" s="213"/>
      <c r="UGQ242" s="213"/>
      <c r="UGR242" s="213"/>
      <c r="UGS242" s="213"/>
      <c r="UGT242" s="213"/>
      <c r="UGU242" s="213"/>
      <c r="UGV242" s="213"/>
      <c r="UGW242" s="213"/>
      <c r="UGX242" s="213"/>
      <c r="UGY242" s="213"/>
      <c r="UGZ242" s="213"/>
      <c r="UHA242" s="213"/>
      <c r="UHB242" s="213"/>
      <c r="UHC242" s="213"/>
      <c r="UHD242" s="213"/>
      <c r="UHE242" s="213"/>
      <c r="UHF242" s="213"/>
      <c r="UHG242" s="213"/>
      <c r="UHH242" s="213"/>
      <c r="UHI242" s="213"/>
      <c r="UHJ242" s="213"/>
      <c r="UHK242" s="213"/>
      <c r="UHL242" s="213"/>
      <c r="UHM242" s="213"/>
      <c r="UHN242" s="213"/>
      <c r="UHO242" s="213"/>
      <c r="UHP242" s="213"/>
      <c r="UHQ242" s="213"/>
      <c r="UHR242" s="213"/>
      <c r="UHS242" s="213"/>
      <c r="UHT242" s="213"/>
      <c r="UHU242" s="213"/>
      <c r="UHV242" s="213"/>
      <c r="UHW242" s="213"/>
      <c r="UHX242" s="213"/>
      <c r="UHY242" s="213"/>
      <c r="UHZ242" s="213"/>
      <c r="UIA242" s="213"/>
      <c r="UIB242" s="213"/>
      <c r="UIC242" s="213"/>
      <c r="UID242" s="213"/>
      <c r="UIE242" s="213"/>
      <c r="UIF242" s="213"/>
      <c r="UIG242" s="213"/>
      <c r="UIH242" s="213"/>
      <c r="UII242" s="213"/>
      <c r="UIJ242" s="213"/>
      <c r="UIK242" s="213"/>
      <c r="UIL242" s="213"/>
      <c r="UIM242" s="213"/>
      <c r="UIN242" s="213"/>
      <c r="UIO242" s="213"/>
      <c r="UIP242" s="213"/>
      <c r="UIQ242" s="213"/>
      <c r="UIR242" s="213"/>
      <c r="UIS242" s="213"/>
      <c r="UIT242" s="213"/>
      <c r="UIU242" s="213"/>
      <c r="UIV242" s="213"/>
      <c r="UIW242" s="213"/>
      <c r="UIX242" s="213"/>
      <c r="UIY242" s="213"/>
      <c r="UIZ242" s="213"/>
      <c r="UJA242" s="213"/>
      <c r="UJB242" s="213"/>
      <c r="UJC242" s="213"/>
      <c r="UJD242" s="213"/>
      <c r="UJE242" s="213"/>
      <c r="UJF242" s="213"/>
      <c r="UJG242" s="213"/>
      <c r="UJH242" s="213"/>
      <c r="UJI242" s="213"/>
      <c r="UJJ242" s="213"/>
      <c r="UJK242" s="213"/>
      <c r="UJL242" s="213"/>
      <c r="UJM242" s="213"/>
      <c r="UJN242" s="213"/>
      <c r="UJO242" s="213"/>
      <c r="UJP242" s="213"/>
      <c r="UJQ242" s="213"/>
      <c r="UJR242" s="213"/>
      <c r="UJS242" s="213"/>
      <c r="UJT242" s="213"/>
      <c r="UJU242" s="213"/>
      <c r="UJV242" s="213"/>
      <c r="UJW242" s="213"/>
      <c r="UJX242" s="213"/>
      <c r="UJY242" s="213"/>
      <c r="UJZ242" s="213"/>
      <c r="UKA242" s="213"/>
      <c r="UKB242" s="213"/>
      <c r="UKC242" s="213"/>
      <c r="UKD242" s="213"/>
      <c r="UKE242" s="213"/>
      <c r="UKF242" s="213"/>
      <c r="UKG242" s="213"/>
      <c r="UKH242" s="213"/>
      <c r="UKI242" s="213"/>
      <c r="UKJ242" s="213"/>
      <c r="UKK242" s="213"/>
      <c r="UKL242" s="213"/>
      <c r="UKM242" s="213"/>
      <c r="UKN242" s="213"/>
      <c r="UKO242" s="213"/>
      <c r="UKP242" s="213"/>
      <c r="UKQ242" s="213"/>
      <c r="UKR242" s="213"/>
      <c r="UKS242" s="213"/>
      <c r="UKT242" s="213"/>
      <c r="UKU242" s="213"/>
      <c r="UKV242" s="213"/>
      <c r="UKW242" s="213"/>
      <c r="UKX242" s="213"/>
      <c r="UKY242" s="213"/>
      <c r="UKZ242" s="213"/>
      <c r="ULA242" s="213"/>
      <c r="ULB242" s="213"/>
      <c r="ULC242" s="213"/>
      <c r="ULD242" s="213"/>
      <c r="ULE242" s="213"/>
      <c r="ULF242" s="213"/>
      <c r="ULG242" s="213"/>
      <c r="ULH242" s="213"/>
      <c r="ULI242" s="213"/>
      <c r="ULJ242" s="213"/>
      <c r="ULK242" s="213"/>
      <c r="ULL242" s="213"/>
      <c r="ULM242" s="213"/>
      <c r="ULN242" s="213"/>
      <c r="ULO242" s="213"/>
      <c r="ULP242" s="213"/>
      <c r="ULQ242" s="213"/>
      <c r="ULR242" s="213"/>
      <c r="ULS242" s="213"/>
      <c r="ULT242" s="213"/>
      <c r="ULU242" s="213"/>
      <c r="ULV242" s="213"/>
      <c r="ULW242" s="213"/>
      <c r="ULX242" s="213"/>
      <c r="ULY242" s="213"/>
      <c r="ULZ242" s="213"/>
      <c r="UMA242" s="213"/>
      <c r="UMB242" s="213"/>
      <c r="UMC242" s="213"/>
      <c r="UMD242" s="213"/>
      <c r="UME242" s="213"/>
      <c r="UMF242" s="213"/>
      <c r="UMG242" s="213"/>
      <c r="UMH242" s="213"/>
      <c r="UMI242" s="213"/>
      <c r="UMJ242" s="213"/>
      <c r="UMK242" s="213"/>
      <c r="UML242" s="213"/>
      <c r="UMM242" s="213"/>
      <c r="UMN242" s="213"/>
      <c r="UMO242" s="213"/>
      <c r="UMP242" s="213"/>
      <c r="UMQ242" s="213"/>
      <c r="UMR242" s="213"/>
      <c r="UMS242" s="213"/>
      <c r="UMT242" s="213"/>
      <c r="UMU242" s="213"/>
      <c r="UMV242" s="213"/>
      <c r="UMW242" s="213"/>
      <c r="UMX242" s="213"/>
      <c r="UMY242" s="213"/>
      <c r="UMZ242" s="213"/>
      <c r="UNA242" s="213"/>
      <c r="UNB242" s="213"/>
      <c r="UNC242" s="213"/>
      <c r="UND242" s="213"/>
      <c r="UNE242" s="213"/>
      <c r="UNF242" s="213"/>
      <c r="UNG242" s="213"/>
      <c r="UNH242" s="213"/>
      <c r="UNI242" s="213"/>
      <c r="UNJ242" s="213"/>
      <c r="UNK242" s="213"/>
      <c r="UNL242" s="213"/>
      <c r="UNM242" s="213"/>
      <c r="UNN242" s="213"/>
      <c r="UNO242" s="213"/>
      <c r="UNP242" s="213"/>
      <c r="UNQ242" s="213"/>
      <c r="UNR242" s="213"/>
      <c r="UNS242" s="213"/>
      <c r="UNT242" s="213"/>
      <c r="UNU242" s="213"/>
      <c r="UNV242" s="213"/>
      <c r="UNW242" s="213"/>
      <c r="UNX242" s="213"/>
      <c r="UNY242" s="213"/>
      <c r="UNZ242" s="213"/>
      <c r="UOA242" s="213"/>
      <c r="UOB242" s="213"/>
      <c r="UOC242" s="213"/>
      <c r="UOD242" s="213"/>
      <c r="UOE242" s="213"/>
      <c r="UOF242" s="213"/>
      <c r="UOG242" s="213"/>
      <c r="UOH242" s="213"/>
      <c r="UOI242" s="213"/>
      <c r="UOJ242" s="213"/>
      <c r="UOK242" s="213"/>
      <c r="UOL242" s="213"/>
      <c r="UOM242" s="213"/>
      <c r="UON242" s="213"/>
      <c r="UOO242" s="213"/>
      <c r="UOP242" s="213"/>
      <c r="UOQ242" s="213"/>
      <c r="UOR242" s="213"/>
      <c r="UOS242" s="213"/>
      <c r="UOT242" s="213"/>
      <c r="UOU242" s="213"/>
      <c r="UOV242" s="213"/>
      <c r="UOW242" s="213"/>
      <c r="UOX242" s="213"/>
      <c r="UOY242" s="213"/>
      <c r="UOZ242" s="213"/>
      <c r="UPA242" s="213"/>
      <c r="UPB242" s="213"/>
      <c r="UPC242" s="213"/>
      <c r="UPD242" s="213"/>
      <c r="UPE242" s="213"/>
      <c r="UPF242" s="213"/>
      <c r="UPG242" s="213"/>
      <c r="UPH242" s="213"/>
      <c r="UPI242" s="213"/>
      <c r="UPJ242" s="213"/>
      <c r="UPK242" s="213"/>
      <c r="UPL242" s="213"/>
      <c r="UPM242" s="213"/>
      <c r="UPN242" s="213"/>
      <c r="UPO242" s="213"/>
      <c r="UPP242" s="213"/>
      <c r="UPQ242" s="213"/>
      <c r="UPR242" s="213"/>
      <c r="UPS242" s="213"/>
      <c r="UPT242" s="213"/>
      <c r="UPU242" s="213"/>
      <c r="UPV242" s="213"/>
      <c r="UPW242" s="213"/>
      <c r="UPX242" s="213"/>
      <c r="UPY242" s="213"/>
      <c r="UPZ242" s="213"/>
      <c r="UQA242" s="213"/>
      <c r="UQB242" s="213"/>
      <c r="UQC242" s="213"/>
      <c r="UQD242" s="213"/>
      <c r="UQE242" s="213"/>
      <c r="UQF242" s="213"/>
      <c r="UQG242" s="213"/>
      <c r="UQH242" s="213"/>
      <c r="UQI242" s="213"/>
      <c r="UQJ242" s="213"/>
      <c r="UQK242" s="213"/>
      <c r="UQL242" s="213"/>
      <c r="UQM242" s="213"/>
      <c r="UQN242" s="213"/>
      <c r="UQO242" s="213"/>
      <c r="UQP242" s="213"/>
      <c r="UQQ242" s="213"/>
      <c r="UQR242" s="213"/>
      <c r="UQS242" s="213"/>
      <c r="UQT242" s="213"/>
      <c r="UQU242" s="213"/>
      <c r="UQV242" s="213"/>
      <c r="UQW242" s="213"/>
      <c r="UQX242" s="213"/>
      <c r="UQY242" s="213"/>
      <c r="UQZ242" s="213"/>
      <c r="URA242" s="213"/>
      <c r="URB242" s="213"/>
      <c r="URC242" s="213"/>
      <c r="URD242" s="213"/>
      <c r="URE242" s="213"/>
      <c r="URF242" s="213"/>
      <c r="URG242" s="213"/>
      <c r="URH242" s="213"/>
      <c r="URI242" s="213"/>
      <c r="URJ242" s="213"/>
      <c r="URK242" s="213"/>
      <c r="URL242" s="213"/>
      <c r="URM242" s="213"/>
      <c r="URN242" s="213"/>
      <c r="URO242" s="213"/>
      <c r="URP242" s="213"/>
      <c r="URQ242" s="213"/>
      <c r="URR242" s="213"/>
      <c r="URS242" s="213"/>
      <c r="URT242" s="213"/>
      <c r="URU242" s="213"/>
      <c r="URV242" s="213"/>
      <c r="URW242" s="213"/>
      <c r="URX242" s="213"/>
      <c r="URY242" s="213"/>
      <c r="URZ242" s="213"/>
      <c r="USA242" s="213"/>
      <c r="USB242" s="213"/>
      <c r="USC242" s="213"/>
      <c r="USD242" s="213"/>
      <c r="USE242" s="213"/>
      <c r="USF242" s="213"/>
      <c r="USG242" s="213"/>
      <c r="USH242" s="213"/>
      <c r="USI242" s="213"/>
      <c r="USJ242" s="213"/>
      <c r="USK242" s="213"/>
      <c r="USL242" s="213"/>
      <c r="USM242" s="213"/>
      <c r="USN242" s="213"/>
      <c r="USO242" s="213"/>
      <c r="USP242" s="213"/>
      <c r="USQ242" s="213"/>
      <c r="USR242" s="213"/>
      <c r="USS242" s="213"/>
      <c r="UST242" s="213"/>
      <c r="USU242" s="213"/>
      <c r="USV242" s="213"/>
      <c r="USW242" s="213"/>
      <c r="USX242" s="213"/>
      <c r="USY242" s="213"/>
      <c r="USZ242" s="213"/>
      <c r="UTA242" s="213"/>
      <c r="UTB242" s="213"/>
      <c r="UTC242" s="213"/>
      <c r="UTD242" s="213"/>
      <c r="UTE242" s="213"/>
      <c r="UTF242" s="213"/>
      <c r="UTG242" s="213"/>
      <c r="UTH242" s="213"/>
      <c r="UTI242" s="213"/>
      <c r="UTJ242" s="213"/>
      <c r="UTK242" s="213"/>
      <c r="UTL242" s="213"/>
      <c r="UTM242" s="213"/>
      <c r="UTN242" s="213"/>
      <c r="UTO242" s="213"/>
      <c r="UTP242" s="213"/>
      <c r="UTQ242" s="213"/>
      <c r="UTR242" s="213"/>
      <c r="UTS242" s="213"/>
      <c r="UTT242" s="213"/>
      <c r="UTU242" s="213"/>
      <c r="UTV242" s="213"/>
      <c r="UTW242" s="213"/>
      <c r="UTX242" s="213"/>
      <c r="UTY242" s="213"/>
      <c r="UTZ242" s="213"/>
      <c r="UUA242" s="213"/>
      <c r="UUB242" s="213"/>
      <c r="UUC242" s="213"/>
      <c r="UUD242" s="213"/>
      <c r="UUE242" s="213"/>
      <c r="UUF242" s="213"/>
      <c r="UUG242" s="213"/>
      <c r="UUH242" s="213"/>
      <c r="UUI242" s="213"/>
      <c r="UUJ242" s="213"/>
      <c r="UUK242" s="213"/>
      <c r="UUL242" s="213"/>
      <c r="UUM242" s="213"/>
      <c r="UUN242" s="213"/>
      <c r="UUO242" s="213"/>
      <c r="UUP242" s="213"/>
      <c r="UUQ242" s="213"/>
      <c r="UUR242" s="213"/>
      <c r="UUS242" s="213"/>
      <c r="UUT242" s="213"/>
      <c r="UUU242" s="213"/>
      <c r="UUV242" s="213"/>
      <c r="UUW242" s="213"/>
      <c r="UUX242" s="213"/>
      <c r="UUY242" s="213"/>
      <c r="UUZ242" s="213"/>
      <c r="UVA242" s="213"/>
      <c r="UVB242" s="213"/>
      <c r="UVC242" s="213"/>
      <c r="UVD242" s="213"/>
      <c r="UVE242" s="213"/>
      <c r="UVF242" s="213"/>
      <c r="UVG242" s="213"/>
      <c r="UVH242" s="213"/>
      <c r="UVI242" s="213"/>
      <c r="UVJ242" s="213"/>
      <c r="UVK242" s="213"/>
      <c r="UVL242" s="213"/>
      <c r="UVM242" s="213"/>
      <c r="UVN242" s="213"/>
      <c r="UVO242" s="213"/>
      <c r="UVP242" s="213"/>
      <c r="UVQ242" s="213"/>
      <c r="UVR242" s="213"/>
      <c r="UVS242" s="213"/>
      <c r="UVT242" s="213"/>
      <c r="UVU242" s="213"/>
      <c r="UVV242" s="213"/>
      <c r="UVW242" s="213"/>
      <c r="UVX242" s="213"/>
      <c r="UVY242" s="213"/>
      <c r="UVZ242" s="213"/>
      <c r="UWA242" s="213"/>
      <c r="UWB242" s="213"/>
      <c r="UWC242" s="213"/>
      <c r="UWD242" s="213"/>
      <c r="UWE242" s="213"/>
      <c r="UWF242" s="213"/>
      <c r="UWG242" s="213"/>
      <c r="UWH242" s="213"/>
      <c r="UWI242" s="213"/>
      <c r="UWJ242" s="213"/>
      <c r="UWK242" s="213"/>
      <c r="UWL242" s="213"/>
      <c r="UWM242" s="213"/>
      <c r="UWN242" s="213"/>
      <c r="UWO242" s="213"/>
      <c r="UWP242" s="213"/>
      <c r="UWQ242" s="213"/>
      <c r="UWR242" s="213"/>
      <c r="UWS242" s="213"/>
      <c r="UWT242" s="213"/>
      <c r="UWU242" s="213"/>
      <c r="UWV242" s="213"/>
      <c r="UWW242" s="213"/>
      <c r="UWX242" s="213"/>
      <c r="UWY242" s="213"/>
      <c r="UWZ242" s="213"/>
      <c r="UXA242" s="213"/>
      <c r="UXB242" s="213"/>
      <c r="UXC242" s="213"/>
      <c r="UXD242" s="213"/>
      <c r="UXE242" s="213"/>
      <c r="UXF242" s="213"/>
      <c r="UXG242" s="213"/>
      <c r="UXH242" s="213"/>
      <c r="UXI242" s="213"/>
      <c r="UXJ242" s="213"/>
      <c r="UXK242" s="213"/>
      <c r="UXL242" s="213"/>
      <c r="UXM242" s="213"/>
      <c r="UXN242" s="213"/>
      <c r="UXO242" s="213"/>
      <c r="UXP242" s="213"/>
      <c r="UXQ242" s="213"/>
      <c r="UXR242" s="213"/>
      <c r="UXS242" s="213"/>
      <c r="UXT242" s="213"/>
      <c r="UXU242" s="213"/>
      <c r="UXV242" s="213"/>
      <c r="UXW242" s="213"/>
      <c r="UXX242" s="213"/>
      <c r="UXY242" s="213"/>
      <c r="UXZ242" s="213"/>
      <c r="UYA242" s="213"/>
      <c r="UYB242" s="213"/>
      <c r="UYC242" s="213"/>
      <c r="UYD242" s="213"/>
      <c r="UYE242" s="213"/>
      <c r="UYF242" s="213"/>
      <c r="UYG242" s="213"/>
      <c r="UYH242" s="213"/>
      <c r="UYI242" s="213"/>
      <c r="UYJ242" s="213"/>
      <c r="UYK242" s="213"/>
      <c r="UYL242" s="213"/>
      <c r="UYM242" s="213"/>
      <c r="UYN242" s="213"/>
      <c r="UYO242" s="213"/>
      <c r="UYP242" s="213"/>
      <c r="UYQ242" s="213"/>
      <c r="UYR242" s="213"/>
      <c r="UYS242" s="213"/>
      <c r="UYT242" s="213"/>
      <c r="UYU242" s="213"/>
      <c r="UYV242" s="213"/>
      <c r="UYW242" s="213"/>
      <c r="UYX242" s="213"/>
      <c r="UYY242" s="213"/>
      <c r="UYZ242" s="213"/>
      <c r="UZA242" s="213"/>
      <c r="UZB242" s="213"/>
      <c r="UZC242" s="213"/>
      <c r="UZD242" s="213"/>
      <c r="UZE242" s="213"/>
      <c r="UZF242" s="213"/>
      <c r="UZG242" s="213"/>
      <c r="UZH242" s="213"/>
      <c r="UZI242" s="213"/>
      <c r="UZJ242" s="213"/>
      <c r="UZK242" s="213"/>
      <c r="UZL242" s="213"/>
      <c r="UZM242" s="213"/>
      <c r="UZN242" s="213"/>
      <c r="UZO242" s="213"/>
      <c r="UZP242" s="213"/>
      <c r="UZQ242" s="213"/>
      <c r="UZR242" s="213"/>
      <c r="UZS242" s="213"/>
      <c r="UZT242" s="213"/>
      <c r="UZU242" s="213"/>
      <c r="UZV242" s="213"/>
      <c r="UZW242" s="213"/>
      <c r="UZX242" s="213"/>
      <c r="UZY242" s="213"/>
      <c r="UZZ242" s="213"/>
      <c r="VAA242" s="213"/>
      <c r="VAB242" s="213"/>
      <c r="VAC242" s="213"/>
      <c r="VAD242" s="213"/>
      <c r="VAE242" s="213"/>
      <c r="VAF242" s="213"/>
      <c r="VAG242" s="213"/>
      <c r="VAH242" s="213"/>
      <c r="VAI242" s="213"/>
      <c r="VAJ242" s="213"/>
      <c r="VAK242" s="213"/>
      <c r="VAL242" s="213"/>
      <c r="VAM242" s="213"/>
      <c r="VAN242" s="213"/>
      <c r="VAO242" s="213"/>
      <c r="VAP242" s="213"/>
      <c r="VAQ242" s="213"/>
      <c r="VAR242" s="213"/>
      <c r="VAS242" s="213"/>
      <c r="VAT242" s="213"/>
      <c r="VAU242" s="213"/>
      <c r="VAV242" s="213"/>
      <c r="VAW242" s="213"/>
      <c r="VAX242" s="213"/>
      <c r="VAY242" s="213"/>
      <c r="VAZ242" s="213"/>
      <c r="VBA242" s="213"/>
      <c r="VBB242" s="213"/>
      <c r="VBC242" s="213"/>
      <c r="VBD242" s="213"/>
      <c r="VBE242" s="213"/>
      <c r="VBF242" s="213"/>
      <c r="VBG242" s="213"/>
      <c r="VBH242" s="213"/>
      <c r="VBI242" s="213"/>
      <c r="VBJ242" s="213"/>
      <c r="VBK242" s="213"/>
      <c r="VBL242" s="213"/>
      <c r="VBM242" s="213"/>
      <c r="VBN242" s="213"/>
      <c r="VBO242" s="213"/>
      <c r="VBP242" s="213"/>
      <c r="VBQ242" s="213"/>
      <c r="VBR242" s="213"/>
      <c r="VBS242" s="213"/>
      <c r="VBT242" s="213"/>
      <c r="VBU242" s="213"/>
      <c r="VBV242" s="213"/>
      <c r="VBW242" s="213"/>
      <c r="VBX242" s="213"/>
      <c r="VBY242" s="213"/>
      <c r="VBZ242" s="213"/>
      <c r="VCA242" s="213"/>
      <c r="VCB242" s="213"/>
      <c r="VCC242" s="213"/>
      <c r="VCD242" s="213"/>
      <c r="VCE242" s="213"/>
      <c r="VCF242" s="213"/>
      <c r="VCG242" s="213"/>
      <c r="VCH242" s="213"/>
      <c r="VCI242" s="213"/>
      <c r="VCJ242" s="213"/>
      <c r="VCK242" s="213"/>
      <c r="VCL242" s="213"/>
      <c r="VCM242" s="213"/>
      <c r="VCN242" s="213"/>
      <c r="VCO242" s="213"/>
      <c r="VCP242" s="213"/>
      <c r="VCQ242" s="213"/>
      <c r="VCR242" s="213"/>
      <c r="VCS242" s="213"/>
      <c r="VCT242" s="213"/>
      <c r="VCU242" s="213"/>
      <c r="VCV242" s="213"/>
      <c r="VCW242" s="213"/>
      <c r="VCX242" s="213"/>
      <c r="VCY242" s="213"/>
      <c r="VCZ242" s="213"/>
      <c r="VDA242" s="213"/>
      <c r="VDB242" s="213"/>
      <c r="VDC242" s="213"/>
      <c r="VDD242" s="213"/>
      <c r="VDE242" s="213"/>
      <c r="VDF242" s="213"/>
      <c r="VDG242" s="213"/>
      <c r="VDH242" s="213"/>
      <c r="VDI242" s="213"/>
      <c r="VDJ242" s="213"/>
      <c r="VDK242" s="213"/>
      <c r="VDL242" s="213"/>
      <c r="VDM242" s="213"/>
      <c r="VDN242" s="213"/>
      <c r="VDO242" s="213"/>
      <c r="VDP242" s="213"/>
      <c r="VDQ242" s="213"/>
      <c r="VDR242" s="213"/>
      <c r="VDS242" s="213"/>
      <c r="VDT242" s="213"/>
      <c r="VDU242" s="213"/>
      <c r="VDV242" s="213"/>
      <c r="VDW242" s="213"/>
      <c r="VDX242" s="213"/>
      <c r="VDY242" s="213"/>
      <c r="VDZ242" s="213"/>
      <c r="VEA242" s="213"/>
      <c r="VEB242" s="213"/>
      <c r="VEC242" s="213"/>
      <c r="VED242" s="213"/>
      <c r="VEE242" s="213"/>
      <c r="VEF242" s="213"/>
      <c r="VEG242" s="213"/>
      <c r="VEH242" s="213"/>
      <c r="VEI242" s="213"/>
      <c r="VEJ242" s="213"/>
      <c r="VEK242" s="213"/>
      <c r="VEL242" s="213"/>
      <c r="VEM242" s="213"/>
      <c r="VEN242" s="213"/>
      <c r="VEO242" s="213"/>
      <c r="VEP242" s="213"/>
      <c r="VEQ242" s="213"/>
      <c r="VER242" s="213"/>
      <c r="VES242" s="213"/>
      <c r="VET242" s="213"/>
      <c r="VEU242" s="213"/>
      <c r="VEV242" s="213"/>
      <c r="VEW242" s="213"/>
      <c r="VEX242" s="213"/>
      <c r="VEY242" s="213"/>
      <c r="VEZ242" s="213"/>
      <c r="VFA242" s="213"/>
      <c r="VFB242" s="213"/>
      <c r="VFC242" s="213"/>
      <c r="VFD242" s="213"/>
      <c r="VFE242" s="213"/>
      <c r="VFF242" s="213"/>
      <c r="VFG242" s="213"/>
      <c r="VFH242" s="213"/>
      <c r="VFI242" s="213"/>
      <c r="VFJ242" s="213"/>
      <c r="VFK242" s="213"/>
      <c r="VFL242" s="213"/>
      <c r="VFM242" s="213"/>
      <c r="VFN242" s="213"/>
      <c r="VFO242" s="213"/>
      <c r="VFP242" s="213"/>
      <c r="VFQ242" s="213"/>
      <c r="VFR242" s="213"/>
      <c r="VFS242" s="213"/>
      <c r="VFT242" s="213"/>
      <c r="VFU242" s="213"/>
      <c r="VFV242" s="213"/>
      <c r="VFW242" s="213"/>
      <c r="VFX242" s="213"/>
      <c r="VFY242" s="213"/>
      <c r="VFZ242" s="213"/>
      <c r="VGA242" s="213"/>
      <c r="VGB242" s="213"/>
      <c r="VGC242" s="213"/>
      <c r="VGD242" s="213"/>
      <c r="VGE242" s="213"/>
      <c r="VGF242" s="213"/>
      <c r="VGG242" s="213"/>
      <c r="VGH242" s="213"/>
      <c r="VGI242" s="213"/>
      <c r="VGJ242" s="213"/>
      <c r="VGK242" s="213"/>
      <c r="VGL242" s="213"/>
      <c r="VGM242" s="213"/>
      <c r="VGN242" s="213"/>
      <c r="VGO242" s="213"/>
      <c r="VGP242" s="213"/>
      <c r="VGQ242" s="213"/>
      <c r="VGR242" s="213"/>
      <c r="VGS242" s="213"/>
      <c r="VGT242" s="213"/>
      <c r="VGU242" s="213"/>
      <c r="VGV242" s="213"/>
      <c r="VGW242" s="213"/>
      <c r="VGX242" s="213"/>
      <c r="VGY242" s="213"/>
      <c r="VGZ242" s="213"/>
      <c r="VHA242" s="213"/>
      <c r="VHB242" s="213"/>
      <c r="VHC242" s="213"/>
      <c r="VHD242" s="213"/>
      <c r="VHE242" s="213"/>
      <c r="VHF242" s="213"/>
      <c r="VHG242" s="213"/>
      <c r="VHH242" s="213"/>
      <c r="VHI242" s="213"/>
      <c r="VHJ242" s="213"/>
      <c r="VHK242" s="213"/>
      <c r="VHL242" s="213"/>
      <c r="VHM242" s="213"/>
      <c r="VHN242" s="213"/>
      <c r="VHO242" s="213"/>
      <c r="VHP242" s="213"/>
      <c r="VHQ242" s="213"/>
      <c r="VHR242" s="213"/>
      <c r="VHS242" s="213"/>
      <c r="VHT242" s="213"/>
      <c r="VHU242" s="213"/>
      <c r="VHV242" s="213"/>
      <c r="VHW242" s="213"/>
      <c r="VHX242" s="213"/>
      <c r="VHY242" s="213"/>
      <c r="VHZ242" s="213"/>
      <c r="VIA242" s="213"/>
      <c r="VIB242" s="213"/>
      <c r="VIC242" s="213"/>
      <c r="VID242" s="213"/>
      <c r="VIE242" s="213"/>
      <c r="VIF242" s="213"/>
      <c r="VIG242" s="213"/>
      <c r="VIH242" s="213"/>
      <c r="VII242" s="213"/>
      <c r="VIJ242" s="213"/>
      <c r="VIK242" s="213"/>
      <c r="VIL242" s="213"/>
      <c r="VIM242" s="213"/>
      <c r="VIN242" s="213"/>
      <c r="VIO242" s="213"/>
      <c r="VIP242" s="213"/>
      <c r="VIQ242" s="213"/>
      <c r="VIR242" s="213"/>
      <c r="VIS242" s="213"/>
      <c r="VIT242" s="213"/>
      <c r="VIU242" s="213"/>
      <c r="VIV242" s="213"/>
      <c r="VIW242" s="213"/>
      <c r="VIX242" s="213"/>
      <c r="VIY242" s="213"/>
      <c r="VIZ242" s="213"/>
      <c r="VJA242" s="213"/>
      <c r="VJB242" s="213"/>
      <c r="VJC242" s="213"/>
      <c r="VJD242" s="213"/>
      <c r="VJE242" s="213"/>
      <c r="VJF242" s="213"/>
      <c r="VJG242" s="213"/>
      <c r="VJH242" s="213"/>
      <c r="VJI242" s="213"/>
      <c r="VJJ242" s="213"/>
      <c r="VJK242" s="213"/>
      <c r="VJL242" s="213"/>
      <c r="VJM242" s="213"/>
      <c r="VJN242" s="213"/>
      <c r="VJO242" s="213"/>
      <c r="VJP242" s="213"/>
      <c r="VJQ242" s="213"/>
      <c r="VJR242" s="213"/>
      <c r="VJS242" s="213"/>
      <c r="VJT242" s="213"/>
      <c r="VJU242" s="213"/>
      <c r="VJV242" s="213"/>
      <c r="VJW242" s="213"/>
      <c r="VJX242" s="213"/>
      <c r="VJY242" s="213"/>
      <c r="VJZ242" s="213"/>
      <c r="VKA242" s="213"/>
      <c r="VKB242" s="213"/>
      <c r="VKC242" s="213"/>
      <c r="VKD242" s="213"/>
      <c r="VKE242" s="213"/>
      <c r="VKF242" s="213"/>
      <c r="VKG242" s="213"/>
      <c r="VKH242" s="213"/>
      <c r="VKI242" s="213"/>
      <c r="VKJ242" s="213"/>
      <c r="VKK242" s="213"/>
      <c r="VKL242" s="213"/>
      <c r="VKM242" s="213"/>
      <c r="VKN242" s="213"/>
      <c r="VKO242" s="213"/>
      <c r="VKP242" s="213"/>
      <c r="VKQ242" s="213"/>
      <c r="VKR242" s="213"/>
      <c r="VKS242" s="213"/>
      <c r="VKT242" s="213"/>
      <c r="VKU242" s="213"/>
      <c r="VKV242" s="213"/>
      <c r="VKW242" s="213"/>
      <c r="VKX242" s="213"/>
      <c r="VKY242" s="213"/>
      <c r="VKZ242" s="213"/>
      <c r="VLA242" s="213"/>
      <c r="VLB242" s="213"/>
      <c r="VLC242" s="213"/>
      <c r="VLD242" s="213"/>
      <c r="VLE242" s="213"/>
      <c r="VLF242" s="213"/>
      <c r="VLG242" s="213"/>
      <c r="VLH242" s="213"/>
      <c r="VLI242" s="213"/>
      <c r="VLJ242" s="213"/>
      <c r="VLK242" s="213"/>
      <c r="VLL242" s="213"/>
      <c r="VLM242" s="213"/>
      <c r="VLN242" s="213"/>
      <c r="VLO242" s="213"/>
      <c r="VLP242" s="213"/>
      <c r="VLQ242" s="213"/>
      <c r="VLR242" s="213"/>
      <c r="VLS242" s="213"/>
      <c r="VLT242" s="213"/>
      <c r="VLU242" s="213"/>
      <c r="VLV242" s="213"/>
      <c r="VLW242" s="213"/>
      <c r="VLX242" s="213"/>
      <c r="VLY242" s="213"/>
      <c r="VLZ242" s="213"/>
      <c r="VMA242" s="213"/>
      <c r="VMB242" s="213"/>
      <c r="VMC242" s="213"/>
      <c r="VMD242" s="213"/>
      <c r="VME242" s="213"/>
      <c r="VMF242" s="213"/>
      <c r="VMG242" s="213"/>
      <c r="VMH242" s="213"/>
      <c r="VMI242" s="213"/>
      <c r="VMJ242" s="213"/>
      <c r="VMK242" s="213"/>
      <c r="VML242" s="213"/>
      <c r="VMM242" s="213"/>
      <c r="VMN242" s="213"/>
      <c r="VMO242" s="213"/>
      <c r="VMP242" s="213"/>
      <c r="VMQ242" s="213"/>
      <c r="VMR242" s="213"/>
      <c r="VMS242" s="213"/>
      <c r="VMT242" s="213"/>
      <c r="VMU242" s="213"/>
      <c r="VMV242" s="213"/>
      <c r="VMW242" s="213"/>
      <c r="VMX242" s="213"/>
      <c r="VMY242" s="213"/>
      <c r="VMZ242" s="213"/>
      <c r="VNA242" s="213"/>
      <c r="VNB242" s="213"/>
      <c r="VNC242" s="213"/>
      <c r="VND242" s="213"/>
      <c r="VNE242" s="213"/>
      <c r="VNF242" s="213"/>
      <c r="VNG242" s="213"/>
      <c r="VNH242" s="213"/>
      <c r="VNI242" s="213"/>
      <c r="VNJ242" s="213"/>
      <c r="VNK242" s="213"/>
      <c r="VNL242" s="213"/>
      <c r="VNM242" s="213"/>
      <c r="VNN242" s="213"/>
      <c r="VNO242" s="213"/>
      <c r="VNP242" s="213"/>
      <c r="VNQ242" s="213"/>
      <c r="VNR242" s="213"/>
      <c r="VNS242" s="213"/>
      <c r="VNT242" s="213"/>
      <c r="VNU242" s="213"/>
      <c r="VNV242" s="213"/>
      <c r="VNW242" s="213"/>
      <c r="VNX242" s="213"/>
      <c r="VNY242" s="213"/>
      <c r="VNZ242" s="213"/>
      <c r="VOA242" s="213"/>
      <c r="VOB242" s="213"/>
      <c r="VOC242" s="213"/>
      <c r="VOD242" s="213"/>
      <c r="VOE242" s="213"/>
      <c r="VOF242" s="213"/>
      <c r="VOG242" s="213"/>
      <c r="VOH242" s="213"/>
      <c r="VOI242" s="213"/>
      <c r="VOJ242" s="213"/>
      <c r="VOK242" s="213"/>
      <c r="VOL242" s="213"/>
      <c r="VOM242" s="213"/>
      <c r="VON242" s="213"/>
      <c r="VOO242" s="213"/>
      <c r="VOP242" s="213"/>
      <c r="VOQ242" s="213"/>
      <c r="VOR242" s="213"/>
      <c r="VOS242" s="213"/>
      <c r="VOT242" s="213"/>
      <c r="VOU242" s="213"/>
      <c r="VOV242" s="213"/>
      <c r="VOW242" s="213"/>
      <c r="VOX242" s="213"/>
      <c r="VOY242" s="213"/>
      <c r="VOZ242" s="213"/>
      <c r="VPA242" s="213"/>
      <c r="VPB242" s="213"/>
      <c r="VPC242" s="213"/>
      <c r="VPD242" s="213"/>
      <c r="VPE242" s="213"/>
      <c r="VPF242" s="213"/>
      <c r="VPG242" s="213"/>
      <c r="VPH242" s="213"/>
      <c r="VPI242" s="213"/>
      <c r="VPJ242" s="213"/>
      <c r="VPK242" s="213"/>
      <c r="VPL242" s="213"/>
      <c r="VPM242" s="213"/>
      <c r="VPN242" s="213"/>
      <c r="VPO242" s="213"/>
      <c r="VPP242" s="213"/>
      <c r="VPQ242" s="213"/>
      <c r="VPR242" s="213"/>
      <c r="VPS242" s="213"/>
      <c r="VPT242" s="213"/>
      <c r="VPU242" s="213"/>
      <c r="VPV242" s="213"/>
      <c r="VPW242" s="213"/>
      <c r="VPX242" s="213"/>
      <c r="VPY242" s="213"/>
      <c r="VPZ242" s="213"/>
      <c r="VQA242" s="213"/>
      <c r="VQB242" s="213"/>
      <c r="VQC242" s="213"/>
      <c r="VQD242" s="213"/>
      <c r="VQE242" s="213"/>
      <c r="VQF242" s="213"/>
      <c r="VQG242" s="213"/>
      <c r="VQH242" s="213"/>
      <c r="VQI242" s="213"/>
      <c r="VQJ242" s="213"/>
      <c r="VQK242" s="213"/>
      <c r="VQL242" s="213"/>
      <c r="VQM242" s="213"/>
      <c r="VQN242" s="213"/>
      <c r="VQO242" s="213"/>
      <c r="VQP242" s="213"/>
      <c r="VQQ242" s="213"/>
      <c r="VQR242" s="213"/>
      <c r="VQS242" s="213"/>
      <c r="VQT242" s="213"/>
      <c r="VQU242" s="213"/>
      <c r="VQV242" s="213"/>
      <c r="VQW242" s="213"/>
      <c r="VQX242" s="213"/>
      <c r="VQY242" s="213"/>
      <c r="VQZ242" s="213"/>
      <c r="VRA242" s="213"/>
      <c r="VRB242" s="213"/>
      <c r="VRC242" s="213"/>
      <c r="VRD242" s="213"/>
      <c r="VRE242" s="213"/>
      <c r="VRF242" s="213"/>
      <c r="VRG242" s="213"/>
      <c r="VRH242" s="213"/>
      <c r="VRI242" s="213"/>
      <c r="VRJ242" s="213"/>
      <c r="VRK242" s="213"/>
      <c r="VRL242" s="213"/>
      <c r="VRM242" s="213"/>
      <c r="VRN242" s="213"/>
      <c r="VRO242" s="213"/>
      <c r="VRP242" s="213"/>
      <c r="VRQ242" s="213"/>
      <c r="VRR242" s="213"/>
      <c r="VRS242" s="213"/>
      <c r="VRT242" s="213"/>
      <c r="VRU242" s="213"/>
      <c r="VRV242" s="213"/>
      <c r="VRW242" s="213"/>
      <c r="VRX242" s="213"/>
      <c r="VRY242" s="213"/>
      <c r="VRZ242" s="213"/>
      <c r="VSA242" s="213"/>
      <c r="VSB242" s="213"/>
      <c r="VSC242" s="213"/>
      <c r="VSD242" s="213"/>
      <c r="VSE242" s="213"/>
      <c r="VSF242" s="213"/>
      <c r="VSG242" s="213"/>
      <c r="VSH242" s="213"/>
      <c r="VSI242" s="213"/>
      <c r="VSJ242" s="213"/>
      <c r="VSK242" s="213"/>
      <c r="VSL242" s="213"/>
      <c r="VSM242" s="213"/>
      <c r="VSN242" s="213"/>
      <c r="VSO242" s="213"/>
      <c r="VSP242" s="213"/>
      <c r="VSQ242" s="213"/>
      <c r="VSR242" s="213"/>
      <c r="VSS242" s="213"/>
      <c r="VST242" s="213"/>
      <c r="VSU242" s="213"/>
      <c r="VSV242" s="213"/>
      <c r="VSW242" s="213"/>
      <c r="VSX242" s="213"/>
      <c r="VSY242" s="213"/>
      <c r="VSZ242" s="213"/>
      <c r="VTA242" s="213"/>
      <c r="VTB242" s="213"/>
      <c r="VTC242" s="213"/>
      <c r="VTD242" s="213"/>
      <c r="VTE242" s="213"/>
      <c r="VTF242" s="213"/>
      <c r="VTG242" s="213"/>
      <c r="VTH242" s="213"/>
      <c r="VTI242" s="213"/>
      <c r="VTJ242" s="213"/>
      <c r="VTK242" s="213"/>
      <c r="VTL242" s="213"/>
      <c r="VTM242" s="213"/>
      <c r="VTN242" s="213"/>
      <c r="VTO242" s="213"/>
      <c r="VTP242" s="213"/>
      <c r="VTQ242" s="213"/>
      <c r="VTR242" s="213"/>
      <c r="VTS242" s="213"/>
      <c r="VTT242" s="213"/>
      <c r="VTU242" s="213"/>
      <c r="VTV242" s="213"/>
      <c r="VTW242" s="213"/>
      <c r="VTX242" s="213"/>
      <c r="VTY242" s="213"/>
      <c r="VTZ242" s="213"/>
      <c r="VUA242" s="213"/>
      <c r="VUB242" s="213"/>
      <c r="VUC242" s="213"/>
      <c r="VUD242" s="213"/>
      <c r="VUE242" s="213"/>
      <c r="VUF242" s="213"/>
      <c r="VUG242" s="213"/>
      <c r="VUH242" s="213"/>
      <c r="VUI242" s="213"/>
      <c r="VUJ242" s="213"/>
      <c r="VUK242" s="213"/>
      <c r="VUL242" s="213"/>
      <c r="VUM242" s="213"/>
      <c r="VUN242" s="213"/>
      <c r="VUO242" s="213"/>
      <c r="VUP242" s="213"/>
      <c r="VUQ242" s="213"/>
      <c r="VUR242" s="213"/>
      <c r="VUS242" s="213"/>
      <c r="VUT242" s="213"/>
      <c r="VUU242" s="213"/>
      <c r="VUV242" s="213"/>
      <c r="VUW242" s="213"/>
      <c r="VUX242" s="213"/>
      <c r="VUY242" s="213"/>
      <c r="VUZ242" s="213"/>
      <c r="VVA242" s="213"/>
      <c r="VVB242" s="213"/>
      <c r="VVC242" s="213"/>
      <c r="VVD242" s="213"/>
      <c r="VVE242" s="213"/>
      <c r="VVF242" s="213"/>
      <c r="VVG242" s="213"/>
      <c r="VVH242" s="213"/>
      <c r="VVI242" s="213"/>
      <c r="VVJ242" s="213"/>
      <c r="VVK242" s="213"/>
      <c r="VVL242" s="213"/>
      <c r="VVM242" s="213"/>
      <c r="VVN242" s="213"/>
      <c r="VVO242" s="213"/>
      <c r="VVP242" s="213"/>
      <c r="VVQ242" s="213"/>
      <c r="VVR242" s="213"/>
      <c r="VVS242" s="213"/>
      <c r="VVT242" s="213"/>
      <c r="VVU242" s="213"/>
      <c r="VVV242" s="213"/>
      <c r="VVW242" s="213"/>
      <c r="VVX242" s="213"/>
      <c r="VVY242" s="213"/>
      <c r="VVZ242" s="213"/>
      <c r="VWA242" s="213"/>
      <c r="VWB242" s="213"/>
      <c r="VWC242" s="213"/>
      <c r="VWD242" s="213"/>
      <c r="VWE242" s="213"/>
      <c r="VWF242" s="213"/>
      <c r="VWG242" s="213"/>
      <c r="VWH242" s="213"/>
      <c r="VWI242" s="213"/>
      <c r="VWJ242" s="213"/>
      <c r="VWK242" s="213"/>
      <c r="VWL242" s="213"/>
      <c r="VWM242" s="213"/>
      <c r="VWN242" s="213"/>
      <c r="VWO242" s="213"/>
      <c r="VWP242" s="213"/>
      <c r="VWQ242" s="213"/>
      <c r="VWR242" s="213"/>
      <c r="VWS242" s="213"/>
      <c r="VWT242" s="213"/>
      <c r="VWU242" s="213"/>
      <c r="VWV242" s="213"/>
      <c r="VWW242" s="213"/>
      <c r="VWX242" s="213"/>
      <c r="VWY242" s="213"/>
      <c r="VWZ242" s="213"/>
      <c r="VXA242" s="213"/>
      <c r="VXB242" s="213"/>
      <c r="VXC242" s="213"/>
      <c r="VXD242" s="213"/>
      <c r="VXE242" s="213"/>
      <c r="VXF242" s="213"/>
      <c r="VXG242" s="213"/>
      <c r="VXH242" s="213"/>
      <c r="VXI242" s="213"/>
      <c r="VXJ242" s="213"/>
      <c r="VXK242" s="213"/>
      <c r="VXL242" s="213"/>
      <c r="VXM242" s="213"/>
      <c r="VXN242" s="213"/>
      <c r="VXO242" s="213"/>
      <c r="VXP242" s="213"/>
      <c r="VXQ242" s="213"/>
      <c r="VXR242" s="213"/>
      <c r="VXS242" s="213"/>
      <c r="VXT242" s="213"/>
      <c r="VXU242" s="213"/>
      <c r="VXV242" s="213"/>
      <c r="VXW242" s="213"/>
      <c r="VXX242" s="213"/>
      <c r="VXY242" s="213"/>
      <c r="VXZ242" s="213"/>
      <c r="VYA242" s="213"/>
      <c r="VYB242" s="213"/>
      <c r="VYC242" s="213"/>
      <c r="VYD242" s="213"/>
      <c r="VYE242" s="213"/>
      <c r="VYF242" s="213"/>
      <c r="VYG242" s="213"/>
      <c r="VYH242" s="213"/>
      <c r="VYI242" s="213"/>
      <c r="VYJ242" s="213"/>
      <c r="VYK242" s="213"/>
      <c r="VYL242" s="213"/>
      <c r="VYM242" s="213"/>
      <c r="VYN242" s="213"/>
      <c r="VYO242" s="213"/>
      <c r="VYP242" s="213"/>
      <c r="VYQ242" s="213"/>
      <c r="VYR242" s="213"/>
      <c r="VYS242" s="213"/>
      <c r="VYT242" s="213"/>
      <c r="VYU242" s="213"/>
      <c r="VYV242" s="213"/>
      <c r="VYW242" s="213"/>
      <c r="VYX242" s="213"/>
      <c r="VYY242" s="213"/>
      <c r="VYZ242" s="213"/>
      <c r="VZA242" s="213"/>
      <c r="VZB242" s="213"/>
      <c r="VZC242" s="213"/>
      <c r="VZD242" s="213"/>
      <c r="VZE242" s="213"/>
      <c r="VZF242" s="213"/>
      <c r="VZG242" s="213"/>
      <c r="VZH242" s="213"/>
      <c r="VZI242" s="213"/>
      <c r="VZJ242" s="213"/>
      <c r="VZK242" s="213"/>
      <c r="VZL242" s="213"/>
      <c r="VZM242" s="213"/>
      <c r="VZN242" s="213"/>
      <c r="VZO242" s="213"/>
      <c r="VZP242" s="213"/>
      <c r="VZQ242" s="213"/>
      <c r="VZR242" s="213"/>
      <c r="VZS242" s="213"/>
      <c r="VZT242" s="213"/>
      <c r="VZU242" s="213"/>
      <c r="VZV242" s="213"/>
      <c r="VZW242" s="213"/>
      <c r="VZX242" s="213"/>
      <c r="VZY242" s="213"/>
      <c r="VZZ242" s="213"/>
      <c r="WAA242" s="213"/>
      <c r="WAB242" s="213"/>
      <c r="WAC242" s="213"/>
      <c r="WAD242" s="213"/>
      <c r="WAE242" s="213"/>
      <c r="WAF242" s="213"/>
      <c r="WAG242" s="213"/>
      <c r="WAH242" s="213"/>
      <c r="WAI242" s="213"/>
      <c r="WAJ242" s="213"/>
      <c r="WAK242" s="213"/>
      <c r="WAL242" s="213"/>
      <c r="WAM242" s="213"/>
      <c r="WAN242" s="213"/>
      <c r="WAO242" s="213"/>
      <c r="WAP242" s="213"/>
      <c r="WAQ242" s="213"/>
      <c r="WAR242" s="213"/>
      <c r="WAS242" s="213"/>
      <c r="WAT242" s="213"/>
      <c r="WAU242" s="213"/>
      <c r="WAV242" s="213"/>
      <c r="WAW242" s="213"/>
      <c r="WAX242" s="213"/>
      <c r="WAY242" s="213"/>
      <c r="WAZ242" s="213"/>
      <c r="WBA242" s="213"/>
      <c r="WBB242" s="213"/>
      <c r="WBC242" s="213"/>
      <c r="WBD242" s="213"/>
      <c r="WBE242" s="213"/>
      <c r="WBF242" s="213"/>
      <c r="WBG242" s="213"/>
      <c r="WBH242" s="213"/>
      <c r="WBI242" s="213"/>
      <c r="WBJ242" s="213"/>
      <c r="WBK242" s="213"/>
      <c r="WBL242" s="213"/>
      <c r="WBM242" s="213"/>
      <c r="WBN242" s="213"/>
      <c r="WBO242" s="213"/>
      <c r="WBP242" s="213"/>
      <c r="WBQ242" s="213"/>
      <c r="WBR242" s="213"/>
      <c r="WBS242" s="213"/>
      <c r="WBT242" s="213"/>
      <c r="WBU242" s="213"/>
      <c r="WBV242" s="213"/>
      <c r="WBW242" s="213"/>
      <c r="WBX242" s="213"/>
      <c r="WBY242" s="213"/>
      <c r="WBZ242" s="213"/>
      <c r="WCA242" s="213"/>
      <c r="WCB242" s="213"/>
      <c r="WCC242" s="213"/>
      <c r="WCD242" s="213"/>
      <c r="WCE242" s="213"/>
      <c r="WCF242" s="213"/>
      <c r="WCG242" s="213"/>
      <c r="WCH242" s="213"/>
      <c r="WCI242" s="213"/>
      <c r="WCJ242" s="213"/>
      <c r="WCK242" s="213"/>
      <c r="WCL242" s="213"/>
      <c r="WCM242" s="213"/>
      <c r="WCN242" s="213"/>
      <c r="WCO242" s="213"/>
      <c r="WCP242" s="213"/>
      <c r="WCQ242" s="213"/>
      <c r="WCR242" s="213"/>
      <c r="WCS242" s="213"/>
      <c r="WCT242" s="213"/>
      <c r="WCU242" s="213"/>
      <c r="WCV242" s="213"/>
      <c r="WCW242" s="213"/>
      <c r="WCX242" s="213"/>
      <c r="WCY242" s="213"/>
      <c r="WCZ242" s="213"/>
      <c r="WDA242" s="213"/>
      <c r="WDB242" s="213"/>
      <c r="WDC242" s="213"/>
      <c r="WDD242" s="213"/>
      <c r="WDE242" s="213"/>
      <c r="WDF242" s="213"/>
      <c r="WDG242" s="213"/>
      <c r="WDH242" s="213"/>
      <c r="WDI242" s="213"/>
      <c r="WDJ242" s="213"/>
      <c r="WDK242" s="213"/>
      <c r="WDL242" s="213"/>
      <c r="WDM242" s="213"/>
      <c r="WDN242" s="213"/>
      <c r="WDO242" s="213"/>
      <c r="WDP242" s="213"/>
      <c r="WDQ242" s="213"/>
      <c r="WDR242" s="213"/>
      <c r="WDS242" s="213"/>
      <c r="WDT242" s="213"/>
      <c r="WDU242" s="213"/>
      <c r="WDV242" s="213"/>
      <c r="WDW242" s="213"/>
      <c r="WDX242" s="213"/>
      <c r="WDY242" s="213"/>
      <c r="WDZ242" s="213"/>
      <c r="WEA242" s="213"/>
      <c r="WEB242" s="213"/>
      <c r="WEC242" s="213"/>
      <c r="WED242" s="213"/>
      <c r="WEE242" s="213"/>
      <c r="WEF242" s="213"/>
      <c r="WEG242" s="213"/>
      <c r="WEH242" s="213"/>
      <c r="WEI242" s="213"/>
      <c r="WEJ242" s="213"/>
      <c r="WEK242" s="213"/>
      <c r="WEL242" s="213"/>
      <c r="WEM242" s="213"/>
      <c r="WEN242" s="213"/>
      <c r="WEO242" s="213"/>
      <c r="WEP242" s="213"/>
      <c r="WEQ242" s="213"/>
      <c r="WER242" s="213"/>
      <c r="WES242" s="213"/>
      <c r="WET242" s="213"/>
      <c r="WEU242" s="213"/>
      <c r="WEV242" s="213"/>
      <c r="WEW242" s="213"/>
      <c r="WEX242" s="213"/>
      <c r="WEY242" s="213"/>
      <c r="WEZ242" s="213"/>
      <c r="WFA242" s="213"/>
      <c r="WFB242" s="213"/>
      <c r="WFC242" s="213"/>
      <c r="WFD242" s="213"/>
      <c r="WFE242" s="213"/>
      <c r="WFF242" s="213"/>
      <c r="WFG242" s="213"/>
      <c r="WFH242" s="213"/>
      <c r="WFI242" s="213"/>
      <c r="WFJ242" s="213"/>
      <c r="WFK242" s="213"/>
      <c r="WFL242" s="213"/>
      <c r="WFM242" s="213"/>
      <c r="WFN242" s="213"/>
      <c r="WFO242" s="213"/>
      <c r="WFP242" s="213"/>
      <c r="WFQ242" s="213"/>
      <c r="WFR242" s="213"/>
      <c r="WFS242" s="213"/>
      <c r="WFT242" s="213"/>
      <c r="WFU242" s="213"/>
      <c r="WFV242" s="213"/>
      <c r="WFW242" s="213"/>
      <c r="WFX242" s="213"/>
      <c r="WFY242" s="213"/>
      <c r="WFZ242" s="213"/>
      <c r="WGA242" s="213"/>
      <c r="WGB242" s="213"/>
      <c r="WGC242" s="213"/>
      <c r="WGD242" s="213"/>
      <c r="WGE242" s="213"/>
      <c r="WGF242" s="213"/>
      <c r="WGG242" s="213"/>
      <c r="WGH242" s="213"/>
      <c r="WGI242" s="213"/>
      <c r="WGJ242" s="213"/>
      <c r="WGK242" s="213"/>
      <c r="WGL242" s="213"/>
      <c r="WGM242" s="213"/>
      <c r="WGN242" s="213"/>
      <c r="WGO242" s="213"/>
      <c r="WGP242" s="213"/>
      <c r="WGQ242" s="213"/>
      <c r="WGR242" s="213"/>
      <c r="WGS242" s="213"/>
      <c r="WGT242" s="213"/>
      <c r="WGU242" s="213"/>
      <c r="WGV242" s="213"/>
      <c r="WGW242" s="213"/>
      <c r="WGX242" s="213"/>
      <c r="WGY242" s="213"/>
      <c r="WGZ242" s="213"/>
      <c r="WHA242" s="213"/>
      <c r="WHB242" s="213"/>
      <c r="WHC242" s="213"/>
      <c r="WHD242" s="213"/>
      <c r="WHE242" s="213"/>
      <c r="WHF242" s="213"/>
      <c r="WHG242" s="213"/>
      <c r="WHH242" s="213"/>
      <c r="WHI242" s="213"/>
      <c r="WHJ242" s="213"/>
      <c r="WHK242" s="213"/>
      <c r="WHL242" s="213"/>
      <c r="WHM242" s="213"/>
      <c r="WHN242" s="213"/>
      <c r="WHO242" s="213"/>
      <c r="WHP242" s="213"/>
      <c r="WHQ242" s="213"/>
      <c r="WHR242" s="213"/>
      <c r="WHS242" s="213"/>
      <c r="WHT242" s="213"/>
      <c r="WHU242" s="213"/>
      <c r="WHV242" s="213"/>
      <c r="WHW242" s="213"/>
      <c r="WHX242" s="213"/>
      <c r="WHY242" s="213"/>
      <c r="WHZ242" s="213"/>
      <c r="WIA242" s="213"/>
      <c r="WIB242" s="213"/>
      <c r="WIC242" s="213"/>
      <c r="WID242" s="213"/>
      <c r="WIE242" s="213"/>
      <c r="WIF242" s="213"/>
      <c r="WIG242" s="213"/>
      <c r="WIH242" s="213"/>
      <c r="WII242" s="213"/>
      <c r="WIJ242" s="213"/>
      <c r="WIK242" s="213"/>
      <c r="WIL242" s="213"/>
      <c r="WIM242" s="213"/>
      <c r="WIN242" s="213"/>
      <c r="WIO242" s="213"/>
      <c r="WIP242" s="213"/>
      <c r="WIQ242" s="213"/>
      <c r="WIR242" s="213"/>
      <c r="WIS242" s="213"/>
      <c r="WIT242" s="213"/>
      <c r="WIU242" s="213"/>
      <c r="WIV242" s="213"/>
      <c r="WIW242" s="213"/>
      <c r="WIX242" s="213"/>
      <c r="WIY242" s="213"/>
      <c r="WIZ242" s="213"/>
      <c r="WJA242" s="213"/>
      <c r="WJB242" s="213"/>
      <c r="WJC242" s="213"/>
      <c r="WJD242" s="213"/>
      <c r="WJE242" s="213"/>
      <c r="WJF242" s="213"/>
      <c r="WJG242" s="213"/>
      <c r="WJH242" s="213"/>
      <c r="WJI242" s="213"/>
      <c r="WJJ242" s="213"/>
      <c r="WJK242" s="213"/>
      <c r="WJL242" s="213"/>
      <c r="WJM242" s="213"/>
      <c r="WJN242" s="213"/>
      <c r="WJO242" s="213"/>
      <c r="WJP242" s="213"/>
      <c r="WJQ242" s="213"/>
      <c r="WJR242" s="213"/>
      <c r="WJS242" s="213"/>
      <c r="WJT242" s="213"/>
      <c r="WJU242" s="213"/>
      <c r="WJV242" s="213"/>
      <c r="WJW242" s="213"/>
      <c r="WJX242" s="213"/>
      <c r="WJY242" s="213"/>
      <c r="WJZ242" s="213"/>
      <c r="WKA242" s="213"/>
      <c r="WKB242" s="213"/>
      <c r="WKC242" s="213"/>
      <c r="WKD242" s="213"/>
      <c r="WKE242" s="213"/>
      <c r="WKF242" s="213"/>
      <c r="WKG242" s="213"/>
      <c r="WKH242" s="213"/>
      <c r="WKI242" s="213"/>
      <c r="WKJ242" s="213"/>
      <c r="WKK242" s="213"/>
      <c r="WKL242" s="213"/>
      <c r="WKM242" s="213"/>
      <c r="WKN242" s="213"/>
      <c r="WKO242" s="213"/>
      <c r="WKP242" s="213"/>
      <c r="WKQ242" s="213"/>
      <c r="WKR242" s="213"/>
      <c r="WKS242" s="213"/>
      <c r="WKT242" s="213"/>
      <c r="WKU242" s="213"/>
      <c r="WKV242" s="213"/>
      <c r="WKW242" s="213"/>
      <c r="WKX242" s="213"/>
      <c r="WKY242" s="213"/>
      <c r="WKZ242" s="213"/>
      <c r="WLA242" s="213"/>
      <c r="WLB242" s="213"/>
      <c r="WLC242" s="213"/>
      <c r="WLD242" s="213"/>
      <c r="WLE242" s="213"/>
      <c r="WLF242" s="213"/>
      <c r="WLG242" s="213"/>
      <c r="WLH242" s="213"/>
      <c r="WLI242" s="213"/>
      <c r="WLJ242" s="213"/>
      <c r="WLK242" s="213"/>
      <c r="WLL242" s="213"/>
      <c r="WLM242" s="213"/>
      <c r="WLN242" s="213"/>
      <c r="WLO242" s="213"/>
      <c r="WLP242" s="213"/>
      <c r="WLQ242" s="213"/>
      <c r="WLR242" s="213"/>
      <c r="WLS242" s="213"/>
      <c r="WLT242" s="213"/>
      <c r="WLU242" s="213"/>
      <c r="WLV242" s="213"/>
      <c r="WLW242" s="213"/>
      <c r="WLX242" s="213"/>
      <c r="WLY242" s="213"/>
      <c r="WLZ242" s="213"/>
      <c r="WMA242" s="213"/>
      <c r="WMB242" s="213"/>
      <c r="WMC242" s="213"/>
      <c r="WMD242" s="213"/>
      <c r="WME242" s="213"/>
      <c r="WMF242" s="213"/>
      <c r="WMG242" s="213"/>
      <c r="WMH242" s="213"/>
      <c r="WMI242" s="213"/>
      <c r="WMJ242" s="213"/>
      <c r="WMK242" s="213"/>
      <c r="WML242" s="213"/>
      <c r="WMM242" s="213"/>
      <c r="WMN242" s="213"/>
      <c r="WMO242" s="213"/>
      <c r="WMP242" s="213"/>
      <c r="WMQ242" s="213"/>
      <c r="WMR242" s="213"/>
      <c r="WMS242" s="213"/>
      <c r="WMT242" s="213"/>
      <c r="WMU242" s="213"/>
      <c r="WMV242" s="213"/>
      <c r="WMW242" s="213"/>
      <c r="WMX242" s="213"/>
      <c r="WMY242" s="213"/>
      <c r="WMZ242" s="213"/>
      <c r="WNA242" s="213"/>
      <c r="WNB242" s="213"/>
      <c r="WNC242" s="213"/>
      <c r="WND242" s="213"/>
      <c r="WNE242" s="213"/>
      <c r="WNF242" s="213"/>
      <c r="WNG242" s="213"/>
      <c r="WNH242" s="213"/>
      <c r="WNI242" s="213"/>
      <c r="WNJ242" s="213"/>
      <c r="WNK242" s="213"/>
      <c r="WNL242" s="213"/>
      <c r="WNM242" s="213"/>
      <c r="WNN242" s="213"/>
      <c r="WNO242" s="213"/>
      <c r="WNP242" s="213"/>
      <c r="WNQ242" s="213"/>
      <c r="WNR242" s="213"/>
      <c r="WNS242" s="213"/>
      <c r="WNT242" s="213"/>
      <c r="WNU242" s="213"/>
      <c r="WNV242" s="213"/>
      <c r="WNW242" s="213"/>
      <c r="WNX242" s="213"/>
      <c r="WNY242" s="213"/>
      <c r="WNZ242" s="213"/>
      <c r="WOA242" s="213"/>
      <c r="WOB242" s="213"/>
      <c r="WOC242" s="213"/>
      <c r="WOD242" s="213"/>
      <c r="WOE242" s="213"/>
      <c r="WOF242" s="213"/>
      <c r="WOG242" s="213"/>
      <c r="WOH242" s="213"/>
      <c r="WOI242" s="213"/>
      <c r="WOJ242" s="213"/>
      <c r="WOK242" s="213"/>
      <c r="WOL242" s="213"/>
      <c r="WOM242" s="213"/>
      <c r="WON242" s="213"/>
      <c r="WOO242" s="213"/>
      <c r="WOP242" s="213"/>
      <c r="WOQ242" s="213"/>
      <c r="WOR242" s="213"/>
      <c r="WOS242" s="213"/>
      <c r="WOT242" s="213"/>
      <c r="WOU242" s="213"/>
      <c r="WOV242" s="213"/>
      <c r="WOW242" s="213"/>
      <c r="WOX242" s="213"/>
      <c r="WOY242" s="213"/>
      <c r="WOZ242" s="213"/>
      <c r="WPA242" s="213"/>
      <c r="WPB242" s="213"/>
      <c r="WPC242" s="213"/>
      <c r="WPD242" s="213"/>
      <c r="WPE242" s="213"/>
      <c r="WPF242" s="213"/>
      <c r="WPG242" s="213"/>
      <c r="WPH242" s="213"/>
      <c r="WPI242" s="213"/>
      <c r="WPJ242" s="213"/>
      <c r="WPK242" s="213"/>
      <c r="WPL242" s="213"/>
      <c r="WPM242" s="213"/>
      <c r="WPN242" s="213"/>
      <c r="WPO242" s="213"/>
      <c r="WPP242" s="213"/>
      <c r="WPQ242" s="213"/>
      <c r="WPR242" s="213"/>
      <c r="WPS242" s="213"/>
      <c r="WPT242" s="213"/>
      <c r="WPU242" s="213"/>
      <c r="WPV242" s="213"/>
      <c r="WPW242" s="213"/>
      <c r="WPX242" s="213"/>
      <c r="WPY242" s="213"/>
      <c r="WPZ242" s="213"/>
      <c r="WQA242" s="213"/>
      <c r="WQB242" s="213"/>
      <c r="WQC242" s="213"/>
      <c r="WQD242" s="213"/>
      <c r="WQE242" s="213"/>
      <c r="WQF242" s="213"/>
      <c r="WQG242" s="213"/>
      <c r="WQH242" s="213"/>
      <c r="WQI242" s="213"/>
      <c r="WQJ242" s="213"/>
      <c r="WQK242" s="213"/>
      <c r="WQL242" s="213"/>
      <c r="WQM242" s="213"/>
      <c r="WQN242" s="213"/>
      <c r="WQO242" s="213"/>
      <c r="WQP242" s="213"/>
      <c r="WQQ242" s="213"/>
      <c r="WQR242" s="213"/>
      <c r="WQS242" s="213"/>
      <c r="WQT242" s="213"/>
      <c r="WQU242" s="213"/>
      <c r="WQV242" s="213"/>
      <c r="WQW242" s="213"/>
      <c r="WQX242" s="213"/>
      <c r="WQY242" s="213"/>
      <c r="WQZ242" s="213"/>
      <c r="WRA242" s="213"/>
      <c r="WRB242" s="213"/>
      <c r="WRC242" s="213"/>
      <c r="WRD242" s="213"/>
      <c r="WRE242" s="213"/>
      <c r="WRF242" s="213"/>
      <c r="WRG242" s="213"/>
      <c r="WRH242" s="213"/>
      <c r="WRI242" s="213"/>
      <c r="WRJ242" s="213"/>
      <c r="WRK242" s="213"/>
      <c r="WRL242" s="213"/>
      <c r="WRM242" s="213"/>
      <c r="WRN242" s="213"/>
      <c r="WRO242" s="213"/>
      <c r="WRP242" s="213"/>
      <c r="WRQ242" s="213"/>
      <c r="WRR242" s="213"/>
      <c r="WRS242" s="213"/>
      <c r="WRT242" s="213"/>
      <c r="WRU242" s="213"/>
      <c r="WRV242" s="213"/>
      <c r="WRW242" s="213"/>
      <c r="WRX242" s="213"/>
      <c r="WRY242" s="213"/>
      <c r="WRZ242" s="213"/>
      <c r="WSA242" s="213"/>
      <c r="WSB242" s="213"/>
      <c r="WSC242" s="213"/>
      <c r="WSD242" s="213"/>
      <c r="WSE242" s="213"/>
      <c r="WSF242" s="213"/>
      <c r="WSG242" s="213"/>
      <c r="WSH242" s="213"/>
      <c r="WSI242" s="213"/>
      <c r="WSJ242" s="213"/>
      <c r="WSK242" s="213"/>
      <c r="WSL242" s="213"/>
      <c r="WSM242" s="213"/>
      <c r="WSN242" s="213"/>
      <c r="WSO242" s="213"/>
      <c r="WSP242" s="213"/>
      <c r="WSQ242" s="213"/>
      <c r="WSR242" s="213"/>
      <c r="WSS242" s="213"/>
      <c r="WST242" s="213"/>
      <c r="WSU242" s="213"/>
      <c r="WSV242" s="213"/>
      <c r="WSW242" s="213"/>
      <c r="WSX242" s="213"/>
      <c r="WSY242" s="213"/>
      <c r="WSZ242" s="213"/>
      <c r="WTA242" s="213"/>
      <c r="WTB242" s="213"/>
      <c r="WTC242" s="213"/>
      <c r="WTD242" s="213"/>
      <c r="WTE242" s="213"/>
      <c r="WTF242" s="213"/>
      <c r="WTG242" s="213"/>
      <c r="WTH242" s="213"/>
      <c r="WTI242" s="213"/>
      <c r="WTJ242" s="213"/>
      <c r="WTK242" s="213"/>
      <c r="WTL242" s="213"/>
      <c r="WTM242" s="213"/>
      <c r="WTN242" s="213"/>
      <c r="WTO242" s="213"/>
      <c r="WTP242" s="213"/>
      <c r="WTQ242" s="213"/>
      <c r="WTR242" s="213"/>
      <c r="WTS242" s="213"/>
      <c r="WTT242" s="213"/>
      <c r="WTU242" s="213"/>
      <c r="WTV242" s="213"/>
      <c r="WTW242" s="213"/>
      <c r="WTX242" s="213"/>
      <c r="WTY242" s="213"/>
      <c r="WTZ242" s="213"/>
      <c r="WUA242" s="213"/>
      <c r="WUB242" s="213"/>
      <c r="WUC242" s="213"/>
      <c r="WUD242" s="213"/>
      <c r="WUE242" s="213"/>
      <c r="WUF242" s="213"/>
      <c r="WUG242" s="213"/>
      <c r="WUH242" s="213"/>
      <c r="WUI242" s="213"/>
      <c r="WUJ242" s="213"/>
      <c r="WUK242" s="213"/>
      <c r="WUL242" s="213"/>
      <c r="WUM242" s="213"/>
      <c r="WUN242" s="213"/>
      <c r="WUO242" s="213"/>
      <c r="WUP242" s="213"/>
      <c r="WUQ242" s="213"/>
      <c r="WUR242" s="213"/>
      <c r="WUS242" s="213"/>
      <c r="WUT242" s="213"/>
      <c r="WUU242" s="213"/>
      <c r="WUV242" s="213"/>
      <c r="WUW242" s="213"/>
      <c r="WUX242" s="213"/>
      <c r="WUY242" s="213"/>
      <c r="WUZ242" s="213"/>
      <c r="WVA242" s="213"/>
      <c r="WVB242" s="213"/>
      <c r="WVC242" s="213"/>
      <c r="WVD242" s="213"/>
      <c r="WVE242" s="213"/>
      <c r="WVF242" s="213"/>
      <c r="WVG242" s="213"/>
      <c r="WVH242" s="213"/>
      <c r="WVI242" s="213"/>
      <c r="WVJ242" s="213"/>
      <c r="WVK242" s="213"/>
      <c r="WVL242" s="213"/>
      <c r="WVM242" s="213"/>
      <c r="WVN242" s="213"/>
      <c r="WVO242" s="213"/>
      <c r="WVP242" s="213"/>
      <c r="WVQ242" s="213"/>
      <c r="WVR242" s="213"/>
      <c r="WVS242" s="213"/>
      <c r="WVT242" s="213"/>
      <c r="WVU242" s="213"/>
      <c r="WVV242" s="213"/>
      <c r="WVW242" s="213"/>
      <c r="WVX242" s="213"/>
      <c r="WVY242" s="213"/>
      <c r="WVZ242" s="213"/>
      <c r="WWA242" s="213"/>
      <c r="WWB242" s="213"/>
      <c r="WWC242" s="213"/>
      <c r="WWD242" s="213"/>
      <c r="WWE242" s="213"/>
      <c r="WWF242" s="213"/>
      <c r="WWG242" s="213"/>
      <c r="WWH242" s="213"/>
      <c r="WWI242" s="213"/>
      <c r="WWJ242" s="213"/>
      <c r="WWK242" s="213"/>
      <c r="WWL242" s="213"/>
      <c r="WWM242" s="213"/>
      <c r="WWN242" s="213"/>
      <c r="WWO242" s="213"/>
      <c r="WWP242" s="213"/>
      <c r="WWQ242" s="213"/>
      <c r="WWR242" s="213"/>
      <c r="WWS242" s="213"/>
      <c r="WWT242" s="213"/>
      <c r="WWU242" s="213"/>
      <c r="WWV242" s="213"/>
      <c r="WWW242" s="213"/>
      <c r="WWX242" s="213"/>
      <c r="WWY242" s="213"/>
      <c r="WWZ242" s="213"/>
      <c r="WXA242" s="213"/>
      <c r="WXB242" s="213"/>
      <c r="WXC242" s="213"/>
      <c r="WXD242" s="213"/>
      <c r="WXE242" s="213"/>
      <c r="WXF242" s="213"/>
      <c r="WXG242" s="213"/>
      <c r="WXH242" s="213"/>
      <c r="WXI242" s="213"/>
      <c r="WXJ242" s="213"/>
      <c r="WXK242" s="213"/>
      <c r="WXL242" s="213"/>
      <c r="WXM242" s="213"/>
      <c r="WXN242" s="213"/>
      <c r="WXO242" s="213"/>
      <c r="WXP242" s="213"/>
      <c r="WXQ242" s="213"/>
      <c r="WXR242" s="213"/>
      <c r="WXS242" s="213"/>
      <c r="WXT242" s="213"/>
      <c r="WXU242" s="213"/>
      <c r="WXV242" s="213"/>
      <c r="WXW242" s="213"/>
      <c r="WXX242" s="213"/>
      <c r="WXY242" s="213"/>
      <c r="WXZ242" s="213"/>
      <c r="WYA242" s="213"/>
      <c r="WYB242" s="213"/>
      <c r="WYC242" s="213"/>
      <c r="WYD242" s="213"/>
      <c r="WYE242" s="213"/>
      <c r="WYF242" s="213"/>
      <c r="WYG242" s="213"/>
      <c r="WYH242" s="213"/>
      <c r="WYI242" s="213"/>
      <c r="WYJ242" s="213"/>
      <c r="WYK242" s="213"/>
      <c r="WYL242" s="213"/>
      <c r="WYM242" s="213"/>
      <c r="WYN242" s="213"/>
      <c r="WYO242" s="213"/>
      <c r="WYP242" s="213"/>
      <c r="WYQ242" s="213"/>
      <c r="WYR242" s="213"/>
      <c r="WYS242" s="213"/>
      <c r="WYT242" s="213"/>
      <c r="WYU242" s="213"/>
      <c r="WYV242" s="213"/>
      <c r="WYW242" s="213"/>
      <c r="WYX242" s="213"/>
      <c r="WYY242" s="213"/>
      <c r="WYZ242" s="213"/>
      <c r="WZA242" s="213"/>
      <c r="WZB242" s="213"/>
      <c r="WZC242" s="213"/>
      <c r="WZD242" s="213"/>
      <c r="WZE242" s="213"/>
      <c r="WZF242" s="213"/>
      <c r="WZG242" s="213"/>
      <c r="WZH242" s="213"/>
      <c r="WZI242" s="213"/>
      <c r="WZJ242" s="213"/>
      <c r="WZK242" s="213"/>
      <c r="WZL242" s="213"/>
      <c r="WZM242" s="213"/>
      <c r="WZN242" s="213"/>
      <c r="WZO242" s="213"/>
      <c r="WZP242" s="213"/>
      <c r="WZQ242" s="213"/>
      <c r="WZR242" s="213"/>
      <c r="WZS242" s="213"/>
      <c r="WZT242" s="213"/>
      <c r="WZU242" s="213"/>
      <c r="WZV242" s="213"/>
      <c r="WZW242" s="213"/>
      <c r="WZX242" s="213"/>
      <c r="WZY242" s="213"/>
      <c r="WZZ242" s="213"/>
      <c r="XAA242" s="213"/>
      <c r="XAB242" s="213"/>
      <c r="XAC242" s="213"/>
      <c r="XAD242" s="213"/>
      <c r="XAE242" s="213"/>
      <c r="XAF242" s="213"/>
      <c r="XAG242" s="213"/>
      <c r="XAH242" s="213"/>
      <c r="XAI242" s="213"/>
      <c r="XAJ242" s="213"/>
      <c r="XAK242" s="213"/>
      <c r="XAL242" s="213"/>
      <c r="XAM242" s="213"/>
      <c r="XAN242" s="213"/>
      <c r="XAO242" s="213"/>
      <c r="XAP242" s="213"/>
      <c r="XAQ242" s="213"/>
      <c r="XAR242" s="213"/>
      <c r="XAS242" s="213"/>
      <c r="XAT242" s="213"/>
      <c r="XAU242" s="213"/>
      <c r="XAV242" s="213"/>
      <c r="XAW242" s="213"/>
      <c r="XAX242" s="213"/>
      <c r="XAY242" s="213"/>
      <c r="XAZ242" s="213"/>
      <c r="XBA242" s="213"/>
      <c r="XBB242" s="213"/>
      <c r="XBC242" s="213"/>
      <c r="XBD242" s="213"/>
      <c r="XBE242" s="213"/>
      <c r="XBF242" s="213"/>
      <c r="XBG242" s="213"/>
      <c r="XBH242" s="213"/>
      <c r="XBI242" s="213"/>
      <c r="XBJ242" s="213"/>
      <c r="XBK242" s="213"/>
      <c r="XBL242" s="213"/>
      <c r="XBM242" s="213"/>
      <c r="XBN242" s="213"/>
      <c r="XBO242" s="213"/>
      <c r="XBP242" s="213"/>
      <c r="XBQ242" s="213"/>
      <c r="XBR242" s="213"/>
      <c r="XBS242" s="213"/>
      <c r="XBT242" s="213"/>
      <c r="XBU242" s="213"/>
      <c r="XBV242" s="213"/>
      <c r="XBW242" s="213"/>
      <c r="XBX242" s="213"/>
      <c r="XBY242" s="213"/>
      <c r="XBZ242" s="213"/>
      <c r="XCA242" s="213"/>
      <c r="XCB242" s="213"/>
      <c r="XCC242" s="213"/>
      <c r="XCD242" s="213"/>
      <c r="XCE242" s="213"/>
      <c r="XCF242" s="213"/>
      <c r="XCG242" s="213"/>
      <c r="XCH242" s="213"/>
      <c r="XCI242" s="213"/>
      <c r="XCJ242" s="213"/>
      <c r="XCK242" s="213"/>
      <c r="XCL242" s="213"/>
      <c r="XCM242" s="213"/>
      <c r="XCN242" s="213"/>
      <c r="XCO242" s="213"/>
      <c r="XCP242" s="213"/>
      <c r="XCQ242" s="213"/>
      <c r="XCR242" s="213"/>
      <c r="XCS242" s="213"/>
      <c r="XCT242" s="213"/>
      <c r="XCU242" s="213"/>
      <c r="XCV242" s="213"/>
      <c r="XCW242" s="213"/>
      <c r="XCX242" s="213"/>
      <c r="XCY242" s="213"/>
      <c r="XCZ242" s="213"/>
      <c r="XDA242" s="213"/>
      <c r="XDB242" s="213"/>
      <c r="XDC242" s="213"/>
      <c r="XDD242" s="213"/>
      <c r="XDE242" s="213"/>
      <c r="XDF242" s="213"/>
      <c r="XDG242" s="213"/>
      <c r="XDH242" s="213"/>
      <c r="XDI242" s="213"/>
      <c r="XDJ242" s="213"/>
      <c r="XDK242" s="213"/>
      <c r="XDL242" s="213"/>
      <c r="XDM242" s="213"/>
      <c r="XDN242" s="213"/>
      <c r="XDO242" s="213"/>
      <c r="XDP242" s="213"/>
      <c r="XDQ242" s="213"/>
      <c r="XDR242" s="213"/>
      <c r="XDS242" s="213"/>
      <c r="XDT242" s="213"/>
      <c r="XDU242" s="213"/>
      <c r="XDV242" s="213"/>
      <c r="XDW242" s="213"/>
      <c r="XDX242" s="213"/>
      <c r="XDY242" s="213"/>
      <c r="XDZ242" s="213"/>
      <c r="XEA242" s="213"/>
      <c r="XEB242" s="213"/>
      <c r="XEC242" s="213"/>
      <c r="XED242" s="213"/>
      <c r="XEE242" s="213"/>
      <c r="XEF242" s="213"/>
      <c r="XEG242" s="213"/>
      <c r="XEH242" s="213"/>
      <c r="XEI242" s="213"/>
      <c r="XEJ242" s="213"/>
      <c r="XEK242" s="213"/>
      <c r="XEL242" s="213"/>
      <c r="XEM242" s="213"/>
      <c r="XEN242" s="213"/>
      <c r="XEO242" s="213"/>
      <c r="XEP242" s="213"/>
      <c r="XEQ242" s="213"/>
      <c r="XER242" s="213"/>
      <c r="XES242" s="213"/>
      <c r="XET242" s="213"/>
      <c r="XEU242" s="213"/>
      <c r="XEV242" s="213"/>
      <c r="XEW242" s="213"/>
      <c r="XEX242" s="213"/>
    </row>
    <row r="243" spans="1:16378" ht="14.45" customHeight="1" x14ac:dyDescent="0.2">
      <c r="A243" s="81" t="s">
        <v>17</v>
      </c>
      <c r="B243" s="84">
        <v>25.106000000000002</v>
      </c>
      <c r="C243" s="81" t="s">
        <v>7231</v>
      </c>
      <c r="D243" s="168" t="s">
        <v>5121</v>
      </c>
      <c r="E243" s="84"/>
      <c r="F243" s="84" t="s">
        <v>6438</v>
      </c>
      <c r="G243" s="84" t="s">
        <v>5122</v>
      </c>
      <c r="H243" s="84" t="s">
        <v>5123</v>
      </c>
      <c r="I243" s="84" t="s">
        <v>5124</v>
      </c>
      <c r="J243" s="331" t="s">
        <v>7232</v>
      </c>
      <c r="K243" s="170"/>
      <c r="L243" s="170"/>
      <c r="M243" s="170"/>
      <c r="N243" s="170"/>
      <c r="O243" s="170"/>
      <c r="P243" s="170"/>
      <c r="Q243" s="170"/>
      <c r="R243" s="170"/>
      <c r="S243" s="170"/>
      <c r="T243" s="170"/>
      <c r="U243" s="170"/>
      <c r="V243" s="170"/>
      <c r="W243" s="170"/>
      <c r="X243" s="170"/>
      <c r="Y243" s="170"/>
      <c r="Z243" s="170"/>
      <c r="AA243" s="170"/>
      <c r="AB243" s="170"/>
      <c r="AC243" s="170"/>
      <c r="AD243" s="170"/>
      <c r="AE243" s="170"/>
      <c r="AF243" s="170"/>
      <c r="AG243" s="170"/>
      <c r="AH243" s="170"/>
      <c r="AI243" s="170"/>
      <c r="AJ243" s="170"/>
      <c r="AK243" s="170"/>
      <c r="AL243" s="170"/>
      <c r="AM243" s="170"/>
      <c r="AN243" s="170"/>
      <c r="AO243" s="170"/>
      <c r="AP243" s="170"/>
      <c r="AQ243" s="170"/>
      <c r="AR243" s="170"/>
      <c r="AS243" s="170"/>
      <c r="AT243" s="170"/>
      <c r="AU243" s="170"/>
      <c r="AV243" s="170"/>
      <c r="AW243" s="170"/>
      <c r="AX243" s="170"/>
      <c r="AY243" s="170"/>
      <c r="AZ243" s="170"/>
      <c r="BA243" s="170"/>
      <c r="BB243" s="170"/>
      <c r="BC243" s="170"/>
      <c r="BD243" s="170"/>
      <c r="BE243" s="170"/>
      <c r="BF243" s="170"/>
      <c r="BG243" s="170"/>
      <c r="BH243" s="170"/>
      <c r="BI243" s="170"/>
      <c r="BJ243" s="170"/>
      <c r="BK243" s="170"/>
      <c r="BL243" s="170"/>
      <c r="BM243" s="170"/>
      <c r="BN243" s="170"/>
      <c r="BO243" s="170"/>
      <c r="BP243" s="170"/>
      <c r="BQ243" s="170"/>
      <c r="BR243" s="170"/>
      <c r="BS243" s="170"/>
      <c r="BT243" s="170"/>
      <c r="BU243" s="170"/>
      <c r="BV243" s="170"/>
      <c r="BW243" s="170"/>
      <c r="BX243" s="170"/>
      <c r="BY243" s="170"/>
      <c r="BZ243" s="170"/>
      <c r="CA243" s="170"/>
      <c r="CB243" s="170"/>
      <c r="CC243" s="170"/>
      <c r="CD243" s="170"/>
      <c r="CE243" s="170"/>
      <c r="CF243" s="170"/>
      <c r="CG243" s="170"/>
      <c r="CH243" s="170"/>
      <c r="CI243" s="170"/>
      <c r="CJ243" s="170"/>
      <c r="CK243" s="170"/>
      <c r="CL243" s="170"/>
      <c r="CM243" s="170"/>
      <c r="CN243" s="170"/>
      <c r="CO243" s="170"/>
      <c r="CP243" s="170"/>
      <c r="CQ243" s="170"/>
      <c r="CR243" s="170"/>
      <c r="CS243" s="170"/>
      <c r="CT243" s="170"/>
      <c r="CU243" s="170"/>
      <c r="CV243" s="170"/>
      <c r="CW243" s="170"/>
      <c r="CX243" s="170"/>
      <c r="CY243" s="170"/>
      <c r="CZ243" s="170"/>
      <c r="DA243" s="170"/>
      <c r="DB243" s="170"/>
      <c r="DC243" s="170"/>
      <c r="DD243" s="170"/>
      <c r="DE243" s="170"/>
      <c r="DF243" s="170"/>
      <c r="DG243" s="170"/>
      <c r="DH243" s="170"/>
      <c r="DI243" s="170"/>
      <c r="DJ243" s="170"/>
      <c r="DK243" s="170"/>
      <c r="DL243" s="170"/>
      <c r="DM243" s="170"/>
      <c r="DN243" s="170"/>
      <c r="DO243" s="170"/>
      <c r="DP243" s="170"/>
      <c r="DQ243" s="170"/>
      <c r="DR243" s="170"/>
      <c r="DS243" s="170"/>
      <c r="DT243" s="170"/>
      <c r="DU243" s="170"/>
      <c r="DV243" s="170"/>
      <c r="DW243" s="170"/>
      <c r="DX243" s="170"/>
      <c r="DY243" s="170"/>
      <c r="DZ243" s="170"/>
      <c r="EA243" s="170"/>
      <c r="EB243" s="170"/>
      <c r="EC243" s="170"/>
      <c r="ED243" s="170"/>
      <c r="EE243" s="170"/>
      <c r="EF243" s="170"/>
      <c r="EG243" s="170"/>
      <c r="EH243" s="170"/>
      <c r="EI243" s="170"/>
      <c r="EJ243" s="170"/>
      <c r="EK243" s="170"/>
      <c r="EL243" s="170"/>
      <c r="EM243" s="170"/>
      <c r="EN243" s="170"/>
      <c r="EO243" s="170"/>
      <c r="EP243" s="170"/>
      <c r="EQ243" s="170"/>
      <c r="ER243" s="170"/>
      <c r="ES243" s="170"/>
      <c r="ET243" s="170"/>
      <c r="EU243" s="170"/>
      <c r="EV243" s="170"/>
      <c r="EW243" s="170"/>
      <c r="EX243" s="170"/>
      <c r="EY243" s="170"/>
      <c r="EZ243" s="170"/>
      <c r="FA243" s="170"/>
      <c r="FB243" s="170"/>
      <c r="FC243" s="170"/>
      <c r="FD243" s="170"/>
      <c r="FE243" s="170"/>
      <c r="FF243" s="170"/>
      <c r="FG243" s="170"/>
      <c r="FH243" s="170"/>
      <c r="FI243" s="170"/>
      <c r="FJ243" s="170"/>
      <c r="FK243" s="170"/>
      <c r="FL243" s="170"/>
      <c r="FM243" s="170"/>
      <c r="FN243" s="170"/>
      <c r="FO243" s="170"/>
      <c r="FP243" s="170"/>
      <c r="FQ243" s="170"/>
      <c r="FR243" s="170"/>
      <c r="FS243" s="170"/>
      <c r="FT243" s="170"/>
      <c r="FU243" s="170"/>
      <c r="FV243" s="170"/>
      <c r="FW243" s="170"/>
      <c r="FX243" s="170"/>
      <c r="FY243" s="170"/>
      <c r="FZ243" s="170"/>
      <c r="GA243" s="170"/>
      <c r="GB243" s="170"/>
      <c r="GC243" s="170"/>
      <c r="GD243" s="170"/>
      <c r="GE243" s="170"/>
      <c r="GF243" s="170"/>
      <c r="GG243" s="170"/>
      <c r="GH243" s="170"/>
      <c r="GI243" s="170"/>
      <c r="GJ243" s="170"/>
      <c r="GK243" s="170"/>
      <c r="GL243" s="170"/>
      <c r="GM243" s="170"/>
      <c r="GN243" s="170"/>
      <c r="GO243" s="170"/>
      <c r="GP243" s="170"/>
      <c r="GQ243" s="170"/>
      <c r="GR243" s="170"/>
      <c r="GS243" s="170"/>
      <c r="GT243" s="170"/>
      <c r="GU243" s="170"/>
      <c r="GV243" s="170"/>
      <c r="GW243" s="170"/>
      <c r="GX243" s="170"/>
      <c r="GY243" s="170"/>
      <c r="GZ243" s="170"/>
      <c r="HA243" s="170"/>
      <c r="HB243" s="170"/>
      <c r="HC243" s="170"/>
      <c r="HD243" s="170"/>
      <c r="HE243" s="170"/>
      <c r="HF243" s="170"/>
      <c r="HG243" s="170"/>
      <c r="HH243" s="170"/>
      <c r="HI243" s="170"/>
      <c r="HJ243" s="170"/>
      <c r="HK243" s="170"/>
      <c r="HL243" s="170"/>
      <c r="HM243" s="170"/>
      <c r="HN243" s="170"/>
      <c r="HO243" s="170"/>
      <c r="HP243" s="170"/>
      <c r="HQ243" s="170"/>
      <c r="HR243" s="170"/>
      <c r="HS243" s="170"/>
      <c r="HT243" s="170"/>
      <c r="HU243" s="170"/>
      <c r="HV243" s="170"/>
      <c r="HW243" s="170"/>
      <c r="HX243" s="170"/>
      <c r="HY243" s="170"/>
      <c r="HZ243" s="170"/>
      <c r="IA243" s="170"/>
      <c r="IB243" s="170"/>
      <c r="IC243" s="170"/>
      <c r="ID243" s="170"/>
      <c r="IE243" s="170"/>
      <c r="IF243" s="170"/>
      <c r="IG243" s="170"/>
      <c r="IH243" s="170"/>
      <c r="II243" s="170"/>
      <c r="IJ243" s="170"/>
      <c r="IK243" s="170"/>
      <c r="IL243" s="170"/>
      <c r="IM243" s="170"/>
      <c r="IN243" s="170"/>
      <c r="IO243" s="170"/>
      <c r="IP243" s="170"/>
      <c r="IQ243" s="170"/>
      <c r="IR243" s="170"/>
      <c r="IS243" s="170"/>
      <c r="IT243" s="170"/>
      <c r="IU243" s="170"/>
      <c r="IV243" s="170"/>
      <c r="IW243" s="170"/>
      <c r="IX243" s="170"/>
      <c r="IY243" s="170"/>
      <c r="IZ243" s="170"/>
      <c r="JA243" s="170"/>
      <c r="JB243" s="170"/>
      <c r="JC243" s="170"/>
      <c r="JD243" s="170"/>
      <c r="JE243" s="170"/>
      <c r="JF243" s="170"/>
      <c r="JG243" s="170"/>
      <c r="JH243" s="170"/>
      <c r="JI243" s="170"/>
      <c r="JJ243" s="170"/>
      <c r="JK243" s="170"/>
      <c r="JL243" s="170"/>
      <c r="JM243" s="170"/>
      <c r="JN243" s="170"/>
      <c r="JO243" s="170"/>
      <c r="JP243" s="170"/>
      <c r="JQ243" s="170"/>
      <c r="JR243" s="170"/>
      <c r="JS243" s="170"/>
      <c r="JT243" s="170"/>
      <c r="JU243" s="170"/>
      <c r="JV243" s="170"/>
      <c r="JW243" s="170"/>
      <c r="JX243" s="170"/>
      <c r="JY243" s="170"/>
      <c r="JZ243" s="170"/>
      <c r="KA243" s="170"/>
      <c r="KB243" s="170"/>
      <c r="KC243" s="170"/>
      <c r="KD243" s="170"/>
      <c r="KE243" s="170"/>
      <c r="KF243" s="170"/>
      <c r="KG243" s="170"/>
      <c r="KH243" s="170"/>
      <c r="KI243" s="170"/>
      <c r="KJ243" s="170"/>
      <c r="KK243" s="170"/>
      <c r="KL243" s="170"/>
      <c r="KM243" s="170"/>
      <c r="KN243" s="170"/>
      <c r="KO243" s="170"/>
      <c r="KP243" s="170"/>
      <c r="KQ243" s="170"/>
      <c r="KR243" s="170"/>
      <c r="KS243" s="170"/>
      <c r="KT243" s="170"/>
      <c r="KU243" s="170"/>
      <c r="KV243" s="170"/>
      <c r="KW243" s="170"/>
      <c r="KX243" s="170"/>
      <c r="KY243" s="170"/>
      <c r="KZ243" s="170"/>
      <c r="LA243" s="170"/>
      <c r="LB243" s="170"/>
      <c r="LC243" s="170"/>
      <c r="LD243" s="170"/>
      <c r="LE243" s="170"/>
      <c r="LF243" s="170"/>
      <c r="LG243" s="170"/>
      <c r="LH243" s="170"/>
      <c r="LI243" s="170"/>
      <c r="LJ243" s="170"/>
      <c r="LK243" s="170"/>
      <c r="LL243" s="170"/>
      <c r="LM243" s="170"/>
      <c r="LN243" s="170"/>
      <c r="LO243" s="170"/>
      <c r="LP243" s="170"/>
      <c r="LQ243" s="170"/>
      <c r="LR243" s="170"/>
      <c r="LS243" s="170"/>
      <c r="LT243" s="170"/>
      <c r="LU243" s="170"/>
      <c r="LV243" s="170"/>
      <c r="LW243" s="170"/>
      <c r="LX243" s="170"/>
      <c r="LY243" s="170"/>
      <c r="LZ243" s="170"/>
      <c r="MA243" s="170"/>
      <c r="MB243" s="170"/>
      <c r="MC243" s="170"/>
      <c r="MD243" s="170"/>
      <c r="ME243" s="170"/>
      <c r="MF243" s="170"/>
      <c r="MG243" s="170"/>
      <c r="MH243" s="170"/>
      <c r="MI243" s="170"/>
      <c r="MJ243" s="170"/>
      <c r="MK243" s="170"/>
      <c r="ML243" s="170"/>
      <c r="MM243" s="170"/>
      <c r="MN243" s="170"/>
      <c r="MO243" s="170"/>
      <c r="MP243" s="170"/>
      <c r="MQ243" s="170"/>
      <c r="MR243" s="170"/>
      <c r="MS243" s="170"/>
      <c r="MT243" s="170"/>
      <c r="MU243" s="170"/>
      <c r="MV243" s="170"/>
      <c r="MW243" s="170"/>
      <c r="MX243" s="170"/>
      <c r="MY243" s="170"/>
      <c r="MZ243" s="170"/>
      <c r="NA243" s="170"/>
      <c r="NB243" s="170"/>
      <c r="NC243" s="170"/>
      <c r="ND243" s="170"/>
      <c r="NE243" s="170"/>
      <c r="NF243" s="170"/>
      <c r="NG243" s="170"/>
      <c r="NH243" s="170"/>
      <c r="NI243" s="170"/>
      <c r="NJ243" s="170"/>
      <c r="NK243" s="170"/>
      <c r="NL243" s="170"/>
      <c r="NM243" s="170"/>
      <c r="NN243" s="170"/>
      <c r="NO243" s="170"/>
      <c r="NP243" s="170"/>
      <c r="NQ243" s="170"/>
      <c r="NR243" s="170"/>
      <c r="NS243" s="170"/>
      <c r="NT243" s="170"/>
      <c r="NU243" s="170"/>
      <c r="NV243" s="170"/>
      <c r="NW243" s="170"/>
      <c r="NX243" s="170"/>
      <c r="NY243" s="170"/>
      <c r="NZ243" s="170"/>
      <c r="OA243" s="170"/>
      <c r="OB243" s="170"/>
      <c r="OC243" s="170"/>
      <c r="OD243" s="170"/>
      <c r="OE243" s="170"/>
      <c r="OF243" s="170"/>
      <c r="OG243" s="170"/>
      <c r="OH243" s="170"/>
      <c r="OI243" s="170"/>
      <c r="OJ243" s="170"/>
      <c r="OK243" s="170"/>
      <c r="OL243" s="170"/>
      <c r="OM243" s="170"/>
      <c r="ON243" s="170"/>
      <c r="OO243" s="170"/>
      <c r="OP243" s="170"/>
      <c r="OQ243" s="170"/>
      <c r="OR243" s="170"/>
      <c r="OS243" s="170"/>
      <c r="OT243" s="170"/>
      <c r="OU243" s="170"/>
      <c r="OV243" s="170"/>
      <c r="OW243" s="170"/>
      <c r="OX243" s="170"/>
      <c r="OY243" s="170"/>
      <c r="OZ243" s="170"/>
      <c r="PA243" s="170"/>
      <c r="PB243" s="170"/>
      <c r="PC243" s="170"/>
      <c r="PD243" s="170"/>
      <c r="PE243" s="170"/>
      <c r="PF243" s="170"/>
      <c r="PG243" s="170"/>
      <c r="PH243" s="170"/>
      <c r="PI243" s="170"/>
      <c r="PJ243" s="170"/>
      <c r="PK243" s="170"/>
      <c r="PL243" s="170"/>
      <c r="PM243" s="170"/>
      <c r="PN243" s="170"/>
      <c r="PO243" s="170"/>
      <c r="PP243" s="170"/>
      <c r="PQ243" s="170"/>
      <c r="PR243" s="170"/>
      <c r="PS243" s="170"/>
      <c r="PT243" s="170"/>
      <c r="PU243" s="170"/>
      <c r="PV243" s="170"/>
      <c r="PW243" s="170"/>
      <c r="PX243" s="170"/>
      <c r="PY243" s="170"/>
      <c r="PZ243" s="170"/>
      <c r="QA243" s="170"/>
      <c r="QB243" s="170"/>
      <c r="QC243" s="170"/>
      <c r="QD243" s="170"/>
      <c r="QE243" s="170"/>
      <c r="QF243" s="170"/>
      <c r="QG243" s="170"/>
      <c r="QH243" s="170"/>
      <c r="QI243" s="170"/>
      <c r="QJ243" s="170"/>
      <c r="QK243" s="170"/>
      <c r="QL243" s="170"/>
      <c r="QM243" s="170"/>
      <c r="QN243" s="170"/>
      <c r="QO243" s="170"/>
      <c r="QP243" s="170"/>
      <c r="QQ243" s="170"/>
      <c r="QR243" s="170"/>
      <c r="QS243" s="170"/>
      <c r="QT243" s="170"/>
      <c r="QU243" s="170"/>
      <c r="QV243" s="170"/>
      <c r="QW243" s="170"/>
      <c r="QX243" s="170"/>
      <c r="QY243" s="170"/>
      <c r="QZ243" s="170"/>
      <c r="RA243" s="170"/>
      <c r="RB243" s="170"/>
      <c r="RC243" s="170"/>
      <c r="RD243" s="170"/>
      <c r="RE243" s="170"/>
      <c r="RF243" s="170"/>
      <c r="RG243" s="170"/>
      <c r="RH243" s="170"/>
      <c r="RI243" s="170"/>
      <c r="RJ243" s="170"/>
      <c r="RK243" s="170"/>
      <c r="RL243" s="170"/>
      <c r="RM243" s="170"/>
      <c r="RN243" s="170"/>
      <c r="RO243" s="170"/>
      <c r="RP243" s="170"/>
      <c r="RQ243" s="170"/>
      <c r="RR243" s="170"/>
      <c r="RS243" s="170"/>
      <c r="RT243" s="170"/>
      <c r="RU243" s="170"/>
      <c r="RV243" s="170"/>
      <c r="RW243" s="170"/>
      <c r="RX243" s="170"/>
      <c r="RY243" s="170"/>
      <c r="RZ243" s="170"/>
      <c r="SA243" s="170"/>
      <c r="SB243" s="170"/>
      <c r="SC243" s="170"/>
      <c r="SD243" s="170"/>
      <c r="SE243" s="170"/>
      <c r="SF243" s="170"/>
      <c r="SG243" s="170"/>
      <c r="SH243" s="170"/>
      <c r="SI243" s="170"/>
      <c r="SJ243" s="170"/>
      <c r="SK243" s="170"/>
      <c r="SL243" s="170"/>
      <c r="SM243" s="170"/>
      <c r="SN243" s="170"/>
      <c r="SO243" s="170"/>
      <c r="SP243" s="170"/>
      <c r="SQ243" s="170"/>
      <c r="SR243" s="170"/>
      <c r="SS243" s="170"/>
      <c r="ST243" s="170"/>
      <c r="SU243" s="170"/>
      <c r="SV243" s="170"/>
      <c r="SW243" s="170"/>
      <c r="SX243" s="170"/>
      <c r="SY243" s="170"/>
      <c r="SZ243" s="170"/>
      <c r="TA243" s="170"/>
      <c r="TB243" s="170"/>
      <c r="TC243" s="170"/>
      <c r="TD243" s="170"/>
      <c r="TE243" s="170"/>
      <c r="TF243" s="170"/>
      <c r="TG243" s="170"/>
      <c r="TH243" s="170"/>
      <c r="TI243" s="170"/>
      <c r="TJ243" s="170"/>
      <c r="TK243" s="170"/>
      <c r="TL243" s="170"/>
      <c r="TM243" s="170"/>
      <c r="TN243" s="170"/>
      <c r="TO243" s="170"/>
      <c r="TP243" s="170"/>
      <c r="TQ243" s="170"/>
      <c r="TR243" s="170"/>
      <c r="TS243" s="170"/>
      <c r="TT243" s="170"/>
      <c r="TU243" s="170"/>
      <c r="TV243" s="170"/>
      <c r="TW243" s="170"/>
      <c r="TX243" s="170"/>
      <c r="TY243" s="170"/>
      <c r="TZ243" s="170"/>
      <c r="UA243" s="170"/>
      <c r="UB243" s="170"/>
      <c r="UC243" s="170"/>
      <c r="UD243" s="170"/>
      <c r="UE243" s="170"/>
      <c r="UF243" s="170"/>
      <c r="UG243" s="170"/>
      <c r="UH243" s="170"/>
      <c r="UI243" s="170"/>
      <c r="UJ243" s="170"/>
      <c r="UK243" s="170"/>
      <c r="UL243" s="170"/>
      <c r="UM243" s="170"/>
      <c r="UN243" s="170"/>
      <c r="UO243" s="170"/>
      <c r="UP243" s="170"/>
      <c r="UQ243" s="170"/>
      <c r="UR243" s="170"/>
      <c r="US243" s="170"/>
      <c r="UT243" s="170"/>
      <c r="UU243" s="170"/>
      <c r="UV243" s="170"/>
      <c r="UW243" s="170"/>
      <c r="UX243" s="170"/>
      <c r="UY243" s="170"/>
      <c r="UZ243" s="170"/>
      <c r="VA243" s="170"/>
      <c r="VB243" s="170"/>
      <c r="VC243" s="170"/>
      <c r="VD243" s="170"/>
      <c r="VE243" s="170"/>
      <c r="VF243" s="170"/>
      <c r="VG243" s="170"/>
      <c r="VH243" s="170"/>
      <c r="VI243" s="170"/>
      <c r="VJ243" s="170"/>
      <c r="VK243" s="170"/>
      <c r="VL243" s="170"/>
      <c r="VM243" s="170"/>
      <c r="VN243" s="170"/>
      <c r="VO243" s="170"/>
      <c r="VP243" s="170"/>
      <c r="VQ243" s="170"/>
      <c r="VR243" s="170"/>
      <c r="VS243" s="170"/>
      <c r="VT243" s="170"/>
      <c r="VU243" s="170"/>
      <c r="VV243" s="170"/>
      <c r="VW243" s="170"/>
      <c r="VX243" s="170"/>
      <c r="VY243" s="170"/>
      <c r="VZ243" s="170"/>
      <c r="WA243" s="170"/>
      <c r="WB243" s="170"/>
      <c r="WC243" s="170"/>
      <c r="WD243" s="170"/>
      <c r="WE243" s="170"/>
      <c r="WF243" s="170"/>
      <c r="WG243" s="170"/>
      <c r="WH243" s="170"/>
      <c r="WI243" s="170"/>
      <c r="WJ243" s="170"/>
      <c r="WK243" s="170"/>
      <c r="WL243" s="170"/>
      <c r="WM243" s="170"/>
      <c r="WN243" s="170"/>
      <c r="WO243" s="170"/>
      <c r="WP243" s="170"/>
      <c r="WQ243" s="170"/>
      <c r="WR243" s="170"/>
      <c r="WS243" s="170"/>
      <c r="WT243" s="170"/>
      <c r="WU243" s="170"/>
      <c r="WV243" s="170"/>
      <c r="WW243" s="170"/>
      <c r="WX243" s="170"/>
      <c r="WY243" s="170"/>
      <c r="WZ243" s="170"/>
      <c r="XA243" s="170"/>
      <c r="XB243" s="170"/>
      <c r="XC243" s="170"/>
      <c r="XD243" s="170"/>
      <c r="XE243" s="170"/>
      <c r="XF243" s="170"/>
      <c r="XG243" s="170"/>
      <c r="XH243" s="170"/>
      <c r="XI243" s="170"/>
      <c r="XJ243" s="170"/>
      <c r="XK243" s="170"/>
      <c r="XL243" s="170"/>
      <c r="XM243" s="170"/>
      <c r="XN243" s="170"/>
      <c r="XO243" s="170"/>
      <c r="XP243" s="170"/>
      <c r="XQ243" s="170"/>
      <c r="XR243" s="170"/>
      <c r="XS243" s="170"/>
      <c r="XT243" s="170"/>
      <c r="XU243" s="170"/>
      <c r="XV243" s="170"/>
      <c r="XW243" s="170"/>
      <c r="XX243" s="170"/>
      <c r="XY243" s="170"/>
      <c r="XZ243" s="170"/>
      <c r="YA243" s="170"/>
      <c r="YB243" s="170"/>
      <c r="YC243" s="170"/>
      <c r="YD243" s="170"/>
      <c r="YE243" s="170"/>
      <c r="YF243" s="170"/>
      <c r="YG243" s="170"/>
      <c r="YH243" s="170"/>
      <c r="YI243" s="170"/>
      <c r="YJ243" s="170"/>
      <c r="YK243" s="170"/>
      <c r="YL243" s="170"/>
      <c r="YM243" s="170"/>
      <c r="YN243" s="170"/>
      <c r="YO243" s="170"/>
      <c r="YP243" s="170"/>
      <c r="YQ243" s="170"/>
      <c r="YR243" s="170"/>
      <c r="YS243" s="170"/>
      <c r="YT243" s="170"/>
      <c r="YU243" s="170"/>
      <c r="YV243" s="170"/>
      <c r="YW243" s="170"/>
      <c r="YX243" s="170"/>
      <c r="YY243" s="170"/>
      <c r="YZ243" s="170"/>
      <c r="ZA243" s="170"/>
      <c r="ZB243" s="170"/>
      <c r="ZC243" s="170"/>
      <c r="ZD243" s="170"/>
      <c r="ZE243" s="170"/>
      <c r="ZF243" s="170"/>
      <c r="ZG243" s="170"/>
      <c r="ZH243" s="170"/>
      <c r="ZI243" s="170"/>
      <c r="ZJ243" s="170"/>
      <c r="ZK243" s="170"/>
      <c r="ZL243" s="170"/>
      <c r="ZM243" s="170"/>
      <c r="ZN243" s="170"/>
      <c r="ZO243" s="170"/>
      <c r="ZP243" s="170"/>
      <c r="ZQ243" s="170"/>
      <c r="ZR243" s="170"/>
      <c r="ZS243" s="170"/>
      <c r="ZT243" s="170"/>
      <c r="ZU243" s="170"/>
      <c r="ZV243" s="170"/>
      <c r="ZW243" s="170"/>
      <c r="ZX243" s="170"/>
      <c r="ZY243" s="170"/>
      <c r="ZZ243" s="170"/>
      <c r="AAA243" s="170"/>
      <c r="AAB243" s="170"/>
      <c r="AAC243" s="170"/>
      <c r="AAD243" s="170"/>
      <c r="AAE243" s="170"/>
      <c r="AAF243" s="170"/>
      <c r="AAG243" s="170"/>
      <c r="AAH243" s="170"/>
      <c r="AAI243" s="170"/>
      <c r="AAJ243" s="170"/>
      <c r="AAK243" s="170"/>
      <c r="AAL243" s="170"/>
      <c r="AAM243" s="170"/>
      <c r="AAN243" s="170"/>
      <c r="AAO243" s="170"/>
      <c r="AAP243" s="170"/>
      <c r="AAQ243" s="170"/>
      <c r="AAR243" s="170"/>
      <c r="AAS243" s="170"/>
      <c r="AAT243" s="170"/>
      <c r="AAU243" s="170"/>
      <c r="AAV243" s="170"/>
      <c r="AAW243" s="170"/>
      <c r="AAX243" s="170"/>
      <c r="AAY243" s="170"/>
      <c r="AAZ243" s="170"/>
      <c r="ABA243" s="170"/>
      <c r="ABB243" s="170"/>
      <c r="ABC243" s="170"/>
      <c r="ABD243" s="170"/>
      <c r="ABE243" s="170"/>
      <c r="ABF243" s="170"/>
      <c r="ABG243" s="170"/>
      <c r="ABH243" s="170"/>
      <c r="ABI243" s="170"/>
      <c r="ABJ243" s="170"/>
      <c r="ABK243" s="170"/>
      <c r="ABL243" s="170"/>
      <c r="ABM243" s="170"/>
      <c r="ABN243" s="170"/>
      <c r="ABO243" s="170"/>
      <c r="ABP243" s="170"/>
      <c r="ABQ243" s="170"/>
      <c r="ABR243" s="170"/>
      <c r="ABS243" s="170"/>
      <c r="ABT243" s="170"/>
      <c r="ABU243" s="170"/>
      <c r="ABV243" s="170"/>
      <c r="ABW243" s="170"/>
      <c r="ABX243" s="170"/>
      <c r="ABY243" s="170"/>
      <c r="ABZ243" s="170"/>
      <c r="ACA243" s="170"/>
      <c r="ACB243" s="170"/>
      <c r="ACC243" s="170"/>
      <c r="ACD243" s="170"/>
      <c r="ACE243" s="170"/>
      <c r="ACF243" s="170"/>
      <c r="ACG243" s="170"/>
      <c r="ACH243" s="170"/>
      <c r="ACI243" s="170"/>
      <c r="ACJ243" s="170"/>
      <c r="ACK243" s="170"/>
      <c r="ACL243" s="170"/>
      <c r="ACM243" s="170"/>
      <c r="ACN243" s="170"/>
      <c r="ACO243" s="170"/>
      <c r="ACP243" s="170"/>
      <c r="ACQ243" s="170"/>
      <c r="ACR243" s="170"/>
      <c r="ACS243" s="170"/>
      <c r="ACT243" s="170"/>
      <c r="ACU243" s="170"/>
      <c r="ACV243" s="170"/>
      <c r="ACW243" s="170"/>
      <c r="ACX243" s="170"/>
      <c r="ACY243" s="170"/>
      <c r="ACZ243" s="170"/>
      <c r="ADA243" s="170"/>
      <c r="ADB243" s="170"/>
      <c r="ADC243" s="170"/>
      <c r="ADD243" s="170"/>
      <c r="ADE243" s="170"/>
      <c r="ADF243" s="170"/>
      <c r="ADG243" s="170"/>
      <c r="ADH243" s="170"/>
      <c r="ADI243" s="170"/>
      <c r="ADJ243" s="170"/>
      <c r="ADK243" s="170"/>
      <c r="ADL243" s="170"/>
      <c r="ADM243" s="170"/>
      <c r="ADN243" s="170"/>
      <c r="ADO243" s="170"/>
      <c r="ADP243" s="170"/>
      <c r="ADQ243" s="170"/>
      <c r="ADR243" s="170"/>
      <c r="ADS243" s="170"/>
      <c r="ADT243" s="170"/>
      <c r="ADU243" s="170"/>
      <c r="ADV243" s="170"/>
      <c r="ADW243" s="170"/>
      <c r="ADX243" s="170"/>
      <c r="ADY243" s="170"/>
      <c r="ADZ243" s="170"/>
      <c r="AEA243" s="170"/>
      <c r="AEB243" s="170"/>
      <c r="AEC243" s="170"/>
      <c r="AED243" s="170"/>
      <c r="AEE243" s="170"/>
      <c r="AEF243" s="170"/>
      <c r="AEG243" s="170"/>
      <c r="AEH243" s="170"/>
      <c r="AEI243" s="170"/>
      <c r="AEJ243" s="170"/>
      <c r="AEK243" s="170"/>
      <c r="AEL243" s="170"/>
      <c r="AEM243" s="170"/>
      <c r="AEN243" s="170"/>
      <c r="AEO243" s="170"/>
      <c r="AEP243" s="170"/>
      <c r="AEQ243" s="170"/>
      <c r="AER243" s="170"/>
      <c r="AES243" s="170"/>
      <c r="AET243" s="170"/>
      <c r="AEU243" s="170"/>
      <c r="AEV243" s="170"/>
      <c r="AEW243" s="170"/>
      <c r="AEX243" s="170"/>
      <c r="AEY243" s="170"/>
      <c r="AEZ243" s="170"/>
      <c r="AFA243" s="170"/>
      <c r="AFB243" s="170"/>
      <c r="AFC243" s="170"/>
      <c r="AFD243" s="170"/>
      <c r="AFE243" s="170"/>
      <c r="AFF243" s="170"/>
      <c r="AFG243" s="170"/>
      <c r="AFH243" s="170"/>
      <c r="AFI243" s="170"/>
      <c r="AFJ243" s="170"/>
      <c r="AFK243" s="170"/>
      <c r="AFL243" s="170"/>
      <c r="AFM243" s="170"/>
      <c r="AFN243" s="170"/>
      <c r="AFO243" s="170"/>
      <c r="AFP243" s="170"/>
      <c r="AFQ243" s="170"/>
      <c r="AFR243" s="170"/>
      <c r="AFS243" s="170"/>
      <c r="AFT243" s="170"/>
      <c r="AFU243" s="170"/>
      <c r="AFV243" s="170"/>
      <c r="AFW243" s="170"/>
      <c r="AFX243" s="170"/>
      <c r="AFY243" s="170"/>
      <c r="AFZ243" s="170"/>
      <c r="AGA243" s="170"/>
      <c r="AGB243" s="170"/>
      <c r="AGC243" s="170"/>
      <c r="AGD243" s="170"/>
      <c r="AGE243" s="170"/>
      <c r="AGF243" s="170"/>
      <c r="AGG243" s="170"/>
      <c r="AGH243" s="170"/>
      <c r="AGI243" s="170"/>
      <c r="AGJ243" s="170"/>
      <c r="AGK243" s="170"/>
      <c r="AGL243" s="170"/>
      <c r="AGM243" s="170"/>
      <c r="AGN243" s="170"/>
      <c r="AGO243" s="170"/>
      <c r="AGP243" s="170"/>
      <c r="AGQ243" s="170"/>
      <c r="AGR243" s="170"/>
      <c r="AGS243" s="170"/>
      <c r="AGT243" s="170"/>
      <c r="AGU243" s="170"/>
      <c r="AGV243" s="170"/>
      <c r="AGW243" s="170"/>
      <c r="AGX243" s="170"/>
      <c r="AGY243" s="170"/>
      <c r="AGZ243" s="170"/>
      <c r="AHA243" s="170"/>
      <c r="AHB243" s="170"/>
      <c r="AHC243" s="170"/>
      <c r="AHD243" s="170"/>
      <c r="AHE243" s="170"/>
      <c r="AHF243" s="170"/>
      <c r="AHG243" s="170"/>
      <c r="AHH243" s="170"/>
      <c r="AHI243" s="170"/>
      <c r="AHJ243" s="170"/>
      <c r="AHK243" s="170"/>
      <c r="AHL243" s="170"/>
      <c r="AHM243" s="170"/>
      <c r="AHN243" s="170"/>
      <c r="AHO243" s="170"/>
      <c r="AHP243" s="170"/>
      <c r="AHQ243" s="170"/>
      <c r="AHR243" s="170"/>
      <c r="AHS243" s="170"/>
      <c r="AHT243" s="170"/>
      <c r="AHU243" s="170"/>
      <c r="AHV243" s="170"/>
      <c r="AHW243" s="170"/>
      <c r="AHX243" s="170"/>
      <c r="AHY243" s="170"/>
      <c r="AHZ243" s="170"/>
      <c r="AIA243" s="170"/>
      <c r="AIB243" s="170"/>
      <c r="AIC243" s="170"/>
      <c r="AID243" s="170"/>
      <c r="AIE243" s="170"/>
      <c r="AIF243" s="170"/>
      <c r="AIG243" s="170"/>
      <c r="AIH243" s="170"/>
      <c r="AII243" s="170"/>
      <c r="AIJ243" s="170"/>
      <c r="AIK243" s="170"/>
      <c r="AIL243" s="170"/>
      <c r="AIM243" s="170"/>
      <c r="AIN243" s="170"/>
      <c r="AIO243" s="170"/>
      <c r="AIP243" s="170"/>
      <c r="AIQ243" s="170"/>
      <c r="AIR243" s="170"/>
      <c r="AIS243" s="170"/>
      <c r="AIT243" s="170"/>
      <c r="AIU243" s="170"/>
      <c r="AIV243" s="170"/>
      <c r="AIW243" s="170"/>
      <c r="AIX243" s="170"/>
      <c r="AIY243" s="170"/>
      <c r="AIZ243" s="170"/>
      <c r="AJA243" s="170"/>
      <c r="AJB243" s="170"/>
      <c r="AJC243" s="170"/>
      <c r="AJD243" s="170"/>
      <c r="AJE243" s="170"/>
      <c r="AJF243" s="170"/>
      <c r="AJG243" s="170"/>
      <c r="AJH243" s="170"/>
      <c r="AJI243" s="170"/>
      <c r="AJJ243" s="170"/>
      <c r="AJK243" s="170"/>
      <c r="AJL243" s="170"/>
      <c r="AJM243" s="170"/>
      <c r="AJN243" s="170"/>
      <c r="AJO243" s="170"/>
      <c r="AJP243" s="170"/>
      <c r="AJQ243" s="170"/>
      <c r="AJR243" s="170"/>
      <c r="AJS243" s="170"/>
      <c r="AJT243" s="170"/>
      <c r="AJU243" s="170"/>
      <c r="AJV243" s="170"/>
      <c r="AJW243" s="170"/>
      <c r="AJX243" s="170"/>
      <c r="AJY243" s="170"/>
      <c r="AJZ243" s="170"/>
      <c r="AKA243" s="170"/>
      <c r="AKB243" s="170"/>
      <c r="AKC243" s="170"/>
      <c r="AKD243" s="170"/>
      <c r="AKE243" s="170"/>
      <c r="AKF243" s="170"/>
      <c r="AKG243" s="170"/>
      <c r="AKH243" s="170"/>
      <c r="AKI243" s="170"/>
      <c r="AKJ243" s="170"/>
      <c r="AKK243" s="170"/>
      <c r="AKL243" s="170"/>
      <c r="AKM243" s="170"/>
      <c r="AKN243" s="170"/>
      <c r="AKO243" s="170"/>
      <c r="AKP243" s="170"/>
      <c r="AKQ243" s="170"/>
      <c r="AKR243" s="170"/>
      <c r="AKS243" s="170"/>
      <c r="AKT243" s="170"/>
      <c r="AKU243" s="170"/>
      <c r="AKV243" s="170"/>
      <c r="AKW243" s="170"/>
      <c r="AKX243" s="170"/>
      <c r="AKY243" s="170"/>
      <c r="AKZ243" s="170"/>
      <c r="ALA243" s="170"/>
      <c r="ALB243" s="170"/>
      <c r="ALC243" s="170"/>
      <c r="ALD243" s="170"/>
      <c r="ALE243" s="170"/>
      <c r="ALF243" s="170"/>
      <c r="ALG243" s="170"/>
      <c r="ALH243" s="170"/>
      <c r="ALI243" s="170"/>
      <c r="ALJ243" s="170"/>
      <c r="ALK243" s="170"/>
      <c r="ALL243" s="170"/>
      <c r="ALM243" s="170"/>
      <c r="ALN243" s="170"/>
      <c r="ALO243" s="170"/>
      <c r="ALP243" s="170"/>
      <c r="ALQ243" s="170"/>
      <c r="ALR243" s="170"/>
      <c r="ALS243" s="170"/>
      <c r="ALT243" s="170"/>
      <c r="ALU243" s="170"/>
      <c r="ALV243" s="170"/>
      <c r="ALW243" s="170"/>
      <c r="ALX243" s="170"/>
      <c r="ALY243" s="170"/>
      <c r="ALZ243" s="170"/>
      <c r="AMA243" s="170"/>
      <c r="AMB243" s="170"/>
      <c r="AMC243" s="170"/>
      <c r="AMD243" s="170"/>
      <c r="AME243" s="170"/>
      <c r="AMF243" s="170"/>
      <c r="AMG243" s="170"/>
      <c r="AMH243" s="170"/>
      <c r="AMI243" s="170"/>
      <c r="AMJ243" s="170"/>
      <c r="AMK243" s="170"/>
      <c r="AML243" s="170"/>
      <c r="AMM243" s="170"/>
      <c r="AMN243" s="170"/>
      <c r="AMO243" s="170"/>
      <c r="AMP243" s="170"/>
      <c r="AMQ243" s="170"/>
      <c r="AMR243" s="170"/>
      <c r="AMS243" s="170"/>
      <c r="AMT243" s="170"/>
      <c r="AMU243" s="170"/>
      <c r="AMV243" s="170"/>
      <c r="AMW243" s="170"/>
      <c r="AMX243" s="170"/>
      <c r="AMY243" s="170"/>
      <c r="AMZ243" s="170"/>
      <c r="ANA243" s="170"/>
      <c r="ANB243" s="170"/>
      <c r="ANC243" s="170"/>
      <c r="AND243" s="170"/>
      <c r="ANE243" s="170"/>
      <c r="ANF243" s="170"/>
      <c r="ANG243" s="170"/>
      <c r="ANH243" s="170"/>
      <c r="ANI243" s="170"/>
      <c r="ANJ243" s="170"/>
      <c r="ANK243" s="170"/>
      <c r="ANL243" s="170"/>
      <c r="ANM243" s="170"/>
      <c r="ANN243" s="170"/>
      <c r="ANO243" s="170"/>
      <c r="ANP243" s="170"/>
      <c r="ANQ243" s="170"/>
      <c r="ANR243" s="170"/>
      <c r="ANS243" s="170"/>
      <c r="ANT243" s="170"/>
      <c r="ANU243" s="170"/>
      <c r="ANV243" s="170"/>
      <c r="ANW243" s="170"/>
      <c r="ANX243" s="170"/>
      <c r="ANY243" s="170"/>
      <c r="ANZ243" s="170"/>
      <c r="AOA243" s="170"/>
      <c r="AOB243" s="170"/>
      <c r="AOC243" s="170"/>
      <c r="AOD243" s="170"/>
      <c r="AOE243" s="170"/>
      <c r="AOF243" s="170"/>
      <c r="AOG243" s="170"/>
      <c r="AOH243" s="170"/>
      <c r="AOI243" s="170"/>
      <c r="AOJ243" s="170"/>
      <c r="AOK243" s="170"/>
      <c r="AOL243" s="170"/>
      <c r="AOM243" s="170"/>
      <c r="AON243" s="170"/>
      <c r="AOO243" s="170"/>
      <c r="AOP243" s="170"/>
      <c r="AOQ243" s="170"/>
      <c r="AOR243" s="170"/>
      <c r="AOS243" s="170"/>
      <c r="AOT243" s="170"/>
      <c r="AOU243" s="170"/>
      <c r="AOV243" s="170"/>
      <c r="AOW243" s="170"/>
      <c r="AOX243" s="170"/>
      <c r="AOY243" s="170"/>
      <c r="AOZ243" s="170"/>
      <c r="APA243" s="170"/>
      <c r="APB243" s="170"/>
      <c r="APC243" s="170"/>
      <c r="APD243" s="170"/>
      <c r="APE243" s="170"/>
      <c r="APF243" s="170"/>
      <c r="APG243" s="170"/>
      <c r="APH243" s="170"/>
      <c r="API243" s="170"/>
      <c r="APJ243" s="170"/>
      <c r="APK243" s="170"/>
      <c r="APL243" s="170"/>
      <c r="APM243" s="170"/>
      <c r="APN243" s="170"/>
      <c r="APO243" s="170"/>
      <c r="APP243" s="170"/>
      <c r="APQ243" s="170"/>
      <c r="APR243" s="170"/>
      <c r="APS243" s="170"/>
      <c r="APT243" s="170"/>
      <c r="APU243" s="170"/>
      <c r="APV243" s="170"/>
      <c r="APW243" s="170"/>
      <c r="APX243" s="170"/>
      <c r="APY243" s="170"/>
      <c r="APZ243" s="170"/>
      <c r="AQA243" s="170"/>
      <c r="AQB243" s="170"/>
      <c r="AQC243" s="170"/>
      <c r="AQD243" s="170"/>
      <c r="AQE243" s="170"/>
      <c r="AQF243" s="170"/>
      <c r="AQG243" s="170"/>
      <c r="AQH243" s="170"/>
      <c r="AQI243" s="170"/>
      <c r="AQJ243" s="170"/>
      <c r="AQK243" s="170"/>
      <c r="AQL243" s="170"/>
      <c r="AQM243" s="170"/>
      <c r="AQN243" s="170"/>
      <c r="AQO243" s="170"/>
      <c r="AQP243" s="170"/>
      <c r="AQQ243" s="170"/>
      <c r="AQR243" s="170"/>
      <c r="AQS243" s="170"/>
      <c r="AQT243" s="170"/>
      <c r="AQU243" s="170"/>
      <c r="AQV243" s="170"/>
      <c r="AQW243" s="170"/>
      <c r="AQX243" s="170"/>
      <c r="AQY243" s="170"/>
      <c r="AQZ243" s="170"/>
      <c r="ARA243" s="170"/>
      <c r="ARB243" s="170"/>
      <c r="ARC243" s="170"/>
      <c r="ARD243" s="170"/>
      <c r="ARE243" s="170"/>
      <c r="ARF243" s="170"/>
      <c r="ARG243" s="170"/>
      <c r="ARH243" s="170"/>
      <c r="ARI243" s="170"/>
      <c r="ARJ243" s="170"/>
      <c r="ARK243" s="170"/>
      <c r="ARL243" s="170"/>
      <c r="ARM243" s="170"/>
      <c r="ARN243" s="170"/>
      <c r="ARO243" s="170"/>
      <c r="ARP243" s="170"/>
      <c r="ARQ243" s="170"/>
      <c r="ARR243" s="170"/>
      <c r="ARS243" s="170"/>
      <c r="ART243" s="170"/>
      <c r="ARU243" s="170"/>
      <c r="ARV243" s="170"/>
      <c r="ARW243" s="170"/>
      <c r="ARX243" s="170"/>
      <c r="ARY243" s="170"/>
      <c r="ARZ243" s="170"/>
      <c r="ASA243" s="170"/>
      <c r="ASB243" s="170"/>
      <c r="ASC243" s="170"/>
      <c r="ASD243" s="170"/>
      <c r="ASE243" s="170"/>
      <c r="ASF243" s="170"/>
      <c r="ASG243" s="170"/>
      <c r="ASH243" s="170"/>
      <c r="ASI243" s="170"/>
      <c r="ASJ243" s="170"/>
      <c r="ASK243" s="170"/>
      <c r="ASL243" s="170"/>
      <c r="ASM243" s="170"/>
      <c r="ASN243" s="170"/>
      <c r="ASO243" s="170"/>
      <c r="ASP243" s="170"/>
      <c r="ASQ243" s="170"/>
      <c r="ASR243" s="170"/>
      <c r="ASS243" s="170"/>
      <c r="AST243" s="170"/>
      <c r="ASU243" s="170"/>
      <c r="ASV243" s="170"/>
      <c r="ASW243" s="170"/>
      <c r="ASX243" s="170"/>
      <c r="ASY243" s="170"/>
      <c r="ASZ243" s="170"/>
      <c r="ATA243" s="170"/>
      <c r="ATB243" s="170"/>
      <c r="ATC243" s="170"/>
      <c r="ATD243" s="170"/>
      <c r="ATE243" s="170"/>
      <c r="ATF243" s="170"/>
      <c r="ATG243" s="170"/>
      <c r="ATH243" s="170"/>
      <c r="ATI243" s="170"/>
      <c r="ATJ243" s="170"/>
      <c r="ATK243" s="170"/>
      <c r="ATL243" s="170"/>
      <c r="ATM243" s="170"/>
      <c r="ATN243" s="170"/>
      <c r="ATO243" s="170"/>
      <c r="ATP243" s="170"/>
      <c r="ATQ243" s="170"/>
      <c r="ATR243" s="170"/>
      <c r="ATS243" s="170"/>
      <c r="ATT243" s="170"/>
      <c r="ATU243" s="170"/>
      <c r="ATV243" s="170"/>
      <c r="ATW243" s="170"/>
      <c r="ATX243" s="170"/>
      <c r="ATY243" s="170"/>
      <c r="ATZ243" s="170"/>
      <c r="AUA243" s="170"/>
      <c r="AUB243" s="170"/>
      <c r="AUC243" s="170"/>
      <c r="AUD243" s="170"/>
      <c r="AUE243" s="170"/>
      <c r="AUF243" s="170"/>
      <c r="AUG243" s="170"/>
      <c r="AUH243" s="170"/>
      <c r="AUI243" s="170"/>
      <c r="AUJ243" s="170"/>
      <c r="AUK243" s="170"/>
      <c r="AUL243" s="170"/>
      <c r="AUM243" s="170"/>
      <c r="AUN243" s="170"/>
      <c r="AUO243" s="170"/>
      <c r="AUP243" s="170"/>
      <c r="AUQ243" s="170"/>
      <c r="AUR243" s="170"/>
      <c r="AUS243" s="170"/>
      <c r="AUT243" s="170"/>
      <c r="AUU243" s="170"/>
      <c r="AUV243" s="170"/>
      <c r="AUW243" s="170"/>
      <c r="AUX243" s="170"/>
      <c r="AUY243" s="170"/>
      <c r="AUZ243" s="170"/>
      <c r="AVA243" s="170"/>
      <c r="AVB243" s="170"/>
      <c r="AVC243" s="170"/>
      <c r="AVD243" s="170"/>
      <c r="AVE243" s="170"/>
      <c r="AVF243" s="170"/>
      <c r="AVG243" s="170"/>
      <c r="AVH243" s="170"/>
      <c r="AVI243" s="170"/>
      <c r="AVJ243" s="170"/>
      <c r="AVK243" s="170"/>
      <c r="AVL243" s="170"/>
      <c r="AVM243" s="170"/>
      <c r="AVN243" s="170"/>
      <c r="AVO243" s="170"/>
      <c r="AVP243" s="170"/>
      <c r="AVQ243" s="170"/>
      <c r="AVR243" s="170"/>
      <c r="AVS243" s="170"/>
      <c r="AVT243" s="170"/>
      <c r="AVU243" s="170"/>
      <c r="AVV243" s="170"/>
      <c r="AVW243" s="170"/>
      <c r="AVX243" s="170"/>
      <c r="AVY243" s="170"/>
      <c r="AVZ243" s="170"/>
      <c r="AWA243" s="170"/>
      <c r="AWB243" s="170"/>
      <c r="AWC243" s="170"/>
      <c r="AWD243" s="170"/>
      <c r="AWE243" s="170"/>
      <c r="AWF243" s="170"/>
      <c r="AWG243" s="170"/>
      <c r="AWH243" s="170"/>
      <c r="AWI243" s="170"/>
      <c r="AWJ243" s="170"/>
      <c r="AWK243" s="170"/>
      <c r="AWL243" s="170"/>
      <c r="AWM243" s="170"/>
      <c r="AWN243" s="170"/>
      <c r="AWO243" s="170"/>
      <c r="AWP243" s="170"/>
      <c r="AWQ243" s="170"/>
      <c r="AWR243" s="170"/>
      <c r="AWS243" s="170"/>
      <c r="AWT243" s="170"/>
      <c r="AWU243" s="170"/>
      <c r="AWV243" s="170"/>
      <c r="AWW243" s="170"/>
      <c r="AWX243" s="170"/>
      <c r="AWY243" s="170"/>
      <c r="AWZ243" s="170"/>
      <c r="AXA243" s="170"/>
      <c r="AXB243" s="170"/>
      <c r="AXC243" s="170"/>
      <c r="AXD243" s="170"/>
      <c r="AXE243" s="170"/>
      <c r="AXF243" s="170"/>
      <c r="AXG243" s="170"/>
      <c r="AXH243" s="170"/>
      <c r="AXI243" s="170"/>
      <c r="AXJ243" s="170"/>
      <c r="AXK243" s="170"/>
      <c r="AXL243" s="170"/>
      <c r="AXM243" s="170"/>
      <c r="AXN243" s="170"/>
      <c r="AXO243" s="170"/>
      <c r="AXP243" s="170"/>
      <c r="AXQ243" s="170"/>
      <c r="AXR243" s="170"/>
      <c r="AXS243" s="170"/>
      <c r="AXT243" s="170"/>
      <c r="AXU243" s="170"/>
      <c r="AXV243" s="170"/>
      <c r="AXW243" s="170"/>
      <c r="AXX243" s="170"/>
      <c r="AXY243" s="170"/>
      <c r="AXZ243" s="170"/>
      <c r="AYA243" s="170"/>
      <c r="AYB243" s="170"/>
      <c r="AYC243" s="170"/>
      <c r="AYD243" s="170"/>
      <c r="AYE243" s="170"/>
      <c r="AYF243" s="170"/>
      <c r="AYG243" s="170"/>
      <c r="AYH243" s="170"/>
      <c r="AYI243" s="170"/>
      <c r="AYJ243" s="170"/>
      <c r="AYK243" s="170"/>
      <c r="AYL243" s="170"/>
      <c r="AYM243" s="170"/>
      <c r="AYN243" s="170"/>
      <c r="AYO243" s="170"/>
      <c r="AYP243" s="170"/>
      <c r="AYQ243" s="170"/>
      <c r="AYR243" s="170"/>
      <c r="AYS243" s="170"/>
      <c r="AYT243" s="170"/>
      <c r="AYU243" s="170"/>
      <c r="AYV243" s="170"/>
      <c r="AYW243" s="170"/>
      <c r="AYX243" s="170"/>
      <c r="AYY243" s="170"/>
      <c r="AYZ243" s="170"/>
      <c r="AZA243" s="170"/>
      <c r="AZB243" s="170"/>
      <c r="AZC243" s="170"/>
      <c r="AZD243" s="170"/>
      <c r="AZE243" s="170"/>
      <c r="AZF243" s="170"/>
      <c r="AZG243" s="170"/>
      <c r="AZH243" s="170"/>
      <c r="AZI243" s="170"/>
      <c r="AZJ243" s="170"/>
      <c r="AZK243" s="170"/>
      <c r="AZL243" s="170"/>
      <c r="AZM243" s="170"/>
      <c r="AZN243" s="170"/>
      <c r="AZO243" s="170"/>
      <c r="AZP243" s="170"/>
      <c r="AZQ243" s="170"/>
      <c r="AZR243" s="170"/>
      <c r="AZS243" s="170"/>
      <c r="AZT243" s="170"/>
      <c r="AZU243" s="170"/>
      <c r="AZV243" s="170"/>
      <c r="AZW243" s="170"/>
      <c r="AZX243" s="170"/>
      <c r="AZY243" s="170"/>
      <c r="AZZ243" s="170"/>
      <c r="BAA243" s="170"/>
      <c r="BAB243" s="170"/>
      <c r="BAC243" s="170"/>
      <c r="BAD243" s="170"/>
      <c r="BAE243" s="170"/>
      <c r="BAF243" s="170"/>
      <c r="BAG243" s="170"/>
      <c r="BAH243" s="170"/>
      <c r="BAI243" s="170"/>
      <c r="BAJ243" s="170"/>
      <c r="BAK243" s="170"/>
      <c r="BAL243" s="170"/>
      <c r="BAM243" s="170"/>
      <c r="BAN243" s="170"/>
      <c r="BAO243" s="170"/>
      <c r="BAP243" s="170"/>
      <c r="BAQ243" s="170"/>
      <c r="BAR243" s="170"/>
      <c r="BAS243" s="170"/>
      <c r="BAT243" s="170"/>
      <c r="BAU243" s="170"/>
      <c r="BAV243" s="170"/>
      <c r="BAW243" s="170"/>
      <c r="BAX243" s="170"/>
      <c r="BAY243" s="170"/>
      <c r="BAZ243" s="170"/>
      <c r="BBA243" s="170"/>
      <c r="BBB243" s="170"/>
      <c r="BBC243" s="170"/>
      <c r="BBD243" s="170"/>
      <c r="BBE243" s="170"/>
      <c r="BBF243" s="170"/>
      <c r="BBG243" s="170"/>
      <c r="BBH243" s="170"/>
      <c r="BBI243" s="170"/>
      <c r="BBJ243" s="170"/>
      <c r="BBK243" s="170"/>
      <c r="BBL243" s="170"/>
      <c r="BBM243" s="170"/>
      <c r="BBN243" s="170"/>
      <c r="BBO243" s="170"/>
      <c r="BBP243" s="170"/>
      <c r="BBQ243" s="170"/>
      <c r="BBR243" s="170"/>
      <c r="BBS243" s="170"/>
      <c r="BBT243" s="170"/>
      <c r="BBU243" s="170"/>
      <c r="BBV243" s="170"/>
      <c r="BBW243" s="170"/>
      <c r="BBX243" s="170"/>
      <c r="BBY243" s="170"/>
      <c r="BBZ243" s="170"/>
      <c r="BCA243" s="170"/>
      <c r="BCB243" s="170"/>
      <c r="BCC243" s="170"/>
      <c r="BCD243" s="170"/>
      <c r="BCE243" s="170"/>
      <c r="BCF243" s="170"/>
      <c r="BCG243" s="170"/>
      <c r="BCH243" s="170"/>
      <c r="BCI243" s="170"/>
      <c r="BCJ243" s="170"/>
      <c r="BCK243" s="170"/>
      <c r="BCL243" s="170"/>
      <c r="BCM243" s="170"/>
      <c r="BCN243" s="170"/>
      <c r="BCO243" s="170"/>
      <c r="BCP243" s="170"/>
      <c r="BCQ243" s="170"/>
      <c r="BCR243" s="170"/>
      <c r="BCS243" s="170"/>
      <c r="BCT243" s="170"/>
      <c r="BCU243" s="170"/>
      <c r="BCV243" s="170"/>
      <c r="BCW243" s="170"/>
      <c r="BCX243" s="170"/>
      <c r="BCY243" s="170"/>
      <c r="BCZ243" s="170"/>
      <c r="BDA243" s="170"/>
      <c r="BDB243" s="170"/>
      <c r="BDC243" s="170"/>
      <c r="BDD243" s="170"/>
      <c r="BDE243" s="170"/>
      <c r="BDF243" s="170"/>
      <c r="BDG243" s="170"/>
      <c r="BDH243" s="170"/>
      <c r="BDI243" s="170"/>
      <c r="BDJ243" s="170"/>
      <c r="BDK243" s="170"/>
      <c r="BDL243" s="170"/>
      <c r="BDM243" s="170"/>
      <c r="BDN243" s="170"/>
      <c r="BDO243" s="170"/>
      <c r="BDP243" s="170"/>
      <c r="BDQ243" s="170"/>
      <c r="BDR243" s="170"/>
      <c r="BDS243" s="170"/>
      <c r="BDT243" s="170"/>
      <c r="BDU243" s="170"/>
      <c r="BDV243" s="170"/>
      <c r="BDW243" s="170"/>
      <c r="BDX243" s="170"/>
      <c r="BDY243" s="170"/>
      <c r="BDZ243" s="170"/>
      <c r="BEA243" s="170"/>
      <c r="BEB243" s="170"/>
      <c r="BEC243" s="170"/>
      <c r="BED243" s="170"/>
      <c r="BEE243" s="170"/>
      <c r="BEF243" s="170"/>
      <c r="BEG243" s="170"/>
      <c r="BEH243" s="170"/>
      <c r="BEI243" s="170"/>
      <c r="BEJ243" s="170"/>
      <c r="BEK243" s="170"/>
      <c r="BEL243" s="170"/>
      <c r="BEM243" s="170"/>
      <c r="BEN243" s="170"/>
      <c r="BEO243" s="170"/>
      <c r="BEP243" s="170"/>
      <c r="BEQ243" s="170"/>
      <c r="BER243" s="170"/>
      <c r="BES243" s="170"/>
      <c r="BET243" s="170"/>
      <c r="BEU243" s="170"/>
      <c r="BEV243" s="170"/>
      <c r="BEW243" s="170"/>
      <c r="BEX243" s="170"/>
      <c r="BEY243" s="170"/>
      <c r="BEZ243" s="170"/>
      <c r="BFA243" s="170"/>
      <c r="BFB243" s="170"/>
      <c r="BFC243" s="170"/>
      <c r="BFD243" s="170"/>
      <c r="BFE243" s="170"/>
      <c r="BFF243" s="170"/>
      <c r="BFG243" s="170"/>
      <c r="BFH243" s="170"/>
      <c r="BFI243" s="170"/>
      <c r="BFJ243" s="170"/>
      <c r="BFK243" s="170"/>
      <c r="BFL243" s="170"/>
      <c r="BFM243" s="170"/>
      <c r="BFN243" s="170"/>
      <c r="BFO243" s="170"/>
      <c r="BFP243" s="170"/>
      <c r="BFQ243" s="170"/>
      <c r="BFR243" s="170"/>
      <c r="BFS243" s="170"/>
      <c r="BFT243" s="170"/>
      <c r="BFU243" s="170"/>
      <c r="BFV243" s="170"/>
      <c r="BFW243" s="170"/>
      <c r="BFX243" s="170"/>
      <c r="BFY243" s="170"/>
      <c r="BFZ243" s="170"/>
      <c r="BGA243" s="170"/>
      <c r="BGB243" s="170"/>
      <c r="BGC243" s="170"/>
      <c r="BGD243" s="170"/>
      <c r="BGE243" s="170"/>
      <c r="BGF243" s="170"/>
      <c r="BGG243" s="170"/>
      <c r="BGH243" s="170"/>
      <c r="BGI243" s="170"/>
      <c r="BGJ243" s="170"/>
      <c r="BGK243" s="170"/>
      <c r="BGL243" s="170"/>
      <c r="BGM243" s="170"/>
      <c r="BGN243" s="170"/>
      <c r="BGO243" s="170"/>
      <c r="BGP243" s="170"/>
      <c r="BGQ243" s="170"/>
      <c r="BGR243" s="170"/>
      <c r="BGS243" s="170"/>
      <c r="BGT243" s="170"/>
      <c r="BGU243" s="170"/>
      <c r="BGV243" s="170"/>
      <c r="BGW243" s="170"/>
      <c r="BGX243" s="170"/>
      <c r="BGY243" s="170"/>
      <c r="BGZ243" s="170"/>
      <c r="BHA243" s="170"/>
      <c r="BHB243" s="170"/>
      <c r="BHC243" s="170"/>
      <c r="BHD243" s="170"/>
      <c r="BHE243" s="170"/>
      <c r="BHF243" s="170"/>
      <c r="BHG243" s="170"/>
      <c r="BHH243" s="170"/>
      <c r="BHI243" s="170"/>
      <c r="BHJ243" s="170"/>
      <c r="BHK243" s="170"/>
      <c r="BHL243" s="170"/>
      <c r="BHM243" s="170"/>
      <c r="BHN243" s="170"/>
      <c r="BHO243" s="170"/>
      <c r="BHP243" s="170"/>
      <c r="BHQ243" s="170"/>
      <c r="BHR243" s="170"/>
      <c r="BHS243" s="170"/>
      <c r="BHT243" s="170"/>
      <c r="BHU243" s="170"/>
      <c r="BHV243" s="170"/>
      <c r="BHW243" s="170"/>
      <c r="BHX243" s="170"/>
      <c r="BHY243" s="170"/>
      <c r="BHZ243" s="170"/>
      <c r="BIA243" s="170"/>
      <c r="BIB243" s="170"/>
      <c r="BIC243" s="170"/>
      <c r="BID243" s="170"/>
      <c r="BIE243" s="170"/>
      <c r="BIF243" s="170"/>
      <c r="BIG243" s="170"/>
      <c r="BIH243" s="170"/>
      <c r="BII243" s="170"/>
      <c r="BIJ243" s="170"/>
      <c r="BIK243" s="170"/>
      <c r="BIL243" s="170"/>
      <c r="BIM243" s="170"/>
      <c r="BIN243" s="170"/>
      <c r="BIO243" s="170"/>
      <c r="BIP243" s="170"/>
      <c r="BIQ243" s="170"/>
      <c r="BIR243" s="170"/>
      <c r="BIS243" s="170"/>
      <c r="BIT243" s="170"/>
      <c r="BIU243" s="170"/>
      <c r="BIV243" s="170"/>
      <c r="BIW243" s="170"/>
      <c r="BIX243" s="170"/>
      <c r="BIY243" s="170"/>
      <c r="BIZ243" s="170"/>
      <c r="BJA243" s="170"/>
      <c r="BJB243" s="170"/>
      <c r="BJC243" s="170"/>
      <c r="BJD243" s="170"/>
      <c r="BJE243" s="170"/>
      <c r="BJF243" s="170"/>
      <c r="BJG243" s="170"/>
      <c r="BJH243" s="170"/>
      <c r="BJI243" s="170"/>
      <c r="BJJ243" s="170"/>
      <c r="BJK243" s="170"/>
      <c r="BJL243" s="170"/>
      <c r="BJM243" s="170"/>
      <c r="BJN243" s="170"/>
      <c r="BJO243" s="170"/>
      <c r="BJP243" s="170"/>
      <c r="BJQ243" s="170"/>
      <c r="BJR243" s="170"/>
      <c r="BJS243" s="170"/>
      <c r="BJT243" s="170"/>
      <c r="BJU243" s="170"/>
      <c r="BJV243" s="170"/>
      <c r="BJW243" s="170"/>
      <c r="BJX243" s="170"/>
      <c r="BJY243" s="170"/>
      <c r="BJZ243" s="170"/>
      <c r="BKA243" s="170"/>
      <c r="BKB243" s="170"/>
      <c r="BKC243" s="170"/>
      <c r="BKD243" s="170"/>
      <c r="BKE243" s="170"/>
      <c r="BKF243" s="170"/>
      <c r="BKG243" s="170"/>
      <c r="BKH243" s="170"/>
      <c r="BKI243" s="170"/>
      <c r="BKJ243" s="170"/>
      <c r="BKK243" s="170"/>
      <c r="BKL243" s="170"/>
      <c r="BKM243" s="170"/>
      <c r="BKN243" s="170"/>
      <c r="BKO243" s="170"/>
      <c r="BKP243" s="170"/>
      <c r="BKQ243" s="170"/>
      <c r="BKR243" s="170"/>
      <c r="BKS243" s="170"/>
      <c r="BKT243" s="170"/>
      <c r="BKU243" s="170"/>
      <c r="BKV243" s="170"/>
      <c r="BKW243" s="170"/>
      <c r="BKX243" s="170"/>
      <c r="BKY243" s="170"/>
      <c r="BKZ243" s="170"/>
      <c r="BLA243" s="170"/>
      <c r="BLB243" s="170"/>
      <c r="BLC243" s="170"/>
      <c r="BLD243" s="170"/>
      <c r="BLE243" s="170"/>
      <c r="BLF243" s="170"/>
      <c r="BLG243" s="170"/>
      <c r="BLH243" s="170"/>
      <c r="BLI243" s="170"/>
      <c r="BLJ243" s="170"/>
      <c r="BLK243" s="170"/>
      <c r="BLL243" s="170"/>
      <c r="BLM243" s="170"/>
      <c r="BLN243" s="170"/>
      <c r="BLO243" s="170"/>
      <c r="BLP243" s="170"/>
      <c r="BLQ243" s="170"/>
      <c r="BLR243" s="170"/>
      <c r="BLS243" s="170"/>
      <c r="BLT243" s="170"/>
      <c r="BLU243" s="170"/>
      <c r="BLV243" s="170"/>
      <c r="BLW243" s="170"/>
      <c r="BLX243" s="170"/>
      <c r="BLY243" s="170"/>
      <c r="BLZ243" s="170"/>
      <c r="BMA243" s="170"/>
      <c r="BMB243" s="170"/>
      <c r="BMC243" s="170"/>
      <c r="BMD243" s="170"/>
      <c r="BME243" s="170"/>
      <c r="BMF243" s="170"/>
      <c r="BMG243" s="170"/>
      <c r="BMH243" s="170"/>
      <c r="BMI243" s="170"/>
      <c r="BMJ243" s="170"/>
      <c r="BMK243" s="170"/>
      <c r="BML243" s="170"/>
      <c r="BMM243" s="170"/>
      <c r="BMN243" s="170"/>
      <c r="BMO243" s="170"/>
      <c r="BMP243" s="170"/>
      <c r="BMQ243" s="170"/>
      <c r="BMR243" s="170"/>
      <c r="BMS243" s="170"/>
      <c r="BMT243" s="170"/>
      <c r="BMU243" s="170"/>
      <c r="BMV243" s="170"/>
      <c r="BMW243" s="170"/>
      <c r="BMX243" s="170"/>
      <c r="BMY243" s="170"/>
      <c r="BMZ243" s="170"/>
      <c r="BNA243" s="170"/>
      <c r="BNB243" s="170"/>
      <c r="BNC243" s="170"/>
      <c r="BND243" s="170"/>
      <c r="BNE243" s="170"/>
      <c r="BNF243" s="170"/>
      <c r="BNG243" s="170"/>
      <c r="BNH243" s="170"/>
      <c r="BNI243" s="170"/>
      <c r="BNJ243" s="170"/>
      <c r="BNK243" s="170"/>
      <c r="BNL243" s="170"/>
      <c r="BNM243" s="170"/>
      <c r="BNN243" s="170"/>
      <c r="BNO243" s="170"/>
      <c r="BNP243" s="170"/>
      <c r="BNQ243" s="170"/>
      <c r="BNR243" s="170"/>
      <c r="BNS243" s="170"/>
      <c r="BNT243" s="170"/>
      <c r="BNU243" s="170"/>
      <c r="BNV243" s="170"/>
      <c r="BNW243" s="170"/>
      <c r="BNX243" s="170"/>
      <c r="BNY243" s="170"/>
      <c r="BNZ243" s="170"/>
      <c r="BOA243" s="170"/>
      <c r="BOB243" s="170"/>
      <c r="BOC243" s="170"/>
      <c r="BOD243" s="170"/>
      <c r="BOE243" s="170"/>
      <c r="BOF243" s="170"/>
      <c r="BOG243" s="170"/>
      <c r="BOH243" s="170"/>
      <c r="BOI243" s="170"/>
      <c r="BOJ243" s="170"/>
      <c r="BOK243" s="170"/>
      <c r="BOL243" s="170"/>
      <c r="BOM243" s="170"/>
      <c r="BON243" s="170"/>
      <c r="BOO243" s="170"/>
      <c r="BOP243" s="170"/>
      <c r="BOQ243" s="170"/>
      <c r="BOR243" s="170"/>
      <c r="BOS243" s="170"/>
      <c r="BOT243" s="170"/>
      <c r="BOU243" s="170"/>
      <c r="BOV243" s="170"/>
      <c r="BOW243" s="170"/>
      <c r="BOX243" s="170"/>
      <c r="BOY243" s="170"/>
      <c r="BOZ243" s="170"/>
      <c r="BPA243" s="170"/>
      <c r="BPB243" s="170"/>
      <c r="BPC243" s="170"/>
      <c r="BPD243" s="170"/>
      <c r="BPE243" s="170"/>
      <c r="BPF243" s="170"/>
      <c r="BPG243" s="170"/>
      <c r="BPH243" s="170"/>
      <c r="BPI243" s="170"/>
      <c r="BPJ243" s="170"/>
      <c r="BPK243" s="170"/>
      <c r="BPL243" s="170"/>
      <c r="BPM243" s="170"/>
      <c r="BPN243" s="170"/>
      <c r="BPO243" s="170"/>
      <c r="BPP243" s="170"/>
      <c r="BPQ243" s="170"/>
      <c r="BPR243" s="170"/>
      <c r="BPS243" s="170"/>
      <c r="BPT243" s="170"/>
      <c r="BPU243" s="170"/>
      <c r="BPV243" s="170"/>
      <c r="BPW243" s="170"/>
      <c r="BPX243" s="170"/>
      <c r="BPY243" s="170"/>
      <c r="BPZ243" s="170"/>
      <c r="BQA243" s="170"/>
      <c r="BQB243" s="170"/>
      <c r="BQC243" s="170"/>
      <c r="BQD243" s="170"/>
      <c r="BQE243" s="170"/>
      <c r="BQF243" s="170"/>
      <c r="BQG243" s="170"/>
      <c r="BQH243" s="170"/>
      <c r="BQI243" s="170"/>
      <c r="BQJ243" s="170"/>
      <c r="BQK243" s="170"/>
      <c r="BQL243" s="170"/>
      <c r="BQM243" s="170"/>
      <c r="BQN243" s="170"/>
      <c r="BQO243" s="170"/>
      <c r="BQP243" s="170"/>
      <c r="BQQ243" s="170"/>
      <c r="BQR243" s="170"/>
      <c r="BQS243" s="170"/>
      <c r="BQT243" s="170"/>
      <c r="BQU243" s="170"/>
      <c r="BQV243" s="170"/>
      <c r="BQW243" s="170"/>
      <c r="BQX243" s="170"/>
      <c r="BQY243" s="170"/>
      <c r="BQZ243" s="170"/>
      <c r="BRA243" s="170"/>
      <c r="BRB243" s="170"/>
      <c r="BRC243" s="170"/>
      <c r="BRD243" s="170"/>
      <c r="BRE243" s="170"/>
      <c r="BRF243" s="170"/>
      <c r="BRG243" s="170"/>
      <c r="BRH243" s="170"/>
      <c r="BRI243" s="170"/>
      <c r="BRJ243" s="170"/>
      <c r="BRK243" s="170"/>
      <c r="BRL243" s="170"/>
      <c r="BRM243" s="170"/>
      <c r="BRN243" s="170"/>
      <c r="BRO243" s="170"/>
      <c r="BRP243" s="170"/>
      <c r="BRQ243" s="170"/>
      <c r="BRR243" s="170"/>
      <c r="BRS243" s="170"/>
      <c r="BRT243" s="170"/>
      <c r="BRU243" s="170"/>
      <c r="BRV243" s="170"/>
      <c r="BRW243" s="170"/>
      <c r="BRX243" s="170"/>
      <c r="BRY243" s="170"/>
      <c r="BRZ243" s="170"/>
      <c r="BSA243" s="170"/>
      <c r="BSB243" s="170"/>
      <c r="BSC243" s="170"/>
      <c r="BSD243" s="170"/>
      <c r="BSE243" s="170"/>
      <c r="BSF243" s="170"/>
      <c r="BSG243" s="170"/>
      <c r="BSH243" s="170"/>
      <c r="BSI243" s="170"/>
      <c r="BSJ243" s="170"/>
      <c r="BSK243" s="170"/>
      <c r="BSL243" s="170"/>
      <c r="BSM243" s="170"/>
      <c r="BSN243" s="170"/>
      <c r="BSO243" s="170"/>
      <c r="BSP243" s="170"/>
      <c r="BSQ243" s="170"/>
      <c r="BSR243" s="170"/>
      <c r="BSS243" s="170"/>
      <c r="BST243" s="170"/>
      <c r="BSU243" s="170"/>
      <c r="BSV243" s="170"/>
      <c r="BSW243" s="170"/>
      <c r="BSX243" s="170"/>
      <c r="BSY243" s="170"/>
      <c r="BSZ243" s="170"/>
      <c r="BTA243" s="170"/>
      <c r="BTB243" s="170"/>
      <c r="BTC243" s="170"/>
      <c r="BTD243" s="170"/>
      <c r="BTE243" s="170"/>
      <c r="BTF243" s="170"/>
      <c r="BTG243" s="170"/>
      <c r="BTH243" s="170"/>
      <c r="BTI243" s="170"/>
      <c r="BTJ243" s="170"/>
      <c r="BTK243" s="170"/>
      <c r="BTL243" s="170"/>
      <c r="BTM243" s="170"/>
      <c r="BTN243" s="170"/>
      <c r="BTO243" s="170"/>
      <c r="BTP243" s="170"/>
      <c r="BTQ243" s="170"/>
      <c r="BTR243" s="170"/>
      <c r="BTS243" s="170"/>
      <c r="BTT243" s="170"/>
      <c r="BTU243" s="170"/>
      <c r="BTV243" s="170"/>
      <c r="BTW243" s="170"/>
      <c r="BTX243" s="170"/>
      <c r="BTY243" s="170"/>
      <c r="BTZ243" s="170"/>
      <c r="BUA243" s="170"/>
      <c r="BUB243" s="170"/>
      <c r="BUC243" s="170"/>
      <c r="BUD243" s="170"/>
      <c r="BUE243" s="170"/>
      <c r="BUF243" s="170"/>
      <c r="BUG243" s="170"/>
      <c r="BUH243" s="170"/>
      <c r="BUI243" s="170"/>
      <c r="BUJ243" s="170"/>
      <c r="BUK243" s="170"/>
      <c r="BUL243" s="170"/>
      <c r="BUM243" s="170"/>
      <c r="BUN243" s="170"/>
      <c r="BUO243" s="170"/>
      <c r="BUP243" s="170"/>
      <c r="BUQ243" s="170"/>
      <c r="BUR243" s="170"/>
      <c r="BUS243" s="170"/>
      <c r="BUT243" s="170"/>
      <c r="BUU243" s="170"/>
      <c r="BUV243" s="170"/>
      <c r="BUW243" s="170"/>
      <c r="BUX243" s="170"/>
      <c r="BUY243" s="170"/>
      <c r="BUZ243" s="170"/>
      <c r="BVA243" s="170"/>
      <c r="BVB243" s="170"/>
      <c r="BVC243" s="170"/>
      <c r="BVD243" s="170"/>
      <c r="BVE243" s="170"/>
      <c r="BVF243" s="170"/>
      <c r="BVG243" s="170"/>
      <c r="BVH243" s="170"/>
      <c r="BVI243" s="170"/>
      <c r="BVJ243" s="170"/>
      <c r="BVK243" s="170"/>
      <c r="BVL243" s="170"/>
      <c r="BVM243" s="170"/>
      <c r="BVN243" s="170"/>
      <c r="BVO243" s="170"/>
      <c r="BVP243" s="170"/>
      <c r="BVQ243" s="170"/>
      <c r="BVR243" s="170"/>
      <c r="BVS243" s="170"/>
      <c r="BVT243" s="170"/>
      <c r="BVU243" s="170"/>
      <c r="BVV243" s="170"/>
      <c r="BVW243" s="170"/>
      <c r="BVX243" s="170"/>
      <c r="BVY243" s="170"/>
      <c r="BVZ243" s="170"/>
      <c r="BWA243" s="170"/>
      <c r="BWB243" s="170"/>
      <c r="BWC243" s="170"/>
      <c r="BWD243" s="170"/>
      <c r="BWE243" s="170"/>
      <c r="BWF243" s="170"/>
      <c r="BWG243" s="170"/>
      <c r="BWH243" s="170"/>
      <c r="BWI243" s="170"/>
      <c r="BWJ243" s="170"/>
      <c r="BWK243" s="170"/>
      <c r="BWL243" s="170"/>
      <c r="BWM243" s="170"/>
      <c r="BWN243" s="170"/>
      <c r="BWO243" s="170"/>
      <c r="BWP243" s="170"/>
      <c r="BWQ243" s="170"/>
      <c r="BWR243" s="170"/>
      <c r="BWS243" s="170"/>
      <c r="BWT243" s="170"/>
      <c r="BWU243" s="170"/>
      <c r="BWV243" s="170"/>
      <c r="BWW243" s="170"/>
      <c r="BWX243" s="170"/>
      <c r="BWY243" s="170"/>
      <c r="BWZ243" s="170"/>
      <c r="BXA243" s="170"/>
      <c r="BXB243" s="170"/>
      <c r="BXC243" s="170"/>
      <c r="BXD243" s="170"/>
      <c r="BXE243" s="170"/>
      <c r="BXF243" s="170"/>
      <c r="BXG243" s="170"/>
      <c r="BXH243" s="170"/>
      <c r="BXI243" s="170"/>
      <c r="BXJ243" s="170"/>
      <c r="BXK243" s="170"/>
      <c r="BXL243" s="170"/>
      <c r="BXM243" s="170"/>
      <c r="BXN243" s="170"/>
      <c r="BXO243" s="170"/>
      <c r="BXP243" s="170"/>
      <c r="BXQ243" s="170"/>
      <c r="BXR243" s="170"/>
      <c r="BXS243" s="170"/>
      <c r="BXT243" s="170"/>
      <c r="BXU243" s="170"/>
      <c r="BXV243" s="170"/>
      <c r="BXW243" s="170"/>
      <c r="BXX243" s="170"/>
      <c r="BXY243" s="170"/>
      <c r="BXZ243" s="170"/>
      <c r="BYA243" s="170"/>
      <c r="BYB243" s="170"/>
      <c r="BYC243" s="170"/>
      <c r="BYD243" s="170"/>
      <c r="BYE243" s="170"/>
      <c r="BYF243" s="170"/>
      <c r="BYG243" s="170"/>
      <c r="BYH243" s="170"/>
      <c r="BYI243" s="170"/>
      <c r="BYJ243" s="170"/>
      <c r="BYK243" s="170"/>
      <c r="BYL243" s="170"/>
      <c r="BYM243" s="170"/>
      <c r="BYN243" s="170"/>
      <c r="BYO243" s="170"/>
      <c r="BYP243" s="170"/>
      <c r="BYQ243" s="170"/>
      <c r="BYR243" s="170"/>
      <c r="BYS243" s="170"/>
      <c r="BYT243" s="170"/>
      <c r="BYU243" s="170"/>
      <c r="BYV243" s="170"/>
      <c r="BYW243" s="170"/>
      <c r="BYX243" s="170"/>
      <c r="BYY243" s="170"/>
      <c r="BYZ243" s="170"/>
      <c r="BZA243" s="170"/>
      <c r="BZB243" s="170"/>
      <c r="BZC243" s="170"/>
      <c r="BZD243" s="170"/>
      <c r="BZE243" s="170"/>
      <c r="BZF243" s="170"/>
      <c r="BZG243" s="170"/>
      <c r="BZH243" s="170"/>
      <c r="BZI243" s="170"/>
      <c r="BZJ243" s="170"/>
      <c r="BZK243" s="170"/>
      <c r="BZL243" s="170"/>
      <c r="BZM243" s="170"/>
      <c r="BZN243" s="170"/>
      <c r="BZO243" s="170"/>
      <c r="BZP243" s="170"/>
      <c r="BZQ243" s="170"/>
      <c r="BZR243" s="170"/>
      <c r="BZS243" s="170"/>
      <c r="BZT243" s="170"/>
      <c r="BZU243" s="170"/>
      <c r="BZV243" s="170"/>
      <c r="BZW243" s="170"/>
      <c r="BZX243" s="170"/>
      <c r="BZY243" s="170"/>
      <c r="BZZ243" s="170"/>
      <c r="CAA243" s="170"/>
      <c r="CAB243" s="170"/>
      <c r="CAC243" s="170"/>
      <c r="CAD243" s="170"/>
      <c r="CAE243" s="170"/>
      <c r="CAF243" s="170"/>
      <c r="CAG243" s="170"/>
      <c r="CAH243" s="170"/>
      <c r="CAI243" s="170"/>
      <c r="CAJ243" s="170"/>
      <c r="CAK243" s="170"/>
      <c r="CAL243" s="170"/>
      <c r="CAM243" s="170"/>
      <c r="CAN243" s="170"/>
      <c r="CAO243" s="170"/>
      <c r="CAP243" s="170"/>
      <c r="CAQ243" s="170"/>
      <c r="CAR243" s="170"/>
      <c r="CAS243" s="170"/>
      <c r="CAT243" s="170"/>
      <c r="CAU243" s="170"/>
      <c r="CAV243" s="170"/>
      <c r="CAW243" s="170"/>
      <c r="CAX243" s="170"/>
      <c r="CAY243" s="170"/>
      <c r="CAZ243" s="170"/>
      <c r="CBA243" s="170"/>
      <c r="CBB243" s="170"/>
      <c r="CBC243" s="170"/>
      <c r="CBD243" s="170"/>
      <c r="CBE243" s="170"/>
      <c r="CBF243" s="170"/>
      <c r="CBG243" s="170"/>
      <c r="CBH243" s="170"/>
      <c r="CBI243" s="170"/>
      <c r="CBJ243" s="170"/>
      <c r="CBK243" s="170"/>
      <c r="CBL243" s="170"/>
      <c r="CBM243" s="170"/>
      <c r="CBN243" s="170"/>
      <c r="CBO243" s="170"/>
      <c r="CBP243" s="170"/>
      <c r="CBQ243" s="170"/>
      <c r="CBR243" s="170"/>
      <c r="CBS243" s="170"/>
      <c r="CBT243" s="170"/>
      <c r="CBU243" s="170"/>
      <c r="CBV243" s="170"/>
      <c r="CBW243" s="170"/>
      <c r="CBX243" s="170"/>
      <c r="CBY243" s="170"/>
      <c r="CBZ243" s="170"/>
      <c r="CCA243" s="170"/>
      <c r="CCB243" s="170"/>
      <c r="CCC243" s="170"/>
      <c r="CCD243" s="170"/>
      <c r="CCE243" s="170"/>
      <c r="CCF243" s="170"/>
      <c r="CCG243" s="170"/>
      <c r="CCH243" s="170"/>
      <c r="CCI243" s="170"/>
      <c r="CCJ243" s="170"/>
      <c r="CCK243" s="170"/>
      <c r="CCL243" s="170"/>
      <c r="CCM243" s="170"/>
      <c r="CCN243" s="170"/>
      <c r="CCO243" s="170"/>
      <c r="CCP243" s="170"/>
      <c r="CCQ243" s="170"/>
      <c r="CCR243" s="170"/>
      <c r="CCS243" s="170"/>
      <c r="CCT243" s="170"/>
      <c r="CCU243" s="170"/>
      <c r="CCV243" s="170"/>
      <c r="CCW243" s="170"/>
      <c r="CCX243" s="170"/>
      <c r="CCY243" s="170"/>
      <c r="CCZ243" s="170"/>
      <c r="CDA243" s="170"/>
      <c r="CDB243" s="170"/>
      <c r="CDC243" s="170"/>
      <c r="CDD243" s="170"/>
      <c r="CDE243" s="170"/>
      <c r="CDF243" s="170"/>
      <c r="CDG243" s="170"/>
      <c r="CDH243" s="170"/>
      <c r="CDI243" s="170"/>
      <c r="CDJ243" s="170"/>
      <c r="CDK243" s="170"/>
      <c r="CDL243" s="170"/>
      <c r="CDM243" s="170"/>
      <c r="CDN243" s="170"/>
      <c r="CDO243" s="170"/>
      <c r="CDP243" s="170"/>
      <c r="CDQ243" s="170"/>
      <c r="CDR243" s="170"/>
      <c r="CDS243" s="170"/>
      <c r="CDT243" s="170"/>
      <c r="CDU243" s="170"/>
      <c r="CDV243" s="170"/>
      <c r="CDW243" s="170"/>
      <c r="CDX243" s="170"/>
      <c r="CDY243" s="170"/>
      <c r="CDZ243" s="170"/>
      <c r="CEA243" s="170"/>
      <c r="CEB243" s="170"/>
      <c r="CEC243" s="170"/>
      <c r="CED243" s="170"/>
      <c r="CEE243" s="170"/>
      <c r="CEF243" s="170"/>
      <c r="CEG243" s="170"/>
      <c r="CEH243" s="170"/>
      <c r="CEI243" s="170"/>
      <c r="CEJ243" s="170"/>
      <c r="CEK243" s="170"/>
      <c r="CEL243" s="170"/>
      <c r="CEM243" s="170"/>
      <c r="CEN243" s="170"/>
      <c r="CEO243" s="170"/>
      <c r="CEP243" s="170"/>
      <c r="CEQ243" s="170"/>
      <c r="CER243" s="170"/>
      <c r="CES243" s="170"/>
      <c r="CET243" s="170"/>
      <c r="CEU243" s="170"/>
      <c r="CEV243" s="170"/>
      <c r="CEW243" s="170"/>
      <c r="CEX243" s="170"/>
      <c r="CEY243" s="170"/>
      <c r="CEZ243" s="170"/>
      <c r="CFA243" s="170"/>
      <c r="CFB243" s="170"/>
      <c r="CFC243" s="170"/>
      <c r="CFD243" s="170"/>
      <c r="CFE243" s="170"/>
      <c r="CFF243" s="170"/>
      <c r="CFG243" s="170"/>
      <c r="CFH243" s="170"/>
      <c r="CFI243" s="170"/>
      <c r="CFJ243" s="170"/>
      <c r="CFK243" s="170"/>
      <c r="CFL243" s="170"/>
      <c r="CFM243" s="170"/>
      <c r="CFN243" s="170"/>
      <c r="CFO243" s="170"/>
      <c r="CFP243" s="170"/>
      <c r="CFQ243" s="170"/>
      <c r="CFR243" s="170"/>
      <c r="CFS243" s="170"/>
      <c r="CFT243" s="170"/>
      <c r="CFU243" s="170"/>
      <c r="CFV243" s="170"/>
      <c r="CFW243" s="170"/>
      <c r="CFX243" s="170"/>
      <c r="CFY243" s="170"/>
      <c r="CFZ243" s="170"/>
      <c r="CGA243" s="170"/>
      <c r="CGB243" s="170"/>
      <c r="CGC243" s="170"/>
      <c r="CGD243" s="170"/>
      <c r="CGE243" s="170"/>
      <c r="CGF243" s="170"/>
      <c r="CGG243" s="170"/>
      <c r="CGH243" s="170"/>
      <c r="CGI243" s="170"/>
      <c r="CGJ243" s="170"/>
      <c r="CGK243" s="170"/>
      <c r="CGL243" s="170"/>
      <c r="CGM243" s="170"/>
      <c r="CGN243" s="170"/>
      <c r="CGO243" s="170"/>
      <c r="CGP243" s="170"/>
      <c r="CGQ243" s="170"/>
      <c r="CGR243" s="170"/>
      <c r="CGS243" s="170"/>
      <c r="CGT243" s="170"/>
      <c r="CGU243" s="170"/>
      <c r="CGV243" s="170"/>
      <c r="CGW243" s="170"/>
      <c r="CGX243" s="170"/>
      <c r="CGY243" s="170"/>
      <c r="CGZ243" s="170"/>
      <c r="CHA243" s="170"/>
      <c r="CHB243" s="170"/>
      <c r="CHC243" s="170"/>
      <c r="CHD243" s="170"/>
      <c r="CHE243" s="170"/>
      <c r="CHF243" s="170"/>
      <c r="CHG243" s="170"/>
      <c r="CHH243" s="170"/>
      <c r="CHI243" s="170"/>
      <c r="CHJ243" s="170"/>
      <c r="CHK243" s="170"/>
      <c r="CHL243" s="170"/>
      <c r="CHM243" s="170"/>
      <c r="CHN243" s="170"/>
      <c r="CHO243" s="170"/>
      <c r="CHP243" s="170"/>
      <c r="CHQ243" s="170"/>
      <c r="CHR243" s="170"/>
      <c r="CHS243" s="170"/>
      <c r="CHT243" s="170"/>
      <c r="CHU243" s="170"/>
      <c r="CHV243" s="170"/>
      <c r="CHW243" s="170"/>
      <c r="CHX243" s="170"/>
      <c r="CHY243" s="170"/>
      <c r="CHZ243" s="170"/>
      <c r="CIA243" s="170"/>
      <c r="CIB243" s="170"/>
      <c r="CIC243" s="170"/>
      <c r="CID243" s="170"/>
      <c r="CIE243" s="170"/>
      <c r="CIF243" s="170"/>
      <c r="CIG243" s="170"/>
      <c r="CIH243" s="170"/>
      <c r="CII243" s="170"/>
      <c r="CIJ243" s="170"/>
      <c r="CIK243" s="170"/>
      <c r="CIL243" s="170"/>
      <c r="CIM243" s="170"/>
      <c r="CIN243" s="170"/>
      <c r="CIO243" s="170"/>
      <c r="CIP243" s="170"/>
      <c r="CIQ243" s="170"/>
      <c r="CIR243" s="170"/>
      <c r="CIS243" s="170"/>
      <c r="CIT243" s="170"/>
      <c r="CIU243" s="170"/>
      <c r="CIV243" s="170"/>
      <c r="CIW243" s="170"/>
      <c r="CIX243" s="170"/>
      <c r="CIY243" s="170"/>
      <c r="CIZ243" s="170"/>
      <c r="CJA243" s="170"/>
      <c r="CJB243" s="170"/>
      <c r="CJC243" s="170"/>
      <c r="CJD243" s="170"/>
      <c r="CJE243" s="170"/>
      <c r="CJF243" s="170"/>
      <c r="CJG243" s="170"/>
      <c r="CJH243" s="170"/>
      <c r="CJI243" s="170"/>
      <c r="CJJ243" s="170"/>
      <c r="CJK243" s="170"/>
      <c r="CJL243" s="170"/>
      <c r="CJM243" s="170"/>
      <c r="CJN243" s="170"/>
      <c r="CJO243" s="170"/>
      <c r="CJP243" s="170"/>
      <c r="CJQ243" s="170"/>
      <c r="CJR243" s="170"/>
      <c r="CJS243" s="170"/>
      <c r="CJT243" s="170"/>
      <c r="CJU243" s="170"/>
      <c r="CJV243" s="170"/>
      <c r="CJW243" s="170"/>
      <c r="CJX243" s="170"/>
      <c r="CJY243" s="170"/>
      <c r="CJZ243" s="170"/>
      <c r="CKA243" s="170"/>
      <c r="CKB243" s="170"/>
      <c r="CKC243" s="170"/>
      <c r="CKD243" s="170"/>
      <c r="CKE243" s="170"/>
      <c r="CKF243" s="170"/>
      <c r="CKG243" s="170"/>
      <c r="CKH243" s="170"/>
      <c r="CKI243" s="170"/>
      <c r="CKJ243" s="170"/>
      <c r="CKK243" s="170"/>
      <c r="CKL243" s="170"/>
      <c r="CKM243" s="170"/>
      <c r="CKN243" s="170"/>
      <c r="CKO243" s="170"/>
      <c r="CKP243" s="170"/>
      <c r="CKQ243" s="170"/>
      <c r="CKR243" s="170"/>
      <c r="CKS243" s="170"/>
      <c r="CKT243" s="170"/>
      <c r="CKU243" s="170"/>
      <c r="CKV243" s="170"/>
      <c r="CKW243" s="170"/>
      <c r="CKX243" s="170"/>
      <c r="CKY243" s="170"/>
      <c r="CKZ243" s="170"/>
      <c r="CLA243" s="170"/>
      <c r="CLB243" s="170"/>
      <c r="CLC243" s="170"/>
      <c r="CLD243" s="170"/>
      <c r="CLE243" s="170"/>
      <c r="CLF243" s="170"/>
      <c r="CLG243" s="170"/>
      <c r="CLH243" s="170"/>
      <c r="CLI243" s="170"/>
      <c r="CLJ243" s="170"/>
      <c r="CLK243" s="170"/>
      <c r="CLL243" s="170"/>
      <c r="CLM243" s="170"/>
      <c r="CLN243" s="170"/>
      <c r="CLO243" s="170"/>
      <c r="CLP243" s="170"/>
      <c r="CLQ243" s="170"/>
      <c r="CLR243" s="170"/>
      <c r="CLS243" s="170"/>
      <c r="CLT243" s="170"/>
      <c r="CLU243" s="170"/>
      <c r="CLV243" s="170"/>
      <c r="CLW243" s="170"/>
      <c r="CLX243" s="170"/>
      <c r="CLY243" s="170"/>
      <c r="CLZ243" s="170"/>
      <c r="CMA243" s="170"/>
      <c r="CMB243" s="170"/>
      <c r="CMC243" s="170"/>
      <c r="CMD243" s="170"/>
      <c r="CME243" s="170"/>
      <c r="CMF243" s="170"/>
      <c r="CMG243" s="170"/>
      <c r="CMH243" s="170"/>
      <c r="CMI243" s="170"/>
      <c r="CMJ243" s="170"/>
      <c r="CMK243" s="170"/>
      <c r="CML243" s="170"/>
      <c r="CMM243" s="170"/>
      <c r="CMN243" s="170"/>
      <c r="CMO243" s="170"/>
      <c r="CMP243" s="170"/>
      <c r="CMQ243" s="170"/>
      <c r="CMR243" s="170"/>
      <c r="CMS243" s="170"/>
      <c r="CMT243" s="170"/>
      <c r="CMU243" s="170"/>
      <c r="CMV243" s="170"/>
      <c r="CMW243" s="170"/>
      <c r="CMX243" s="170"/>
      <c r="CMY243" s="170"/>
      <c r="CMZ243" s="170"/>
      <c r="CNA243" s="170"/>
      <c r="CNB243" s="170"/>
      <c r="CNC243" s="170"/>
      <c r="CND243" s="170"/>
      <c r="CNE243" s="170"/>
      <c r="CNF243" s="170"/>
      <c r="CNG243" s="170"/>
      <c r="CNH243" s="170"/>
      <c r="CNI243" s="170"/>
      <c r="CNJ243" s="170"/>
      <c r="CNK243" s="170"/>
      <c r="CNL243" s="170"/>
      <c r="CNM243" s="170"/>
      <c r="CNN243" s="170"/>
      <c r="CNO243" s="170"/>
      <c r="CNP243" s="170"/>
      <c r="CNQ243" s="170"/>
      <c r="CNR243" s="170"/>
      <c r="CNS243" s="170"/>
      <c r="CNT243" s="170"/>
      <c r="CNU243" s="170"/>
      <c r="CNV243" s="170"/>
      <c r="CNW243" s="170"/>
      <c r="CNX243" s="170"/>
      <c r="CNY243" s="170"/>
      <c r="CNZ243" s="170"/>
      <c r="COA243" s="170"/>
      <c r="COB243" s="170"/>
      <c r="COC243" s="170"/>
      <c r="COD243" s="170"/>
      <c r="COE243" s="170"/>
      <c r="COF243" s="170"/>
      <c r="COG243" s="170"/>
      <c r="COH243" s="170"/>
      <c r="COI243" s="170"/>
      <c r="COJ243" s="170"/>
      <c r="COK243" s="170"/>
      <c r="COL243" s="170"/>
      <c r="COM243" s="170"/>
      <c r="CON243" s="170"/>
      <c r="COO243" s="170"/>
      <c r="COP243" s="170"/>
      <c r="COQ243" s="170"/>
      <c r="COR243" s="170"/>
      <c r="COS243" s="170"/>
      <c r="COT243" s="170"/>
      <c r="COU243" s="170"/>
      <c r="COV243" s="170"/>
      <c r="COW243" s="170"/>
      <c r="COX243" s="170"/>
      <c r="COY243" s="170"/>
      <c r="COZ243" s="170"/>
      <c r="CPA243" s="170"/>
      <c r="CPB243" s="170"/>
      <c r="CPC243" s="170"/>
      <c r="CPD243" s="170"/>
      <c r="CPE243" s="170"/>
      <c r="CPF243" s="170"/>
      <c r="CPG243" s="170"/>
      <c r="CPH243" s="170"/>
      <c r="CPI243" s="170"/>
      <c r="CPJ243" s="170"/>
      <c r="CPK243" s="170"/>
      <c r="CPL243" s="170"/>
      <c r="CPM243" s="170"/>
      <c r="CPN243" s="170"/>
      <c r="CPO243" s="170"/>
      <c r="CPP243" s="170"/>
      <c r="CPQ243" s="170"/>
      <c r="CPR243" s="170"/>
      <c r="CPS243" s="170"/>
      <c r="CPT243" s="170"/>
      <c r="CPU243" s="170"/>
      <c r="CPV243" s="170"/>
      <c r="CPW243" s="170"/>
      <c r="CPX243" s="170"/>
      <c r="CPY243" s="170"/>
      <c r="CPZ243" s="170"/>
      <c r="CQA243" s="170"/>
      <c r="CQB243" s="170"/>
      <c r="CQC243" s="170"/>
      <c r="CQD243" s="170"/>
      <c r="CQE243" s="170"/>
      <c r="CQF243" s="170"/>
      <c r="CQG243" s="170"/>
      <c r="CQH243" s="170"/>
      <c r="CQI243" s="170"/>
      <c r="CQJ243" s="170"/>
      <c r="CQK243" s="170"/>
      <c r="CQL243" s="170"/>
      <c r="CQM243" s="170"/>
      <c r="CQN243" s="170"/>
      <c r="CQO243" s="170"/>
      <c r="CQP243" s="170"/>
      <c r="CQQ243" s="170"/>
      <c r="CQR243" s="170"/>
      <c r="CQS243" s="170"/>
      <c r="CQT243" s="170"/>
      <c r="CQU243" s="170"/>
      <c r="CQV243" s="170"/>
      <c r="CQW243" s="170"/>
      <c r="CQX243" s="170"/>
      <c r="CQY243" s="170"/>
      <c r="CQZ243" s="170"/>
      <c r="CRA243" s="170"/>
      <c r="CRB243" s="170"/>
      <c r="CRC243" s="170"/>
      <c r="CRD243" s="170"/>
      <c r="CRE243" s="170"/>
      <c r="CRF243" s="170"/>
      <c r="CRG243" s="170"/>
      <c r="CRH243" s="170"/>
      <c r="CRI243" s="170"/>
      <c r="CRJ243" s="170"/>
      <c r="CRK243" s="170"/>
      <c r="CRL243" s="170"/>
      <c r="CRM243" s="170"/>
      <c r="CRN243" s="170"/>
      <c r="CRO243" s="170"/>
      <c r="CRP243" s="170"/>
      <c r="CRQ243" s="170"/>
      <c r="CRR243" s="170"/>
      <c r="CRS243" s="170"/>
      <c r="CRT243" s="170"/>
      <c r="CRU243" s="170"/>
      <c r="CRV243" s="170"/>
      <c r="CRW243" s="170"/>
      <c r="CRX243" s="170"/>
      <c r="CRY243" s="170"/>
      <c r="CRZ243" s="170"/>
      <c r="CSA243" s="170"/>
      <c r="CSB243" s="170"/>
      <c r="CSC243" s="170"/>
      <c r="CSD243" s="170"/>
      <c r="CSE243" s="170"/>
      <c r="CSF243" s="170"/>
      <c r="CSG243" s="170"/>
      <c r="CSH243" s="170"/>
      <c r="CSI243" s="170"/>
      <c r="CSJ243" s="170"/>
      <c r="CSK243" s="170"/>
      <c r="CSL243" s="170"/>
      <c r="CSM243" s="170"/>
      <c r="CSN243" s="170"/>
      <c r="CSO243" s="170"/>
      <c r="CSP243" s="170"/>
      <c r="CSQ243" s="170"/>
      <c r="CSR243" s="170"/>
      <c r="CSS243" s="170"/>
      <c r="CST243" s="170"/>
      <c r="CSU243" s="170"/>
      <c r="CSV243" s="170"/>
      <c r="CSW243" s="170"/>
      <c r="CSX243" s="170"/>
      <c r="CSY243" s="170"/>
      <c r="CSZ243" s="170"/>
      <c r="CTA243" s="170"/>
      <c r="CTB243" s="170"/>
      <c r="CTC243" s="170"/>
      <c r="CTD243" s="170"/>
      <c r="CTE243" s="170"/>
      <c r="CTF243" s="170"/>
      <c r="CTG243" s="170"/>
      <c r="CTH243" s="170"/>
      <c r="CTI243" s="170"/>
      <c r="CTJ243" s="170"/>
      <c r="CTK243" s="170"/>
      <c r="CTL243" s="170"/>
      <c r="CTM243" s="170"/>
      <c r="CTN243" s="170"/>
      <c r="CTO243" s="170"/>
      <c r="CTP243" s="170"/>
      <c r="CTQ243" s="170"/>
      <c r="CTR243" s="170"/>
      <c r="CTS243" s="170"/>
      <c r="CTT243" s="170"/>
      <c r="CTU243" s="170"/>
      <c r="CTV243" s="170"/>
      <c r="CTW243" s="170"/>
      <c r="CTX243" s="170"/>
      <c r="CTY243" s="170"/>
      <c r="CTZ243" s="170"/>
      <c r="CUA243" s="170"/>
      <c r="CUB243" s="170"/>
      <c r="CUC243" s="170"/>
      <c r="CUD243" s="170"/>
      <c r="CUE243" s="170"/>
      <c r="CUF243" s="170"/>
      <c r="CUG243" s="170"/>
      <c r="CUH243" s="170"/>
      <c r="CUI243" s="170"/>
      <c r="CUJ243" s="170"/>
      <c r="CUK243" s="170"/>
      <c r="CUL243" s="170"/>
      <c r="CUM243" s="170"/>
      <c r="CUN243" s="170"/>
      <c r="CUO243" s="170"/>
      <c r="CUP243" s="170"/>
      <c r="CUQ243" s="170"/>
      <c r="CUR243" s="170"/>
      <c r="CUS243" s="170"/>
      <c r="CUT243" s="170"/>
      <c r="CUU243" s="170"/>
      <c r="CUV243" s="170"/>
      <c r="CUW243" s="170"/>
      <c r="CUX243" s="170"/>
      <c r="CUY243" s="170"/>
      <c r="CUZ243" s="170"/>
      <c r="CVA243" s="170"/>
      <c r="CVB243" s="170"/>
      <c r="CVC243" s="170"/>
      <c r="CVD243" s="170"/>
      <c r="CVE243" s="170"/>
      <c r="CVF243" s="170"/>
      <c r="CVG243" s="170"/>
      <c r="CVH243" s="170"/>
      <c r="CVI243" s="170"/>
      <c r="CVJ243" s="170"/>
      <c r="CVK243" s="170"/>
      <c r="CVL243" s="170"/>
      <c r="CVM243" s="170"/>
      <c r="CVN243" s="170"/>
      <c r="CVO243" s="170"/>
      <c r="CVP243" s="170"/>
      <c r="CVQ243" s="170"/>
      <c r="CVR243" s="170"/>
      <c r="CVS243" s="170"/>
      <c r="CVT243" s="170"/>
      <c r="CVU243" s="170"/>
      <c r="CVV243" s="170"/>
      <c r="CVW243" s="170"/>
      <c r="CVX243" s="170"/>
      <c r="CVY243" s="170"/>
      <c r="CVZ243" s="170"/>
      <c r="CWA243" s="170"/>
      <c r="CWB243" s="170"/>
      <c r="CWC243" s="170"/>
      <c r="CWD243" s="170"/>
      <c r="CWE243" s="170"/>
      <c r="CWF243" s="170"/>
      <c r="CWG243" s="170"/>
      <c r="CWH243" s="170"/>
      <c r="CWI243" s="170"/>
      <c r="CWJ243" s="170"/>
      <c r="CWK243" s="170"/>
      <c r="CWL243" s="170"/>
      <c r="CWM243" s="170"/>
      <c r="CWN243" s="170"/>
      <c r="CWO243" s="170"/>
      <c r="CWP243" s="170"/>
      <c r="CWQ243" s="170"/>
      <c r="CWR243" s="170"/>
      <c r="CWS243" s="170"/>
      <c r="CWT243" s="170"/>
      <c r="CWU243" s="170"/>
      <c r="CWV243" s="170"/>
      <c r="CWW243" s="170"/>
      <c r="CWX243" s="170"/>
      <c r="CWY243" s="170"/>
      <c r="CWZ243" s="170"/>
      <c r="CXA243" s="170"/>
      <c r="CXB243" s="170"/>
      <c r="CXC243" s="170"/>
      <c r="CXD243" s="170"/>
      <c r="CXE243" s="170"/>
      <c r="CXF243" s="170"/>
      <c r="CXG243" s="170"/>
      <c r="CXH243" s="170"/>
      <c r="CXI243" s="170"/>
      <c r="CXJ243" s="170"/>
      <c r="CXK243" s="170"/>
      <c r="CXL243" s="170"/>
      <c r="CXM243" s="170"/>
      <c r="CXN243" s="170"/>
      <c r="CXO243" s="170"/>
      <c r="CXP243" s="170"/>
      <c r="CXQ243" s="170"/>
      <c r="CXR243" s="170"/>
      <c r="CXS243" s="170"/>
      <c r="CXT243" s="170"/>
      <c r="CXU243" s="170"/>
      <c r="CXV243" s="170"/>
      <c r="CXW243" s="170"/>
      <c r="CXX243" s="170"/>
      <c r="CXY243" s="170"/>
      <c r="CXZ243" s="170"/>
      <c r="CYA243" s="170"/>
      <c r="CYB243" s="170"/>
      <c r="CYC243" s="170"/>
      <c r="CYD243" s="170"/>
      <c r="CYE243" s="170"/>
      <c r="CYF243" s="170"/>
      <c r="CYG243" s="170"/>
      <c r="CYH243" s="170"/>
      <c r="CYI243" s="170"/>
      <c r="CYJ243" s="170"/>
      <c r="CYK243" s="170"/>
      <c r="CYL243" s="170"/>
      <c r="CYM243" s="170"/>
      <c r="CYN243" s="170"/>
      <c r="CYO243" s="170"/>
      <c r="CYP243" s="170"/>
      <c r="CYQ243" s="170"/>
      <c r="CYR243" s="170"/>
      <c r="CYS243" s="170"/>
      <c r="CYT243" s="170"/>
      <c r="CYU243" s="170"/>
      <c r="CYV243" s="170"/>
      <c r="CYW243" s="170"/>
      <c r="CYX243" s="170"/>
      <c r="CYY243" s="170"/>
      <c r="CYZ243" s="170"/>
      <c r="CZA243" s="170"/>
      <c r="CZB243" s="170"/>
      <c r="CZC243" s="170"/>
      <c r="CZD243" s="170"/>
      <c r="CZE243" s="170"/>
      <c r="CZF243" s="170"/>
      <c r="CZG243" s="170"/>
      <c r="CZH243" s="170"/>
      <c r="CZI243" s="170"/>
      <c r="CZJ243" s="170"/>
      <c r="CZK243" s="170"/>
      <c r="CZL243" s="170"/>
      <c r="CZM243" s="170"/>
      <c r="CZN243" s="170"/>
      <c r="CZO243" s="170"/>
      <c r="CZP243" s="170"/>
      <c r="CZQ243" s="170"/>
      <c r="CZR243" s="170"/>
      <c r="CZS243" s="170"/>
      <c r="CZT243" s="170"/>
      <c r="CZU243" s="170"/>
      <c r="CZV243" s="170"/>
      <c r="CZW243" s="170"/>
      <c r="CZX243" s="170"/>
      <c r="CZY243" s="170"/>
      <c r="CZZ243" s="170"/>
      <c r="DAA243" s="170"/>
      <c r="DAB243" s="170"/>
      <c r="DAC243" s="170"/>
      <c r="DAD243" s="170"/>
      <c r="DAE243" s="170"/>
      <c r="DAF243" s="170"/>
      <c r="DAG243" s="170"/>
      <c r="DAH243" s="170"/>
      <c r="DAI243" s="170"/>
      <c r="DAJ243" s="170"/>
      <c r="DAK243" s="170"/>
      <c r="DAL243" s="170"/>
      <c r="DAM243" s="170"/>
      <c r="DAN243" s="170"/>
      <c r="DAO243" s="170"/>
      <c r="DAP243" s="170"/>
      <c r="DAQ243" s="170"/>
      <c r="DAR243" s="170"/>
      <c r="DAS243" s="170"/>
      <c r="DAT243" s="170"/>
      <c r="DAU243" s="170"/>
      <c r="DAV243" s="170"/>
      <c r="DAW243" s="170"/>
      <c r="DAX243" s="170"/>
      <c r="DAY243" s="170"/>
      <c r="DAZ243" s="170"/>
      <c r="DBA243" s="170"/>
      <c r="DBB243" s="170"/>
      <c r="DBC243" s="170"/>
      <c r="DBD243" s="170"/>
      <c r="DBE243" s="170"/>
      <c r="DBF243" s="170"/>
      <c r="DBG243" s="170"/>
      <c r="DBH243" s="170"/>
      <c r="DBI243" s="170"/>
      <c r="DBJ243" s="170"/>
      <c r="DBK243" s="170"/>
      <c r="DBL243" s="170"/>
      <c r="DBM243" s="170"/>
      <c r="DBN243" s="170"/>
      <c r="DBO243" s="170"/>
      <c r="DBP243" s="170"/>
      <c r="DBQ243" s="170"/>
      <c r="DBR243" s="170"/>
      <c r="DBS243" s="170"/>
      <c r="DBT243" s="170"/>
      <c r="DBU243" s="170"/>
      <c r="DBV243" s="170"/>
      <c r="DBW243" s="170"/>
      <c r="DBX243" s="170"/>
      <c r="DBY243" s="170"/>
      <c r="DBZ243" s="170"/>
      <c r="DCA243" s="170"/>
      <c r="DCB243" s="170"/>
      <c r="DCC243" s="170"/>
      <c r="DCD243" s="170"/>
      <c r="DCE243" s="170"/>
      <c r="DCF243" s="170"/>
      <c r="DCG243" s="170"/>
      <c r="DCH243" s="170"/>
      <c r="DCI243" s="170"/>
      <c r="DCJ243" s="170"/>
      <c r="DCK243" s="170"/>
      <c r="DCL243" s="170"/>
      <c r="DCM243" s="170"/>
      <c r="DCN243" s="170"/>
      <c r="DCO243" s="170"/>
      <c r="DCP243" s="170"/>
      <c r="DCQ243" s="170"/>
      <c r="DCR243" s="170"/>
      <c r="DCS243" s="170"/>
      <c r="DCT243" s="170"/>
      <c r="DCU243" s="170"/>
      <c r="DCV243" s="170"/>
      <c r="DCW243" s="170"/>
      <c r="DCX243" s="170"/>
      <c r="DCY243" s="170"/>
      <c r="DCZ243" s="170"/>
      <c r="DDA243" s="170"/>
      <c r="DDB243" s="170"/>
      <c r="DDC243" s="170"/>
      <c r="DDD243" s="170"/>
      <c r="DDE243" s="170"/>
      <c r="DDF243" s="170"/>
      <c r="DDG243" s="170"/>
      <c r="DDH243" s="170"/>
      <c r="DDI243" s="170"/>
      <c r="DDJ243" s="170"/>
      <c r="DDK243" s="170"/>
      <c r="DDL243" s="170"/>
      <c r="DDM243" s="170"/>
      <c r="DDN243" s="170"/>
      <c r="DDO243" s="170"/>
      <c r="DDP243" s="170"/>
      <c r="DDQ243" s="170"/>
      <c r="DDR243" s="170"/>
      <c r="DDS243" s="170"/>
      <c r="DDT243" s="170"/>
      <c r="DDU243" s="170"/>
      <c r="DDV243" s="170"/>
      <c r="DDW243" s="170"/>
      <c r="DDX243" s="170"/>
      <c r="DDY243" s="170"/>
      <c r="DDZ243" s="170"/>
      <c r="DEA243" s="170"/>
      <c r="DEB243" s="170"/>
      <c r="DEC243" s="170"/>
      <c r="DED243" s="170"/>
      <c r="DEE243" s="170"/>
      <c r="DEF243" s="170"/>
      <c r="DEG243" s="170"/>
      <c r="DEH243" s="170"/>
      <c r="DEI243" s="170"/>
      <c r="DEJ243" s="170"/>
      <c r="DEK243" s="170"/>
      <c r="DEL243" s="170"/>
      <c r="DEM243" s="170"/>
      <c r="DEN243" s="170"/>
      <c r="DEO243" s="170"/>
      <c r="DEP243" s="170"/>
      <c r="DEQ243" s="170"/>
      <c r="DER243" s="170"/>
      <c r="DES243" s="170"/>
      <c r="DET243" s="170"/>
      <c r="DEU243" s="170"/>
      <c r="DEV243" s="170"/>
      <c r="DEW243" s="170"/>
      <c r="DEX243" s="170"/>
      <c r="DEY243" s="170"/>
      <c r="DEZ243" s="170"/>
      <c r="DFA243" s="170"/>
      <c r="DFB243" s="170"/>
      <c r="DFC243" s="170"/>
      <c r="DFD243" s="170"/>
      <c r="DFE243" s="170"/>
      <c r="DFF243" s="170"/>
      <c r="DFG243" s="170"/>
      <c r="DFH243" s="170"/>
      <c r="DFI243" s="170"/>
      <c r="DFJ243" s="170"/>
      <c r="DFK243" s="170"/>
      <c r="DFL243" s="170"/>
      <c r="DFM243" s="170"/>
      <c r="DFN243" s="170"/>
      <c r="DFO243" s="170"/>
      <c r="DFP243" s="170"/>
      <c r="DFQ243" s="170"/>
      <c r="DFR243" s="170"/>
      <c r="DFS243" s="170"/>
      <c r="DFT243" s="170"/>
      <c r="DFU243" s="170"/>
      <c r="DFV243" s="170"/>
      <c r="DFW243" s="170"/>
      <c r="DFX243" s="170"/>
      <c r="DFY243" s="170"/>
      <c r="DFZ243" s="170"/>
      <c r="DGA243" s="170"/>
      <c r="DGB243" s="170"/>
      <c r="DGC243" s="170"/>
      <c r="DGD243" s="170"/>
      <c r="DGE243" s="170"/>
      <c r="DGF243" s="170"/>
      <c r="DGG243" s="170"/>
      <c r="DGH243" s="170"/>
      <c r="DGI243" s="170"/>
      <c r="DGJ243" s="170"/>
      <c r="DGK243" s="170"/>
      <c r="DGL243" s="170"/>
      <c r="DGM243" s="170"/>
      <c r="DGN243" s="170"/>
      <c r="DGO243" s="170"/>
      <c r="DGP243" s="170"/>
      <c r="DGQ243" s="170"/>
      <c r="DGR243" s="170"/>
      <c r="DGS243" s="170"/>
      <c r="DGT243" s="170"/>
      <c r="DGU243" s="170"/>
      <c r="DGV243" s="170"/>
      <c r="DGW243" s="170"/>
      <c r="DGX243" s="170"/>
      <c r="DGY243" s="170"/>
      <c r="DGZ243" s="170"/>
      <c r="DHA243" s="170"/>
      <c r="DHB243" s="170"/>
      <c r="DHC243" s="170"/>
      <c r="DHD243" s="170"/>
      <c r="DHE243" s="170"/>
      <c r="DHF243" s="170"/>
      <c r="DHG243" s="170"/>
      <c r="DHH243" s="170"/>
      <c r="DHI243" s="170"/>
      <c r="DHJ243" s="170"/>
      <c r="DHK243" s="170"/>
      <c r="DHL243" s="170"/>
      <c r="DHM243" s="170"/>
      <c r="DHN243" s="170"/>
      <c r="DHO243" s="170"/>
      <c r="DHP243" s="170"/>
      <c r="DHQ243" s="170"/>
      <c r="DHR243" s="170"/>
      <c r="DHS243" s="170"/>
      <c r="DHT243" s="170"/>
      <c r="DHU243" s="170"/>
      <c r="DHV243" s="170"/>
      <c r="DHW243" s="170"/>
      <c r="DHX243" s="170"/>
      <c r="DHY243" s="170"/>
      <c r="DHZ243" s="170"/>
      <c r="DIA243" s="170"/>
      <c r="DIB243" s="170"/>
      <c r="DIC243" s="170"/>
      <c r="DID243" s="170"/>
      <c r="DIE243" s="170"/>
      <c r="DIF243" s="170"/>
      <c r="DIG243" s="170"/>
      <c r="DIH243" s="170"/>
      <c r="DII243" s="170"/>
      <c r="DIJ243" s="170"/>
      <c r="DIK243" s="170"/>
      <c r="DIL243" s="170"/>
      <c r="DIM243" s="170"/>
      <c r="DIN243" s="170"/>
      <c r="DIO243" s="170"/>
      <c r="DIP243" s="170"/>
      <c r="DIQ243" s="170"/>
      <c r="DIR243" s="170"/>
      <c r="DIS243" s="170"/>
      <c r="DIT243" s="170"/>
      <c r="DIU243" s="170"/>
      <c r="DIV243" s="170"/>
      <c r="DIW243" s="170"/>
      <c r="DIX243" s="170"/>
      <c r="DIY243" s="170"/>
      <c r="DIZ243" s="170"/>
      <c r="DJA243" s="170"/>
      <c r="DJB243" s="170"/>
      <c r="DJC243" s="170"/>
      <c r="DJD243" s="170"/>
      <c r="DJE243" s="170"/>
      <c r="DJF243" s="170"/>
      <c r="DJG243" s="170"/>
      <c r="DJH243" s="170"/>
      <c r="DJI243" s="170"/>
      <c r="DJJ243" s="170"/>
      <c r="DJK243" s="170"/>
      <c r="DJL243" s="170"/>
      <c r="DJM243" s="170"/>
      <c r="DJN243" s="170"/>
      <c r="DJO243" s="170"/>
      <c r="DJP243" s="170"/>
      <c r="DJQ243" s="170"/>
      <c r="DJR243" s="170"/>
      <c r="DJS243" s="170"/>
      <c r="DJT243" s="170"/>
      <c r="DJU243" s="170"/>
      <c r="DJV243" s="170"/>
      <c r="DJW243" s="170"/>
      <c r="DJX243" s="170"/>
      <c r="DJY243" s="170"/>
      <c r="DJZ243" s="170"/>
      <c r="DKA243" s="170"/>
      <c r="DKB243" s="170"/>
      <c r="DKC243" s="170"/>
      <c r="DKD243" s="170"/>
      <c r="DKE243" s="170"/>
      <c r="DKF243" s="170"/>
      <c r="DKG243" s="170"/>
      <c r="DKH243" s="170"/>
      <c r="DKI243" s="170"/>
      <c r="DKJ243" s="170"/>
      <c r="DKK243" s="170"/>
      <c r="DKL243" s="170"/>
      <c r="DKM243" s="170"/>
      <c r="DKN243" s="170"/>
      <c r="DKO243" s="170"/>
      <c r="DKP243" s="170"/>
      <c r="DKQ243" s="170"/>
      <c r="DKR243" s="170"/>
      <c r="DKS243" s="170"/>
      <c r="DKT243" s="170"/>
      <c r="DKU243" s="170"/>
      <c r="DKV243" s="170"/>
      <c r="DKW243" s="170"/>
      <c r="DKX243" s="170"/>
      <c r="DKY243" s="170"/>
      <c r="DKZ243" s="170"/>
      <c r="DLA243" s="170"/>
      <c r="DLB243" s="170"/>
      <c r="DLC243" s="170"/>
      <c r="DLD243" s="170"/>
      <c r="DLE243" s="170"/>
      <c r="DLF243" s="170"/>
      <c r="DLG243" s="170"/>
      <c r="DLH243" s="170"/>
      <c r="DLI243" s="170"/>
      <c r="DLJ243" s="170"/>
      <c r="DLK243" s="170"/>
      <c r="DLL243" s="170"/>
      <c r="DLM243" s="170"/>
      <c r="DLN243" s="170"/>
      <c r="DLO243" s="170"/>
      <c r="DLP243" s="170"/>
      <c r="DLQ243" s="170"/>
      <c r="DLR243" s="170"/>
      <c r="DLS243" s="170"/>
      <c r="DLT243" s="170"/>
      <c r="DLU243" s="170"/>
      <c r="DLV243" s="170"/>
      <c r="DLW243" s="170"/>
      <c r="DLX243" s="170"/>
      <c r="DLY243" s="170"/>
      <c r="DLZ243" s="170"/>
      <c r="DMA243" s="170"/>
      <c r="DMB243" s="170"/>
      <c r="DMC243" s="170"/>
      <c r="DMD243" s="170"/>
      <c r="DME243" s="170"/>
      <c r="DMF243" s="170"/>
      <c r="DMG243" s="170"/>
      <c r="DMH243" s="170"/>
      <c r="DMI243" s="170"/>
      <c r="DMJ243" s="170"/>
      <c r="DMK243" s="170"/>
      <c r="DML243" s="170"/>
      <c r="DMM243" s="170"/>
      <c r="DMN243" s="170"/>
      <c r="DMO243" s="170"/>
      <c r="DMP243" s="170"/>
      <c r="DMQ243" s="170"/>
      <c r="DMR243" s="170"/>
      <c r="DMS243" s="170"/>
      <c r="DMT243" s="170"/>
      <c r="DMU243" s="170"/>
      <c r="DMV243" s="170"/>
      <c r="DMW243" s="170"/>
      <c r="DMX243" s="170"/>
      <c r="DMY243" s="170"/>
      <c r="DMZ243" s="170"/>
      <c r="DNA243" s="170"/>
      <c r="DNB243" s="170"/>
      <c r="DNC243" s="170"/>
      <c r="DND243" s="170"/>
      <c r="DNE243" s="170"/>
      <c r="DNF243" s="170"/>
      <c r="DNG243" s="170"/>
      <c r="DNH243" s="170"/>
      <c r="DNI243" s="170"/>
      <c r="DNJ243" s="170"/>
      <c r="DNK243" s="170"/>
      <c r="DNL243" s="170"/>
      <c r="DNM243" s="170"/>
      <c r="DNN243" s="170"/>
      <c r="DNO243" s="170"/>
      <c r="DNP243" s="170"/>
      <c r="DNQ243" s="170"/>
      <c r="DNR243" s="170"/>
      <c r="DNS243" s="170"/>
      <c r="DNT243" s="170"/>
      <c r="DNU243" s="170"/>
      <c r="DNV243" s="170"/>
      <c r="DNW243" s="170"/>
      <c r="DNX243" s="170"/>
      <c r="DNY243" s="170"/>
      <c r="DNZ243" s="170"/>
      <c r="DOA243" s="170"/>
      <c r="DOB243" s="170"/>
      <c r="DOC243" s="170"/>
      <c r="DOD243" s="170"/>
      <c r="DOE243" s="170"/>
      <c r="DOF243" s="170"/>
      <c r="DOG243" s="170"/>
      <c r="DOH243" s="170"/>
      <c r="DOI243" s="170"/>
      <c r="DOJ243" s="170"/>
      <c r="DOK243" s="170"/>
      <c r="DOL243" s="170"/>
      <c r="DOM243" s="170"/>
      <c r="DON243" s="170"/>
      <c r="DOO243" s="170"/>
      <c r="DOP243" s="170"/>
      <c r="DOQ243" s="170"/>
      <c r="DOR243" s="170"/>
      <c r="DOS243" s="170"/>
      <c r="DOT243" s="170"/>
      <c r="DOU243" s="170"/>
      <c r="DOV243" s="170"/>
      <c r="DOW243" s="170"/>
      <c r="DOX243" s="170"/>
      <c r="DOY243" s="170"/>
      <c r="DOZ243" s="170"/>
      <c r="DPA243" s="170"/>
      <c r="DPB243" s="170"/>
      <c r="DPC243" s="170"/>
      <c r="DPD243" s="170"/>
      <c r="DPE243" s="170"/>
      <c r="DPF243" s="170"/>
      <c r="DPG243" s="170"/>
      <c r="DPH243" s="170"/>
      <c r="DPI243" s="170"/>
      <c r="DPJ243" s="170"/>
      <c r="DPK243" s="170"/>
      <c r="DPL243" s="170"/>
      <c r="DPM243" s="170"/>
      <c r="DPN243" s="170"/>
      <c r="DPO243" s="170"/>
      <c r="DPP243" s="170"/>
      <c r="DPQ243" s="170"/>
      <c r="DPR243" s="170"/>
      <c r="DPS243" s="170"/>
      <c r="DPT243" s="170"/>
      <c r="DPU243" s="170"/>
      <c r="DPV243" s="170"/>
      <c r="DPW243" s="170"/>
      <c r="DPX243" s="170"/>
      <c r="DPY243" s="170"/>
      <c r="DPZ243" s="170"/>
      <c r="DQA243" s="170"/>
      <c r="DQB243" s="170"/>
      <c r="DQC243" s="170"/>
      <c r="DQD243" s="170"/>
      <c r="DQE243" s="170"/>
      <c r="DQF243" s="170"/>
      <c r="DQG243" s="170"/>
      <c r="DQH243" s="170"/>
      <c r="DQI243" s="170"/>
      <c r="DQJ243" s="170"/>
      <c r="DQK243" s="170"/>
      <c r="DQL243" s="170"/>
      <c r="DQM243" s="170"/>
      <c r="DQN243" s="170"/>
      <c r="DQO243" s="170"/>
      <c r="DQP243" s="170"/>
      <c r="DQQ243" s="170"/>
      <c r="DQR243" s="170"/>
      <c r="DQS243" s="170"/>
      <c r="DQT243" s="170"/>
      <c r="DQU243" s="170"/>
      <c r="DQV243" s="170"/>
      <c r="DQW243" s="170"/>
      <c r="DQX243" s="170"/>
      <c r="DQY243" s="170"/>
      <c r="DQZ243" s="170"/>
      <c r="DRA243" s="170"/>
      <c r="DRB243" s="170"/>
      <c r="DRC243" s="170"/>
      <c r="DRD243" s="170"/>
      <c r="DRE243" s="170"/>
      <c r="DRF243" s="170"/>
      <c r="DRG243" s="170"/>
      <c r="DRH243" s="170"/>
      <c r="DRI243" s="170"/>
      <c r="DRJ243" s="170"/>
      <c r="DRK243" s="170"/>
      <c r="DRL243" s="170"/>
      <c r="DRM243" s="170"/>
      <c r="DRN243" s="170"/>
      <c r="DRO243" s="170"/>
      <c r="DRP243" s="170"/>
      <c r="DRQ243" s="170"/>
      <c r="DRR243" s="170"/>
      <c r="DRS243" s="170"/>
      <c r="DRT243" s="170"/>
      <c r="DRU243" s="170"/>
      <c r="DRV243" s="170"/>
      <c r="DRW243" s="170"/>
      <c r="DRX243" s="170"/>
      <c r="DRY243" s="170"/>
      <c r="DRZ243" s="170"/>
      <c r="DSA243" s="170"/>
      <c r="DSB243" s="170"/>
      <c r="DSC243" s="170"/>
      <c r="DSD243" s="170"/>
      <c r="DSE243" s="170"/>
      <c r="DSF243" s="170"/>
      <c r="DSG243" s="170"/>
      <c r="DSH243" s="170"/>
      <c r="DSI243" s="170"/>
      <c r="DSJ243" s="170"/>
      <c r="DSK243" s="170"/>
      <c r="DSL243" s="170"/>
      <c r="DSM243" s="170"/>
      <c r="DSN243" s="170"/>
      <c r="DSO243" s="170"/>
      <c r="DSP243" s="170"/>
      <c r="DSQ243" s="170"/>
      <c r="DSR243" s="170"/>
      <c r="DSS243" s="170"/>
      <c r="DST243" s="170"/>
      <c r="DSU243" s="170"/>
      <c r="DSV243" s="170"/>
      <c r="DSW243" s="170"/>
      <c r="DSX243" s="170"/>
      <c r="DSY243" s="170"/>
      <c r="DSZ243" s="170"/>
      <c r="DTA243" s="170"/>
      <c r="DTB243" s="170"/>
      <c r="DTC243" s="170"/>
      <c r="DTD243" s="170"/>
      <c r="DTE243" s="170"/>
      <c r="DTF243" s="170"/>
      <c r="DTG243" s="170"/>
      <c r="DTH243" s="170"/>
      <c r="DTI243" s="170"/>
      <c r="DTJ243" s="170"/>
      <c r="DTK243" s="170"/>
      <c r="DTL243" s="170"/>
      <c r="DTM243" s="170"/>
      <c r="DTN243" s="170"/>
      <c r="DTO243" s="170"/>
      <c r="DTP243" s="170"/>
      <c r="DTQ243" s="170"/>
      <c r="DTR243" s="170"/>
      <c r="DTS243" s="170"/>
      <c r="DTT243" s="170"/>
      <c r="DTU243" s="170"/>
      <c r="DTV243" s="170"/>
      <c r="DTW243" s="170"/>
      <c r="DTX243" s="170"/>
      <c r="DTY243" s="170"/>
      <c r="DTZ243" s="170"/>
      <c r="DUA243" s="170"/>
      <c r="DUB243" s="170"/>
      <c r="DUC243" s="170"/>
      <c r="DUD243" s="170"/>
      <c r="DUE243" s="170"/>
      <c r="DUF243" s="170"/>
      <c r="DUG243" s="170"/>
      <c r="DUH243" s="170"/>
      <c r="DUI243" s="170"/>
      <c r="DUJ243" s="170"/>
      <c r="DUK243" s="170"/>
      <c r="DUL243" s="170"/>
      <c r="DUM243" s="170"/>
      <c r="DUN243" s="170"/>
      <c r="DUO243" s="170"/>
      <c r="DUP243" s="170"/>
      <c r="DUQ243" s="170"/>
      <c r="DUR243" s="170"/>
      <c r="DUS243" s="170"/>
      <c r="DUT243" s="170"/>
      <c r="DUU243" s="170"/>
      <c r="DUV243" s="170"/>
      <c r="DUW243" s="170"/>
      <c r="DUX243" s="170"/>
      <c r="DUY243" s="170"/>
      <c r="DUZ243" s="170"/>
      <c r="DVA243" s="170"/>
      <c r="DVB243" s="170"/>
      <c r="DVC243" s="170"/>
      <c r="DVD243" s="170"/>
      <c r="DVE243" s="170"/>
      <c r="DVF243" s="170"/>
      <c r="DVG243" s="170"/>
      <c r="DVH243" s="170"/>
      <c r="DVI243" s="170"/>
      <c r="DVJ243" s="170"/>
      <c r="DVK243" s="170"/>
      <c r="DVL243" s="170"/>
      <c r="DVM243" s="170"/>
      <c r="DVN243" s="170"/>
      <c r="DVO243" s="170"/>
      <c r="DVP243" s="170"/>
      <c r="DVQ243" s="170"/>
      <c r="DVR243" s="170"/>
      <c r="DVS243" s="170"/>
      <c r="DVT243" s="170"/>
      <c r="DVU243" s="170"/>
      <c r="DVV243" s="170"/>
      <c r="DVW243" s="170"/>
      <c r="DVX243" s="170"/>
      <c r="DVY243" s="170"/>
      <c r="DVZ243" s="170"/>
      <c r="DWA243" s="170"/>
      <c r="DWB243" s="170"/>
      <c r="DWC243" s="170"/>
      <c r="DWD243" s="170"/>
      <c r="DWE243" s="170"/>
      <c r="DWF243" s="170"/>
      <c r="DWG243" s="170"/>
      <c r="DWH243" s="170"/>
      <c r="DWI243" s="170"/>
      <c r="DWJ243" s="170"/>
      <c r="DWK243" s="170"/>
      <c r="DWL243" s="170"/>
      <c r="DWM243" s="170"/>
      <c r="DWN243" s="170"/>
      <c r="DWO243" s="170"/>
      <c r="DWP243" s="170"/>
      <c r="DWQ243" s="170"/>
      <c r="DWR243" s="170"/>
      <c r="DWS243" s="170"/>
      <c r="DWT243" s="170"/>
      <c r="DWU243" s="170"/>
      <c r="DWV243" s="170"/>
      <c r="DWW243" s="170"/>
      <c r="DWX243" s="170"/>
      <c r="DWY243" s="170"/>
      <c r="DWZ243" s="170"/>
      <c r="DXA243" s="170"/>
      <c r="DXB243" s="170"/>
      <c r="DXC243" s="170"/>
      <c r="DXD243" s="170"/>
      <c r="DXE243" s="170"/>
      <c r="DXF243" s="170"/>
      <c r="DXG243" s="170"/>
      <c r="DXH243" s="170"/>
      <c r="DXI243" s="170"/>
      <c r="DXJ243" s="170"/>
      <c r="DXK243" s="170"/>
      <c r="DXL243" s="170"/>
      <c r="DXM243" s="170"/>
      <c r="DXN243" s="170"/>
      <c r="DXO243" s="170"/>
      <c r="DXP243" s="170"/>
      <c r="DXQ243" s="170"/>
      <c r="DXR243" s="170"/>
      <c r="DXS243" s="170"/>
      <c r="DXT243" s="170"/>
      <c r="DXU243" s="170"/>
      <c r="DXV243" s="170"/>
      <c r="DXW243" s="170"/>
      <c r="DXX243" s="170"/>
      <c r="DXY243" s="170"/>
      <c r="DXZ243" s="170"/>
      <c r="DYA243" s="170"/>
      <c r="DYB243" s="170"/>
      <c r="DYC243" s="170"/>
      <c r="DYD243" s="170"/>
      <c r="DYE243" s="170"/>
      <c r="DYF243" s="170"/>
      <c r="DYG243" s="170"/>
      <c r="DYH243" s="170"/>
      <c r="DYI243" s="170"/>
      <c r="DYJ243" s="170"/>
      <c r="DYK243" s="170"/>
      <c r="DYL243" s="170"/>
      <c r="DYM243" s="170"/>
      <c r="DYN243" s="170"/>
      <c r="DYO243" s="170"/>
      <c r="DYP243" s="170"/>
      <c r="DYQ243" s="170"/>
      <c r="DYR243" s="170"/>
      <c r="DYS243" s="170"/>
      <c r="DYT243" s="170"/>
      <c r="DYU243" s="170"/>
      <c r="DYV243" s="170"/>
      <c r="DYW243" s="170"/>
      <c r="DYX243" s="170"/>
      <c r="DYY243" s="170"/>
      <c r="DYZ243" s="170"/>
      <c r="DZA243" s="170"/>
      <c r="DZB243" s="170"/>
      <c r="DZC243" s="170"/>
      <c r="DZD243" s="170"/>
      <c r="DZE243" s="170"/>
      <c r="DZF243" s="170"/>
      <c r="DZG243" s="170"/>
      <c r="DZH243" s="170"/>
      <c r="DZI243" s="170"/>
      <c r="DZJ243" s="170"/>
      <c r="DZK243" s="170"/>
      <c r="DZL243" s="170"/>
      <c r="DZM243" s="170"/>
      <c r="DZN243" s="170"/>
      <c r="DZO243" s="170"/>
      <c r="DZP243" s="170"/>
      <c r="DZQ243" s="170"/>
      <c r="DZR243" s="170"/>
      <c r="DZS243" s="170"/>
      <c r="DZT243" s="170"/>
      <c r="DZU243" s="170"/>
      <c r="DZV243" s="170"/>
      <c r="DZW243" s="170"/>
      <c r="DZX243" s="170"/>
      <c r="DZY243" s="170"/>
      <c r="DZZ243" s="170"/>
      <c r="EAA243" s="170"/>
      <c r="EAB243" s="170"/>
      <c r="EAC243" s="170"/>
      <c r="EAD243" s="170"/>
      <c r="EAE243" s="170"/>
      <c r="EAF243" s="170"/>
      <c r="EAG243" s="170"/>
      <c r="EAH243" s="170"/>
      <c r="EAI243" s="170"/>
      <c r="EAJ243" s="170"/>
      <c r="EAK243" s="170"/>
      <c r="EAL243" s="170"/>
      <c r="EAM243" s="170"/>
      <c r="EAN243" s="170"/>
      <c r="EAO243" s="170"/>
      <c r="EAP243" s="170"/>
      <c r="EAQ243" s="170"/>
      <c r="EAR243" s="170"/>
      <c r="EAS243" s="170"/>
      <c r="EAT243" s="170"/>
      <c r="EAU243" s="170"/>
      <c r="EAV243" s="170"/>
      <c r="EAW243" s="170"/>
      <c r="EAX243" s="170"/>
      <c r="EAY243" s="170"/>
      <c r="EAZ243" s="170"/>
      <c r="EBA243" s="170"/>
      <c r="EBB243" s="170"/>
      <c r="EBC243" s="170"/>
      <c r="EBD243" s="170"/>
      <c r="EBE243" s="170"/>
      <c r="EBF243" s="170"/>
      <c r="EBG243" s="170"/>
      <c r="EBH243" s="170"/>
      <c r="EBI243" s="170"/>
      <c r="EBJ243" s="170"/>
      <c r="EBK243" s="170"/>
      <c r="EBL243" s="170"/>
      <c r="EBM243" s="170"/>
      <c r="EBN243" s="170"/>
      <c r="EBO243" s="170"/>
      <c r="EBP243" s="170"/>
      <c r="EBQ243" s="170"/>
      <c r="EBR243" s="170"/>
      <c r="EBS243" s="170"/>
      <c r="EBT243" s="170"/>
      <c r="EBU243" s="170"/>
      <c r="EBV243" s="170"/>
      <c r="EBW243" s="170"/>
      <c r="EBX243" s="170"/>
      <c r="EBY243" s="170"/>
      <c r="EBZ243" s="170"/>
      <c r="ECA243" s="170"/>
      <c r="ECB243" s="170"/>
      <c r="ECC243" s="170"/>
      <c r="ECD243" s="170"/>
      <c r="ECE243" s="170"/>
      <c r="ECF243" s="170"/>
      <c r="ECG243" s="170"/>
      <c r="ECH243" s="170"/>
      <c r="ECI243" s="170"/>
      <c r="ECJ243" s="170"/>
      <c r="ECK243" s="170"/>
      <c r="ECL243" s="170"/>
      <c r="ECM243" s="170"/>
      <c r="ECN243" s="170"/>
      <c r="ECO243" s="170"/>
      <c r="ECP243" s="170"/>
      <c r="ECQ243" s="170"/>
      <c r="ECR243" s="170"/>
      <c r="ECS243" s="170"/>
      <c r="ECT243" s="170"/>
      <c r="ECU243" s="170"/>
      <c r="ECV243" s="170"/>
      <c r="ECW243" s="170"/>
      <c r="ECX243" s="170"/>
      <c r="ECY243" s="170"/>
      <c r="ECZ243" s="170"/>
      <c r="EDA243" s="170"/>
      <c r="EDB243" s="170"/>
      <c r="EDC243" s="170"/>
      <c r="EDD243" s="170"/>
      <c r="EDE243" s="170"/>
      <c r="EDF243" s="170"/>
      <c r="EDG243" s="170"/>
      <c r="EDH243" s="170"/>
      <c r="EDI243" s="170"/>
      <c r="EDJ243" s="170"/>
      <c r="EDK243" s="170"/>
      <c r="EDL243" s="170"/>
      <c r="EDM243" s="170"/>
      <c r="EDN243" s="170"/>
      <c r="EDO243" s="170"/>
      <c r="EDP243" s="170"/>
      <c r="EDQ243" s="170"/>
      <c r="EDR243" s="170"/>
      <c r="EDS243" s="170"/>
      <c r="EDT243" s="170"/>
      <c r="EDU243" s="170"/>
      <c r="EDV243" s="170"/>
      <c r="EDW243" s="170"/>
      <c r="EDX243" s="170"/>
      <c r="EDY243" s="170"/>
      <c r="EDZ243" s="170"/>
      <c r="EEA243" s="170"/>
      <c r="EEB243" s="170"/>
      <c r="EEC243" s="170"/>
      <c r="EED243" s="170"/>
      <c r="EEE243" s="170"/>
      <c r="EEF243" s="170"/>
      <c r="EEG243" s="170"/>
      <c r="EEH243" s="170"/>
      <c r="EEI243" s="170"/>
      <c r="EEJ243" s="170"/>
      <c r="EEK243" s="170"/>
      <c r="EEL243" s="170"/>
      <c r="EEM243" s="170"/>
      <c r="EEN243" s="170"/>
      <c r="EEO243" s="170"/>
      <c r="EEP243" s="170"/>
      <c r="EEQ243" s="170"/>
      <c r="EER243" s="170"/>
      <c r="EES243" s="170"/>
      <c r="EET243" s="170"/>
      <c r="EEU243" s="170"/>
      <c r="EEV243" s="170"/>
      <c r="EEW243" s="170"/>
      <c r="EEX243" s="170"/>
      <c r="EEY243" s="170"/>
      <c r="EEZ243" s="170"/>
      <c r="EFA243" s="170"/>
      <c r="EFB243" s="170"/>
      <c r="EFC243" s="170"/>
      <c r="EFD243" s="170"/>
      <c r="EFE243" s="170"/>
      <c r="EFF243" s="170"/>
      <c r="EFG243" s="170"/>
      <c r="EFH243" s="170"/>
      <c r="EFI243" s="170"/>
      <c r="EFJ243" s="170"/>
      <c r="EFK243" s="170"/>
      <c r="EFL243" s="170"/>
      <c r="EFM243" s="170"/>
      <c r="EFN243" s="170"/>
      <c r="EFO243" s="170"/>
      <c r="EFP243" s="170"/>
      <c r="EFQ243" s="170"/>
      <c r="EFR243" s="170"/>
      <c r="EFS243" s="170"/>
      <c r="EFT243" s="170"/>
      <c r="EFU243" s="170"/>
      <c r="EFV243" s="170"/>
      <c r="EFW243" s="170"/>
      <c r="EFX243" s="170"/>
      <c r="EFY243" s="170"/>
      <c r="EFZ243" s="170"/>
      <c r="EGA243" s="170"/>
      <c r="EGB243" s="170"/>
      <c r="EGC243" s="170"/>
      <c r="EGD243" s="170"/>
      <c r="EGE243" s="170"/>
      <c r="EGF243" s="170"/>
      <c r="EGG243" s="170"/>
      <c r="EGH243" s="170"/>
      <c r="EGI243" s="170"/>
      <c r="EGJ243" s="170"/>
      <c r="EGK243" s="170"/>
      <c r="EGL243" s="170"/>
      <c r="EGM243" s="170"/>
      <c r="EGN243" s="170"/>
      <c r="EGO243" s="170"/>
      <c r="EGP243" s="170"/>
      <c r="EGQ243" s="170"/>
      <c r="EGR243" s="170"/>
      <c r="EGS243" s="170"/>
      <c r="EGT243" s="170"/>
      <c r="EGU243" s="170"/>
      <c r="EGV243" s="170"/>
      <c r="EGW243" s="170"/>
      <c r="EGX243" s="170"/>
      <c r="EGY243" s="170"/>
      <c r="EGZ243" s="170"/>
      <c r="EHA243" s="170"/>
      <c r="EHB243" s="170"/>
      <c r="EHC243" s="170"/>
      <c r="EHD243" s="170"/>
      <c r="EHE243" s="170"/>
      <c r="EHF243" s="170"/>
      <c r="EHG243" s="170"/>
      <c r="EHH243" s="170"/>
      <c r="EHI243" s="170"/>
      <c r="EHJ243" s="170"/>
      <c r="EHK243" s="170"/>
      <c r="EHL243" s="170"/>
      <c r="EHM243" s="170"/>
      <c r="EHN243" s="170"/>
      <c r="EHO243" s="170"/>
      <c r="EHP243" s="170"/>
      <c r="EHQ243" s="170"/>
      <c r="EHR243" s="170"/>
      <c r="EHS243" s="170"/>
      <c r="EHT243" s="170"/>
      <c r="EHU243" s="170"/>
      <c r="EHV243" s="170"/>
      <c r="EHW243" s="170"/>
      <c r="EHX243" s="170"/>
      <c r="EHY243" s="170"/>
      <c r="EHZ243" s="170"/>
      <c r="EIA243" s="170"/>
      <c r="EIB243" s="170"/>
      <c r="EIC243" s="170"/>
      <c r="EID243" s="170"/>
      <c r="EIE243" s="170"/>
      <c r="EIF243" s="170"/>
      <c r="EIG243" s="170"/>
      <c r="EIH243" s="170"/>
      <c r="EII243" s="170"/>
      <c r="EIJ243" s="170"/>
      <c r="EIK243" s="170"/>
      <c r="EIL243" s="170"/>
      <c r="EIM243" s="170"/>
      <c r="EIN243" s="170"/>
      <c r="EIO243" s="170"/>
      <c r="EIP243" s="170"/>
      <c r="EIQ243" s="170"/>
      <c r="EIR243" s="170"/>
      <c r="EIS243" s="170"/>
      <c r="EIT243" s="170"/>
      <c r="EIU243" s="170"/>
      <c r="EIV243" s="170"/>
      <c r="EIW243" s="170"/>
      <c r="EIX243" s="170"/>
      <c r="EIY243" s="170"/>
      <c r="EIZ243" s="170"/>
      <c r="EJA243" s="170"/>
      <c r="EJB243" s="170"/>
      <c r="EJC243" s="170"/>
      <c r="EJD243" s="170"/>
      <c r="EJE243" s="170"/>
      <c r="EJF243" s="170"/>
      <c r="EJG243" s="170"/>
      <c r="EJH243" s="170"/>
      <c r="EJI243" s="170"/>
      <c r="EJJ243" s="170"/>
      <c r="EJK243" s="170"/>
      <c r="EJL243" s="170"/>
      <c r="EJM243" s="170"/>
      <c r="EJN243" s="170"/>
      <c r="EJO243" s="170"/>
      <c r="EJP243" s="170"/>
      <c r="EJQ243" s="170"/>
      <c r="EJR243" s="170"/>
      <c r="EJS243" s="170"/>
      <c r="EJT243" s="170"/>
      <c r="EJU243" s="170"/>
      <c r="EJV243" s="170"/>
      <c r="EJW243" s="170"/>
      <c r="EJX243" s="170"/>
      <c r="EJY243" s="170"/>
      <c r="EJZ243" s="170"/>
      <c r="EKA243" s="170"/>
      <c r="EKB243" s="170"/>
      <c r="EKC243" s="170"/>
      <c r="EKD243" s="170"/>
      <c r="EKE243" s="170"/>
      <c r="EKF243" s="170"/>
      <c r="EKG243" s="170"/>
      <c r="EKH243" s="170"/>
      <c r="EKI243" s="170"/>
      <c r="EKJ243" s="170"/>
      <c r="EKK243" s="170"/>
      <c r="EKL243" s="170"/>
      <c r="EKM243" s="170"/>
      <c r="EKN243" s="170"/>
      <c r="EKO243" s="170"/>
      <c r="EKP243" s="170"/>
      <c r="EKQ243" s="170"/>
      <c r="EKR243" s="170"/>
      <c r="EKS243" s="170"/>
      <c r="EKT243" s="170"/>
      <c r="EKU243" s="170"/>
      <c r="EKV243" s="170"/>
      <c r="EKW243" s="170"/>
      <c r="EKX243" s="170"/>
      <c r="EKY243" s="170"/>
      <c r="EKZ243" s="170"/>
      <c r="ELA243" s="170"/>
      <c r="ELB243" s="170"/>
      <c r="ELC243" s="170"/>
      <c r="ELD243" s="170"/>
      <c r="ELE243" s="170"/>
      <c r="ELF243" s="170"/>
      <c r="ELG243" s="170"/>
      <c r="ELH243" s="170"/>
      <c r="ELI243" s="170"/>
      <c r="ELJ243" s="170"/>
      <c r="ELK243" s="170"/>
      <c r="ELL243" s="170"/>
      <c r="ELM243" s="170"/>
      <c r="ELN243" s="170"/>
      <c r="ELO243" s="170"/>
      <c r="ELP243" s="170"/>
      <c r="ELQ243" s="170"/>
      <c r="ELR243" s="170"/>
      <c r="ELS243" s="170"/>
      <c r="ELT243" s="170"/>
      <c r="ELU243" s="170"/>
      <c r="ELV243" s="170"/>
      <c r="ELW243" s="170"/>
      <c r="ELX243" s="170"/>
      <c r="ELY243" s="170"/>
      <c r="ELZ243" s="170"/>
      <c r="EMA243" s="170"/>
      <c r="EMB243" s="170"/>
      <c r="EMC243" s="170"/>
      <c r="EMD243" s="170"/>
      <c r="EME243" s="170"/>
      <c r="EMF243" s="170"/>
      <c r="EMG243" s="170"/>
      <c r="EMH243" s="170"/>
      <c r="EMI243" s="170"/>
      <c r="EMJ243" s="170"/>
      <c r="EMK243" s="170"/>
      <c r="EML243" s="170"/>
      <c r="EMM243" s="170"/>
      <c r="EMN243" s="170"/>
      <c r="EMO243" s="170"/>
      <c r="EMP243" s="170"/>
      <c r="EMQ243" s="170"/>
      <c r="EMR243" s="170"/>
      <c r="EMS243" s="170"/>
      <c r="EMT243" s="170"/>
      <c r="EMU243" s="170"/>
      <c r="EMV243" s="170"/>
      <c r="EMW243" s="170"/>
      <c r="EMX243" s="170"/>
      <c r="EMY243" s="170"/>
      <c r="EMZ243" s="170"/>
      <c r="ENA243" s="170"/>
      <c r="ENB243" s="170"/>
      <c r="ENC243" s="170"/>
      <c r="END243" s="170"/>
      <c r="ENE243" s="170"/>
      <c r="ENF243" s="170"/>
      <c r="ENG243" s="170"/>
      <c r="ENH243" s="170"/>
      <c r="ENI243" s="170"/>
      <c r="ENJ243" s="170"/>
      <c r="ENK243" s="170"/>
      <c r="ENL243" s="170"/>
      <c r="ENM243" s="170"/>
      <c r="ENN243" s="170"/>
      <c r="ENO243" s="170"/>
      <c r="ENP243" s="170"/>
      <c r="ENQ243" s="170"/>
      <c r="ENR243" s="170"/>
      <c r="ENS243" s="170"/>
      <c r="ENT243" s="170"/>
      <c r="ENU243" s="170"/>
      <c r="ENV243" s="170"/>
      <c r="ENW243" s="170"/>
      <c r="ENX243" s="170"/>
      <c r="ENY243" s="170"/>
      <c r="ENZ243" s="170"/>
      <c r="EOA243" s="170"/>
      <c r="EOB243" s="170"/>
      <c r="EOC243" s="170"/>
      <c r="EOD243" s="170"/>
      <c r="EOE243" s="170"/>
      <c r="EOF243" s="170"/>
      <c r="EOG243" s="170"/>
      <c r="EOH243" s="170"/>
      <c r="EOI243" s="170"/>
      <c r="EOJ243" s="170"/>
      <c r="EOK243" s="170"/>
      <c r="EOL243" s="170"/>
      <c r="EOM243" s="170"/>
      <c r="EON243" s="170"/>
      <c r="EOO243" s="170"/>
      <c r="EOP243" s="170"/>
      <c r="EOQ243" s="170"/>
      <c r="EOR243" s="170"/>
      <c r="EOS243" s="170"/>
      <c r="EOT243" s="170"/>
      <c r="EOU243" s="170"/>
      <c r="EOV243" s="170"/>
      <c r="EOW243" s="170"/>
      <c r="EOX243" s="170"/>
      <c r="EOY243" s="170"/>
      <c r="EOZ243" s="170"/>
      <c r="EPA243" s="170"/>
      <c r="EPB243" s="170"/>
      <c r="EPC243" s="170"/>
      <c r="EPD243" s="170"/>
      <c r="EPE243" s="170"/>
      <c r="EPF243" s="170"/>
      <c r="EPG243" s="170"/>
      <c r="EPH243" s="170"/>
      <c r="EPI243" s="170"/>
      <c r="EPJ243" s="170"/>
      <c r="EPK243" s="170"/>
      <c r="EPL243" s="170"/>
      <c r="EPM243" s="170"/>
      <c r="EPN243" s="170"/>
      <c r="EPO243" s="170"/>
      <c r="EPP243" s="170"/>
      <c r="EPQ243" s="170"/>
      <c r="EPR243" s="170"/>
      <c r="EPS243" s="170"/>
      <c r="EPT243" s="170"/>
      <c r="EPU243" s="170"/>
      <c r="EPV243" s="170"/>
      <c r="EPW243" s="170"/>
      <c r="EPX243" s="170"/>
      <c r="EPY243" s="170"/>
      <c r="EPZ243" s="170"/>
      <c r="EQA243" s="170"/>
      <c r="EQB243" s="170"/>
      <c r="EQC243" s="170"/>
      <c r="EQD243" s="170"/>
      <c r="EQE243" s="170"/>
      <c r="EQF243" s="170"/>
      <c r="EQG243" s="170"/>
      <c r="EQH243" s="170"/>
      <c r="EQI243" s="170"/>
      <c r="EQJ243" s="170"/>
      <c r="EQK243" s="170"/>
      <c r="EQL243" s="170"/>
      <c r="EQM243" s="170"/>
      <c r="EQN243" s="170"/>
      <c r="EQO243" s="170"/>
      <c r="EQP243" s="170"/>
      <c r="EQQ243" s="170"/>
      <c r="EQR243" s="170"/>
      <c r="EQS243" s="170"/>
      <c r="EQT243" s="170"/>
      <c r="EQU243" s="170"/>
      <c r="EQV243" s="170"/>
      <c r="EQW243" s="170"/>
      <c r="EQX243" s="170"/>
      <c r="EQY243" s="170"/>
      <c r="EQZ243" s="170"/>
      <c r="ERA243" s="170"/>
      <c r="ERB243" s="170"/>
      <c r="ERC243" s="170"/>
      <c r="ERD243" s="170"/>
      <c r="ERE243" s="170"/>
      <c r="ERF243" s="170"/>
      <c r="ERG243" s="170"/>
      <c r="ERH243" s="170"/>
      <c r="ERI243" s="170"/>
      <c r="ERJ243" s="170"/>
      <c r="ERK243" s="170"/>
      <c r="ERL243" s="170"/>
      <c r="ERM243" s="170"/>
      <c r="ERN243" s="170"/>
      <c r="ERO243" s="170"/>
      <c r="ERP243" s="170"/>
      <c r="ERQ243" s="170"/>
      <c r="ERR243" s="170"/>
      <c r="ERS243" s="170"/>
      <c r="ERT243" s="170"/>
      <c r="ERU243" s="170"/>
      <c r="ERV243" s="170"/>
      <c r="ERW243" s="170"/>
      <c r="ERX243" s="170"/>
      <c r="ERY243" s="170"/>
      <c r="ERZ243" s="170"/>
      <c r="ESA243" s="170"/>
      <c r="ESB243" s="170"/>
      <c r="ESC243" s="170"/>
      <c r="ESD243" s="170"/>
      <c r="ESE243" s="170"/>
      <c r="ESF243" s="170"/>
      <c r="ESG243" s="170"/>
      <c r="ESH243" s="170"/>
      <c r="ESI243" s="170"/>
      <c r="ESJ243" s="170"/>
      <c r="ESK243" s="170"/>
      <c r="ESL243" s="170"/>
      <c r="ESM243" s="170"/>
      <c r="ESN243" s="170"/>
      <c r="ESO243" s="170"/>
      <c r="ESP243" s="170"/>
      <c r="ESQ243" s="170"/>
      <c r="ESR243" s="170"/>
      <c r="ESS243" s="170"/>
      <c r="EST243" s="170"/>
      <c r="ESU243" s="170"/>
      <c r="ESV243" s="170"/>
      <c r="ESW243" s="170"/>
      <c r="ESX243" s="170"/>
      <c r="ESY243" s="170"/>
      <c r="ESZ243" s="170"/>
      <c r="ETA243" s="170"/>
      <c r="ETB243" s="170"/>
      <c r="ETC243" s="170"/>
      <c r="ETD243" s="170"/>
      <c r="ETE243" s="170"/>
      <c r="ETF243" s="170"/>
      <c r="ETG243" s="170"/>
      <c r="ETH243" s="170"/>
      <c r="ETI243" s="170"/>
      <c r="ETJ243" s="170"/>
      <c r="ETK243" s="170"/>
      <c r="ETL243" s="170"/>
      <c r="ETM243" s="170"/>
      <c r="ETN243" s="170"/>
      <c r="ETO243" s="170"/>
      <c r="ETP243" s="170"/>
      <c r="ETQ243" s="170"/>
      <c r="ETR243" s="170"/>
      <c r="ETS243" s="170"/>
      <c r="ETT243" s="170"/>
      <c r="ETU243" s="170"/>
      <c r="ETV243" s="170"/>
      <c r="ETW243" s="170"/>
      <c r="ETX243" s="170"/>
      <c r="ETY243" s="170"/>
      <c r="ETZ243" s="170"/>
      <c r="EUA243" s="170"/>
      <c r="EUB243" s="170"/>
      <c r="EUC243" s="170"/>
      <c r="EUD243" s="170"/>
      <c r="EUE243" s="170"/>
      <c r="EUF243" s="170"/>
      <c r="EUG243" s="170"/>
      <c r="EUH243" s="170"/>
      <c r="EUI243" s="170"/>
      <c r="EUJ243" s="170"/>
      <c r="EUK243" s="170"/>
      <c r="EUL243" s="170"/>
      <c r="EUM243" s="170"/>
      <c r="EUN243" s="170"/>
      <c r="EUO243" s="170"/>
      <c r="EUP243" s="170"/>
      <c r="EUQ243" s="170"/>
      <c r="EUR243" s="170"/>
      <c r="EUS243" s="170"/>
      <c r="EUT243" s="170"/>
      <c r="EUU243" s="170"/>
      <c r="EUV243" s="170"/>
      <c r="EUW243" s="170"/>
      <c r="EUX243" s="170"/>
      <c r="EUY243" s="170"/>
      <c r="EUZ243" s="170"/>
      <c r="EVA243" s="170"/>
      <c r="EVB243" s="170"/>
      <c r="EVC243" s="170"/>
      <c r="EVD243" s="170"/>
      <c r="EVE243" s="170"/>
      <c r="EVF243" s="170"/>
      <c r="EVG243" s="170"/>
      <c r="EVH243" s="170"/>
      <c r="EVI243" s="170"/>
      <c r="EVJ243" s="170"/>
      <c r="EVK243" s="170"/>
      <c r="EVL243" s="170"/>
      <c r="EVM243" s="170"/>
      <c r="EVN243" s="170"/>
      <c r="EVO243" s="170"/>
      <c r="EVP243" s="170"/>
      <c r="EVQ243" s="170"/>
      <c r="EVR243" s="170"/>
      <c r="EVS243" s="170"/>
      <c r="EVT243" s="170"/>
      <c r="EVU243" s="170"/>
      <c r="EVV243" s="170"/>
      <c r="EVW243" s="170"/>
      <c r="EVX243" s="170"/>
      <c r="EVY243" s="170"/>
      <c r="EVZ243" s="170"/>
      <c r="EWA243" s="170"/>
      <c r="EWB243" s="170"/>
      <c r="EWC243" s="170"/>
      <c r="EWD243" s="170"/>
      <c r="EWE243" s="170"/>
      <c r="EWF243" s="170"/>
      <c r="EWG243" s="170"/>
      <c r="EWH243" s="170"/>
      <c r="EWI243" s="170"/>
      <c r="EWJ243" s="170"/>
      <c r="EWK243" s="170"/>
      <c r="EWL243" s="170"/>
      <c r="EWM243" s="170"/>
      <c r="EWN243" s="170"/>
      <c r="EWO243" s="170"/>
      <c r="EWP243" s="170"/>
      <c r="EWQ243" s="170"/>
      <c r="EWR243" s="170"/>
      <c r="EWS243" s="170"/>
      <c r="EWT243" s="170"/>
      <c r="EWU243" s="170"/>
      <c r="EWV243" s="170"/>
      <c r="EWW243" s="170"/>
      <c r="EWX243" s="170"/>
      <c r="EWY243" s="170"/>
      <c r="EWZ243" s="170"/>
      <c r="EXA243" s="170"/>
      <c r="EXB243" s="170"/>
      <c r="EXC243" s="170"/>
      <c r="EXD243" s="170"/>
      <c r="EXE243" s="170"/>
      <c r="EXF243" s="170"/>
      <c r="EXG243" s="170"/>
      <c r="EXH243" s="170"/>
      <c r="EXI243" s="170"/>
      <c r="EXJ243" s="170"/>
      <c r="EXK243" s="170"/>
      <c r="EXL243" s="170"/>
      <c r="EXM243" s="170"/>
      <c r="EXN243" s="170"/>
      <c r="EXO243" s="170"/>
      <c r="EXP243" s="170"/>
      <c r="EXQ243" s="170"/>
      <c r="EXR243" s="170"/>
      <c r="EXS243" s="170"/>
      <c r="EXT243" s="170"/>
      <c r="EXU243" s="170"/>
      <c r="EXV243" s="170"/>
      <c r="EXW243" s="170"/>
      <c r="EXX243" s="170"/>
      <c r="EXY243" s="170"/>
      <c r="EXZ243" s="170"/>
      <c r="EYA243" s="170"/>
      <c r="EYB243" s="170"/>
      <c r="EYC243" s="170"/>
      <c r="EYD243" s="170"/>
      <c r="EYE243" s="170"/>
      <c r="EYF243" s="170"/>
      <c r="EYG243" s="170"/>
      <c r="EYH243" s="170"/>
      <c r="EYI243" s="170"/>
      <c r="EYJ243" s="170"/>
      <c r="EYK243" s="170"/>
      <c r="EYL243" s="170"/>
      <c r="EYM243" s="170"/>
      <c r="EYN243" s="170"/>
      <c r="EYO243" s="170"/>
      <c r="EYP243" s="170"/>
      <c r="EYQ243" s="170"/>
      <c r="EYR243" s="170"/>
      <c r="EYS243" s="170"/>
      <c r="EYT243" s="170"/>
      <c r="EYU243" s="170"/>
      <c r="EYV243" s="170"/>
      <c r="EYW243" s="170"/>
      <c r="EYX243" s="170"/>
      <c r="EYY243" s="170"/>
      <c r="EYZ243" s="170"/>
      <c r="EZA243" s="170"/>
      <c r="EZB243" s="170"/>
      <c r="EZC243" s="170"/>
      <c r="EZD243" s="170"/>
      <c r="EZE243" s="170"/>
      <c r="EZF243" s="170"/>
      <c r="EZG243" s="170"/>
      <c r="EZH243" s="170"/>
      <c r="EZI243" s="170"/>
      <c r="EZJ243" s="170"/>
      <c r="EZK243" s="170"/>
      <c r="EZL243" s="170"/>
      <c r="EZM243" s="170"/>
      <c r="EZN243" s="170"/>
      <c r="EZO243" s="170"/>
      <c r="EZP243" s="170"/>
      <c r="EZQ243" s="170"/>
      <c r="EZR243" s="170"/>
      <c r="EZS243" s="170"/>
      <c r="EZT243" s="170"/>
      <c r="EZU243" s="170"/>
      <c r="EZV243" s="170"/>
      <c r="EZW243" s="170"/>
      <c r="EZX243" s="170"/>
      <c r="EZY243" s="170"/>
      <c r="EZZ243" s="170"/>
      <c r="FAA243" s="170"/>
      <c r="FAB243" s="170"/>
      <c r="FAC243" s="170"/>
      <c r="FAD243" s="170"/>
      <c r="FAE243" s="170"/>
      <c r="FAF243" s="170"/>
      <c r="FAG243" s="170"/>
      <c r="FAH243" s="170"/>
      <c r="FAI243" s="170"/>
      <c r="FAJ243" s="170"/>
      <c r="FAK243" s="170"/>
      <c r="FAL243" s="170"/>
      <c r="FAM243" s="170"/>
      <c r="FAN243" s="170"/>
      <c r="FAO243" s="170"/>
      <c r="FAP243" s="170"/>
      <c r="FAQ243" s="170"/>
      <c r="FAR243" s="170"/>
      <c r="FAS243" s="170"/>
      <c r="FAT243" s="170"/>
      <c r="FAU243" s="170"/>
      <c r="FAV243" s="170"/>
      <c r="FAW243" s="170"/>
      <c r="FAX243" s="170"/>
      <c r="FAY243" s="170"/>
      <c r="FAZ243" s="170"/>
      <c r="FBA243" s="170"/>
      <c r="FBB243" s="170"/>
      <c r="FBC243" s="170"/>
      <c r="FBD243" s="170"/>
      <c r="FBE243" s="170"/>
      <c r="FBF243" s="170"/>
      <c r="FBG243" s="170"/>
      <c r="FBH243" s="170"/>
      <c r="FBI243" s="170"/>
      <c r="FBJ243" s="170"/>
      <c r="FBK243" s="170"/>
      <c r="FBL243" s="170"/>
      <c r="FBM243" s="170"/>
      <c r="FBN243" s="170"/>
      <c r="FBO243" s="170"/>
      <c r="FBP243" s="170"/>
      <c r="FBQ243" s="170"/>
      <c r="FBR243" s="170"/>
      <c r="FBS243" s="170"/>
      <c r="FBT243" s="170"/>
      <c r="FBU243" s="170"/>
      <c r="FBV243" s="170"/>
      <c r="FBW243" s="170"/>
      <c r="FBX243" s="170"/>
      <c r="FBY243" s="170"/>
      <c r="FBZ243" s="170"/>
      <c r="FCA243" s="170"/>
      <c r="FCB243" s="170"/>
      <c r="FCC243" s="170"/>
      <c r="FCD243" s="170"/>
      <c r="FCE243" s="170"/>
      <c r="FCF243" s="170"/>
      <c r="FCG243" s="170"/>
      <c r="FCH243" s="170"/>
      <c r="FCI243" s="170"/>
      <c r="FCJ243" s="170"/>
      <c r="FCK243" s="170"/>
      <c r="FCL243" s="170"/>
      <c r="FCM243" s="170"/>
      <c r="FCN243" s="170"/>
      <c r="FCO243" s="170"/>
      <c r="FCP243" s="170"/>
      <c r="FCQ243" s="170"/>
      <c r="FCR243" s="170"/>
      <c r="FCS243" s="170"/>
      <c r="FCT243" s="170"/>
      <c r="FCU243" s="170"/>
      <c r="FCV243" s="170"/>
      <c r="FCW243" s="170"/>
      <c r="FCX243" s="170"/>
      <c r="FCY243" s="170"/>
      <c r="FCZ243" s="170"/>
      <c r="FDA243" s="170"/>
      <c r="FDB243" s="170"/>
      <c r="FDC243" s="170"/>
      <c r="FDD243" s="170"/>
      <c r="FDE243" s="170"/>
      <c r="FDF243" s="170"/>
      <c r="FDG243" s="170"/>
      <c r="FDH243" s="170"/>
      <c r="FDI243" s="170"/>
      <c r="FDJ243" s="170"/>
      <c r="FDK243" s="170"/>
      <c r="FDL243" s="170"/>
      <c r="FDM243" s="170"/>
      <c r="FDN243" s="170"/>
      <c r="FDO243" s="170"/>
      <c r="FDP243" s="170"/>
      <c r="FDQ243" s="170"/>
      <c r="FDR243" s="170"/>
      <c r="FDS243" s="170"/>
      <c r="FDT243" s="170"/>
      <c r="FDU243" s="170"/>
      <c r="FDV243" s="170"/>
      <c r="FDW243" s="170"/>
      <c r="FDX243" s="170"/>
      <c r="FDY243" s="170"/>
      <c r="FDZ243" s="170"/>
      <c r="FEA243" s="170"/>
      <c r="FEB243" s="170"/>
      <c r="FEC243" s="170"/>
      <c r="FED243" s="170"/>
      <c r="FEE243" s="170"/>
      <c r="FEF243" s="170"/>
      <c r="FEG243" s="170"/>
      <c r="FEH243" s="170"/>
      <c r="FEI243" s="170"/>
      <c r="FEJ243" s="170"/>
      <c r="FEK243" s="170"/>
      <c r="FEL243" s="170"/>
      <c r="FEM243" s="170"/>
      <c r="FEN243" s="170"/>
      <c r="FEO243" s="170"/>
      <c r="FEP243" s="170"/>
      <c r="FEQ243" s="170"/>
      <c r="FER243" s="170"/>
      <c r="FES243" s="170"/>
      <c r="FET243" s="170"/>
      <c r="FEU243" s="170"/>
      <c r="FEV243" s="170"/>
      <c r="FEW243" s="170"/>
      <c r="FEX243" s="170"/>
      <c r="FEY243" s="170"/>
      <c r="FEZ243" s="170"/>
      <c r="FFA243" s="170"/>
      <c r="FFB243" s="170"/>
      <c r="FFC243" s="170"/>
      <c r="FFD243" s="170"/>
      <c r="FFE243" s="170"/>
      <c r="FFF243" s="170"/>
      <c r="FFG243" s="170"/>
      <c r="FFH243" s="170"/>
      <c r="FFI243" s="170"/>
      <c r="FFJ243" s="170"/>
      <c r="FFK243" s="170"/>
      <c r="FFL243" s="170"/>
      <c r="FFM243" s="170"/>
      <c r="FFN243" s="170"/>
      <c r="FFO243" s="170"/>
      <c r="FFP243" s="170"/>
      <c r="FFQ243" s="170"/>
      <c r="FFR243" s="170"/>
      <c r="FFS243" s="170"/>
      <c r="FFT243" s="170"/>
      <c r="FFU243" s="170"/>
      <c r="FFV243" s="170"/>
      <c r="FFW243" s="170"/>
      <c r="FFX243" s="170"/>
      <c r="FFY243" s="170"/>
      <c r="FFZ243" s="170"/>
      <c r="FGA243" s="170"/>
      <c r="FGB243" s="170"/>
      <c r="FGC243" s="170"/>
      <c r="FGD243" s="170"/>
      <c r="FGE243" s="170"/>
      <c r="FGF243" s="170"/>
      <c r="FGG243" s="170"/>
      <c r="FGH243" s="170"/>
      <c r="FGI243" s="170"/>
      <c r="FGJ243" s="170"/>
      <c r="FGK243" s="170"/>
      <c r="FGL243" s="170"/>
      <c r="FGM243" s="170"/>
      <c r="FGN243" s="170"/>
      <c r="FGO243" s="170"/>
      <c r="FGP243" s="170"/>
      <c r="FGQ243" s="170"/>
      <c r="FGR243" s="170"/>
      <c r="FGS243" s="170"/>
      <c r="FGT243" s="170"/>
      <c r="FGU243" s="170"/>
      <c r="FGV243" s="170"/>
      <c r="FGW243" s="170"/>
      <c r="FGX243" s="170"/>
      <c r="FGY243" s="170"/>
      <c r="FGZ243" s="170"/>
      <c r="FHA243" s="170"/>
      <c r="FHB243" s="170"/>
      <c r="FHC243" s="170"/>
      <c r="FHD243" s="170"/>
      <c r="FHE243" s="170"/>
      <c r="FHF243" s="170"/>
      <c r="FHG243" s="170"/>
      <c r="FHH243" s="170"/>
      <c r="FHI243" s="170"/>
      <c r="FHJ243" s="170"/>
      <c r="FHK243" s="170"/>
      <c r="FHL243" s="170"/>
      <c r="FHM243" s="170"/>
      <c r="FHN243" s="170"/>
      <c r="FHO243" s="170"/>
      <c r="FHP243" s="170"/>
      <c r="FHQ243" s="170"/>
      <c r="FHR243" s="170"/>
      <c r="FHS243" s="170"/>
      <c r="FHT243" s="170"/>
      <c r="FHU243" s="170"/>
      <c r="FHV243" s="170"/>
      <c r="FHW243" s="170"/>
      <c r="FHX243" s="170"/>
      <c r="FHY243" s="170"/>
      <c r="FHZ243" s="170"/>
      <c r="FIA243" s="170"/>
      <c r="FIB243" s="170"/>
      <c r="FIC243" s="170"/>
      <c r="FID243" s="170"/>
      <c r="FIE243" s="170"/>
      <c r="FIF243" s="170"/>
      <c r="FIG243" s="170"/>
      <c r="FIH243" s="170"/>
      <c r="FII243" s="170"/>
      <c r="FIJ243" s="170"/>
      <c r="FIK243" s="170"/>
      <c r="FIL243" s="170"/>
      <c r="FIM243" s="170"/>
      <c r="FIN243" s="170"/>
      <c r="FIO243" s="170"/>
      <c r="FIP243" s="170"/>
      <c r="FIQ243" s="170"/>
      <c r="FIR243" s="170"/>
      <c r="FIS243" s="170"/>
      <c r="FIT243" s="170"/>
      <c r="FIU243" s="170"/>
      <c r="FIV243" s="170"/>
      <c r="FIW243" s="170"/>
      <c r="FIX243" s="170"/>
      <c r="FIY243" s="170"/>
      <c r="FIZ243" s="170"/>
      <c r="FJA243" s="170"/>
      <c r="FJB243" s="170"/>
      <c r="FJC243" s="170"/>
      <c r="FJD243" s="170"/>
      <c r="FJE243" s="170"/>
      <c r="FJF243" s="170"/>
      <c r="FJG243" s="170"/>
      <c r="FJH243" s="170"/>
      <c r="FJI243" s="170"/>
      <c r="FJJ243" s="170"/>
      <c r="FJK243" s="170"/>
      <c r="FJL243" s="170"/>
      <c r="FJM243" s="170"/>
      <c r="FJN243" s="170"/>
      <c r="FJO243" s="170"/>
      <c r="FJP243" s="170"/>
      <c r="FJQ243" s="170"/>
      <c r="FJR243" s="170"/>
      <c r="FJS243" s="170"/>
      <c r="FJT243" s="170"/>
      <c r="FJU243" s="170"/>
      <c r="FJV243" s="170"/>
      <c r="FJW243" s="170"/>
      <c r="FJX243" s="170"/>
      <c r="FJY243" s="170"/>
      <c r="FJZ243" s="170"/>
      <c r="FKA243" s="170"/>
      <c r="FKB243" s="170"/>
      <c r="FKC243" s="170"/>
      <c r="FKD243" s="170"/>
      <c r="FKE243" s="170"/>
      <c r="FKF243" s="170"/>
      <c r="FKG243" s="170"/>
      <c r="FKH243" s="170"/>
      <c r="FKI243" s="170"/>
      <c r="FKJ243" s="170"/>
      <c r="FKK243" s="170"/>
      <c r="FKL243" s="170"/>
      <c r="FKM243" s="170"/>
      <c r="FKN243" s="170"/>
      <c r="FKO243" s="170"/>
      <c r="FKP243" s="170"/>
      <c r="FKQ243" s="170"/>
      <c r="FKR243" s="170"/>
      <c r="FKS243" s="170"/>
      <c r="FKT243" s="170"/>
      <c r="FKU243" s="170"/>
      <c r="FKV243" s="170"/>
      <c r="FKW243" s="170"/>
      <c r="FKX243" s="170"/>
      <c r="FKY243" s="170"/>
      <c r="FKZ243" s="170"/>
      <c r="FLA243" s="170"/>
      <c r="FLB243" s="170"/>
      <c r="FLC243" s="170"/>
      <c r="FLD243" s="170"/>
      <c r="FLE243" s="170"/>
      <c r="FLF243" s="170"/>
      <c r="FLG243" s="170"/>
      <c r="FLH243" s="170"/>
      <c r="FLI243" s="170"/>
      <c r="FLJ243" s="170"/>
      <c r="FLK243" s="170"/>
      <c r="FLL243" s="170"/>
      <c r="FLM243" s="170"/>
      <c r="FLN243" s="170"/>
      <c r="FLO243" s="170"/>
      <c r="FLP243" s="170"/>
      <c r="FLQ243" s="170"/>
      <c r="FLR243" s="170"/>
      <c r="FLS243" s="170"/>
      <c r="FLT243" s="170"/>
      <c r="FLU243" s="170"/>
      <c r="FLV243" s="170"/>
      <c r="FLW243" s="170"/>
      <c r="FLX243" s="170"/>
      <c r="FLY243" s="170"/>
      <c r="FLZ243" s="170"/>
      <c r="FMA243" s="170"/>
      <c r="FMB243" s="170"/>
      <c r="FMC243" s="170"/>
      <c r="FMD243" s="170"/>
      <c r="FME243" s="170"/>
      <c r="FMF243" s="170"/>
      <c r="FMG243" s="170"/>
      <c r="FMH243" s="170"/>
      <c r="FMI243" s="170"/>
      <c r="FMJ243" s="170"/>
      <c r="FMK243" s="170"/>
      <c r="FML243" s="170"/>
      <c r="FMM243" s="170"/>
      <c r="FMN243" s="170"/>
      <c r="FMO243" s="170"/>
      <c r="FMP243" s="170"/>
      <c r="FMQ243" s="170"/>
      <c r="FMR243" s="170"/>
      <c r="FMS243" s="170"/>
      <c r="FMT243" s="170"/>
      <c r="FMU243" s="170"/>
      <c r="FMV243" s="170"/>
      <c r="FMW243" s="170"/>
      <c r="FMX243" s="170"/>
      <c r="FMY243" s="170"/>
      <c r="FMZ243" s="170"/>
      <c r="FNA243" s="170"/>
      <c r="FNB243" s="170"/>
      <c r="FNC243" s="170"/>
      <c r="FND243" s="170"/>
      <c r="FNE243" s="170"/>
      <c r="FNF243" s="170"/>
      <c r="FNG243" s="170"/>
      <c r="FNH243" s="170"/>
      <c r="FNI243" s="170"/>
      <c r="FNJ243" s="170"/>
      <c r="FNK243" s="170"/>
      <c r="FNL243" s="170"/>
      <c r="FNM243" s="170"/>
      <c r="FNN243" s="170"/>
      <c r="FNO243" s="170"/>
      <c r="FNP243" s="170"/>
      <c r="FNQ243" s="170"/>
      <c r="FNR243" s="170"/>
      <c r="FNS243" s="170"/>
      <c r="FNT243" s="170"/>
      <c r="FNU243" s="170"/>
      <c r="FNV243" s="170"/>
      <c r="FNW243" s="170"/>
      <c r="FNX243" s="170"/>
      <c r="FNY243" s="170"/>
      <c r="FNZ243" s="170"/>
      <c r="FOA243" s="170"/>
      <c r="FOB243" s="170"/>
      <c r="FOC243" s="170"/>
      <c r="FOD243" s="170"/>
      <c r="FOE243" s="170"/>
      <c r="FOF243" s="170"/>
      <c r="FOG243" s="170"/>
      <c r="FOH243" s="170"/>
      <c r="FOI243" s="170"/>
      <c r="FOJ243" s="170"/>
      <c r="FOK243" s="170"/>
      <c r="FOL243" s="170"/>
      <c r="FOM243" s="170"/>
      <c r="FON243" s="170"/>
      <c r="FOO243" s="170"/>
      <c r="FOP243" s="170"/>
      <c r="FOQ243" s="170"/>
      <c r="FOR243" s="170"/>
      <c r="FOS243" s="170"/>
      <c r="FOT243" s="170"/>
      <c r="FOU243" s="170"/>
      <c r="FOV243" s="170"/>
      <c r="FOW243" s="170"/>
      <c r="FOX243" s="170"/>
      <c r="FOY243" s="170"/>
      <c r="FOZ243" s="170"/>
      <c r="FPA243" s="170"/>
      <c r="FPB243" s="170"/>
      <c r="FPC243" s="170"/>
      <c r="FPD243" s="170"/>
      <c r="FPE243" s="170"/>
      <c r="FPF243" s="170"/>
      <c r="FPG243" s="170"/>
      <c r="FPH243" s="170"/>
      <c r="FPI243" s="170"/>
      <c r="FPJ243" s="170"/>
      <c r="FPK243" s="170"/>
      <c r="FPL243" s="170"/>
      <c r="FPM243" s="170"/>
      <c r="FPN243" s="170"/>
      <c r="FPO243" s="170"/>
      <c r="FPP243" s="170"/>
      <c r="FPQ243" s="170"/>
      <c r="FPR243" s="170"/>
      <c r="FPS243" s="170"/>
      <c r="FPT243" s="170"/>
      <c r="FPU243" s="170"/>
      <c r="FPV243" s="170"/>
      <c r="FPW243" s="170"/>
      <c r="FPX243" s="170"/>
      <c r="FPY243" s="170"/>
      <c r="FPZ243" s="170"/>
      <c r="FQA243" s="170"/>
      <c r="FQB243" s="170"/>
      <c r="FQC243" s="170"/>
      <c r="FQD243" s="170"/>
      <c r="FQE243" s="170"/>
      <c r="FQF243" s="170"/>
      <c r="FQG243" s="170"/>
      <c r="FQH243" s="170"/>
      <c r="FQI243" s="170"/>
      <c r="FQJ243" s="170"/>
      <c r="FQK243" s="170"/>
      <c r="FQL243" s="170"/>
      <c r="FQM243" s="170"/>
      <c r="FQN243" s="170"/>
      <c r="FQO243" s="170"/>
      <c r="FQP243" s="170"/>
      <c r="FQQ243" s="170"/>
      <c r="FQR243" s="170"/>
      <c r="FQS243" s="170"/>
      <c r="FQT243" s="170"/>
      <c r="FQU243" s="170"/>
      <c r="FQV243" s="170"/>
      <c r="FQW243" s="170"/>
      <c r="FQX243" s="170"/>
      <c r="FQY243" s="170"/>
      <c r="FQZ243" s="170"/>
      <c r="FRA243" s="170"/>
      <c r="FRB243" s="170"/>
      <c r="FRC243" s="170"/>
      <c r="FRD243" s="170"/>
      <c r="FRE243" s="170"/>
      <c r="FRF243" s="170"/>
      <c r="FRG243" s="170"/>
      <c r="FRH243" s="170"/>
      <c r="FRI243" s="170"/>
      <c r="FRJ243" s="170"/>
      <c r="FRK243" s="170"/>
      <c r="FRL243" s="170"/>
      <c r="FRM243" s="170"/>
      <c r="FRN243" s="170"/>
      <c r="FRO243" s="170"/>
      <c r="FRP243" s="170"/>
      <c r="FRQ243" s="170"/>
      <c r="FRR243" s="170"/>
      <c r="FRS243" s="170"/>
      <c r="FRT243" s="170"/>
      <c r="FRU243" s="170"/>
      <c r="FRV243" s="170"/>
      <c r="FRW243" s="170"/>
      <c r="FRX243" s="170"/>
      <c r="FRY243" s="170"/>
      <c r="FRZ243" s="170"/>
      <c r="FSA243" s="170"/>
      <c r="FSB243" s="170"/>
      <c r="FSC243" s="170"/>
      <c r="FSD243" s="170"/>
      <c r="FSE243" s="170"/>
      <c r="FSF243" s="170"/>
      <c r="FSG243" s="170"/>
      <c r="FSH243" s="170"/>
      <c r="FSI243" s="170"/>
      <c r="FSJ243" s="170"/>
      <c r="FSK243" s="170"/>
      <c r="FSL243" s="170"/>
      <c r="FSM243" s="170"/>
      <c r="FSN243" s="170"/>
      <c r="FSO243" s="170"/>
      <c r="FSP243" s="170"/>
      <c r="FSQ243" s="170"/>
      <c r="FSR243" s="170"/>
      <c r="FSS243" s="170"/>
      <c r="FST243" s="170"/>
      <c r="FSU243" s="170"/>
      <c r="FSV243" s="170"/>
      <c r="FSW243" s="170"/>
      <c r="FSX243" s="170"/>
      <c r="FSY243" s="170"/>
      <c r="FSZ243" s="170"/>
      <c r="FTA243" s="170"/>
      <c r="FTB243" s="170"/>
      <c r="FTC243" s="170"/>
      <c r="FTD243" s="170"/>
      <c r="FTE243" s="170"/>
      <c r="FTF243" s="170"/>
      <c r="FTG243" s="170"/>
      <c r="FTH243" s="170"/>
      <c r="FTI243" s="170"/>
      <c r="FTJ243" s="170"/>
      <c r="FTK243" s="170"/>
      <c r="FTL243" s="170"/>
      <c r="FTM243" s="170"/>
      <c r="FTN243" s="170"/>
      <c r="FTO243" s="170"/>
      <c r="FTP243" s="170"/>
      <c r="FTQ243" s="170"/>
      <c r="FTR243" s="170"/>
      <c r="FTS243" s="170"/>
      <c r="FTT243" s="170"/>
      <c r="FTU243" s="170"/>
      <c r="FTV243" s="170"/>
      <c r="FTW243" s="170"/>
      <c r="FTX243" s="170"/>
      <c r="FTY243" s="170"/>
      <c r="FTZ243" s="170"/>
      <c r="FUA243" s="170"/>
      <c r="FUB243" s="170"/>
      <c r="FUC243" s="170"/>
      <c r="FUD243" s="170"/>
      <c r="FUE243" s="170"/>
      <c r="FUF243" s="170"/>
      <c r="FUG243" s="170"/>
      <c r="FUH243" s="170"/>
      <c r="FUI243" s="170"/>
      <c r="FUJ243" s="170"/>
      <c r="FUK243" s="170"/>
      <c r="FUL243" s="170"/>
      <c r="FUM243" s="170"/>
      <c r="FUN243" s="170"/>
      <c r="FUO243" s="170"/>
      <c r="FUP243" s="170"/>
      <c r="FUQ243" s="170"/>
      <c r="FUR243" s="170"/>
      <c r="FUS243" s="170"/>
      <c r="FUT243" s="170"/>
      <c r="FUU243" s="170"/>
      <c r="FUV243" s="170"/>
      <c r="FUW243" s="170"/>
      <c r="FUX243" s="170"/>
      <c r="FUY243" s="170"/>
      <c r="FUZ243" s="170"/>
      <c r="FVA243" s="170"/>
      <c r="FVB243" s="170"/>
      <c r="FVC243" s="170"/>
      <c r="FVD243" s="170"/>
      <c r="FVE243" s="170"/>
      <c r="FVF243" s="170"/>
      <c r="FVG243" s="170"/>
      <c r="FVH243" s="170"/>
      <c r="FVI243" s="170"/>
      <c r="FVJ243" s="170"/>
      <c r="FVK243" s="170"/>
      <c r="FVL243" s="170"/>
      <c r="FVM243" s="170"/>
      <c r="FVN243" s="170"/>
      <c r="FVO243" s="170"/>
      <c r="FVP243" s="170"/>
      <c r="FVQ243" s="170"/>
      <c r="FVR243" s="170"/>
      <c r="FVS243" s="170"/>
      <c r="FVT243" s="170"/>
      <c r="FVU243" s="170"/>
      <c r="FVV243" s="170"/>
      <c r="FVW243" s="170"/>
      <c r="FVX243" s="170"/>
      <c r="FVY243" s="170"/>
      <c r="FVZ243" s="170"/>
      <c r="FWA243" s="170"/>
      <c r="FWB243" s="170"/>
      <c r="FWC243" s="170"/>
      <c r="FWD243" s="170"/>
      <c r="FWE243" s="170"/>
      <c r="FWF243" s="170"/>
      <c r="FWG243" s="170"/>
      <c r="FWH243" s="170"/>
      <c r="FWI243" s="170"/>
      <c r="FWJ243" s="170"/>
      <c r="FWK243" s="170"/>
      <c r="FWL243" s="170"/>
      <c r="FWM243" s="170"/>
      <c r="FWN243" s="170"/>
      <c r="FWO243" s="170"/>
      <c r="FWP243" s="170"/>
      <c r="FWQ243" s="170"/>
      <c r="FWR243" s="170"/>
      <c r="FWS243" s="170"/>
      <c r="FWT243" s="170"/>
      <c r="FWU243" s="170"/>
      <c r="FWV243" s="170"/>
      <c r="FWW243" s="170"/>
      <c r="FWX243" s="170"/>
      <c r="FWY243" s="170"/>
      <c r="FWZ243" s="170"/>
      <c r="FXA243" s="170"/>
      <c r="FXB243" s="170"/>
      <c r="FXC243" s="170"/>
      <c r="FXD243" s="170"/>
      <c r="FXE243" s="170"/>
      <c r="FXF243" s="170"/>
      <c r="FXG243" s="170"/>
      <c r="FXH243" s="170"/>
      <c r="FXI243" s="170"/>
      <c r="FXJ243" s="170"/>
      <c r="FXK243" s="170"/>
      <c r="FXL243" s="170"/>
      <c r="FXM243" s="170"/>
      <c r="FXN243" s="170"/>
      <c r="FXO243" s="170"/>
      <c r="FXP243" s="170"/>
      <c r="FXQ243" s="170"/>
      <c r="FXR243" s="170"/>
      <c r="FXS243" s="170"/>
      <c r="FXT243" s="170"/>
      <c r="FXU243" s="170"/>
      <c r="FXV243" s="170"/>
      <c r="FXW243" s="170"/>
      <c r="FXX243" s="170"/>
      <c r="FXY243" s="170"/>
      <c r="FXZ243" s="170"/>
      <c r="FYA243" s="170"/>
      <c r="FYB243" s="170"/>
      <c r="FYC243" s="170"/>
      <c r="FYD243" s="170"/>
      <c r="FYE243" s="170"/>
      <c r="FYF243" s="170"/>
      <c r="FYG243" s="170"/>
      <c r="FYH243" s="170"/>
      <c r="FYI243" s="170"/>
      <c r="FYJ243" s="170"/>
      <c r="FYK243" s="170"/>
      <c r="FYL243" s="170"/>
      <c r="FYM243" s="170"/>
      <c r="FYN243" s="170"/>
      <c r="FYO243" s="170"/>
      <c r="FYP243" s="170"/>
      <c r="FYQ243" s="170"/>
      <c r="FYR243" s="170"/>
      <c r="FYS243" s="170"/>
      <c r="FYT243" s="170"/>
      <c r="FYU243" s="170"/>
      <c r="FYV243" s="170"/>
      <c r="FYW243" s="170"/>
      <c r="FYX243" s="170"/>
      <c r="FYY243" s="170"/>
      <c r="FYZ243" s="170"/>
      <c r="FZA243" s="170"/>
      <c r="FZB243" s="170"/>
      <c r="FZC243" s="170"/>
      <c r="FZD243" s="170"/>
      <c r="FZE243" s="170"/>
      <c r="FZF243" s="170"/>
      <c r="FZG243" s="170"/>
      <c r="FZH243" s="170"/>
      <c r="FZI243" s="170"/>
      <c r="FZJ243" s="170"/>
      <c r="FZK243" s="170"/>
      <c r="FZL243" s="170"/>
      <c r="FZM243" s="170"/>
      <c r="FZN243" s="170"/>
      <c r="FZO243" s="170"/>
      <c r="FZP243" s="170"/>
      <c r="FZQ243" s="170"/>
      <c r="FZR243" s="170"/>
      <c r="FZS243" s="170"/>
      <c r="FZT243" s="170"/>
      <c r="FZU243" s="170"/>
      <c r="FZV243" s="170"/>
      <c r="FZW243" s="170"/>
      <c r="FZX243" s="170"/>
      <c r="FZY243" s="170"/>
      <c r="FZZ243" s="170"/>
      <c r="GAA243" s="170"/>
      <c r="GAB243" s="170"/>
      <c r="GAC243" s="170"/>
      <c r="GAD243" s="170"/>
      <c r="GAE243" s="170"/>
      <c r="GAF243" s="170"/>
      <c r="GAG243" s="170"/>
      <c r="GAH243" s="170"/>
      <c r="GAI243" s="170"/>
      <c r="GAJ243" s="170"/>
      <c r="GAK243" s="170"/>
      <c r="GAL243" s="170"/>
      <c r="GAM243" s="170"/>
      <c r="GAN243" s="170"/>
      <c r="GAO243" s="170"/>
      <c r="GAP243" s="170"/>
      <c r="GAQ243" s="170"/>
      <c r="GAR243" s="170"/>
      <c r="GAS243" s="170"/>
      <c r="GAT243" s="170"/>
      <c r="GAU243" s="170"/>
      <c r="GAV243" s="170"/>
      <c r="GAW243" s="170"/>
      <c r="GAX243" s="170"/>
      <c r="GAY243" s="170"/>
      <c r="GAZ243" s="170"/>
      <c r="GBA243" s="170"/>
      <c r="GBB243" s="170"/>
      <c r="GBC243" s="170"/>
      <c r="GBD243" s="170"/>
      <c r="GBE243" s="170"/>
      <c r="GBF243" s="170"/>
      <c r="GBG243" s="170"/>
      <c r="GBH243" s="170"/>
      <c r="GBI243" s="170"/>
      <c r="GBJ243" s="170"/>
      <c r="GBK243" s="170"/>
      <c r="GBL243" s="170"/>
      <c r="GBM243" s="170"/>
      <c r="GBN243" s="170"/>
      <c r="GBO243" s="170"/>
      <c r="GBP243" s="170"/>
      <c r="GBQ243" s="170"/>
      <c r="GBR243" s="170"/>
      <c r="GBS243" s="170"/>
      <c r="GBT243" s="170"/>
      <c r="GBU243" s="170"/>
      <c r="GBV243" s="170"/>
      <c r="GBW243" s="170"/>
      <c r="GBX243" s="170"/>
      <c r="GBY243" s="170"/>
      <c r="GBZ243" s="170"/>
      <c r="GCA243" s="170"/>
      <c r="GCB243" s="170"/>
      <c r="GCC243" s="170"/>
      <c r="GCD243" s="170"/>
      <c r="GCE243" s="170"/>
      <c r="GCF243" s="170"/>
      <c r="GCG243" s="170"/>
      <c r="GCH243" s="170"/>
      <c r="GCI243" s="170"/>
      <c r="GCJ243" s="170"/>
      <c r="GCK243" s="170"/>
      <c r="GCL243" s="170"/>
      <c r="GCM243" s="170"/>
      <c r="GCN243" s="170"/>
      <c r="GCO243" s="170"/>
      <c r="GCP243" s="170"/>
      <c r="GCQ243" s="170"/>
      <c r="GCR243" s="170"/>
      <c r="GCS243" s="170"/>
      <c r="GCT243" s="170"/>
      <c r="GCU243" s="170"/>
      <c r="GCV243" s="170"/>
      <c r="GCW243" s="170"/>
      <c r="GCX243" s="170"/>
      <c r="GCY243" s="170"/>
      <c r="GCZ243" s="170"/>
      <c r="GDA243" s="170"/>
      <c r="GDB243" s="170"/>
      <c r="GDC243" s="170"/>
      <c r="GDD243" s="170"/>
      <c r="GDE243" s="170"/>
      <c r="GDF243" s="170"/>
      <c r="GDG243" s="170"/>
      <c r="GDH243" s="170"/>
      <c r="GDI243" s="170"/>
      <c r="GDJ243" s="170"/>
      <c r="GDK243" s="170"/>
      <c r="GDL243" s="170"/>
      <c r="GDM243" s="170"/>
      <c r="GDN243" s="170"/>
      <c r="GDO243" s="170"/>
      <c r="GDP243" s="170"/>
      <c r="GDQ243" s="170"/>
      <c r="GDR243" s="170"/>
      <c r="GDS243" s="170"/>
      <c r="GDT243" s="170"/>
      <c r="GDU243" s="170"/>
      <c r="GDV243" s="170"/>
      <c r="GDW243" s="170"/>
      <c r="GDX243" s="170"/>
      <c r="GDY243" s="170"/>
      <c r="GDZ243" s="170"/>
      <c r="GEA243" s="170"/>
      <c r="GEB243" s="170"/>
      <c r="GEC243" s="170"/>
      <c r="GED243" s="170"/>
      <c r="GEE243" s="170"/>
      <c r="GEF243" s="170"/>
      <c r="GEG243" s="170"/>
      <c r="GEH243" s="170"/>
      <c r="GEI243" s="170"/>
      <c r="GEJ243" s="170"/>
      <c r="GEK243" s="170"/>
      <c r="GEL243" s="170"/>
      <c r="GEM243" s="170"/>
      <c r="GEN243" s="170"/>
      <c r="GEO243" s="170"/>
      <c r="GEP243" s="170"/>
      <c r="GEQ243" s="170"/>
      <c r="GER243" s="170"/>
      <c r="GES243" s="170"/>
      <c r="GET243" s="170"/>
      <c r="GEU243" s="170"/>
      <c r="GEV243" s="170"/>
      <c r="GEW243" s="170"/>
      <c r="GEX243" s="170"/>
      <c r="GEY243" s="170"/>
      <c r="GEZ243" s="170"/>
      <c r="GFA243" s="170"/>
      <c r="GFB243" s="170"/>
      <c r="GFC243" s="170"/>
      <c r="GFD243" s="170"/>
      <c r="GFE243" s="170"/>
      <c r="GFF243" s="170"/>
      <c r="GFG243" s="170"/>
      <c r="GFH243" s="170"/>
      <c r="GFI243" s="170"/>
      <c r="GFJ243" s="170"/>
      <c r="GFK243" s="170"/>
      <c r="GFL243" s="170"/>
      <c r="GFM243" s="170"/>
      <c r="GFN243" s="170"/>
      <c r="GFO243" s="170"/>
      <c r="GFP243" s="170"/>
      <c r="GFQ243" s="170"/>
      <c r="GFR243" s="170"/>
      <c r="GFS243" s="170"/>
      <c r="GFT243" s="170"/>
      <c r="GFU243" s="170"/>
      <c r="GFV243" s="170"/>
      <c r="GFW243" s="170"/>
      <c r="GFX243" s="170"/>
      <c r="GFY243" s="170"/>
      <c r="GFZ243" s="170"/>
      <c r="GGA243" s="170"/>
      <c r="GGB243" s="170"/>
      <c r="GGC243" s="170"/>
      <c r="GGD243" s="170"/>
      <c r="GGE243" s="170"/>
      <c r="GGF243" s="170"/>
      <c r="GGG243" s="170"/>
      <c r="GGH243" s="170"/>
      <c r="GGI243" s="170"/>
      <c r="GGJ243" s="170"/>
      <c r="GGK243" s="170"/>
      <c r="GGL243" s="170"/>
      <c r="GGM243" s="170"/>
      <c r="GGN243" s="170"/>
      <c r="GGO243" s="170"/>
      <c r="GGP243" s="170"/>
      <c r="GGQ243" s="170"/>
      <c r="GGR243" s="170"/>
      <c r="GGS243" s="170"/>
      <c r="GGT243" s="170"/>
      <c r="GGU243" s="170"/>
      <c r="GGV243" s="170"/>
      <c r="GGW243" s="170"/>
      <c r="GGX243" s="170"/>
      <c r="GGY243" s="170"/>
      <c r="GGZ243" s="170"/>
      <c r="GHA243" s="170"/>
      <c r="GHB243" s="170"/>
      <c r="GHC243" s="170"/>
      <c r="GHD243" s="170"/>
      <c r="GHE243" s="170"/>
      <c r="GHF243" s="170"/>
      <c r="GHG243" s="170"/>
      <c r="GHH243" s="170"/>
      <c r="GHI243" s="170"/>
      <c r="GHJ243" s="170"/>
      <c r="GHK243" s="170"/>
      <c r="GHL243" s="170"/>
      <c r="GHM243" s="170"/>
      <c r="GHN243" s="170"/>
      <c r="GHO243" s="170"/>
      <c r="GHP243" s="170"/>
      <c r="GHQ243" s="170"/>
      <c r="GHR243" s="170"/>
      <c r="GHS243" s="170"/>
      <c r="GHT243" s="170"/>
      <c r="GHU243" s="170"/>
      <c r="GHV243" s="170"/>
      <c r="GHW243" s="170"/>
      <c r="GHX243" s="170"/>
      <c r="GHY243" s="170"/>
      <c r="GHZ243" s="170"/>
      <c r="GIA243" s="170"/>
      <c r="GIB243" s="170"/>
      <c r="GIC243" s="170"/>
      <c r="GID243" s="170"/>
      <c r="GIE243" s="170"/>
      <c r="GIF243" s="170"/>
      <c r="GIG243" s="170"/>
      <c r="GIH243" s="170"/>
      <c r="GII243" s="170"/>
      <c r="GIJ243" s="170"/>
      <c r="GIK243" s="170"/>
      <c r="GIL243" s="170"/>
      <c r="GIM243" s="170"/>
      <c r="GIN243" s="170"/>
      <c r="GIO243" s="170"/>
      <c r="GIP243" s="170"/>
      <c r="GIQ243" s="170"/>
      <c r="GIR243" s="170"/>
      <c r="GIS243" s="170"/>
      <c r="GIT243" s="170"/>
      <c r="GIU243" s="170"/>
      <c r="GIV243" s="170"/>
      <c r="GIW243" s="170"/>
      <c r="GIX243" s="170"/>
      <c r="GIY243" s="170"/>
      <c r="GIZ243" s="170"/>
      <c r="GJA243" s="170"/>
      <c r="GJB243" s="170"/>
      <c r="GJC243" s="170"/>
      <c r="GJD243" s="170"/>
      <c r="GJE243" s="170"/>
      <c r="GJF243" s="170"/>
      <c r="GJG243" s="170"/>
      <c r="GJH243" s="170"/>
      <c r="GJI243" s="170"/>
      <c r="GJJ243" s="170"/>
      <c r="GJK243" s="170"/>
      <c r="GJL243" s="170"/>
      <c r="GJM243" s="170"/>
      <c r="GJN243" s="170"/>
      <c r="GJO243" s="170"/>
      <c r="GJP243" s="170"/>
      <c r="GJQ243" s="170"/>
      <c r="GJR243" s="170"/>
      <c r="GJS243" s="170"/>
      <c r="GJT243" s="170"/>
      <c r="GJU243" s="170"/>
      <c r="GJV243" s="170"/>
      <c r="GJW243" s="170"/>
      <c r="GJX243" s="170"/>
      <c r="GJY243" s="170"/>
      <c r="GJZ243" s="170"/>
      <c r="GKA243" s="170"/>
      <c r="GKB243" s="170"/>
      <c r="GKC243" s="170"/>
      <c r="GKD243" s="170"/>
      <c r="GKE243" s="170"/>
      <c r="GKF243" s="170"/>
      <c r="GKG243" s="170"/>
      <c r="GKH243" s="170"/>
      <c r="GKI243" s="170"/>
      <c r="GKJ243" s="170"/>
      <c r="GKK243" s="170"/>
      <c r="GKL243" s="170"/>
      <c r="GKM243" s="170"/>
      <c r="GKN243" s="170"/>
      <c r="GKO243" s="170"/>
      <c r="GKP243" s="170"/>
      <c r="GKQ243" s="170"/>
      <c r="GKR243" s="170"/>
      <c r="GKS243" s="170"/>
      <c r="GKT243" s="170"/>
      <c r="GKU243" s="170"/>
      <c r="GKV243" s="170"/>
      <c r="GKW243" s="170"/>
      <c r="GKX243" s="170"/>
      <c r="GKY243" s="170"/>
      <c r="GKZ243" s="170"/>
      <c r="GLA243" s="170"/>
      <c r="GLB243" s="170"/>
      <c r="GLC243" s="170"/>
      <c r="GLD243" s="170"/>
      <c r="GLE243" s="170"/>
      <c r="GLF243" s="170"/>
      <c r="GLG243" s="170"/>
      <c r="GLH243" s="170"/>
      <c r="GLI243" s="170"/>
      <c r="GLJ243" s="170"/>
      <c r="GLK243" s="170"/>
      <c r="GLL243" s="170"/>
      <c r="GLM243" s="170"/>
      <c r="GLN243" s="170"/>
      <c r="GLO243" s="170"/>
      <c r="GLP243" s="170"/>
      <c r="GLQ243" s="170"/>
      <c r="GLR243" s="170"/>
      <c r="GLS243" s="170"/>
      <c r="GLT243" s="170"/>
      <c r="GLU243" s="170"/>
      <c r="GLV243" s="170"/>
      <c r="GLW243" s="170"/>
      <c r="GLX243" s="170"/>
      <c r="GLY243" s="170"/>
      <c r="GLZ243" s="170"/>
      <c r="GMA243" s="170"/>
      <c r="GMB243" s="170"/>
      <c r="GMC243" s="170"/>
      <c r="GMD243" s="170"/>
      <c r="GME243" s="170"/>
      <c r="GMF243" s="170"/>
      <c r="GMG243" s="170"/>
      <c r="GMH243" s="170"/>
      <c r="GMI243" s="170"/>
      <c r="GMJ243" s="170"/>
      <c r="GMK243" s="170"/>
      <c r="GML243" s="170"/>
      <c r="GMM243" s="170"/>
      <c r="GMN243" s="170"/>
      <c r="GMO243" s="170"/>
      <c r="GMP243" s="170"/>
      <c r="GMQ243" s="170"/>
      <c r="GMR243" s="170"/>
      <c r="GMS243" s="170"/>
      <c r="GMT243" s="170"/>
      <c r="GMU243" s="170"/>
      <c r="GMV243" s="170"/>
      <c r="GMW243" s="170"/>
      <c r="GMX243" s="170"/>
      <c r="GMY243" s="170"/>
      <c r="GMZ243" s="170"/>
      <c r="GNA243" s="170"/>
      <c r="GNB243" s="170"/>
      <c r="GNC243" s="170"/>
      <c r="GND243" s="170"/>
      <c r="GNE243" s="170"/>
      <c r="GNF243" s="170"/>
      <c r="GNG243" s="170"/>
      <c r="GNH243" s="170"/>
      <c r="GNI243" s="170"/>
      <c r="GNJ243" s="170"/>
      <c r="GNK243" s="170"/>
      <c r="GNL243" s="170"/>
      <c r="GNM243" s="170"/>
      <c r="GNN243" s="170"/>
      <c r="GNO243" s="170"/>
      <c r="GNP243" s="170"/>
      <c r="GNQ243" s="170"/>
      <c r="GNR243" s="170"/>
      <c r="GNS243" s="170"/>
      <c r="GNT243" s="170"/>
      <c r="GNU243" s="170"/>
      <c r="GNV243" s="170"/>
      <c r="GNW243" s="170"/>
      <c r="GNX243" s="170"/>
      <c r="GNY243" s="170"/>
      <c r="GNZ243" s="170"/>
      <c r="GOA243" s="170"/>
      <c r="GOB243" s="170"/>
      <c r="GOC243" s="170"/>
      <c r="GOD243" s="170"/>
      <c r="GOE243" s="170"/>
      <c r="GOF243" s="170"/>
      <c r="GOG243" s="170"/>
      <c r="GOH243" s="170"/>
      <c r="GOI243" s="170"/>
      <c r="GOJ243" s="170"/>
      <c r="GOK243" s="170"/>
      <c r="GOL243" s="170"/>
      <c r="GOM243" s="170"/>
      <c r="GON243" s="170"/>
      <c r="GOO243" s="170"/>
      <c r="GOP243" s="170"/>
      <c r="GOQ243" s="170"/>
      <c r="GOR243" s="170"/>
      <c r="GOS243" s="170"/>
      <c r="GOT243" s="170"/>
      <c r="GOU243" s="170"/>
      <c r="GOV243" s="170"/>
      <c r="GOW243" s="170"/>
      <c r="GOX243" s="170"/>
      <c r="GOY243" s="170"/>
      <c r="GOZ243" s="170"/>
      <c r="GPA243" s="170"/>
      <c r="GPB243" s="170"/>
      <c r="GPC243" s="170"/>
      <c r="GPD243" s="170"/>
      <c r="GPE243" s="170"/>
      <c r="GPF243" s="170"/>
      <c r="GPG243" s="170"/>
      <c r="GPH243" s="170"/>
      <c r="GPI243" s="170"/>
      <c r="GPJ243" s="170"/>
      <c r="GPK243" s="170"/>
      <c r="GPL243" s="170"/>
      <c r="GPM243" s="170"/>
      <c r="GPN243" s="170"/>
      <c r="GPO243" s="170"/>
      <c r="GPP243" s="170"/>
      <c r="GPQ243" s="170"/>
      <c r="GPR243" s="170"/>
      <c r="GPS243" s="170"/>
      <c r="GPT243" s="170"/>
      <c r="GPU243" s="170"/>
      <c r="GPV243" s="170"/>
      <c r="GPW243" s="170"/>
      <c r="GPX243" s="170"/>
      <c r="GPY243" s="170"/>
      <c r="GPZ243" s="170"/>
      <c r="GQA243" s="170"/>
      <c r="GQB243" s="170"/>
      <c r="GQC243" s="170"/>
      <c r="GQD243" s="170"/>
      <c r="GQE243" s="170"/>
      <c r="GQF243" s="170"/>
      <c r="GQG243" s="170"/>
      <c r="GQH243" s="170"/>
      <c r="GQI243" s="170"/>
      <c r="GQJ243" s="170"/>
      <c r="GQK243" s="170"/>
      <c r="GQL243" s="170"/>
      <c r="GQM243" s="170"/>
      <c r="GQN243" s="170"/>
      <c r="GQO243" s="170"/>
      <c r="GQP243" s="170"/>
      <c r="GQQ243" s="170"/>
      <c r="GQR243" s="170"/>
      <c r="GQS243" s="170"/>
      <c r="GQT243" s="170"/>
      <c r="GQU243" s="170"/>
      <c r="GQV243" s="170"/>
      <c r="GQW243" s="170"/>
      <c r="GQX243" s="170"/>
      <c r="GQY243" s="170"/>
      <c r="GQZ243" s="170"/>
      <c r="GRA243" s="170"/>
      <c r="GRB243" s="170"/>
      <c r="GRC243" s="170"/>
      <c r="GRD243" s="170"/>
      <c r="GRE243" s="170"/>
      <c r="GRF243" s="170"/>
      <c r="GRG243" s="170"/>
      <c r="GRH243" s="170"/>
      <c r="GRI243" s="170"/>
      <c r="GRJ243" s="170"/>
      <c r="GRK243" s="170"/>
      <c r="GRL243" s="170"/>
      <c r="GRM243" s="170"/>
      <c r="GRN243" s="170"/>
      <c r="GRO243" s="170"/>
      <c r="GRP243" s="170"/>
      <c r="GRQ243" s="170"/>
      <c r="GRR243" s="170"/>
      <c r="GRS243" s="170"/>
      <c r="GRT243" s="170"/>
      <c r="GRU243" s="170"/>
      <c r="GRV243" s="170"/>
      <c r="GRW243" s="170"/>
      <c r="GRX243" s="170"/>
      <c r="GRY243" s="170"/>
      <c r="GRZ243" s="170"/>
      <c r="GSA243" s="170"/>
      <c r="GSB243" s="170"/>
      <c r="GSC243" s="170"/>
      <c r="GSD243" s="170"/>
      <c r="GSE243" s="170"/>
      <c r="GSF243" s="170"/>
      <c r="GSG243" s="170"/>
      <c r="GSH243" s="170"/>
      <c r="GSI243" s="170"/>
      <c r="GSJ243" s="170"/>
      <c r="GSK243" s="170"/>
      <c r="GSL243" s="170"/>
      <c r="GSM243" s="170"/>
      <c r="GSN243" s="170"/>
      <c r="GSO243" s="170"/>
      <c r="GSP243" s="170"/>
      <c r="GSQ243" s="170"/>
      <c r="GSR243" s="170"/>
      <c r="GSS243" s="170"/>
      <c r="GST243" s="170"/>
      <c r="GSU243" s="170"/>
      <c r="GSV243" s="170"/>
      <c r="GSW243" s="170"/>
      <c r="GSX243" s="170"/>
      <c r="GSY243" s="170"/>
      <c r="GSZ243" s="170"/>
      <c r="GTA243" s="170"/>
      <c r="GTB243" s="170"/>
      <c r="GTC243" s="170"/>
      <c r="GTD243" s="170"/>
      <c r="GTE243" s="170"/>
      <c r="GTF243" s="170"/>
      <c r="GTG243" s="170"/>
      <c r="GTH243" s="170"/>
      <c r="GTI243" s="170"/>
      <c r="GTJ243" s="170"/>
      <c r="GTK243" s="170"/>
      <c r="GTL243" s="170"/>
      <c r="GTM243" s="170"/>
      <c r="GTN243" s="170"/>
      <c r="GTO243" s="170"/>
      <c r="GTP243" s="170"/>
      <c r="GTQ243" s="170"/>
      <c r="GTR243" s="170"/>
      <c r="GTS243" s="170"/>
      <c r="GTT243" s="170"/>
      <c r="GTU243" s="170"/>
      <c r="GTV243" s="170"/>
      <c r="GTW243" s="170"/>
      <c r="GTX243" s="170"/>
      <c r="GTY243" s="170"/>
      <c r="GTZ243" s="170"/>
      <c r="GUA243" s="170"/>
      <c r="GUB243" s="170"/>
      <c r="GUC243" s="170"/>
      <c r="GUD243" s="170"/>
      <c r="GUE243" s="170"/>
      <c r="GUF243" s="170"/>
      <c r="GUG243" s="170"/>
      <c r="GUH243" s="170"/>
      <c r="GUI243" s="170"/>
      <c r="GUJ243" s="170"/>
      <c r="GUK243" s="170"/>
      <c r="GUL243" s="170"/>
      <c r="GUM243" s="170"/>
      <c r="GUN243" s="170"/>
      <c r="GUO243" s="170"/>
      <c r="GUP243" s="170"/>
      <c r="GUQ243" s="170"/>
      <c r="GUR243" s="170"/>
      <c r="GUS243" s="170"/>
      <c r="GUT243" s="170"/>
      <c r="GUU243" s="170"/>
      <c r="GUV243" s="170"/>
      <c r="GUW243" s="170"/>
      <c r="GUX243" s="170"/>
      <c r="GUY243" s="170"/>
      <c r="GUZ243" s="170"/>
      <c r="GVA243" s="170"/>
      <c r="GVB243" s="170"/>
      <c r="GVC243" s="170"/>
      <c r="GVD243" s="170"/>
      <c r="GVE243" s="170"/>
      <c r="GVF243" s="170"/>
      <c r="GVG243" s="170"/>
      <c r="GVH243" s="170"/>
      <c r="GVI243" s="170"/>
      <c r="GVJ243" s="170"/>
      <c r="GVK243" s="170"/>
      <c r="GVL243" s="170"/>
      <c r="GVM243" s="170"/>
      <c r="GVN243" s="170"/>
      <c r="GVO243" s="170"/>
      <c r="GVP243" s="170"/>
      <c r="GVQ243" s="170"/>
      <c r="GVR243" s="170"/>
      <c r="GVS243" s="170"/>
      <c r="GVT243" s="170"/>
      <c r="GVU243" s="170"/>
      <c r="GVV243" s="170"/>
      <c r="GVW243" s="170"/>
      <c r="GVX243" s="170"/>
      <c r="GVY243" s="170"/>
      <c r="GVZ243" s="170"/>
      <c r="GWA243" s="170"/>
      <c r="GWB243" s="170"/>
      <c r="GWC243" s="170"/>
      <c r="GWD243" s="170"/>
      <c r="GWE243" s="170"/>
      <c r="GWF243" s="170"/>
      <c r="GWG243" s="170"/>
      <c r="GWH243" s="170"/>
      <c r="GWI243" s="170"/>
      <c r="GWJ243" s="170"/>
      <c r="GWK243" s="170"/>
      <c r="GWL243" s="170"/>
      <c r="GWM243" s="170"/>
      <c r="GWN243" s="170"/>
      <c r="GWO243" s="170"/>
      <c r="GWP243" s="170"/>
      <c r="GWQ243" s="170"/>
      <c r="GWR243" s="170"/>
      <c r="GWS243" s="170"/>
      <c r="GWT243" s="170"/>
      <c r="GWU243" s="170"/>
      <c r="GWV243" s="170"/>
      <c r="GWW243" s="170"/>
      <c r="GWX243" s="170"/>
      <c r="GWY243" s="170"/>
      <c r="GWZ243" s="170"/>
      <c r="GXA243" s="170"/>
      <c r="GXB243" s="170"/>
      <c r="GXC243" s="170"/>
      <c r="GXD243" s="170"/>
      <c r="GXE243" s="170"/>
      <c r="GXF243" s="170"/>
      <c r="GXG243" s="170"/>
      <c r="GXH243" s="170"/>
      <c r="GXI243" s="170"/>
      <c r="GXJ243" s="170"/>
      <c r="GXK243" s="170"/>
      <c r="GXL243" s="170"/>
      <c r="GXM243" s="170"/>
      <c r="GXN243" s="170"/>
      <c r="GXO243" s="170"/>
      <c r="GXP243" s="170"/>
      <c r="GXQ243" s="170"/>
      <c r="GXR243" s="170"/>
      <c r="GXS243" s="170"/>
      <c r="GXT243" s="170"/>
      <c r="GXU243" s="170"/>
      <c r="GXV243" s="170"/>
      <c r="GXW243" s="170"/>
      <c r="GXX243" s="170"/>
      <c r="GXY243" s="170"/>
      <c r="GXZ243" s="170"/>
      <c r="GYA243" s="170"/>
      <c r="GYB243" s="170"/>
      <c r="GYC243" s="170"/>
      <c r="GYD243" s="170"/>
      <c r="GYE243" s="170"/>
      <c r="GYF243" s="170"/>
      <c r="GYG243" s="170"/>
      <c r="GYH243" s="170"/>
      <c r="GYI243" s="170"/>
      <c r="GYJ243" s="170"/>
      <c r="GYK243" s="170"/>
      <c r="GYL243" s="170"/>
      <c r="GYM243" s="170"/>
      <c r="GYN243" s="170"/>
      <c r="GYO243" s="170"/>
      <c r="GYP243" s="170"/>
      <c r="GYQ243" s="170"/>
      <c r="GYR243" s="170"/>
      <c r="GYS243" s="170"/>
      <c r="GYT243" s="170"/>
      <c r="GYU243" s="170"/>
      <c r="GYV243" s="170"/>
      <c r="GYW243" s="170"/>
      <c r="GYX243" s="170"/>
      <c r="GYY243" s="170"/>
      <c r="GYZ243" s="170"/>
      <c r="GZA243" s="170"/>
      <c r="GZB243" s="170"/>
      <c r="GZC243" s="170"/>
      <c r="GZD243" s="170"/>
      <c r="GZE243" s="170"/>
      <c r="GZF243" s="170"/>
      <c r="GZG243" s="170"/>
      <c r="GZH243" s="170"/>
      <c r="GZI243" s="170"/>
      <c r="GZJ243" s="170"/>
      <c r="GZK243" s="170"/>
      <c r="GZL243" s="170"/>
      <c r="GZM243" s="170"/>
      <c r="GZN243" s="170"/>
      <c r="GZO243" s="170"/>
      <c r="GZP243" s="170"/>
      <c r="GZQ243" s="170"/>
      <c r="GZR243" s="170"/>
      <c r="GZS243" s="170"/>
      <c r="GZT243" s="170"/>
      <c r="GZU243" s="170"/>
      <c r="GZV243" s="170"/>
      <c r="GZW243" s="170"/>
      <c r="GZX243" s="170"/>
      <c r="GZY243" s="170"/>
      <c r="GZZ243" s="170"/>
      <c r="HAA243" s="170"/>
      <c r="HAB243" s="170"/>
      <c r="HAC243" s="170"/>
      <c r="HAD243" s="170"/>
      <c r="HAE243" s="170"/>
      <c r="HAF243" s="170"/>
      <c r="HAG243" s="170"/>
      <c r="HAH243" s="170"/>
      <c r="HAI243" s="170"/>
      <c r="HAJ243" s="170"/>
      <c r="HAK243" s="170"/>
      <c r="HAL243" s="170"/>
      <c r="HAM243" s="170"/>
      <c r="HAN243" s="170"/>
      <c r="HAO243" s="170"/>
      <c r="HAP243" s="170"/>
      <c r="HAQ243" s="170"/>
      <c r="HAR243" s="170"/>
      <c r="HAS243" s="170"/>
      <c r="HAT243" s="170"/>
      <c r="HAU243" s="170"/>
      <c r="HAV243" s="170"/>
      <c r="HAW243" s="170"/>
      <c r="HAX243" s="170"/>
      <c r="HAY243" s="170"/>
      <c r="HAZ243" s="170"/>
      <c r="HBA243" s="170"/>
      <c r="HBB243" s="170"/>
      <c r="HBC243" s="170"/>
      <c r="HBD243" s="170"/>
      <c r="HBE243" s="170"/>
      <c r="HBF243" s="170"/>
      <c r="HBG243" s="170"/>
      <c r="HBH243" s="170"/>
      <c r="HBI243" s="170"/>
      <c r="HBJ243" s="170"/>
      <c r="HBK243" s="170"/>
      <c r="HBL243" s="170"/>
      <c r="HBM243" s="170"/>
      <c r="HBN243" s="170"/>
      <c r="HBO243" s="170"/>
      <c r="HBP243" s="170"/>
      <c r="HBQ243" s="170"/>
      <c r="HBR243" s="170"/>
      <c r="HBS243" s="170"/>
      <c r="HBT243" s="170"/>
      <c r="HBU243" s="170"/>
      <c r="HBV243" s="170"/>
      <c r="HBW243" s="170"/>
      <c r="HBX243" s="170"/>
      <c r="HBY243" s="170"/>
      <c r="HBZ243" s="170"/>
      <c r="HCA243" s="170"/>
      <c r="HCB243" s="170"/>
      <c r="HCC243" s="170"/>
      <c r="HCD243" s="170"/>
      <c r="HCE243" s="170"/>
      <c r="HCF243" s="170"/>
      <c r="HCG243" s="170"/>
      <c r="HCH243" s="170"/>
      <c r="HCI243" s="170"/>
      <c r="HCJ243" s="170"/>
      <c r="HCK243" s="170"/>
      <c r="HCL243" s="170"/>
      <c r="HCM243" s="170"/>
      <c r="HCN243" s="170"/>
      <c r="HCO243" s="170"/>
      <c r="HCP243" s="170"/>
      <c r="HCQ243" s="170"/>
      <c r="HCR243" s="170"/>
      <c r="HCS243" s="170"/>
      <c r="HCT243" s="170"/>
      <c r="HCU243" s="170"/>
      <c r="HCV243" s="170"/>
      <c r="HCW243" s="170"/>
      <c r="HCX243" s="170"/>
      <c r="HCY243" s="170"/>
      <c r="HCZ243" s="170"/>
      <c r="HDA243" s="170"/>
      <c r="HDB243" s="170"/>
      <c r="HDC243" s="170"/>
      <c r="HDD243" s="170"/>
      <c r="HDE243" s="170"/>
      <c r="HDF243" s="170"/>
      <c r="HDG243" s="170"/>
      <c r="HDH243" s="170"/>
      <c r="HDI243" s="170"/>
      <c r="HDJ243" s="170"/>
      <c r="HDK243" s="170"/>
      <c r="HDL243" s="170"/>
      <c r="HDM243" s="170"/>
      <c r="HDN243" s="170"/>
      <c r="HDO243" s="170"/>
      <c r="HDP243" s="170"/>
      <c r="HDQ243" s="170"/>
      <c r="HDR243" s="170"/>
      <c r="HDS243" s="170"/>
      <c r="HDT243" s="170"/>
      <c r="HDU243" s="170"/>
      <c r="HDV243" s="170"/>
      <c r="HDW243" s="170"/>
      <c r="HDX243" s="170"/>
      <c r="HDY243" s="170"/>
      <c r="HDZ243" s="170"/>
      <c r="HEA243" s="170"/>
      <c r="HEB243" s="170"/>
      <c r="HEC243" s="170"/>
      <c r="HED243" s="170"/>
      <c r="HEE243" s="170"/>
      <c r="HEF243" s="170"/>
      <c r="HEG243" s="170"/>
      <c r="HEH243" s="170"/>
      <c r="HEI243" s="170"/>
      <c r="HEJ243" s="170"/>
      <c r="HEK243" s="170"/>
      <c r="HEL243" s="170"/>
      <c r="HEM243" s="170"/>
      <c r="HEN243" s="170"/>
      <c r="HEO243" s="170"/>
      <c r="HEP243" s="170"/>
      <c r="HEQ243" s="170"/>
      <c r="HER243" s="170"/>
      <c r="HES243" s="170"/>
      <c r="HET243" s="170"/>
      <c r="HEU243" s="170"/>
      <c r="HEV243" s="170"/>
      <c r="HEW243" s="170"/>
      <c r="HEX243" s="170"/>
      <c r="HEY243" s="170"/>
      <c r="HEZ243" s="170"/>
      <c r="HFA243" s="170"/>
      <c r="HFB243" s="170"/>
      <c r="HFC243" s="170"/>
      <c r="HFD243" s="170"/>
      <c r="HFE243" s="170"/>
      <c r="HFF243" s="170"/>
      <c r="HFG243" s="170"/>
      <c r="HFH243" s="170"/>
      <c r="HFI243" s="170"/>
      <c r="HFJ243" s="170"/>
      <c r="HFK243" s="170"/>
      <c r="HFL243" s="170"/>
      <c r="HFM243" s="170"/>
      <c r="HFN243" s="170"/>
      <c r="HFO243" s="170"/>
      <c r="HFP243" s="170"/>
      <c r="HFQ243" s="170"/>
      <c r="HFR243" s="170"/>
      <c r="HFS243" s="170"/>
      <c r="HFT243" s="170"/>
      <c r="HFU243" s="170"/>
      <c r="HFV243" s="170"/>
      <c r="HFW243" s="170"/>
      <c r="HFX243" s="170"/>
      <c r="HFY243" s="170"/>
      <c r="HFZ243" s="170"/>
      <c r="HGA243" s="170"/>
      <c r="HGB243" s="170"/>
      <c r="HGC243" s="170"/>
      <c r="HGD243" s="170"/>
      <c r="HGE243" s="170"/>
      <c r="HGF243" s="170"/>
      <c r="HGG243" s="170"/>
      <c r="HGH243" s="170"/>
      <c r="HGI243" s="170"/>
      <c r="HGJ243" s="170"/>
      <c r="HGK243" s="170"/>
      <c r="HGL243" s="170"/>
      <c r="HGM243" s="170"/>
      <c r="HGN243" s="170"/>
      <c r="HGO243" s="170"/>
      <c r="HGP243" s="170"/>
      <c r="HGQ243" s="170"/>
      <c r="HGR243" s="170"/>
      <c r="HGS243" s="170"/>
      <c r="HGT243" s="170"/>
      <c r="HGU243" s="170"/>
      <c r="HGV243" s="170"/>
      <c r="HGW243" s="170"/>
      <c r="HGX243" s="170"/>
      <c r="HGY243" s="170"/>
      <c r="HGZ243" s="170"/>
      <c r="HHA243" s="170"/>
      <c r="HHB243" s="170"/>
      <c r="HHC243" s="170"/>
      <c r="HHD243" s="170"/>
      <c r="HHE243" s="170"/>
      <c r="HHF243" s="170"/>
      <c r="HHG243" s="170"/>
      <c r="HHH243" s="170"/>
      <c r="HHI243" s="170"/>
      <c r="HHJ243" s="170"/>
      <c r="HHK243" s="170"/>
      <c r="HHL243" s="170"/>
      <c r="HHM243" s="170"/>
      <c r="HHN243" s="170"/>
      <c r="HHO243" s="170"/>
      <c r="HHP243" s="170"/>
      <c r="HHQ243" s="170"/>
      <c r="HHR243" s="170"/>
      <c r="HHS243" s="170"/>
      <c r="HHT243" s="170"/>
      <c r="HHU243" s="170"/>
      <c r="HHV243" s="170"/>
      <c r="HHW243" s="170"/>
      <c r="HHX243" s="170"/>
      <c r="HHY243" s="170"/>
      <c r="HHZ243" s="170"/>
      <c r="HIA243" s="170"/>
      <c r="HIB243" s="170"/>
      <c r="HIC243" s="170"/>
      <c r="HID243" s="170"/>
      <c r="HIE243" s="170"/>
      <c r="HIF243" s="170"/>
      <c r="HIG243" s="170"/>
      <c r="HIH243" s="170"/>
      <c r="HII243" s="170"/>
      <c r="HIJ243" s="170"/>
      <c r="HIK243" s="170"/>
      <c r="HIL243" s="170"/>
      <c r="HIM243" s="170"/>
      <c r="HIN243" s="170"/>
      <c r="HIO243" s="170"/>
      <c r="HIP243" s="170"/>
      <c r="HIQ243" s="170"/>
      <c r="HIR243" s="170"/>
      <c r="HIS243" s="170"/>
      <c r="HIT243" s="170"/>
      <c r="HIU243" s="170"/>
      <c r="HIV243" s="170"/>
      <c r="HIW243" s="170"/>
      <c r="HIX243" s="170"/>
      <c r="HIY243" s="170"/>
      <c r="HIZ243" s="170"/>
      <c r="HJA243" s="170"/>
      <c r="HJB243" s="170"/>
      <c r="HJC243" s="170"/>
      <c r="HJD243" s="170"/>
      <c r="HJE243" s="170"/>
      <c r="HJF243" s="170"/>
      <c r="HJG243" s="170"/>
      <c r="HJH243" s="170"/>
      <c r="HJI243" s="170"/>
      <c r="HJJ243" s="170"/>
      <c r="HJK243" s="170"/>
      <c r="HJL243" s="170"/>
      <c r="HJM243" s="170"/>
      <c r="HJN243" s="170"/>
      <c r="HJO243" s="170"/>
      <c r="HJP243" s="170"/>
      <c r="HJQ243" s="170"/>
      <c r="HJR243" s="170"/>
      <c r="HJS243" s="170"/>
      <c r="HJT243" s="170"/>
      <c r="HJU243" s="170"/>
      <c r="HJV243" s="170"/>
      <c r="HJW243" s="170"/>
      <c r="HJX243" s="170"/>
      <c r="HJY243" s="170"/>
      <c r="HJZ243" s="170"/>
      <c r="HKA243" s="170"/>
      <c r="HKB243" s="170"/>
      <c r="HKC243" s="170"/>
      <c r="HKD243" s="170"/>
      <c r="HKE243" s="170"/>
      <c r="HKF243" s="170"/>
      <c r="HKG243" s="170"/>
      <c r="HKH243" s="170"/>
      <c r="HKI243" s="170"/>
      <c r="HKJ243" s="170"/>
      <c r="HKK243" s="170"/>
      <c r="HKL243" s="170"/>
      <c r="HKM243" s="170"/>
      <c r="HKN243" s="170"/>
      <c r="HKO243" s="170"/>
      <c r="HKP243" s="170"/>
      <c r="HKQ243" s="170"/>
      <c r="HKR243" s="170"/>
      <c r="HKS243" s="170"/>
      <c r="HKT243" s="170"/>
      <c r="HKU243" s="170"/>
      <c r="HKV243" s="170"/>
      <c r="HKW243" s="170"/>
      <c r="HKX243" s="170"/>
      <c r="HKY243" s="170"/>
      <c r="HKZ243" s="170"/>
      <c r="HLA243" s="170"/>
      <c r="HLB243" s="170"/>
      <c r="HLC243" s="170"/>
      <c r="HLD243" s="170"/>
      <c r="HLE243" s="170"/>
      <c r="HLF243" s="170"/>
      <c r="HLG243" s="170"/>
      <c r="HLH243" s="170"/>
      <c r="HLI243" s="170"/>
      <c r="HLJ243" s="170"/>
      <c r="HLK243" s="170"/>
      <c r="HLL243" s="170"/>
      <c r="HLM243" s="170"/>
      <c r="HLN243" s="170"/>
      <c r="HLO243" s="170"/>
      <c r="HLP243" s="170"/>
      <c r="HLQ243" s="170"/>
      <c r="HLR243" s="170"/>
      <c r="HLS243" s="170"/>
      <c r="HLT243" s="170"/>
      <c r="HLU243" s="170"/>
      <c r="HLV243" s="170"/>
      <c r="HLW243" s="170"/>
      <c r="HLX243" s="170"/>
      <c r="HLY243" s="170"/>
      <c r="HLZ243" s="170"/>
      <c r="HMA243" s="170"/>
      <c r="HMB243" s="170"/>
      <c r="HMC243" s="170"/>
      <c r="HMD243" s="170"/>
      <c r="HME243" s="170"/>
      <c r="HMF243" s="170"/>
      <c r="HMG243" s="170"/>
      <c r="HMH243" s="170"/>
      <c r="HMI243" s="170"/>
      <c r="HMJ243" s="170"/>
      <c r="HMK243" s="170"/>
      <c r="HML243" s="170"/>
      <c r="HMM243" s="170"/>
      <c r="HMN243" s="170"/>
      <c r="HMO243" s="170"/>
      <c r="HMP243" s="170"/>
      <c r="HMQ243" s="170"/>
      <c r="HMR243" s="170"/>
      <c r="HMS243" s="170"/>
      <c r="HMT243" s="170"/>
      <c r="HMU243" s="170"/>
      <c r="HMV243" s="170"/>
      <c r="HMW243" s="170"/>
      <c r="HMX243" s="170"/>
      <c r="HMY243" s="170"/>
      <c r="HMZ243" s="170"/>
      <c r="HNA243" s="170"/>
      <c r="HNB243" s="170"/>
      <c r="HNC243" s="170"/>
      <c r="HND243" s="170"/>
      <c r="HNE243" s="170"/>
      <c r="HNF243" s="170"/>
      <c r="HNG243" s="170"/>
      <c r="HNH243" s="170"/>
      <c r="HNI243" s="170"/>
      <c r="HNJ243" s="170"/>
      <c r="HNK243" s="170"/>
      <c r="HNL243" s="170"/>
      <c r="HNM243" s="170"/>
      <c r="HNN243" s="170"/>
      <c r="HNO243" s="170"/>
      <c r="HNP243" s="170"/>
      <c r="HNQ243" s="170"/>
      <c r="HNR243" s="170"/>
      <c r="HNS243" s="170"/>
      <c r="HNT243" s="170"/>
      <c r="HNU243" s="170"/>
      <c r="HNV243" s="170"/>
      <c r="HNW243" s="170"/>
      <c r="HNX243" s="170"/>
      <c r="HNY243" s="170"/>
      <c r="HNZ243" s="170"/>
      <c r="HOA243" s="170"/>
      <c r="HOB243" s="170"/>
      <c r="HOC243" s="170"/>
      <c r="HOD243" s="170"/>
      <c r="HOE243" s="170"/>
      <c r="HOF243" s="170"/>
      <c r="HOG243" s="170"/>
      <c r="HOH243" s="170"/>
      <c r="HOI243" s="170"/>
      <c r="HOJ243" s="170"/>
      <c r="HOK243" s="170"/>
      <c r="HOL243" s="170"/>
      <c r="HOM243" s="170"/>
      <c r="HON243" s="170"/>
      <c r="HOO243" s="170"/>
      <c r="HOP243" s="170"/>
      <c r="HOQ243" s="170"/>
      <c r="HOR243" s="170"/>
      <c r="HOS243" s="170"/>
      <c r="HOT243" s="170"/>
      <c r="HOU243" s="170"/>
      <c r="HOV243" s="170"/>
      <c r="HOW243" s="170"/>
      <c r="HOX243" s="170"/>
      <c r="HOY243" s="170"/>
      <c r="HOZ243" s="170"/>
      <c r="HPA243" s="170"/>
      <c r="HPB243" s="170"/>
      <c r="HPC243" s="170"/>
      <c r="HPD243" s="170"/>
      <c r="HPE243" s="170"/>
      <c r="HPF243" s="170"/>
      <c r="HPG243" s="170"/>
      <c r="HPH243" s="170"/>
      <c r="HPI243" s="170"/>
      <c r="HPJ243" s="170"/>
      <c r="HPK243" s="170"/>
      <c r="HPL243" s="170"/>
      <c r="HPM243" s="170"/>
      <c r="HPN243" s="170"/>
      <c r="HPO243" s="170"/>
      <c r="HPP243" s="170"/>
      <c r="HPQ243" s="170"/>
      <c r="HPR243" s="170"/>
      <c r="HPS243" s="170"/>
      <c r="HPT243" s="170"/>
      <c r="HPU243" s="170"/>
      <c r="HPV243" s="170"/>
      <c r="HPW243" s="170"/>
      <c r="HPX243" s="170"/>
      <c r="HPY243" s="170"/>
      <c r="HPZ243" s="170"/>
      <c r="HQA243" s="170"/>
      <c r="HQB243" s="170"/>
      <c r="HQC243" s="170"/>
      <c r="HQD243" s="170"/>
      <c r="HQE243" s="170"/>
      <c r="HQF243" s="170"/>
      <c r="HQG243" s="170"/>
      <c r="HQH243" s="170"/>
      <c r="HQI243" s="170"/>
      <c r="HQJ243" s="170"/>
      <c r="HQK243" s="170"/>
      <c r="HQL243" s="170"/>
      <c r="HQM243" s="170"/>
      <c r="HQN243" s="170"/>
      <c r="HQO243" s="170"/>
      <c r="HQP243" s="170"/>
      <c r="HQQ243" s="170"/>
      <c r="HQR243" s="170"/>
      <c r="HQS243" s="170"/>
      <c r="HQT243" s="170"/>
      <c r="HQU243" s="170"/>
      <c r="HQV243" s="170"/>
      <c r="HQW243" s="170"/>
      <c r="HQX243" s="170"/>
      <c r="HQY243" s="170"/>
      <c r="HQZ243" s="170"/>
      <c r="HRA243" s="170"/>
      <c r="HRB243" s="170"/>
      <c r="HRC243" s="170"/>
      <c r="HRD243" s="170"/>
      <c r="HRE243" s="170"/>
      <c r="HRF243" s="170"/>
      <c r="HRG243" s="170"/>
      <c r="HRH243" s="170"/>
      <c r="HRI243" s="170"/>
      <c r="HRJ243" s="170"/>
      <c r="HRK243" s="170"/>
      <c r="HRL243" s="170"/>
      <c r="HRM243" s="170"/>
      <c r="HRN243" s="170"/>
      <c r="HRO243" s="170"/>
      <c r="HRP243" s="170"/>
      <c r="HRQ243" s="170"/>
      <c r="HRR243" s="170"/>
      <c r="HRS243" s="170"/>
      <c r="HRT243" s="170"/>
      <c r="HRU243" s="170"/>
      <c r="HRV243" s="170"/>
      <c r="HRW243" s="170"/>
      <c r="HRX243" s="170"/>
      <c r="HRY243" s="170"/>
      <c r="HRZ243" s="170"/>
      <c r="HSA243" s="170"/>
      <c r="HSB243" s="170"/>
      <c r="HSC243" s="170"/>
      <c r="HSD243" s="170"/>
      <c r="HSE243" s="170"/>
      <c r="HSF243" s="170"/>
      <c r="HSG243" s="170"/>
      <c r="HSH243" s="170"/>
      <c r="HSI243" s="170"/>
      <c r="HSJ243" s="170"/>
      <c r="HSK243" s="170"/>
      <c r="HSL243" s="170"/>
      <c r="HSM243" s="170"/>
      <c r="HSN243" s="170"/>
      <c r="HSO243" s="170"/>
      <c r="HSP243" s="170"/>
      <c r="HSQ243" s="170"/>
      <c r="HSR243" s="170"/>
      <c r="HSS243" s="170"/>
      <c r="HST243" s="170"/>
      <c r="HSU243" s="170"/>
      <c r="HSV243" s="170"/>
      <c r="HSW243" s="170"/>
      <c r="HSX243" s="170"/>
      <c r="HSY243" s="170"/>
      <c r="HSZ243" s="170"/>
      <c r="HTA243" s="170"/>
      <c r="HTB243" s="170"/>
      <c r="HTC243" s="170"/>
      <c r="HTD243" s="170"/>
      <c r="HTE243" s="170"/>
      <c r="HTF243" s="170"/>
      <c r="HTG243" s="170"/>
      <c r="HTH243" s="170"/>
      <c r="HTI243" s="170"/>
      <c r="HTJ243" s="170"/>
      <c r="HTK243" s="170"/>
      <c r="HTL243" s="170"/>
      <c r="HTM243" s="170"/>
      <c r="HTN243" s="170"/>
      <c r="HTO243" s="170"/>
      <c r="HTP243" s="170"/>
      <c r="HTQ243" s="170"/>
      <c r="HTR243" s="170"/>
      <c r="HTS243" s="170"/>
      <c r="HTT243" s="170"/>
      <c r="HTU243" s="170"/>
      <c r="HTV243" s="170"/>
      <c r="HTW243" s="170"/>
      <c r="HTX243" s="170"/>
      <c r="HTY243" s="170"/>
      <c r="HTZ243" s="170"/>
      <c r="HUA243" s="170"/>
      <c r="HUB243" s="170"/>
      <c r="HUC243" s="170"/>
      <c r="HUD243" s="170"/>
      <c r="HUE243" s="170"/>
      <c r="HUF243" s="170"/>
      <c r="HUG243" s="170"/>
      <c r="HUH243" s="170"/>
      <c r="HUI243" s="170"/>
      <c r="HUJ243" s="170"/>
      <c r="HUK243" s="170"/>
      <c r="HUL243" s="170"/>
      <c r="HUM243" s="170"/>
      <c r="HUN243" s="170"/>
      <c r="HUO243" s="170"/>
      <c r="HUP243" s="170"/>
      <c r="HUQ243" s="170"/>
      <c r="HUR243" s="170"/>
      <c r="HUS243" s="170"/>
      <c r="HUT243" s="170"/>
      <c r="HUU243" s="170"/>
      <c r="HUV243" s="170"/>
      <c r="HUW243" s="170"/>
      <c r="HUX243" s="170"/>
      <c r="HUY243" s="170"/>
      <c r="HUZ243" s="170"/>
      <c r="HVA243" s="170"/>
      <c r="HVB243" s="170"/>
      <c r="HVC243" s="170"/>
      <c r="HVD243" s="170"/>
      <c r="HVE243" s="170"/>
      <c r="HVF243" s="170"/>
      <c r="HVG243" s="170"/>
      <c r="HVH243" s="170"/>
      <c r="HVI243" s="170"/>
      <c r="HVJ243" s="170"/>
      <c r="HVK243" s="170"/>
      <c r="HVL243" s="170"/>
      <c r="HVM243" s="170"/>
      <c r="HVN243" s="170"/>
      <c r="HVO243" s="170"/>
      <c r="HVP243" s="170"/>
      <c r="HVQ243" s="170"/>
      <c r="HVR243" s="170"/>
      <c r="HVS243" s="170"/>
      <c r="HVT243" s="170"/>
      <c r="HVU243" s="170"/>
      <c r="HVV243" s="170"/>
      <c r="HVW243" s="170"/>
      <c r="HVX243" s="170"/>
      <c r="HVY243" s="170"/>
      <c r="HVZ243" s="170"/>
      <c r="HWA243" s="170"/>
      <c r="HWB243" s="170"/>
      <c r="HWC243" s="170"/>
      <c r="HWD243" s="170"/>
      <c r="HWE243" s="170"/>
      <c r="HWF243" s="170"/>
      <c r="HWG243" s="170"/>
      <c r="HWH243" s="170"/>
      <c r="HWI243" s="170"/>
      <c r="HWJ243" s="170"/>
      <c r="HWK243" s="170"/>
      <c r="HWL243" s="170"/>
      <c r="HWM243" s="170"/>
      <c r="HWN243" s="170"/>
      <c r="HWO243" s="170"/>
      <c r="HWP243" s="170"/>
      <c r="HWQ243" s="170"/>
      <c r="HWR243" s="170"/>
      <c r="HWS243" s="170"/>
      <c r="HWT243" s="170"/>
      <c r="HWU243" s="170"/>
      <c r="HWV243" s="170"/>
      <c r="HWW243" s="170"/>
      <c r="HWX243" s="170"/>
      <c r="HWY243" s="170"/>
      <c r="HWZ243" s="170"/>
      <c r="HXA243" s="170"/>
      <c r="HXB243" s="170"/>
      <c r="HXC243" s="170"/>
      <c r="HXD243" s="170"/>
      <c r="HXE243" s="170"/>
      <c r="HXF243" s="170"/>
      <c r="HXG243" s="170"/>
      <c r="HXH243" s="170"/>
      <c r="HXI243" s="170"/>
      <c r="HXJ243" s="170"/>
      <c r="HXK243" s="170"/>
      <c r="HXL243" s="170"/>
      <c r="HXM243" s="170"/>
      <c r="HXN243" s="170"/>
      <c r="HXO243" s="170"/>
      <c r="HXP243" s="170"/>
      <c r="HXQ243" s="170"/>
      <c r="HXR243" s="170"/>
      <c r="HXS243" s="170"/>
      <c r="HXT243" s="170"/>
      <c r="HXU243" s="170"/>
      <c r="HXV243" s="170"/>
      <c r="HXW243" s="170"/>
      <c r="HXX243" s="170"/>
      <c r="HXY243" s="170"/>
      <c r="HXZ243" s="170"/>
      <c r="HYA243" s="170"/>
      <c r="HYB243" s="170"/>
      <c r="HYC243" s="170"/>
      <c r="HYD243" s="170"/>
      <c r="HYE243" s="170"/>
      <c r="HYF243" s="170"/>
      <c r="HYG243" s="170"/>
      <c r="HYH243" s="170"/>
      <c r="HYI243" s="170"/>
      <c r="HYJ243" s="170"/>
      <c r="HYK243" s="170"/>
      <c r="HYL243" s="170"/>
      <c r="HYM243" s="170"/>
      <c r="HYN243" s="170"/>
      <c r="HYO243" s="170"/>
      <c r="HYP243" s="170"/>
      <c r="HYQ243" s="170"/>
      <c r="HYR243" s="170"/>
      <c r="HYS243" s="170"/>
      <c r="HYT243" s="170"/>
      <c r="HYU243" s="170"/>
      <c r="HYV243" s="170"/>
      <c r="HYW243" s="170"/>
      <c r="HYX243" s="170"/>
      <c r="HYY243" s="170"/>
      <c r="HYZ243" s="170"/>
      <c r="HZA243" s="170"/>
      <c r="HZB243" s="170"/>
      <c r="HZC243" s="170"/>
      <c r="HZD243" s="170"/>
      <c r="HZE243" s="170"/>
      <c r="HZF243" s="170"/>
      <c r="HZG243" s="170"/>
      <c r="HZH243" s="170"/>
      <c r="HZI243" s="170"/>
      <c r="HZJ243" s="170"/>
      <c r="HZK243" s="170"/>
      <c r="HZL243" s="170"/>
      <c r="HZM243" s="170"/>
      <c r="HZN243" s="170"/>
      <c r="HZO243" s="170"/>
      <c r="HZP243" s="170"/>
      <c r="HZQ243" s="170"/>
      <c r="HZR243" s="170"/>
      <c r="HZS243" s="170"/>
      <c r="HZT243" s="170"/>
      <c r="HZU243" s="170"/>
      <c r="HZV243" s="170"/>
      <c r="HZW243" s="170"/>
      <c r="HZX243" s="170"/>
      <c r="HZY243" s="170"/>
      <c r="HZZ243" s="170"/>
      <c r="IAA243" s="170"/>
      <c r="IAB243" s="170"/>
      <c r="IAC243" s="170"/>
      <c r="IAD243" s="170"/>
      <c r="IAE243" s="170"/>
      <c r="IAF243" s="170"/>
      <c r="IAG243" s="170"/>
      <c r="IAH243" s="170"/>
      <c r="IAI243" s="170"/>
      <c r="IAJ243" s="170"/>
      <c r="IAK243" s="170"/>
      <c r="IAL243" s="170"/>
      <c r="IAM243" s="170"/>
      <c r="IAN243" s="170"/>
      <c r="IAO243" s="170"/>
      <c r="IAP243" s="170"/>
      <c r="IAQ243" s="170"/>
      <c r="IAR243" s="170"/>
      <c r="IAS243" s="170"/>
      <c r="IAT243" s="170"/>
      <c r="IAU243" s="170"/>
      <c r="IAV243" s="170"/>
      <c r="IAW243" s="170"/>
      <c r="IAX243" s="170"/>
      <c r="IAY243" s="170"/>
      <c r="IAZ243" s="170"/>
      <c r="IBA243" s="170"/>
      <c r="IBB243" s="170"/>
      <c r="IBC243" s="170"/>
      <c r="IBD243" s="170"/>
      <c r="IBE243" s="170"/>
      <c r="IBF243" s="170"/>
      <c r="IBG243" s="170"/>
      <c r="IBH243" s="170"/>
      <c r="IBI243" s="170"/>
      <c r="IBJ243" s="170"/>
      <c r="IBK243" s="170"/>
      <c r="IBL243" s="170"/>
      <c r="IBM243" s="170"/>
      <c r="IBN243" s="170"/>
      <c r="IBO243" s="170"/>
      <c r="IBP243" s="170"/>
      <c r="IBQ243" s="170"/>
      <c r="IBR243" s="170"/>
      <c r="IBS243" s="170"/>
      <c r="IBT243" s="170"/>
      <c r="IBU243" s="170"/>
      <c r="IBV243" s="170"/>
      <c r="IBW243" s="170"/>
      <c r="IBX243" s="170"/>
      <c r="IBY243" s="170"/>
      <c r="IBZ243" s="170"/>
      <c r="ICA243" s="170"/>
      <c r="ICB243" s="170"/>
      <c r="ICC243" s="170"/>
      <c r="ICD243" s="170"/>
      <c r="ICE243" s="170"/>
      <c r="ICF243" s="170"/>
      <c r="ICG243" s="170"/>
      <c r="ICH243" s="170"/>
      <c r="ICI243" s="170"/>
      <c r="ICJ243" s="170"/>
      <c r="ICK243" s="170"/>
      <c r="ICL243" s="170"/>
      <c r="ICM243" s="170"/>
      <c r="ICN243" s="170"/>
      <c r="ICO243" s="170"/>
      <c r="ICP243" s="170"/>
      <c r="ICQ243" s="170"/>
      <c r="ICR243" s="170"/>
      <c r="ICS243" s="170"/>
      <c r="ICT243" s="170"/>
      <c r="ICU243" s="170"/>
      <c r="ICV243" s="170"/>
      <c r="ICW243" s="170"/>
      <c r="ICX243" s="170"/>
      <c r="ICY243" s="170"/>
      <c r="ICZ243" s="170"/>
      <c r="IDA243" s="170"/>
      <c r="IDB243" s="170"/>
      <c r="IDC243" s="170"/>
      <c r="IDD243" s="170"/>
      <c r="IDE243" s="170"/>
      <c r="IDF243" s="170"/>
      <c r="IDG243" s="170"/>
      <c r="IDH243" s="170"/>
      <c r="IDI243" s="170"/>
      <c r="IDJ243" s="170"/>
      <c r="IDK243" s="170"/>
      <c r="IDL243" s="170"/>
      <c r="IDM243" s="170"/>
      <c r="IDN243" s="170"/>
      <c r="IDO243" s="170"/>
      <c r="IDP243" s="170"/>
      <c r="IDQ243" s="170"/>
      <c r="IDR243" s="170"/>
      <c r="IDS243" s="170"/>
      <c r="IDT243" s="170"/>
      <c r="IDU243" s="170"/>
      <c r="IDV243" s="170"/>
      <c r="IDW243" s="170"/>
      <c r="IDX243" s="170"/>
      <c r="IDY243" s="170"/>
      <c r="IDZ243" s="170"/>
      <c r="IEA243" s="170"/>
      <c r="IEB243" s="170"/>
      <c r="IEC243" s="170"/>
      <c r="IED243" s="170"/>
      <c r="IEE243" s="170"/>
      <c r="IEF243" s="170"/>
      <c r="IEG243" s="170"/>
      <c r="IEH243" s="170"/>
      <c r="IEI243" s="170"/>
      <c r="IEJ243" s="170"/>
      <c r="IEK243" s="170"/>
      <c r="IEL243" s="170"/>
      <c r="IEM243" s="170"/>
      <c r="IEN243" s="170"/>
      <c r="IEO243" s="170"/>
      <c r="IEP243" s="170"/>
      <c r="IEQ243" s="170"/>
      <c r="IER243" s="170"/>
      <c r="IES243" s="170"/>
      <c r="IET243" s="170"/>
      <c r="IEU243" s="170"/>
      <c r="IEV243" s="170"/>
      <c r="IEW243" s="170"/>
      <c r="IEX243" s="170"/>
      <c r="IEY243" s="170"/>
      <c r="IEZ243" s="170"/>
      <c r="IFA243" s="170"/>
      <c r="IFB243" s="170"/>
      <c r="IFC243" s="170"/>
      <c r="IFD243" s="170"/>
      <c r="IFE243" s="170"/>
      <c r="IFF243" s="170"/>
      <c r="IFG243" s="170"/>
      <c r="IFH243" s="170"/>
      <c r="IFI243" s="170"/>
      <c r="IFJ243" s="170"/>
      <c r="IFK243" s="170"/>
      <c r="IFL243" s="170"/>
      <c r="IFM243" s="170"/>
      <c r="IFN243" s="170"/>
      <c r="IFO243" s="170"/>
      <c r="IFP243" s="170"/>
      <c r="IFQ243" s="170"/>
      <c r="IFR243" s="170"/>
      <c r="IFS243" s="170"/>
      <c r="IFT243" s="170"/>
      <c r="IFU243" s="170"/>
      <c r="IFV243" s="170"/>
      <c r="IFW243" s="170"/>
      <c r="IFX243" s="170"/>
      <c r="IFY243" s="170"/>
      <c r="IFZ243" s="170"/>
      <c r="IGA243" s="170"/>
      <c r="IGB243" s="170"/>
      <c r="IGC243" s="170"/>
      <c r="IGD243" s="170"/>
      <c r="IGE243" s="170"/>
      <c r="IGF243" s="170"/>
      <c r="IGG243" s="170"/>
      <c r="IGH243" s="170"/>
      <c r="IGI243" s="170"/>
      <c r="IGJ243" s="170"/>
      <c r="IGK243" s="170"/>
      <c r="IGL243" s="170"/>
      <c r="IGM243" s="170"/>
      <c r="IGN243" s="170"/>
      <c r="IGO243" s="170"/>
      <c r="IGP243" s="170"/>
      <c r="IGQ243" s="170"/>
      <c r="IGR243" s="170"/>
      <c r="IGS243" s="170"/>
      <c r="IGT243" s="170"/>
      <c r="IGU243" s="170"/>
      <c r="IGV243" s="170"/>
      <c r="IGW243" s="170"/>
      <c r="IGX243" s="170"/>
      <c r="IGY243" s="170"/>
      <c r="IGZ243" s="170"/>
      <c r="IHA243" s="170"/>
      <c r="IHB243" s="170"/>
      <c r="IHC243" s="170"/>
      <c r="IHD243" s="170"/>
      <c r="IHE243" s="170"/>
      <c r="IHF243" s="170"/>
      <c r="IHG243" s="170"/>
      <c r="IHH243" s="170"/>
      <c r="IHI243" s="170"/>
      <c r="IHJ243" s="170"/>
      <c r="IHK243" s="170"/>
      <c r="IHL243" s="170"/>
      <c r="IHM243" s="170"/>
      <c r="IHN243" s="170"/>
      <c r="IHO243" s="170"/>
      <c r="IHP243" s="170"/>
      <c r="IHQ243" s="170"/>
      <c r="IHR243" s="170"/>
      <c r="IHS243" s="170"/>
      <c r="IHT243" s="170"/>
      <c r="IHU243" s="170"/>
      <c r="IHV243" s="170"/>
      <c r="IHW243" s="170"/>
      <c r="IHX243" s="170"/>
      <c r="IHY243" s="170"/>
      <c r="IHZ243" s="170"/>
      <c r="IIA243" s="170"/>
      <c r="IIB243" s="170"/>
      <c r="IIC243" s="170"/>
      <c r="IID243" s="170"/>
      <c r="IIE243" s="170"/>
      <c r="IIF243" s="170"/>
      <c r="IIG243" s="170"/>
      <c r="IIH243" s="170"/>
      <c r="III243" s="170"/>
      <c r="IIJ243" s="170"/>
      <c r="IIK243" s="170"/>
      <c r="IIL243" s="170"/>
      <c r="IIM243" s="170"/>
      <c r="IIN243" s="170"/>
      <c r="IIO243" s="170"/>
      <c r="IIP243" s="170"/>
      <c r="IIQ243" s="170"/>
      <c r="IIR243" s="170"/>
      <c r="IIS243" s="170"/>
      <c r="IIT243" s="170"/>
      <c r="IIU243" s="170"/>
      <c r="IIV243" s="170"/>
      <c r="IIW243" s="170"/>
      <c r="IIX243" s="170"/>
      <c r="IIY243" s="170"/>
      <c r="IIZ243" s="170"/>
      <c r="IJA243" s="170"/>
      <c r="IJB243" s="170"/>
      <c r="IJC243" s="170"/>
      <c r="IJD243" s="170"/>
      <c r="IJE243" s="170"/>
      <c r="IJF243" s="170"/>
      <c r="IJG243" s="170"/>
      <c r="IJH243" s="170"/>
      <c r="IJI243" s="170"/>
      <c r="IJJ243" s="170"/>
      <c r="IJK243" s="170"/>
      <c r="IJL243" s="170"/>
      <c r="IJM243" s="170"/>
      <c r="IJN243" s="170"/>
      <c r="IJO243" s="170"/>
      <c r="IJP243" s="170"/>
      <c r="IJQ243" s="170"/>
      <c r="IJR243" s="170"/>
      <c r="IJS243" s="170"/>
      <c r="IJT243" s="170"/>
      <c r="IJU243" s="170"/>
      <c r="IJV243" s="170"/>
      <c r="IJW243" s="170"/>
      <c r="IJX243" s="170"/>
      <c r="IJY243" s="170"/>
      <c r="IJZ243" s="170"/>
      <c r="IKA243" s="170"/>
      <c r="IKB243" s="170"/>
      <c r="IKC243" s="170"/>
      <c r="IKD243" s="170"/>
      <c r="IKE243" s="170"/>
      <c r="IKF243" s="170"/>
      <c r="IKG243" s="170"/>
      <c r="IKH243" s="170"/>
      <c r="IKI243" s="170"/>
      <c r="IKJ243" s="170"/>
      <c r="IKK243" s="170"/>
      <c r="IKL243" s="170"/>
      <c r="IKM243" s="170"/>
      <c r="IKN243" s="170"/>
      <c r="IKO243" s="170"/>
      <c r="IKP243" s="170"/>
      <c r="IKQ243" s="170"/>
      <c r="IKR243" s="170"/>
      <c r="IKS243" s="170"/>
      <c r="IKT243" s="170"/>
      <c r="IKU243" s="170"/>
      <c r="IKV243" s="170"/>
      <c r="IKW243" s="170"/>
      <c r="IKX243" s="170"/>
      <c r="IKY243" s="170"/>
      <c r="IKZ243" s="170"/>
      <c r="ILA243" s="170"/>
      <c r="ILB243" s="170"/>
      <c r="ILC243" s="170"/>
      <c r="ILD243" s="170"/>
      <c r="ILE243" s="170"/>
      <c r="ILF243" s="170"/>
      <c r="ILG243" s="170"/>
      <c r="ILH243" s="170"/>
      <c r="ILI243" s="170"/>
      <c r="ILJ243" s="170"/>
      <c r="ILK243" s="170"/>
      <c r="ILL243" s="170"/>
      <c r="ILM243" s="170"/>
      <c r="ILN243" s="170"/>
      <c r="ILO243" s="170"/>
      <c r="ILP243" s="170"/>
      <c r="ILQ243" s="170"/>
      <c r="ILR243" s="170"/>
      <c r="ILS243" s="170"/>
      <c r="ILT243" s="170"/>
      <c r="ILU243" s="170"/>
      <c r="ILV243" s="170"/>
      <c r="ILW243" s="170"/>
      <c r="ILX243" s="170"/>
      <c r="ILY243" s="170"/>
      <c r="ILZ243" s="170"/>
      <c r="IMA243" s="170"/>
      <c r="IMB243" s="170"/>
      <c r="IMC243" s="170"/>
      <c r="IMD243" s="170"/>
      <c r="IME243" s="170"/>
      <c r="IMF243" s="170"/>
      <c r="IMG243" s="170"/>
      <c r="IMH243" s="170"/>
      <c r="IMI243" s="170"/>
      <c r="IMJ243" s="170"/>
      <c r="IMK243" s="170"/>
      <c r="IML243" s="170"/>
      <c r="IMM243" s="170"/>
      <c r="IMN243" s="170"/>
      <c r="IMO243" s="170"/>
      <c r="IMP243" s="170"/>
      <c r="IMQ243" s="170"/>
      <c r="IMR243" s="170"/>
      <c r="IMS243" s="170"/>
      <c r="IMT243" s="170"/>
      <c r="IMU243" s="170"/>
      <c r="IMV243" s="170"/>
      <c r="IMW243" s="170"/>
      <c r="IMX243" s="170"/>
      <c r="IMY243" s="170"/>
      <c r="IMZ243" s="170"/>
      <c r="INA243" s="170"/>
      <c r="INB243" s="170"/>
      <c r="INC243" s="170"/>
      <c r="IND243" s="170"/>
      <c r="INE243" s="170"/>
      <c r="INF243" s="170"/>
      <c r="ING243" s="170"/>
      <c r="INH243" s="170"/>
      <c r="INI243" s="170"/>
      <c r="INJ243" s="170"/>
      <c r="INK243" s="170"/>
      <c r="INL243" s="170"/>
      <c r="INM243" s="170"/>
      <c r="INN243" s="170"/>
      <c r="INO243" s="170"/>
      <c r="INP243" s="170"/>
      <c r="INQ243" s="170"/>
      <c r="INR243" s="170"/>
      <c r="INS243" s="170"/>
      <c r="INT243" s="170"/>
      <c r="INU243" s="170"/>
      <c r="INV243" s="170"/>
      <c r="INW243" s="170"/>
      <c r="INX243" s="170"/>
      <c r="INY243" s="170"/>
      <c r="INZ243" s="170"/>
      <c r="IOA243" s="170"/>
      <c r="IOB243" s="170"/>
      <c r="IOC243" s="170"/>
      <c r="IOD243" s="170"/>
      <c r="IOE243" s="170"/>
      <c r="IOF243" s="170"/>
      <c r="IOG243" s="170"/>
      <c r="IOH243" s="170"/>
      <c r="IOI243" s="170"/>
      <c r="IOJ243" s="170"/>
      <c r="IOK243" s="170"/>
      <c r="IOL243" s="170"/>
      <c r="IOM243" s="170"/>
      <c r="ION243" s="170"/>
      <c r="IOO243" s="170"/>
      <c r="IOP243" s="170"/>
      <c r="IOQ243" s="170"/>
      <c r="IOR243" s="170"/>
      <c r="IOS243" s="170"/>
      <c r="IOT243" s="170"/>
      <c r="IOU243" s="170"/>
      <c r="IOV243" s="170"/>
      <c r="IOW243" s="170"/>
      <c r="IOX243" s="170"/>
      <c r="IOY243" s="170"/>
      <c r="IOZ243" s="170"/>
      <c r="IPA243" s="170"/>
      <c r="IPB243" s="170"/>
      <c r="IPC243" s="170"/>
      <c r="IPD243" s="170"/>
      <c r="IPE243" s="170"/>
      <c r="IPF243" s="170"/>
      <c r="IPG243" s="170"/>
      <c r="IPH243" s="170"/>
      <c r="IPI243" s="170"/>
      <c r="IPJ243" s="170"/>
      <c r="IPK243" s="170"/>
      <c r="IPL243" s="170"/>
      <c r="IPM243" s="170"/>
      <c r="IPN243" s="170"/>
      <c r="IPO243" s="170"/>
      <c r="IPP243" s="170"/>
      <c r="IPQ243" s="170"/>
      <c r="IPR243" s="170"/>
      <c r="IPS243" s="170"/>
      <c r="IPT243" s="170"/>
      <c r="IPU243" s="170"/>
      <c r="IPV243" s="170"/>
      <c r="IPW243" s="170"/>
      <c r="IPX243" s="170"/>
      <c r="IPY243" s="170"/>
      <c r="IPZ243" s="170"/>
      <c r="IQA243" s="170"/>
      <c r="IQB243" s="170"/>
      <c r="IQC243" s="170"/>
      <c r="IQD243" s="170"/>
      <c r="IQE243" s="170"/>
      <c r="IQF243" s="170"/>
      <c r="IQG243" s="170"/>
      <c r="IQH243" s="170"/>
      <c r="IQI243" s="170"/>
      <c r="IQJ243" s="170"/>
      <c r="IQK243" s="170"/>
      <c r="IQL243" s="170"/>
      <c r="IQM243" s="170"/>
      <c r="IQN243" s="170"/>
      <c r="IQO243" s="170"/>
      <c r="IQP243" s="170"/>
      <c r="IQQ243" s="170"/>
      <c r="IQR243" s="170"/>
      <c r="IQS243" s="170"/>
      <c r="IQT243" s="170"/>
      <c r="IQU243" s="170"/>
      <c r="IQV243" s="170"/>
      <c r="IQW243" s="170"/>
      <c r="IQX243" s="170"/>
      <c r="IQY243" s="170"/>
      <c r="IQZ243" s="170"/>
      <c r="IRA243" s="170"/>
      <c r="IRB243" s="170"/>
      <c r="IRC243" s="170"/>
      <c r="IRD243" s="170"/>
      <c r="IRE243" s="170"/>
      <c r="IRF243" s="170"/>
      <c r="IRG243" s="170"/>
      <c r="IRH243" s="170"/>
      <c r="IRI243" s="170"/>
      <c r="IRJ243" s="170"/>
      <c r="IRK243" s="170"/>
      <c r="IRL243" s="170"/>
      <c r="IRM243" s="170"/>
      <c r="IRN243" s="170"/>
      <c r="IRO243" s="170"/>
      <c r="IRP243" s="170"/>
      <c r="IRQ243" s="170"/>
      <c r="IRR243" s="170"/>
      <c r="IRS243" s="170"/>
      <c r="IRT243" s="170"/>
      <c r="IRU243" s="170"/>
      <c r="IRV243" s="170"/>
      <c r="IRW243" s="170"/>
      <c r="IRX243" s="170"/>
      <c r="IRY243" s="170"/>
      <c r="IRZ243" s="170"/>
      <c r="ISA243" s="170"/>
      <c r="ISB243" s="170"/>
      <c r="ISC243" s="170"/>
      <c r="ISD243" s="170"/>
      <c r="ISE243" s="170"/>
      <c r="ISF243" s="170"/>
      <c r="ISG243" s="170"/>
      <c r="ISH243" s="170"/>
      <c r="ISI243" s="170"/>
      <c r="ISJ243" s="170"/>
      <c r="ISK243" s="170"/>
      <c r="ISL243" s="170"/>
      <c r="ISM243" s="170"/>
      <c r="ISN243" s="170"/>
      <c r="ISO243" s="170"/>
      <c r="ISP243" s="170"/>
      <c r="ISQ243" s="170"/>
      <c r="ISR243" s="170"/>
      <c r="ISS243" s="170"/>
      <c r="IST243" s="170"/>
      <c r="ISU243" s="170"/>
      <c r="ISV243" s="170"/>
      <c r="ISW243" s="170"/>
      <c r="ISX243" s="170"/>
      <c r="ISY243" s="170"/>
      <c r="ISZ243" s="170"/>
      <c r="ITA243" s="170"/>
      <c r="ITB243" s="170"/>
      <c r="ITC243" s="170"/>
      <c r="ITD243" s="170"/>
      <c r="ITE243" s="170"/>
      <c r="ITF243" s="170"/>
      <c r="ITG243" s="170"/>
      <c r="ITH243" s="170"/>
      <c r="ITI243" s="170"/>
      <c r="ITJ243" s="170"/>
      <c r="ITK243" s="170"/>
      <c r="ITL243" s="170"/>
      <c r="ITM243" s="170"/>
      <c r="ITN243" s="170"/>
      <c r="ITO243" s="170"/>
      <c r="ITP243" s="170"/>
      <c r="ITQ243" s="170"/>
      <c r="ITR243" s="170"/>
      <c r="ITS243" s="170"/>
      <c r="ITT243" s="170"/>
      <c r="ITU243" s="170"/>
      <c r="ITV243" s="170"/>
      <c r="ITW243" s="170"/>
      <c r="ITX243" s="170"/>
      <c r="ITY243" s="170"/>
      <c r="ITZ243" s="170"/>
      <c r="IUA243" s="170"/>
      <c r="IUB243" s="170"/>
      <c r="IUC243" s="170"/>
      <c r="IUD243" s="170"/>
      <c r="IUE243" s="170"/>
      <c r="IUF243" s="170"/>
      <c r="IUG243" s="170"/>
      <c r="IUH243" s="170"/>
      <c r="IUI243" s="170"/>
      <c r="IUJ243" s="170"/>
      <c r="IUK243" s="170"/>
      <c r="IUL243" s="170"/>
      <c r="IUM243" s="170"/>
      <c r="IUN243" s="170"/>
      <c r="IUO243" s="170"/>
      <c r="IUP243" s="170"/>
      <c r="IUQ243" s="170"/>
      <c r="IUR243" s="170"/>
      <c r="IUS243" s="170"/>
      <c r="IUT243" s="170"/>
      <c r="IUU243" s="170"/>
      <c r="IUV243" s="170"/>
      <c r="IUW243" s="170"/>
      <c r="IUX243" s="170"/>
      <c r="IUY243" s="170"/>
      <c r="IUZ243" s="170"/>
      <c r="IVA243" s="170"/>
      <c r="IVB243" s="170"/>
      <c r="IVC243" s="170"/>
      <c r="IVD243" s="170"/>
      <c r="IVE243" s="170"/>
      <c r="IVF243" s="170"/>
      <c r="IVG243" s="170"/>
      <c r="IVH243" s="170"/>
      <c r="IVI243" s="170"/>
      <c r="IVJ243" s="170"/>
      <c r="IVK243" s="170"/>
      <c r="IVL243" s="170"/>
      <c r="IVM243" s="170"/>
      <c r="IVN243" s="170"/>
      <c r="IVO243" s="170"/>
      <c r="IVP243" s="170"/>
      <c r="IVQ243" s="170"/>
      <c r="IVR243" s="170"/>
      <c r="IVS243" s="170"/>
      <c r="IVT243" s="170"/>
      <c r="IVU243" s="170"/>
      <c r="IVV243" s="170"/>
      <c r="IVW243" s="170"/>
      <c r="IVX243" s="170"/>
      <c r="IVY243" s="170"/>
      <c r="IVZ243" s="170"/>
      <c r="IWA243" s="170"/>
      <c r="IWB243" s="170"/>
      <c r="IWC243" s="170"/>
      <c r="IWD243" s="170"/>
      <c r="IWE243" s="170"/>
      <c r="IWF243" s="170"/>
      <c r="IWG243" s="170"/>
      <c r="IWH243" s="170"/>
      <c r="IWI243" s="170"/>
      <c r="IWJ243" s="170"/>
      <c r="IWK243" s="170"/>
      <c r="IWL243" s="170"/>
      <c r="IWM243" s="170"/>
      <c r="IWN243" s="170"/>
      <c r="IWO243" s="170"/>
      <c r="IWP243" s="170"/>
      <c r="IWQ243" s="170"/>
      <c r="IWR243" s="170"/>
      <c r="IWS243" s="170"/>
      <c r="IWT243" s="170"/>
      <c r="IWU243" s="170"/>
      <c r="IWV243" s="170"/>
      <c r="IWW243" s="170"/>
      <c r="IWX243" s="170"/>
      <c r="IWY243" s="170"/>
      <c r="IWZ243" s="170"/>
      <c r="IXA243" s="170"/>
      <c r="IXB243" s="170"/>
      <c r="IXC243" s="170"/>
      <c r="IXD243" s="170"/>
      <c r="IXE243" s="170"/>
      <c r="IXF243" s="170"/>
      <c r="IXG243" s="170"/>
      <c r="IXH243" s="170"/>
      <c r="IXI243" s="170"/>
      <c r="IXJ243" s="170"/>
      <c r="IXK243" s="170"/>
      <c r="IXL243" s="170"/>
      <c r="IXM243" s="170"/>
      <c r="IXN243" s="170"/>
      <c r="IXO243" s="170"/>
      <c r="IXP243" s="170"/>
      <c r="IXQ243" s="170"/>
      <c r="IXR243" s="170"/>
      <c r="IXS243" s="170"/>
      <c r="IXT243" s="170"/>
      <c r="IXU243" s="170"/>
      <c r="IXV243" s="170"/>
      <c r="IXW243" s="170"/>
      <c r="IXX243" s="170"/>
      <c r="IXY243" s="170"/>
      <c r="IXZ243" s="170"/>
      <c r="IYA243" s="170"/>
      <c r="IYB243" s="170"/>
      <c r="IYC243" s="170"/>
      <c r="IYD243" s="170"/>
      <c r="IYE243" s="170"/>
      <c r="IYF243" s="170"/>
      <c r="IYG243" s="170"/>
      <c r="IYH243" s="170"/>
      <c r="IYI243" s="170"/>
      <c r="IYJ243" s="170"/>
      <c r="IYK243" s="170"/>
      <c r="IYL243" s="170"/>
      <c r="IYM243" s="170"/>
      <c r="IYN243" s="170"/>
      <c r="IYO243" s="170"/>
      <c r="IYP243" s="170"/>
      <c r="IYQ243" s="170"/>
      <c r="IYR243" s="170"/>
      <c r="IYS243" s="170"/>
      <c r="IYT243" s="170"/>
      <c r="IYU243" s="170"/>
      <c r="IYV243" s="170"/>
      <c r="IYW243" s="170"/>
      <c r="IYX243" s="170"/>
      <c r="IYY243" s="170"/>
      <c r="IYZ243" s="170"/>
      <c r="IZA243" s="170"/>
      <c r="IZB243" s="170"/>
      <c r="IZC243" s="170"/>
      <c r="IZD243" s="170"/>
      <c r="IZE243" s="170"/>
      <c r="IZF243" s="170"/>
      <c r="IZG243" s="170"/>
      <c r="IZH243" s="170"/>
      <c r="IZI243" s="170"/>
      <c r="IZJ243" s="170"/>
      <c r="IZK243" s="170"/>
      <c r="IZL243" s="170"/>
      <c r="IZM243" s="170"/>
      <c r="IZN243" s="170"/>
      <c r="IZO243" s="170"/>
      <c r="IZP243" s="170"/>
      <c r="IZQ243" s="170"/>
      <c r="IZR243" s="170"/>
      <c r="IZS243" s="170"/>
      <c r="IZT243" s="170"/>
      <c r="IZU243" s="170"/>
      <c r="IZV243" s="170"/>
      <c r="IZW243" s="170"/>
      <c r="IZX243" s="170"/>
      <c r="IZY243" s="170"/>
      <c r="IZZ243" s="170"/>
      <c r="JAA243" s="170"/>
      <c r="JAB243" s="170"/>
      <c r="JAC243" s="170"/>
      <c r="JAD243" s="170"/>
      <c r="JAE243" s="170"/>
      <c r="JAF243" s="170"/>
      <c r="JAG243" s="170"/>
      <c r="JAH243" s="170"/>
      <c r="JAI243" s="170"/>
      <c r="JAJ243" s="170"/>
      <c r="JAK243" s="170"/>
      <c r="JAL243" s="170"/>
      <c r="JAM243" s="170"/>
      <c r="JAN243" s="170"/>
      <c r="JAO243" s="170"/>
      <c r="JAP243" s="170"/>
      <c r="JAQ243" s="170"/>
      <c r="JAR243" s="170"/>
      <c r="JAS243" s="170"/>
      <c r="JAT243" s="170"/>
      <c r="JAU243" s="170"/>
      <c r="JAV243" s="170"/>
      <c r="JAW243" s="170"/>
      <c r="JAX243" s="170"/>
      <c r="JAY243" s="170"/>
      <c r="JAZ243" s="170"/>
      <c r="JBA243" s="170"/>
      <c r="JBB243" s="170"/>
      <c r="JBC243" s="170"/>
      <c r="JBD243" s="170"/>
      <c r="JBE243" s="170"/>
      <c r="JBF243" s="170"/>
      <c r="JBG243" s="170"/>
      <c r="JBH243" s="170"/>
      <c r="JBI243" s="170"/>
      <c r="JBJ243" s="170"/>
      <c r="JBK243" s="170"/>
      <c r="JBL243" s="170"/>
      <c r="JBM243" s="170"/>
      <c r="JBN243" s="170"/>
      <c r="JBO243" s="170"/>
      <c r="JBP243" s="170"/>
      <c r="JBQ243" s="170"/>
      <c r="JBR243" s="170"/>
      <c r="JBS243" s="170"/>
      <c r="JBT243" s="170"/>
      <c r="JBU243" s="170"/>
      <c r="JBV243" s="170"/>
      <c r="JBW243" s="170"/>
      <c r="JBX243" s="170"/>
      <c r="JBY243" s="170"/>
      <c r="JBZ243" s="170"/>
      <c r="JCA243" s="170"/>
      <c r="JCB243" s="170"/>
      <c r="JCC243" s="170"/>
      <c r="JCD243" s="170"/>
      <c r="JCE243" s="170"/>
      <c r="JCF243" s="170"/>
      <c r="JCG243" s="170"/>
      <c r="JCH243" s="170"/>
      <c r="JCI243" s="170"/>
      <c r="JCJ243" s="170"/>
      <c r="JCK243" s="170"/>
      <c r="JCL243" s="170"/>
      <c r="JCM243" s="170"/>
      <c r="JCN243" s="170"/>
      <c r="JCO243" s="170"/>
      <c r="JCP243" s="170"/>
      <c r="JCQ243" s="170"/>
      <c r="JCR243" s="170"/>
      <c r="JCS243" s="170"/>
      <c r="JCT243" s="170"/>
      <c r="JCU243" s="170"/>
      <c r="JCV243" s="170"/>
      <c r="JCW243" s="170"/>
      <c r="JCX243" s="170"/>
      <c r="JCY243" s="170"/>
      <c r="JCZ243" s="170"/>
      <c r="JDA243" s="170"/>
      <c r="JDB243" s="170"/>
      <c r="JDC243" s="170"/>
      <c r="JDD243" s="170"/>
      <c r="JDE243" s="170"/>
      <c r="JDF243" s="170"/>
      <c r="JDG243" s="170"/>
      <c r="JDH243" s="170"/>
      <c r="JDI243" s="170"/>
      <c r="JDJ243" s="170"/>
      <c r="JDK243" s="170"/>
      <c r="JDL243" s="170"/>
      <c r="JDM243" s="170"/>
      <c r="JDN243" s="170"/>
      <c r="JDO243" s="170"/>
      <c r="JDP243" s="170"/>
      <c r="JDQ243" s="170"/>
      <c r="JDR243" s="170"/>
      <c r="JDS243" s="170"/>
      <c r="JDT243" s="170"/>
      <c r="JDU243" s="170"/>
      <c r="JDV243" s="170"/>
      <c r="JDW243" s="170"/>
      <c r="JDX243" s="170"/>
      <c r="JDY243" s="170"/>
      <c r="JDZ243" s="170"/>
      <c r="JEA243" s="170"/>
      <c r="JEB243" s="170"/>
      <c r="JEC243" s="170"/>
      <c r="JED243" s="170"/>
      <c r="JEE243" s="170"/>
      <c r="JEF243" s="170"/>
      <c r="JEG243" s="170"/>
      <c r="JEH243" s="170"/>
      <c r="JEI243" s="170"/>
      <c r="JEJ243" s="170"/>
      <c r="JEK243" s="170"/>
      <c r="JEL243" s="170"/>
      <c r="JEM243" s="170"/>
      <c r="JEN243" s="170"/>
      <c r="JEO243" s="170"/>
      <c r="JEP243" s="170"/>
      <c r="JEQ243" s="170"/>
      <c r="JER243" s="170"/>
      <c r="JES243" s="170"/>
      <c r="JET243" s="170"/>
      <c r="JEU243" s="170"/>
      <c r="JEV243" s="170"/>
      <c r="JEW243" s="170"/>
      <c r="JEX243" s="170"/>
      <c r="JEY243" s="170"/>
      <c r="JEZ243" s="170"/>
      <c r="JFA243" s="170"/>
      <c r="JFB243" s="170"/>
      <c r="JFC243" s="170"/>
      <c r="JFD243" s="170"/>
      <c r="JFE243" s="170"/>
      <c r="JFF243" s="170"/>
      <c r="JFG243" s="170"/>
      <c r="JFH243" s="170"/>
      <c r="JFI243" s="170"/>
      <c r="JFJ243" s="170"/>
      <c r="JFK243" s="170"/>
      <c r="JFL243" s="170"/>
      <c r="JFM243" s="170"/>
      <c r="JFN243" s="170"/>
      <c r="JFO243" s="170"/>
      <c r="JFP243" s="170"/>
      <c r="JFQ243" s="170"/>
      <c r="JFR243" s="170"/>
      <c r="JFS243" s="170"/>
      <c r="JFT243" s="170"/>
      <c r="JFU243" s="170"/>
      <c r="JFV243" s="170"/>
      <c r="JFW243" s="170"/>
      <c r="JFX243" s="170"/>
      <c r="JFY243" s="170"/>
      <c r="JFZ243" s="170"/>
      <c r="JGA243" s="170"/>
      <c r="JGB243" s="170"/>
      <c r="JGC243" s="170"/>
      <c r="JGD243" s="170"/>
      <c r="JGE243" s="170"/>
      <c r="JGF243" s="170"/>
      <c r="JGG243" s="170"/>
      <c r="JGH243" s="170"/>
      <c r="JGI243" s="170"/>
      <c r="JGJ243" s="170"/>
      <c r="JGK243" s="170"/>
      <c r="JGL243" s="170"/>
      <c r="JGM243" s="170"/>
      <c r="JGN243" s="170"/>
      <c r="JGO243" s="170"/>
      <c r="JGP243" s="170"/>
      <c r="JGQ243" s="170"/>
      <c r="JGR243" s="170"/>
      <c r="JGS243" s="170"/>
      <c r="JGT243" s="170"/>
      <c r="JGU243" s="170"/>
      <c r="JGV243" s="170"/>
      <c r="JGW243" s="170"/>
      <c r="JGX243" s="170"/>
      <c r="JGY243" s="170"/>
      <c r="JGZ243" s="170"/>
      <c r="JHA243" s="170"/>
      <c r="JHB243" s="170"/>
      <c r="JHC243" s="170"/>
      <c r="JHD243" s="170"/>
      <c r="JHE243" s="170"/>
      <c r="JHF243" s="170"/>
      <c r="JHG243" s="170"/>
      <c r="JHH243" s="170"/>
      <c r="JHI243" s="170"/>
      <c r="JHJ243" s="170"/>
      <c r="JHK243" s="170"/>
      <c r="JHL243" s="170"/>
      <c r="JHM243" s="170"/>
      <c r="JHN243" s="170"/>
      <c r="JHO243" s="170"/>
      <c r="JHP243" s="170"/>
      <c r="JHQ243" s="170"/>
      <c r="JHR243" s="170"/>
      <c r="JHS243" s="170"/>
      <c r="JHT243" s="170"/>
      <c r="JHU243" s="170"/>
      <c r="JHV243" s="170"/>
      <c r="JHW243" s="170"/>
      <c r="JHX243" s="170"/>
      <c r="JHY243" s="170"/>
      <c r="JHZ243" s="170"/>
      <c r="JIA243" s="170"/>
      <c r="JIB243" s="170"/>
      <c r="JIC243" s="170"/>
      <c r="JID243" s="170"/>
      <c r="JIE243" s="170"/>
      <c r="JIF243" s="170"/>
      <c r="JIG243" s="170"/>
      <c r="JIH243" s="170"/>
      <c r="JII243" s="170"/>
      <c r="JIJ243" s="170"/>
      <c r="JIK243" s="170"/>
      <c r="JIL243" s="170"/>
      <c r="JIM243" s="170"/>
      <c r="JIN243" s="170"/>
      <c r="JIO243" s="170"/>
      <c r="JIP243" s="170"/>
      <c r="JIQ243" s="170"/>
      <c r="JIR243" s="170"/>
      <c r="JIS243" s="170"/>
      <c r="JIT243" s="170"/>
      <c r="JIU243" s="170"/>
      <c r="JIV243" s="170"/>
      <c r="JIW243" s="170"/>
      <c r="JIX243" s="170"/>
      <c r="JIY243" s="170"/>
      <c r="JIZ243" s="170"/>
      <c r="JJA243" s="170"/>
      <c r="JJB243" s="170"/>
      <c r="JJC243" s="170"/>
      <c r="JJD243" s="170"/>
      <c r="JJE243" s="170"/>
      <c r="JJF243" s="170"/>
      <c r="JJG243" s="170"/>
      <c r="JJH243" s="170"/>
      <c r="JJI243" s="170"/>
      <c r="JJJ243" s="170"/>
      <c r="JJK243" s="170"/>
      <c r="JJL243" s="170"/>
      <c r="JJM243" s="170"/>
      <c r="JJN243" s="170"/>
      <c r="JJO243" s="170"/>
      <c r="JJP243" s="170"/>
      <c r="JJQ243" s="170"/>
      <c r="JJR243" s="170"/>
      <c r="JJS243" s="170"/>
      <c r="JJT243" s="170"/>
      <c r="JJU243" s="170"/>
      <c r="JJV243" s="170"/>
      <c r="JJW243" s="170"/>
      <c r="JJX243" s="170"/>
      <c r="JJY243" s="170"/>
      <c r="JJZ243" s="170"/>
      <c r="JKA243" s="170"/>
      <c r="JKB243" s="170"/>
      <c r="JKC243" s="170"/>
      <c r="JKD243" s="170"/>
      <c r="JKE243" s="170"/>
      <c r="JKF243" s="170"/>
      <c r="JKG243" s="170"/>
      <c r="JKH243" s="170"/>
      <c r="JKI243" s="170"/>
      <c r="JKJ243" s="170"/>
      <c r="JKK243" s="170"/>
      <c r="JKL243" s="170"/>
      <c r="JKM243" s="170"/>
      <c r="JKN243" s="170"/>
      <c r="JKO243" s="170"/>
      <c r="JKP243" s="170"/>
      <c r="JKQ243" s="170"/>
      <c r="JKR243" s="170"/>
      <c r="JKS243" s="170"/>
      <c r="JKT243" s="170"/>
      <c r="JKU243" s="170"/>
      <c r="JKV243" s="170"/>
      <c r="JKW243" s="170"/>
      <c r="JKX243" s="170"/>
      <c r="JKY243" s="170"/>
      <c r="JKZ243" s="170"/>
      <c r="JLA243" s="170"/>
      <c r="JLB243" s="170"/>
      <c r="JLC243" s="170"/>
      <c r="JLD243" s="170"/>
      <c r="JLE243" s="170"/>
      <c r="JLF243" s="170"/>
      <c r="JLG243" s="170"/>
      <c r="JLH243" s="170"/>
      <c r="JLI243" s="170"/>
      <c r="JLJ243" s="170"/>
      <c r="JLK243" s="170"/>
      <c r="JLL243" s="170"/>
      <c r="JLM243" s="170"/>
      <c r="JLN243" s="170"/>
      <c r="JLO243" s="170"/>
      <c r="JLP243" s="170"/>
      <c r="JLQ243" s="170"/>
      <c r="JLR243" s="170"/>
      <c r="JLS243" s="170"/>
      <c r="JLT243" s="170"/>
      <c r="JLU243" s="170"/>
      <c r="JLV243" s="170"/>
      <c r="JLW243" s="170"/>
      <c r="JLX243" s="170"/>
      <c r="JLY243" s="170"/>
      <c r="JLZ243" s="170"/>
      <c r="JMA243" s="170"/>
      <c r="JMB243" s="170"/>
      <c r="JMC243" s="170"/>
      <c r="JMD243" s="170"/>
      <c r="JME243" s="170"/>
      <c r="JMF243" s="170"/>
      <c r="JMG243" s="170"/>
      <c r="JMH243" s="170"/>
      <c r="JMI243" s="170"/>
      <c r="JMJ243" s="170"/>
      <c r="JMK243" s="170"/>
      <c r="JML243" s="170"/>
      <c r="JMM243" s="170"/>
      <c r="JMN243" s="170"/>
      <c r="JMO243" s="170"/>
      <c r="JMP243" s="170"/>
      <c r="JMQ243" s="170"/>
      <c r="JMR243" s="170"/>
      <c r="JMS243" s="170"/>
      <c r="JMT243" s="170"/>
      <c r="JMU243" s="170"/>
      <c r="JMV243" s="170"/>
      <c r="JMW243" s="170"/>
      <c r="JMX243" s="170"/>
      <c r="JMY243" s="170"/>
      <c r="JMZ243" s="170"/>
      <c r="JNA243" s="170"/>
      <c r="JNB243" s="170"/>
      <c r="JNC243" s="170"/>
      <c r="JND243" s="170"/>
      <c r="JNE243" s="170"/>
      <c r="JNF243" s="170"/>
      <c r="JNG243" s="170"/>
      <c r="JNH243" s="170"/>
      <c r="JNI243" s="170"/>
      <c r="JNJ243" s="170"/>
      <c r="JNK243" s="170"/>
      <c r="JNL243" s="170"/>
      <c r="JNM243" s="170"/>
      <c r="JNN243" s="170"/>
      <c r="JNO243" s="170"/>
      <c r="JNP243" s="170"/>
      <c r="JNQ243" s="170"/>
      <c r="JNR243" s="170"/>
      <c r="JNS243" s="170"/>
      <c r="JNT243" s="170"/>
      <c r="JNU243" s="170"/>
      <c r="JNV243" s="170"/>
      <c r="JNW243" s="170"/>
      <c r="JNX243" s="170"/>
      <c r="JNY243" s="170"/>
      <c r="JNZ243" s="170"/>
      <c r="JOA243" s="170"/>
      <c r="JOB243" s="170"/>
      <c r="JOC243" s="170"/>
      <c r="JOD243" s="170"/>
      <c r="JOE243" s="170"/>
      <c r="JOF243" s="170"/>
      <c r="JOG243" s="170"/>
      <c r="JOH243" s="170"/>
      <c r="JOI243" s="170"/>
      <c r="JOJ243" s="170"/>
      <c r="JOK243" s="170"/>
      <c r="JOL243" s="170"/>
      <c r="JOM243" s="170"/>
      <c r="JON243" s="170"/>
      <c r="JOO243" s="170"/>
      <c r="JOP243" s="170"/>
      <c r="JOQ243" s="170"/>
      <c r="JOR243" s="170"/>
      <c r="JOS243" s="170"/>
      <c r="JOT243" s="170"/>
      <c r="JOU243" s="170"/>
      <c r="JOV243" s="170"/>
      <c r="JOW243" s="170"/>
      <c r="JOX243" s="170"/>
      <c r="JOY243" s="170"/>
      <c r="JOZ243" s="170"/>
      <c r="JPA243" s="170"/>
      <c r="JPB243" s="170"/>
      <c r="JPC243" s="170"/>
      <c r="JPD243" s="170"/>
      <c r="JPE243" s="170"/>
      <c r="JPF243" s="170"/>
      <c r="JPG243" s="170"/>
      <c r="JPH243" s="170"/>
      <c r="JPI243" s="170"/>
      <c r="JPJ243" s="170"/>
      <c r="JPK243" s="170"/>
      <c r="JPL243" s="170"/>
      <c r="JPM243" s="170"/>
      <c r="JPN243" s="170"/>
      <c r="JPO243" s="170"/>
      <c r="JPP243" s="170"/>
      <c r="JPQ243" s="170"/>
      <c r="JPR243" s="170"/>
      <c r="JPS243" s="170"/>
      <c r="JPT243" s="170"/>
      <c r="JPU243" s="170"/>
      <c r="JPV243" s="170"/>
      <c r="JPW243" s="170"/>
      <c r="JPX243" s="170"/>
      <c r="JPY243" s="170"/>
      <c r="JPZ243" s="170"/>
      <c r="JQA243" s="170"/>
      <c r="JQB243" s="170"/>
      <c r="JQC243" s="170"/>
      <c r="JQD243" s="170"/>
      <c r="JQE243" s="170"/>
      <c r="JQF243" s="170"/>
      <c r="JQG243" s="170"/>
      <c r="JQH243" s="170"/>
      <c r="JQI243" s="170"/>
      <c r="JQJ243" s="170"/>
      <c r="JQK243" s="170"/>
      <c r="JQL243" s="170"/>
      <c r="JQM243" s="170"/>
      <c r="JQN243" s="170"/>
      <c r="JQO243" s="170"/>
      <c r="JQP243" s="170"/>
      <c r="JQQ243" s="170"/>
      <c r="JQR243" s="170"/>
      <c r="JQS243" s="170"/>
      <c r="JQT243" s="170"/>
      <c r="JQU243" s="170"/>
      <c r="JQV243" s="170"/>
      <c r="JQW243" s="170"/>
      <c r="JQX243" s="170"/>
      <c r="JQY243" s="170"/>
      <c r="JQZ243" s="170"/>
      <c r="JRA243" s="170"/>
      <c r="JRB243" s="170"/>
      <c r="JRC243" s="170"/>
      <c r="JRD243" s="170"/>
      <c r="JRE243" s="170"/>
      <c r="JRF243" s="170"/>
      <c r="JRG243" s="170"/>
      <c r="JRH243" s="170"/>
      <c r="JRI243" s="170"/>
      <c r="JRJ243" s="170"/>
      <c r="JRK243" s="170"/>
      <c r="JRL243" s="170"/>
      <c r="JRM243" s="170"/>
      <c r="JRN243" s="170"/>
      <c r="JRO243" s="170"/>
      <c r="JRP243" s="170"/>
      <c r="JRQ243" s="170"/>
      <c r="JRR243" s="170"/>
      <c r="JRS243" s="170"/>
      <c r="JRT243" s="170"/>
      <c r="JRU243" s="170"/>
      <c r="JRV243" s="170"/>
      <c r="JRW243" s="170"/>
      <c r="JRX243" s="170"/>
      <c r="JRY243" s="170"/>
      <c r="JRZ243" s="170"/>
      <c r="JSA243" s="170"/>
      <c r="JSB243" s="170"/>
      <c r="JSC243" s="170"/>
      <c r="JSD243" s="170"/>
      <c r="JSE243" s="170"/>
      <c r="JSF243" s="170"/>
      <c r="JSG243" s="170"/>
      <c r="JSH243" s="170"/>
      <c r="JSI243" s="170"/>
      <c r="JSJ243" s="170"/>
      <c r="JSK243" s="170"/>
      <c r="JSL243" s="170"/>
      <c r="JSM243" s="170"/>
      <c r="JSN243" s="170"/>
      <c r="JSO243" s="170"/>
      <c r="JSP243" s="170"/>
      <c r="JSQ243" s="170"/>
      <c r="JSR243" s="170"/>
      <c r="JSS243" s="170"/>
      <c r="JST243" s="170"/>
      <c r="JSU243" s="170"/>
      <c r="JSV243" s="170"/>
      <c r="JSW243" s="170"/>
      <c r="JSX243" s="170"/>
      <c r="JSY243" s="170"/>
      <c r="JSZ243" s="170"/>
      <c r="JTA243" s="170"/>
      <c r="JTB243" s="170"/>
      <c r="JTC243" s="170"/>
      <c r="JTD243" s="170"/>
      <c r="JTE243" s="170"/>
      <c r="JTF243" s="170"/>
      <c r="JTG243" s="170"/>
      <c r="JTH243" s="170"/>
      <c r="JTI243" s="170"/>
      <c r="JTJ243" s="170"/>
      <c r="JTK243" s="170"/>
      <c r="JTL243" s="170"/>
      <c r="JTM243" s="170"/>
      <c r="JTN243" s="170"/>
      <c r="JTO243" s="170"/>
      <c r="JTP243" s="170"/>
      <c r="JTQ243" s="170"/>
      <c r="JTR243" s="170"/>
      <c r="JTS243" s="170"/>
      <c r="JTT243" s="170"/>
      <c r="JTU243" s="170"/>
      <c r="JTV243" s="170"/>
      <c r="JTW243" s="170"/>
      <c r="JTX243" s="170"/>
      <c r="JTY243" s="170"/>
      <c r="JTZ243" s="170"/>
      <c r="JUA243" s="170"/>
      <c r="JUB243" s="170"/>
      <c r="JUC243" s="170"/>
      <c r="JUD243" s="170"/>
      <c r="JUE243" s="170"/>
      <c r="JUF243" s="170"/>
      <c r="JUG243" s="170"/>
      <c r="JUH243" s="170"/>
      <c r="JUI243" s="170"/>
      <c r="JUJ243" s="170"/>
      <c r="JUK243" s="170"/>
      <c r="JUL243" s="170"/>
      <c r="JUM243" s="170"/>
      <c r="JUN243" s="170"/>
      <c r="JUO243" s="170"/>
      <c r="JUP243" s="170"/>
      <c r="JUQ243" s="170"/>
      <c r="JUR243" s="170"/>
      <c r="JUS243" s="170"/>
      <c r="JUT243" s="170"/>
      <c r="JUU243" s="170"/>
      <c r="JUV243" s="170"/>
      <c r="JUW243" s="170"/>
      <c r="JUX243" s="170"/>
      <c r="JUY243" s="170"/>
      <c r="JUZ243" s="170"/>
      <c r="JVA243" s="170"/>
      <c r="JVB243" s="170"/>
      <c r="JVC243" s="170"/>
      <c r="JVD243" s="170"/>
      <c r="JVE243" s="170"/>
      <c r="JVF243" s="170"/>
      <c r="JVG243" s="170"/>
      <c r="JVH243" s="170"/>
      <c r="JVI243" s="170"/>
      <c r="JVJ243" s="170"/>
      <c r="JVK243" s="170"/>
      <c r="JVL243" s="170"/>
      <c r="JVM243" s="170"/>
      <c r="JVN243" s="170"/>
      <c r="JVO243" s="170"/>
      <c r="JVP243" s="170"/>
      <c r="JVQ243" s="170"/>
      <c r="JVR243" s="170"/>
      <c r="JVS243" s="170"/>
      <c r="JVT243" s="170"/>
      <c r="JVU243" s="170"/>
      <c r="JVV243" s="170"/>
      <c r="JVW243" s="170"/>
      <c r="JVX243" s="170"/>
      <c r="JVY243" s="170"/>
      <c r="JVZ243" s="170"/>
      <c r="JWA243" s="170"/>
      <c r="JWB243" s="170"/>
      <c r="JWC243" s="170"/>
      <c r="JWD243" s="170"/>
      <c r="JWE243" s="170"/>
      <c r="JWF243" s="170"/>
      <c r="JWG243" s="170"/>
      <c r="JWH243" s="170"/>
      <c r="JWI243" s="170"/>
      <c r="JWJ243" s="170"/>
      <c r="JWK243" s="170"/>
      <c r="JWL243" s="170"/>
      <c r="JWM243" s="170"/>
      <c r="JWN243" s="170"/>
      <c r="JWO243" s="170"/>
      <c r="JWP243" s="170"/>
      <c r="JWQ243" s="170"/>
      <c r="JWR243" s="170"/>
      <c r="JWS243" s="170"/>
      <c r="JWT243" s="170"/>
      <c r="JWU243" s="170"/>
      <c r="JWV243" s="170"/>
      <c r="JWW243" s="170"/>
      <c r="JWX243" s="170"/>
      <c r="JWY243" s="170"/>
      <c r="JWZ243" s="170"/>
      <c r="JXA243" s="170"/>
      <c r="JXB243" s="170"/>
      <c r="JXC243" s="170"/>
      <c r="JXD243" s="170"/>
      <c r="JXE243" s="170"/>
      <c r="JXF243" s="170"/>
      <c r="JXG243" s="170"/>
      <c r="JXH243" s="170"/>
      <c r="JXI243" s="170"/>
      <c r="JXJ243" s="170"/>
      <c r="JXK243" s="170"/>
      <c r="JXL243" s="170"/>
      <c r="JXM243" s="170"/>
      <c r="JXN243" s="170"/>
      <c r="JXO243" s="170"/>
      <c r="JXP243" s="170"/>
      <c r="JXQ243" s="170"/>
      <c r="JXR243" s="170"/>
      <c r="JXS243" s="170"/>
      <c r="JXT243" s="170"/>
      <c r="JXU243" s="170"/>
      <c r="JXV243" s="170"/>
      <c r="JXW243" s="170"/>
      <c r="JXX243" s="170"/>
      <c r="JXY243" s="170"/>
      <c r="JXZ243" s="170"/>
      <c r="JYA243" s="170"/>
      <c r="JYB243" s="170"/>
      <c r="JYC243" s="170"/>
      <c r="JYD243" s="170"/>
      <c r="JYE243" s="170"/>
      <c r="JYF243" s="170"/>
      <c r="JYG243" s="170"/>
      <c r="JYH243" s="170"/>
      <c r="JYI243" s="170"/>
      <c r="JYJ243" s="170"/>
      <c r="JYK243" s="170"/>
      <c r="JYL243" s="170"/>
      <c r="JYM243" s="170"/>
      <c r="JYN243" s="170"/>
      <c r="JYO243" s="170"/>
      <c r="JYP243" s="170"/>
      <c r="JYQ243" s="170"/>
      <c r="JYR243" s="170"/>
      <c r="JYS243" s="170"/>
      <c r="JYT243" s="170"/>
      <c r="JYU243" s="170"/>
      <c r="JYV243" s="170"/>
      <c r="JYW243" s="170"/>
      <c r="JYX243" s="170"/>
      <c r="JYY243" s="170"/>
      <c r="JYZ243" s="170"/>
      <c r="JZA243" s="170"/>
      <c r="JZB243" s="170"/>
      <c r="JZC243" s="170"/>
      <c r="JZD243" s="170"/>
      <c r="JZE243" s="170"/>
      <c r="JZF243" s="170"/>
      <c r="JZG243" s="170"/>
      <c r="JZH243" s="170"/>
      <c r="JZI243" s="170"/>
      <c r="JZJ243" s="170"/>
      <c r="JZK243" s="170"/>
      <c r="JZL243" s="170"/>
      <c r="JZM243" s="170"/>
      <c r="JZN243" s="170"/>
      <c r="JZO243" s="170"/>
      <c r="JZP243" s="170"/>
      <c r="JZQ243" s="170"/>
      <c r="JZR243" s="170"/>
      <c r="JZS243" s="170"/>
      <c r="JZT243" s="170"/>
      <c r="JZU243" s="170"/>
      <c r="JZV243" s="170"/>
      <c r="JZW243" s="170"/>
      <c r="JZX243" s="170"/>
      <c r="JZY243" s="170"/>
      <c r="JZZ243" s="170"/>
      <c r="KAA243" s="170"/>
      <c r="KAB243" s="170"/>
      <c r="KAC243" s="170"/>
      <c r="KAD243" s="170"/>
      <c r="KAE243" s="170"/>
      <c r="KAF243" s="170"/>
      <c r="KAG243" s="170"/>
      <c r="KAH243" s="170"/>
      <c r="KAI243" s="170"/>
      <c r="KAJ243" s="170"/>
      <c r="KAK243" s="170"/>
      <c r="KAL243" s="170"/>
      <c r="KAM243" s="170"/>
      <c r="KAN243" s="170"/>
      <c r="KAO243" s="170"/>
      <c r="KAP243" s="170"/>
      <c r="KAQ243" s="170"/>
      <c r="KAR243" s="170"/>
      <c r="KAS243" s="170"/>
      <c r="KAT243" s="170"/>
      <c r="KAU243" s="170"/>
      <c r="KAV243" s="170"/>
      <c r="KAW243" s="170"/>
      <c r="KAX243" s="170"/>
      <c r="KAY243" s="170"/>
      <c r="KAZ243" s="170"/>
      <c r="KBA243" s="170"/>
      <c r="KBB243" s="170"/>
      <c r="KBC243" s="170"/>
      <c r="KBD243" s="170"/>
      <c r="KBE243" s="170"/>
      <c r="KBF243" s="170"/>
      <c r="KBG243" s="170"/>
      <c r="KBH243" s="170"/>
      <c r="KBI243" s="170"/>
      <c r="KBJ243" s="170"/>
      <c r="KBK243" s="170"/>
      <c r="KBL243" s="170"/>
      <c r="KBM243" s="170"/>
      <c r="KBN243" s="170"/>
      <c r="KBO243" s="170"/>
      <c r="KBP243" s="170"/>
      <c r="KBQ243" s="170"/>
      <c r="KBR243" s="170"/>
      <c r="KBS243" s="170"/>
      <c r="KBT243" s="170"/>
      <c r="KBU243" s="170"/>
      <c r="KBV243" s="170"/>
      <c r="KBW243" s="170"/>
      <c r="KBX243" s="170"/>
      <c r="KBY243" s="170"/>
      <c r="KBZ243" s="170"/>
      <c r="KCA243" s="170"/>
      <c r="KCB243" s="170"/>
      <c r="KCC243" s="170"/>
      <c r="KCD243" s="170"/>
      <c r="KCE243" s="170"/>
      <c r="KCF243" s="170"/>
      <c r="KCG243" s="170"/>
      <c r="KCH243" s="170"/>
      <c r="KCI243" s="170"/>
      <c r="KCJ243" s="170"/>
      <c r="KCK243" s="170"/>
      <c r="KCL243" s="170"/>
      <c r="KCM243" s="170"/>
      <c r="KCN243" s="170"/>
      <c r="KCO243" s="170"/>
      <c r="KCP243" s="170"/>
      <c r="KCQ243" s="170"/>
      <c r="KCR243" s="170"/>
      <c r="KCS243" s="170"/>
      <c r="KCT243" s="170"/>
      <c r="KCU243" s="170"/>
      <c r="KCV243" s="170"/>
      <c r="KCW243" s="170"/>
      <c r="KCX243" s="170"/>
      <c r="KCY243" s="170"/>
      <c r="KCZ243" s="170"/>
      <c r="KDA243" s="170"/>
      <c r="KDB243" s="170"/>
      <c r="KDC243" s="170"/>
      <c r="KDD243" s="170"/>
      <c r="KDE243" s="170"/>
      <c r="KDF243" s="170"/>
      <c r="KDG243" s="170"/>
      <c r="KDH243" s="170"/>
      <c r="KDI243" s="170"/>
      <c r="KDJ243" s="170"/>
      <c r="KDK243" s="170"/>
      <c r="KDL243" s="170"/>
      <c r="KDM243" s="170"/>
      <c r="KDN243" s="170"/>
      <c r="KDO243" s="170"/>
      <c r="KDP243" s="170"/>
      <c r="KDQ243" s="170"/>
      <c r="KDR243" s="170"/>
      <c r="KDS243" s="170"/>
      <c r="KDT243" s="170"/>
      <c r="KDU243" s="170"/>
      <c r="KDV243" s="170"/>
      <c r="KDW243" s="170"/>
      <c r="KDX243" s="170"/>
      <c r="KDY243" s="170"/>
      <c r="KDZ243" s="170"/>
      <c r="KEA243" s="170"/>
      <c r="KEB243" s="170"/>
      <c r="KEC243" s="170"/>
      <c r="KED243" s="170"/>
      <c r="KEE243" s="170"/>
      <c r="KEF243" s="170"/>
      <c r="KEG243" s="170"/>
      <c r="KEH243" s="170"/>
      <c r="KEI243" s="170"/>
      <c r="KEJ243" s="170"/>
      <c r="KEK243" s="170"/>
      <c r="KEL243" s="170"/>
      <c r="KEM243" s="170"/>
      <c r="KEN243" s="170"/>
      <c r="KEO243" s="170"/>
      <c r="KEP243" s="170"/>
      <c r="KEQ243" s="170"/>
      <c r="KER243" s="170"/>
      <c r="KES243" s="170"/>
      <c r="KET243" s="170"/>
      <c r="KEU243" s="170"/>
      <c r="KEV243" s="170"/>
      <c r="KEW243" s="170"/>
      <c r="KEX243" s="170"/>
      <c r="KEY243" s="170"/>
      <c r="KEZ243" s="170"/>
      <c r="KFA243" s="170"/>
      <c r="KFB243" s="170"/>
      <c r="KFC243" s="170"/>
      <c r="KFD243" s="170"/>
      <c r="KFE243" s="170"/>
      <c r="KFF243" s="170"/>
      <c r="KFG243" s="170"/>
      <c r="KFH243" s="170"/>
      <c r="KFI243" s="170"/>
      <c r="KFJ243" s="170"/>
      <c r="KFK243" s="170"/>
      <c r="KFL243" s="170"/>
      <c r="KFM243" s="170"/>
      <c r="KFN243" s="170"/>
      <c r="KFO243" s="170"/>
      <c r="KFP243" s="170"/>
      <c r="KFQ243" s="170"/>
      <c r="KFR243" s="170"/>
      <c r="KFS243" s="170"/>
      <c r="KFT243" s="170"/>
      <c r="KFU243" s="170"/>
      <c r="KFV243" s="170"/>
      <c r="KFW243" s="170"/>
      <c r="KFX243" s="170"/>
      <c r="KFY243" s="170"/>
      <c r="KFZ243" s="170"/>
      <c r="KGA243" s="170"/>
      <c r="KGB243" s="170"/>
      <c r="KGC243" s="170"/>
      <c r="KGD243" s="170"/>
      <c r="KGE243" s="170"/>
      <c r="KGF243" s="170"/>
      <c r="KGG243" s="170"/>
      <c r="KGH243" s="170"/>
      <c r="KGI243" s="170"/>
      <c r="KGJ243" s="170"/>
      <c r="KGK243" s="170"/>
      <c r="KGL243" s="170"/>
      <c r="KGM243" s="170"/>
      <c r="KGN243" s="170"/>
      <c r="KGO243" s="170"/>
      <c r="KGP243" s="170"/>
      <c r="KGQ243" s="170"/>
      <c r="KGR243" s="170"/>
      <c r="KGS243" s="170"/>
      <c r="KGT243" s="170"/>
      <c r="KGU243" s="170"/>
      <c r="KGV243" s="170"/>
      <c r="KGW243" s="170"/>
      <c r="KGX243" s="170"/>
      <c r="KGY243" s="170"/>
      <c r="KGZ243" s="170"/>
      <c r="KHA243" s="170"/>
      <c r="KHB243" s="170"/>
      <c r="KHC243" s="170"/>
      <c r="KHD243" s="170"/>
      <c r="KHE243" s="170"/>
      <c r="KHF243" s="170"/>
      <c r="KHG243" s="170"/>
      <c r="KHH243" s="170"/>
      <c r="KHI243" s="170"/>
      <c r="KHJ243" s="170"/>
      <c r="KHK243" s="170"/>
      <c r="KHL243" s="170"/>
      <c r="KHM243" s="170"/>
      <c r="KHN243" s="170"/>
      <c r="KHO243" s="170"/>
      <c r="KHP243" s="170"/>
      <c r="KHQ243" s="170"/>
      <c r="KHR243" s="170"/>
      <c r="KHS243" s="170"/>
      <c r="KHT243" s="170"/>
      <c r="KHU243" s="170"/>
      <c r="KHV243" s="170"/>
      <c r="KHW243" s="170"/>
      <c r="KHX243" s="170"/>
      <c r="KHY243" s="170"/>
      <c r="KHZ243" s="170"/>
      <c r="KIA243" s="170"/>
      <c r="KIB243" s="170"/>
      <c r="KIC243" s="170"/>
      <c r="KID243" s="170"/>
      <c r="KIE243" s="170"/>
      <c r="KIF243" s="170"/>
      <c r="KIG243" s="170"/>
      <c r="KIH243" s="170"/>
      <c r="KII243" s="170"/>
      <c r="KIJ243" s="170"/>
      <c r="KIK243" s="170"/>
      <c r="KIL243" s="170"/>
      <c r="KIM243" s="170"/>
      <c r="KIN243" s="170"/>
      <c r="KIO243" s="170"/>
      <c r="KIP243" s="170"/>
      <c r="KIQ243" s="170"/>
      <c r="KIR243" s="170"/>
      <c r="KIS243" s="170"/>
      <c r="KIT243" s="170"/>
      <c r="KIU243" s="170"/>
      <c r="KIV243" s="170"/>
      <c r="KIW243" s="170"/>
      <c r="KIX243" s="170"/>
      <c r="KIY243" s="170"/>
      <c r="KIZ243" s="170"/>
      <c r="KJA243" s="170"/>
      <c r="KJB243" s="170"/>
      <c r="KJC243" s="170"/>
      <c r="KJD243" s="170"/>
      <c r="KJE243" s="170"/>
      <c r="KJF243" s="170"/>
      <c r="KJG243" s="170"/>
      <c r="KJH243" s="170"/>
      <c r="KJI243" s="170"/>
      <c r="KJJ243" s="170"/>
      <c r="KJK243" s="170"/>
      <c r="KJL243" s="170"/>
      <c r="KJM243" s="170"/>
      <c r="KJN243" s="170"/>
      <c r="KJO243" s="170"/>
      <c r="KJP243" s="170"/>
      <c r="KJQ243" s="170"/>
      <c r="KJR243" s="170"/>
      <c r="KJS243" s="170"/>
      <c r="KJT243" s="170"/>
      <c r="KJU243" s="170"/>
      <c r="KJV243" s="170"/>
      <c r="KJW243" s="170"/>
      <c r="KJX243" s="170"/>
      <c r="KJY243" s="170"/>
      <c r="KJZ243" s="170"/>
      <c r="KKA243" s="170"/>
      <c r="KKB243" s="170"/>
      <c r="KKC243" s="170"/>
      <c r="KKD243" s="170"/>
      <c r="KKE243" s="170"/>
      <c r="KKF243" s="170"/>
      <c r="KKG243" s="170"/>
      <c r="KKH243" s="170"/>
      <c r="KKI243" s="170"/>
      <c r="KKJ243" s="170"/>
      <c r="KKK243" s="170"/>
      <c r="KKL243" s="170"/>
      <c r="KKM243" s="170"/>
      <c r="KKN243" s="170"/>
      <c r="KKO243" s="170"/>
      <c r="KKP243" s="170"/>
      <c r="KKQ243" s="170"/>
      <c r="KKR243" s="170"/>
      <c r="KKS243" s="170"/>
      <c r="KKT243" s="170"/>
      <c r="KKU243" s="170"/>
      <c r="KKV243" s="170"/>
      <c r="KKW243" s="170"/>
      <c r="KKX243" s="170"/>
      <c r="KKY243" s="170"/>
      <c r="KKZ243" s="170"/>
      <c r="KLA243" s="170"/>
      <c r="KLB243" s="170"/>
      <c r="KLC243" s="170"/>
      <c r="KLD243" s="170"/>
      <c r="KLE243" s="170"/>
      <c r="KLF243" s="170"/>
      <c r="KLG243" s="170"/>
      <c r="KLH243" s="170"/>
      <c r="KLI243" s="170"/>
      <c r="KLJ243" s="170"/>
      <c r="KLK243" s="170"/>
      <c r="KLL243" s="170"/>
      <c r="KLM243" s="170"/>
      <c r="KLN243" s="170"/>
      <c r="KLO243" s="170"/>
      <c r="KLP243" s="170"/>
      <c r="KLQ243" s="170"/>
      <c r="KLR243" s="170"/>
      <c r="KLS243" s="170"/>
      <c r="KLT243" s="170"/>
      <c r="KLU243" s="170"/>
      <c r="KLV243" s="170"/>
      <c r="KLW243" s="170"/>
      <c r="KLX243" s="170"/>
      <c r="KLY243" s="170"/>
      <c r="KLZ243" s="170"/>
      <c r="KMA243" s="170"/>
      <c r="KMB243" s="170"/>
      <c r="KMC243" s="170"/>
      <c r="KMD243" s="170"/>
      <c r="KME243" s="170"/>
      <c r="KMF243" s="170"/>
      <c r="KMG243" s="170"/>
      <c r="KMH243" s="170"/>
      <c r="KMI243" s="170"/>
      <c r="KMJ243" s="170"/>
      <c r="KMK243" s="170"/>
      <c r="KML243" s="170"/>
      <c r="KMM243" s="170"/>
      <c r="KMN243" s="170"/>
      <c r="KMO243" s="170"/>
      <c r="KMP243" s="170"/>
      <c r="KMQ243" s="170"/>
      <c r="KMR243" s="170"/>
      <c r="KMS243" s="170"/>
      <c r="KMT243" s="170"/>
      <c r="KMU243" s="170"/>
      <c r="KMV243" s="170"/>
      <c r="KMW243" s="170"/>
      <c r="KMX243" s="170"/>
      <c r="KMY243" s="170"/>
      <c r="KMZ243" s="170"/>
      <c r="KNA243" s="170"/>
      <c r="KNB243" s="170"/>
      <c r="KNC243" s="170"/>
      <c r="KND243" s="170"/>
      <c r="KNE243" s="170"/>
      <c r="KNF243" s="170"/>
      <c r="KNG243" s="170"/>
      <c r="KNH243" s="170"/>
      <c r="KNI243" s="170"/>
      <c r="KNJ243" s="170"/>
      <c r="KNK243" s="170"/>
      <c r="KNL243" s="170"/>
      <c r="KNM243" s="170"/>
      <c r="KNN243" s="170"/>
      <c r="KNO243" s="170"/>
      <c r="KNP243" s="170"/>
      <c r="KNQ243" s="170"/>
      <c r="KNR243" s="170"/>
      <c r="KNS243" s="170"/>
      <c r="KNT243" s="170"/>
      <c r="KNU243" s="170"/>
      <c r="KNV243" s="170"/>
      <c r="KNW243" s="170"/>
      <c r="KNX243" s="170"/>
      <c r="KNY243" s="170"/>
      <c r="KNZ243" s="170"/>
      <c r="KOA243" s="170"/>
      <c r="KOB243" s="170"/>
      <c r="KOC243" s="170"/>
      <c r="KOD243" s="170"/>
      <c r="KOE243" s="170"/>
      <c r="KOF243" s="170"/>
      <c r="KOG243" s="170"/>
      <c r="KOH243" s="170"/>
      <c r="KOI243" s="170"/>
      <c r="KOJ243" s="170"/>
      <c r="KOK243" s="170"/>
      <c r="KOL243" s="170"/>
      <c r="KOM243" s="170"/>
      <c r="KON243" s="170"/>
      <c r="KOO243" s="170"/>
      <c r="KOP243" s="170"/>
      <c r="KOQ243" s="170"/>
      <c r="KOR243" s="170"/>
      <c r="KOS243" s="170"/>
      <c r="KOT243" s="170"/>
      <c r="KOU243" s="170"/>
      <c r="KOV243" s="170"/>
      <c r="KOW243" s="170"/>
      <c r="KOX243" s="170"/>
      <c r="KOY243" s="170"/>
      <c r="KOZ243" s="170"/>
      <c r="KPA243" s="170"/>
      <c r="KPB243" s="170"/>
      <c r="KPC243" s="170"/>
      <c r="KPD243" s="170"/>
      <c r="KPE243" s="170"/>
      <c r="KPF243" s="170"/>
      <c r="KPG243" s="170"/>
      <c r="KPH243" s="170"/>
      <c r="KPI243" s="170"/>
      <c r="KPJ243" s="170"/>
      <c r="KPK243" s="170"/>
      <c r="KPL243" s="170"/>
      <c r="KPM243" s="170"/>
      <c r="KPN243" s="170"/>
      <c r="KPO243" s="170"/>
      <c r="KPP243" s="170"/>
      <c r="KPQ243" s="170"/>
      <c r="KPR243" s="170"/>
      <c r="KPS243" s="170"/>
      <c r="KPT243" s="170"/>
      <c r="KPU243" s="170"/>
      <c r="KPV243" s="170"/>
      <c r="KPW243" s="170"/>
      <c r="KPX243" s="170"/>
      <c r="KPY243" s="170"/>
      <c r="KPZ243" s="170"/>
      <c r="KQA243" s="170"/>
      <c r="KQB243" s="170"/>
      <c r="KQC243" s="170"/>
      <c r="KQD243" s="170"/>
      <c r="KQE243" s="170"/>
      <c r="KQF243" s="170"/>
      <c r="KQG243" s="170"/>
      <c r="KQH243" s="170"/>
      <c r="KQI243" s="170"/>
      <c r="KQJ243" s="170"/>
      <c r="KQK243" s="170"/>
      <c r="KQL243" s="170"/>
      <c r="KQM243" s="170"/>
      <c r="KQN243" s="170"/>
      <c r="KQO243" s="170"/>
      <c r="KQP243" s="170"/>
      <c r="KQQ243" s="170"/>
      <c r="KQR243" s="170"/>
      <c r="KQS243" s="170"/>
      <c r="KQT243" s="170"/>
      <c r="KQU243" s="170"/>
      <c r="KQV243" s="170"/>
      <c r="KQW243" s="170"/>
      <c r="KQX243" s="170"/>
      <c r="KQY243" s="170"/>
      <c r="KQZ243" s="170"/>
      <c r="KRA243" s="170"/>
      <c r="KRB243" s="170"/>
      <c r="KRC243" s="170"/>
      <c r="KRD243" s="170"/>
      <c r="KRE243" s="170"/>
      <c r="KRF243" s="170"/>
      <c r="KRG243" s="170"/>
      <c r="KRH243" s="170"/>
      <c r="KRI243" s="170"/>
      <c r="KRJ243" s="170"/>
      <c r="KRK243" s="170"/>
      <c r="KRL243" s="170"/>
      <c r="KRM243" s="170"/>
      <c r="KRN243" s="170"/>
      <c r="KRO243" s="170"/>
      <c r="KRP243" s="170"/>
      <c r="KRQ243" s="170"/>
      <c r="KRR243" s="170"/>
      <c r="KRS243" s="170"/>
      <c r="KRT243" s="170"/>
      <c r="KRU243" s="170"/>
      <c r="KRV243" s="170"/>
      <c r="KRW243" s="170"/>
      <c r="KRX243" s="170"/>
      <c r="KRY243" s="170"/>
      <c r="KRZ243" s="170"/>
      <c r="KSA243" s="170"/>
      <c r="KSB243" s="170"/>
      <c r="KSC243" s="170"/>
      <c r="KSD243" s="170"/>
      <c r="KSE243" s="170"/>
      <c r="KSF243" s="170"/>
      <c r="KSG243" s="170"/>
      <c r="KSH243" s="170"/>
      <c r="KSI243" s="170"/>
      <c r="KSJ243" s="170"/>
      <c r="KSK243" s="170"/>
      <c r="KSL243" s="170"/>
      <c r="KSM243" s="170"/>
      <c r="KSN243" s="170"/>
      <c r="KSO243" s="170"/>
      <c r="KSP243" s="170"/>
      <c r="KSQ243" s="170"/>
      <c r="KSR243" s="170"/>
      <c r="KSS243" s="170"/>
      <c r="KST243" s="170"/>
      <c r="KSU243" s="170"/>
      <c r="KSV243" s="170"/>
      <c r="KSW243" s="170"/>
      <c r="KSX243" s="170"/>
      <c r="KSY243" s="170"/>
      <c r="KSZ243" s="170"/>
      <c r="KTA243" s="170"/>
      <c r="KTB243" s="170"/>
      <c r="KTC243" s="170"/>
      <c r="KTD243" s="170"/>
      <c r="KTE243" s="170"/>
      <c r="KTF243" s="170"/>
      <c r="KTG243" s="170"/>
      <c r="KTH243" s="170"/>
      <c r="KTI243" s="170"/>
      <c r="KTJ243" s="170"/>
      <c r="KTK243" s="170"/>
      <c r="KTL243" s="170"/>
      <c r="KTM243" s="170"/>
      <c r="KTN243" s="170"/>
      <c r="KTO243" s="170"/>
      <c r="KTP243" s="170"/>
      <c r="KTQ243" s="170"/>
      <c r="KTR243" s="170"/>
      <c r="KTS243" s="170"/>
      <c r="KTT243" s="170"/>
      <c r="KTU243" s="170"/>
      <c r="KTV243" s="170"/>
      <c r="KTW243" s="170"/>
      <c r="KTX243" s="170"/>
      <c r="KTY243" s="170"/>
      <c r="KTZ243" s="170"/>
      <c r="KUA243" s="170"/>
      <c r="KUB243" s="170"/>
      <c r="KUC243" s="170"/>
      <c r="KUD243" s="170"/>
      <c r="KUE243" s="170"/>
      <c r="KUF243" s="170"/>
      <c r="KUG243" s="170"/>
      <c r="KUH243" s="170"/>
      <c r="KUI243" s="170"/>
      <c r="KUJ243" s="170"/>
      <c r="KUK243" s="170"/>
      <c r="KUL243" s="170"/>
      <c r="KUM243" s="170"/>
      <c r="KUN243" s="170"/>
      <c r="KUO243" s="170"/>
      <c r="KUP243" s="170"/>
      <c r="KUQ243" s="170"/>
      <c r="KUR243" s="170"/>
      <c r="KUS243" s="170"/>
      <c r="KUT243" s="170"/>
      <c r="KUU243" s="170"/>
      <c r="KUV243" s="170"/>
      <c r="KUW243" s="170"/>
      <c r="KUX243" s="170"/>
      <c r="KUY243" s="170"/>
      <c r="KUZ243" s="170"/>
      <c r="KVA243" s="170"/>
      <c r="KVB243" s="170"/>
      <c r="KVC243" s="170"/>
      <c r="KVD243" s="170"/>
      <c r="KVE243" s="170"/>
      <c r="KVF243" s="170"/>
      <c r="KVG243" s="170"/>
      <c r="KVH243" s="170"/>
      <c r="KVI243" s="170"/>
      <c r="KVJ243" s="170"/>
      <c r="KVK243" s="170"/>
      <c r="KVL243" s="170"/>
      <c r="KVM243" s="170"/>
      <c r="KVN243" s="170"/>
      <c r="KVO243" s="170"/>
      <c r="KVP243" s="170"/>
      <c r="KVQ243" s="170"/>
      <c r="KVR243" s="170"/>
      <c r="KVS243" s="170"/>
      <c r="KVT243" s="170"/>
      <c r="KVU243" s="170"/>
      <c r="KVV243" s="170"/>
      <c r="KVW243" s="170"/>
      <c r="KVX243" s="170"/>
      <c r="KVY243" s="170"/>
      <c r="KVZ243" s="170"/>
      <c r="KWA243" s="170"/>
      <c r="KWB243" s="170"/>
      <c r="KWC243" s="170"/>
      <c r="KWD243" s="170"/>
      <c r="KWE243" s="170"/>
      <c r="KWF243" s="170"/>
      <c r="KWG243" s="170"/>
      <c r="KWH243" s="170"/>
      <c r="KWI243" s="170"/>
      <c r="KWJ243" s="170"/>
      <c r="KWK243" s="170"/>
      <c r="KWL243" s="170"/>
      <c r="KWM243" s="170"/>
      <c r="KWN243" s="170"/>
      <c r="KWO243" s="170"/>
      <c r="KWP243" s="170"/>
      <c r="KWQ243" s="170"/>
      <c r="KWR243" s="170"/>
      <c r="KWS243" s="170"/>
      <c r="KWT243" s="170"/>
      <c r="KWU243" s="170"/>
      <c r="KWV243" s="170"/>
      <c r="KWW243" s="170"/>
      <c r="KWX243" s="170"/>
      <c r="KWY243" s="170"/>
      <c r="KWZ243" s="170"/>
      <c r="KXA243" s="170"/>
      <c r="KXB243" s="170"/>
      <c r="KXC243" s="170"/>
      <c r="KXD243" s="170"/>
      <c r="KXE243" s="170"/>
      <c r="KXF243" s="170"/>
      <c r="KXG243" s="170"/>
      <c r="KXH243" s="170"/>
      <c r="KXI243" s="170"/>
      <c r="KXJ243" s="170"/>
      <c r="KXK243" s="170"/>
      <c r="KXL243" s="170"/>
      <c r="KXM243" s="170"/>
      <c r="KXN243" s="170"/>
      <c r="KXO243" s="170"/>
      <c r="KXP243" s="170"/>
      <c r="KXQ243" s="170"/>
      <c r="KXR243" s="170"/>
      <c r="KXS243" s="170"/>
      <c r="KXT243" s="170"/>
      <c r="KXU243" s="170"/>
      <c r="KXV243" s="170"/>
      <c r="KXW243" s="170"/>
      <c r="KXX243" s="170"/>
      <c r="KXY243" s="170"/>
      <c r="KXZ243" s="170"/>
      <c r="KYA243" s="170"/>
      <c r="KYB243" s="170"/>
      <c r="KYC243" s="170"/>
      <c r="KYD243" s="170"/>
      <c r="KYE243" s="170"/>
      <c r="KYF243" s="170"/>
      <c r="KYG243" s="170"/>
      <c r="KYH243" s="170"/>
      <c r="KYI243" s="170"/>
      <c r="KYJ243" s="170"/>
      <c r="KYK243" s="170"/>
      <c r="KYL243" s="170"/>
      <c r="KYM243" s="170"/>
      <c r="KYN243" s="170"/>
      <c r="KYO243" s="170"/>
      <c r="KYP243" s="170"/>
      <c r="KYQ243" s="170"/>
      <c r="KYR243" s="170"/>
      <c r="KYS243" s="170"/>
      <c r="KYT243" s="170"/>
      <c r="KYU243" s="170"/>
      <c r="KYV243" s="170"/>
      <c r="KYW243" s="170"/>
      <c r="KYX243" s="170"/>
      <c r="KYY243" s="170"/>
      <c r="KYZ243" s="170"/>
      <c r="KZA243" s="170"/>
      <c r="KZB243" s="170"/>
      <c r="KZC243" s="170"/>
      <c r="KZD243" s="170"/>
      <c r="KZE243" s="170"/>
      <c r="KZF243" s="170"/>
      <c r="KZG243" s="170"/>
      <c r="KZH243" s="170"/>
      <c r="KZI243" s="170"/>
      <c r="KZJ243" s="170"/>
      <c r="KZK243" s="170"/>
      <c r="KZL243" s="170"/>
      <c r="KZM243" s="170"/>
      <c r="KZN243" s="170"/>
      <c r="KZO243" s="170"/>
      <c r="KZP243" s="170"/>
      <c r="KZQ243" s="170"/>
      <c r="KZR243" s="170"/>
      <c r="KZS243" s="170"/>
      <c r="KZT243" s="170"/>
      <c r="KZU243" s="170"/>
      <c r="KZV243" s="170"/>
      <c r="KZW243" s="170"/>
      <c r="KZX243" s="170"/>
      <c r="KZY243" s="170"/>
      <c r="KZZ243" s="170"/>
      <c r="LAA243" s="170"/>
      <c r="LAB243" s="170"/>
      <c r="LAC243" s="170"/>
      <c r="LAD243" s="170"/>
      <c r="LAE243" s="170"/>
      <c r="LAF243" s="170"/>
      <c r="LAG243" s="170"/>
      <c r="LAH243" s="170"/>
      <c r="LAI243" s="170"/>
      <c r="LAJ243" s="170"/>
      <c r="LAK243" s="170"/>
      <c r="LAL243" s="170"/>
      <c r="LAM243" s="170"/>
      <c r="LAN243" s="170"/>
      <c r="LAO243" s="170"/>
      <c r="LAP243" s="170"/>
      <c r="LAQ243" s="170"/>
      <c r="LAR243" s="170"/>
      <c r="LAS243" s="170"/>
      <c r="LAT243" s="170"/>
      <c r="LAU243" s="170"/>
      <c r="LAV243" s="170"/>
      <c r="LAW243" s="170"/>
      <c r="LAX243" s="170"/>
      <c r="LAY243" s="170"/>
      <c r="LAZ243" s="170"/>
      <c r="LBA243" s="170"/>
      <c r="LBB243" s="170"/>
      <c r="LBC243" s="170"/>
      <c r="LBD243" s="170"/>
      <c r="LBE243" s="170"/>
      <c r="LBF243" s="170"/>
      <c r="LBG243" s="170"/>
      <c r="LBH243" s="170"/>
      <c r="LBI243" s="170"/>
      <c r="LBJ243" s="170"/>
      <c r="LBK243" s="170"/>
      <c r="LBL243" s="170"/>
      <c r="LBM243" s="170"/>
      <c r="LBN243" s="170"/>
      <c r="LBO243" s="170"/>
      <c r="LBP243" s="170"/>
      <c r="LBQ243" s="170"/>
      <c r="LBR243" s="170"/>
      <c r="LBS243" s="170"/>
      <c r="LBT243" s="170"/>
      <c r="LBU243" s="170"/>
      <c r="LBV243" s="170"/>
      <c r="LBW243" s="170"/>
      <c r="LBX243" s="170"/>
      <c r="LBY243" s="170"/>
      <c r="LBZ243" s="170"/>
      <c r="LCA243" s="170"/>
      <c r="LCB243" s="170"/>
      <c r="LCC243" s="170"/>
      <c r="LCD243" s="170"/>
      <c r="LCE243" s="170"/>
      <c r="LCF243" s="170"/>
      <c r="LCG243" s="170"/>
      <c r="LCH243" s="170"/>
      <c r="LCI243" s="170"/>
      <c r="LCJ243" s="170"/>
      <c r="LCK243" s="170"/>
      <c r="LCL243" s="170"/>
      <c r="LCM243" s="170"/>
      <c r="LCN243" s="170"/>
      <c r="LCO243" s="170"/>
      <c r="LCP243" s="170"/>
      <c r="LCQ243" s="170"/>
      <c r="LCR243" s="170"/>
      <c r="LCS243" s="170"/>
      <c r="LCT243" s="170"/>
      <c r="LCU243" s="170"/>
      <c r="LCV243" s="170"/>
      <c r="LCW243" s="170"/>
      <c r="LCX243" s="170"/>
      <c r="LCY243" s="170"/>
      <c r="LCZ243" s="170"/>
      <c r="LDA243" s="170"/>
      <c r="LDB243" s="170"/>
      <c r="LDC243" s="170"/>
      <c r="LDD243" s="170"/>
      <c r="LDE243" s="170"/>
      <c r="LDF243" s="170"/>
      <c r="LDG243" s="170"/>
      <c r="LDH243" s="170"/>
      <c r="LDI243" s="170"/>
      <c r="LDJ243" s="170"/>
      <c r="LDK243" s="170"/>
      <c r="LDL243" s="170"/>
      <c r="LDM243" s="170"/>
      <c r="LDN243" s="170"/>
      <c r="LDO243" s="170"/>
      <c r="LDP243" s="170"/>
      <c r="LDQ243" s="170"/>
      <c r="LDR243" s="170"/>
      <c r="LDS243" s="170"/>
      <c r="LDT243" s="170"/>
      <c r="LDU243" s="170"/>
      <c r="LDV243" s="170"/>
      <c r="LDW243" s="170"/>
      <c r="LDX243" s="170"/>
      <c r="LDY243" s="170"/>
      <c r="LDZ243" s="170"/>
      <c r="LEA243" s="170"/>
      <c r="LEB243" s="170"/>
      <c r="LEC243" s="170"/>
      <c r="LED243" s="170"/>
      <c r="LEE243" s="170"/>
      <c r="LEF243" s="170"/>
      <c r="LEG243" s="170"/>
      <c r="LEH243" s="170"/>
      <c r="LEI243" s="170"/>
      <c r="LEJ243" s="170"/>
      <c r="LEK243" s="170"/>
      <c r="LEL243" s="170"/>
      <c r="LEM243" s="170"/>
      <c r="LEN243" s="170"/>
      <c r="LEO243" s="170"/>
      <c r="LEP243" s="170"/>
      <c r="LEQ243" s="170"/>
      <c r="LER243" s="170"/>
      <c r="LES243" s="170"/>
      <c r="LET243" s="170"/>
      <c r="LEU243" s="170"/>
      <c r="LEV243" s="170"/>
      <c r="LEW243" s="170"/>
      <c r="LEX243" s="170"/>
      <c r="LEY243" s="170"/>
      <c r="LEZ243" s="170"/>
      <c r="LFA243" s="170"/>
      <c r="LFB243" s="170"/>
      <c r="LFC243" s="170"/>
      <c r="LFD243" s="170"/>
      <c r="LFE243" s="170"/>
      <c r="LFF243" s="170"/>
      <c r="LFG243" s="170"/>
      <c r="LFH243" s="170"/>
      <c r="LFI243" s="170"/>
      <c r="LFJ243" s="170"/>
      <c r="LFK243" s="170"/>
      <c r="LFL243" s="170"/>
      <c r="LFM243" s="170"/>
      <c r="LFN243" s="170"/>
      <c r="LFO243" s="170"/>
      <c r="LFP243" s="170"/>
      <c r="LFQ243" s="170"/>
      <c r="LFR243" s="170"/>
      <c r="LFS243" s="170"/>
      <c r="LFT243" s="170"/>
      <c r="LFU243" s="170"/>
      <c r="LFV243" s="170"/>
      <c r="LFW243" s="170"/>
      <c r="LFX243" s="170"/>
      <c r="LFY243" s="170"/>
      <c r="LFZ243" s="170"/>
      <c r="LGA243" s="170"/>
      <c r="LGB243" s="170"/>
      <c r="LGC243" s="170"/>
      <c r="LGD243" s="170"/>
      <c r="LGE243" s="170"/>
      <c r="LGF243" s="170"/>
      <c r="LGG243" s="170"/>
      <c r="LGH243" s="170"/>
      <c r="LGI243" s="170"/>
      <c r="LGJ243" s="170"/>
      <c r="LGK243" s="170"/>
      <c r="LGL243" s="170"/>
      <c r="LGM243" s="170"/>
      <c r="LGN243" s="170"/>
      <c r="LGO243" s="170"/>
      <c r="LGP243" s="170"/>
      <c r="LGQ243" s="170"/>
      <c r="LGR243" s="170"/>
      <c r="LGS243" s="170"/>
      <c r="LGT243" s="170"/>
      <c r="LGU243" s="170"/>
      <c r="LGV243" s="170"/>
      <c r="LGW243" s="170"/>
      <c r="LGX243" s="170"/>
      <c r="LGY243" s="170"/>
      <c r="LGZ243" s="170"/>
      <c r="LHA243" s="170"/>
      <c r="LHB243" s="170"/>
      <c r="LHC243" s="170"/>
      <c r="LHD243" s="170"/>
      <c r="LHE243" s="170"/>
      <c r="LHF243" s="170"/>
      <c r="LHG243" s="170"/>
      <c r="LHH243" s="170"/>
      <c r="LHI243" s="170"/>
      <c r="LHJ243" s="170"/>
      <c r="LHK243" s="170"/>
      <c r="LHL243" s="170"/>
      <c r="LHM243" s="170"/>
      <c r="LHN243" s="170"/>
      <c r="LHO243" s="170"/>
      <c r="LHP243" s="170"/>
      <c r="LHQ243" s="170"/>
      <c r="LHR243" s="170"/>
      <c r="LHS243" s="170"/>
      <c r="LHT243" s="170"/>
      <c r="LHU243" s="170"/>
      <c r="LHV243" s="170"/>
      <c r="LHW243" s="170"/>
      <c r="LHX243" s="170"/>
      <c r="LHY243" s="170"/>
      <c r="LHZ243" s="170"/>
      <c r="LIA243" s="170"/>
      <c r="LIB243" s="170"/>
      <c r="LIC243" s="170"/>
      <c r="LID243" s="170"/>
      <c r="LIE243" s="170"/>
      <c r="LIF243" s="170"/>
      <c r="LIG243" s="170"/>
      <c r="LIH243" s="170"/>
      <c r="LII243" s="170"/>
      <c r="LIJ243" s="170"/>
      <c r="LIK243" s="170"/>
      <c r="LIL243" s="170"/>
      <c r="LIM243" s="170"/>
      <c r="LIN243" s="170"/>
      <c r="LIO243" s="170"/>
      <c r="LIP243" s="170"/>
      <c r="LIQ243" s="170"/>
      <c r="LIR243" s="170"/>
      <c r="LIS243" s="170"/>
      <c r="LIT243" s="170"/>
      <c r="LIU243" s="170"/>
      <c r="LIV243" s="170"/>
      <c r="LIW243" s="170"/>
      <c r="LIX243" s="170"/>
      <c r="LIY243" s="170"/>
      <c r="LIZ243" s="170"/>
      <c r="LJA243" s="170"/>
      <c r="LJB243" s="170"/>
      <c r="LJC243" s="170"/>
      <c r="LJD243" s="170"/>
      <c r="LJE243" s="170"/>
      <c r="LJF243" s="170"/>
      <c r="LJG243" s="170"/>
      <c r="LJH243" s="170"/>
      <c r="LJI243" s="170"/>
      <c r="LJJ243" s="170"/>
      <c r="LJK243" s="170"/>
      <c r="LJL243" s="170"/>
      <c r="LJM243" s="170"/>
      <c r="LJN243" s="170"/>
      <c r="LJO243" s="170"/>
      <c r="LJP243" s="170"/>
      <c r="LJQ243" s="170"/>
      <c r="LJR243" s="170"/>
      <c r="LJS243" s="170"/>
      <c r="LJT243" s="170"/>
      <c r="LJU243" s="170"/>
      <c r="LJV243" s="170"/>
      <c r="LJW243" s="170"/>
      <c r="LJX243" s="170"/>
      <c r="LJY243" s="170"/>
      <c r="LJZ243" s="170"/>
      <c r="LKA243" s="170"/>
      <c r="LKB243" s="170"/>
      <c r="LKC243" s="170"/>
      <c r="LKD243" s="170"/>
      <c r="LKE243" s="170"/>
      <c r="LKF243" s="170"/>
      <c r="LKG243" s="170"/>
      <c r="LKH243" s="170"/>
      <c r="LKI243" s="170"/>
      <c r="LKJ243" s="170"/>
      <c r="LKK243" s="170"/>
      <c r="LKL243" s="170"/>
      <c r="LKM243" s="170"/>
      <c r="LKN243" s="170"/>
      <c r="LKO243" s="170"/>
      <c r="LKP243" s="170"/>
      <c r="LKQ243" s="170"/>
      <c r="LKR243" s="170"/>
      <c r="LKS243" s="170"/>
      <c r="LKT243" s="170"/>
      <c r="LKU243" s="170"/>
      <c r="LKV243" s="170"/>
      <c r="LKW243" s="170"/>
      <c r="LKX243" s="170"/>
      <c r="LKY243" s="170"/>
      <c r="LKZ243" s="170"/>
      <c r="LLA243" s="170"/>
      <c r="LLB243" s="170"/>
      <c r="LLC243" s="170"/>
      <c r="LLD243" s="170"/>
      <c r="LLE243" s="170"/>
      <c r="LLF243" s="170"/>
      <c r="LLG243" s="170"/>
      <c r="LLH243" s="170"/>
      <c r="LLI243" s="170"/>
      <c r="LLJ243" s="170"/>
      <c r="LLK243" s="170"/>
      <c r="LLL243" s="170"/>
      <c r="LLM243" s="170"/>
      <c r="LLN243" s="170"/>
      <c r="LLO243" s="170"/>
      <c r="LLP243" s="170"/>
      <c r="LLQ243" s="170"/>
      <c r="LLR243" s="170"/>
      <c r="LLS243" s="170"/>
      <c r="LLT243" s="170"/>
      <c r="LLU243" s="170"/>
      <c r="LLV243" s="170"/>
      <c r="LLW243" s="170"/>
      <c r="LLX243" s="170"/>
      <c r="LLY243" s="170"/>
      <c r="LLZ243" s="170"/>
      <c r="LMA243" s="170"/>
      <c r="LMB243" s="170"/>
      <c r="LMC243" s="170"/>
      <c r="LMD243" s="170"/>
      <c r="LME243" s="170"/>
      <c r="LMF243" s="170"/>
      <c r="LMG243" s="170"/>
      <c r="LMH243" s="170"/>
      <c r="LMI243" s="170"/>
      <c r="LMJ243" s="170"/>
      <c r="LMK243" s="170"/>
      <c r="LML243" s="170"/>
      <c r="LMM243" s="170"/>
      <c r="LMN243" s="170"/>
      <c r="LMO243" s="170"/>
      <c r="LMP243" s="170"/>
      <c r="LMQ243" s="170"/>
      <c r="LMR243" s="170"/>
      <c r="LMS243" s="170"/>
      <c r="LMT243" s="170"/>
      <c r="LMU243" s="170"/>
      <c r="LMV243" s="170"/>
      <c r="LMW243" s="170"/>
      <c r="LMX243" s="170"/>
      <c r="LMY243" s="170"/>
      <c r="LMZ243" s="170"/>
      <c r="LNA243" s="170"/>
      <c r="LNB243" s="170"/>
      <c r="LNC243" s="170"/>
      <c r="LND243" s="170"/>
      <c r="LNE243" s="170"/>
      <c r="LNF243" s="170"/>
      <c r="LNG243" s="170"/>
      <c r="LNH243" s="170"/>
      <c r="LNI243" s="170"/>
      <c r="LNJ243" s="170"/>
      <c r="LNK243" s="170"/>
      <c r="LNL243" s="170"/>
      <c r="LNM243" s="170"/>
      <c r="LNN243" s="170"/>
      <c r="LNO243" s="170"/>
      <c r="LNP243" s="170"/>
      <c r="LNQ243" s="170"/>
      <c r="LNR243" s="170"/>
      <c r="LNS243" s="170"/>
      <c r="LNT243" s="170"/>
      <c r="LNU243" s="170"/>
      <c r="LNV243" s="170"/>
      <c r="LNW243" s="170"/>
      <c r="LNX243" s="170"/>
      <c r="LNY243" s="170"/>
      <c r="LNZ243" s="170"/>
      <c r="LOA243" s="170"/>
      <c r="LOB243" s="170"/>
      <c r="LOC243" s="170"/>
      <c r="LOD243" s="170"/>
      <c r="LOE243" s="170"/>
      <c r="LOF243" s="170"/>
      <c r="LOG243" s="170"/>
      <c r="LOH243" s="170"/>
      <c r="LOI243" s="170"/>
      <c r="LOJ243" s="170"/>
      <c r="LOK243" s="170"/>
      <c r="LOL243" s="170"/>
      <c r="LOM243" s="170"/>
      <c r="LON243" s="170"/>
      <c r="LOO243" s="170"/>
      <c r="LOP243" s="170"/>
      <c r="LOQ243" s="170"/>
      <c r="LOR243" s="170"/>
      <c r="LOS243" s="170"/>
      <c r="LOT243" s="170"/>
      <c r="LOU243" s="170"/>
      <c r="LOV243" s="170"/>
      <c r="LOW243" s="170"/>
      <c r="LOX243" s="170"/>
      <c r="LOY243" s="170"/>
      <c r="LOZ243" s="170"/>
      <c r="LPA243" s="170"/>
      <c r="LPB243" s="170"/>
      <c r="LPC243" s="170"/>
      <c r="LPD243" s="170"/>
      <c r="LPE243" s="170"/>
      <c r="LPF243" s="170"/>
      <c r="LPG243" s="170"/>
      <c r="LPH243" s="170"/>
      <c r="LPI243" s="170"/>
      <c r="LPJ243" s="170"/>
      <c r="LPK243" s="170"/>
      <c r="LPL243" s="170"/>
      <c r="LPM243" s="170"/>
      <c r="LPN243" s="170"/>
      <c r="LPO243" s="170"/>
      <c r="LPP243" s="170"/>
      <c r="LPQ243" s="170"/>
      <c r="LPR243" s="170"/>
      <c r="LPS243" s="170"/>
      <c r="LPT243" s="170"/>
      <c r="LPU243" s="170"/>
      <c r="LPV243" s="170"/>
      <c r="LPW243" s="170"/>
      <c r="LPX243" s="170"/>
      <c r="LPY243" s="170"/>
      <c r="LPZ243" s="170"/>
      <c r="LQA243" s="170"/>
      <c r="LQB243" s="170"/>
      <c r="LQC243" s="170"/>
      <c r="LQD243" s="170"/>
      <c r="LQE243" s="170"/>
      <c r="LQF243" s="170"/>
      <c r="LQG243" s="170"/>
      <c r="LQH243" s="170"/>
      <c r="LQI243" s="170"/>
      <c r="LQJ243" s="170"/>
      <c r="LQK243" s="170"/>
      <c r="LQL243" s="170"/>
      <c r="LQM243" s="170"/>
      <c r="LQN243" s="170"/>
      <c r="LQO243" s="170"/>
      <c r="LQP243" s="170"/>
      <c r="LQQ243" s="170"/>
      <c r="LQR243" s="170"/>
      <c r="LQS243" s="170"/>
      <c r="LQT243" s="170"/>
      <c r="LQU243" s="170"/>
      <c r="LQV243" s="170"/>
      <c r="LQW243" s="170"/>
      <c r="LQX243" s="170"/>
      <c r="LQY243" s="170"/>
      <c r="LQZ243" s="170"/>
      <c r="LRA243" s="170"/>
      <c r="LRB243" s="170"/>
      <c r="LRC243" s="170"/>
      <c r="LRD243" s="170"/>
      <c r="LRE243" s="170"/>
      <c r="LRF243" s="170"/>
      <c r="LRG243" s="170"/>
      <c r="LRH243" s="170"/>
      <c r="LRI243" s="170"/>
      <c r="LRJ243" s="170"/>
      <c r="LRK243" s="170"/>
      <c r="LRL243" s="170"/>
      <c r="LRM243" s="170"/>
      <c r="LRN243" s="170"/>
      <c r="LRO243" s="170"/>
      <c r="LRP243" s="170"/>
      <c r="LRQ243" s="170"/>
      <c r="LRR243" s="170"/>
      <c r="LRS243" s="170"/>
      <c r="LRT243" s="170"/>
      <c r="LRU243" s="170"/>
      <c r="LRV243" s="170"/>
      <c r="LRW243" s="170"/>
      <c r="LRX243" s="170"/>
      <c r="LRY243" s="170"/>
      <c r="LRZ243" s="170"/>
      <c r="LSA243" s="170"/>
      <c r="LSB243" s="170"/>
      <c r="LSC243" s="170"/>
      <c r="LSD243" s="170"/>
      <c r="LSE243" s="170"/>
      <c r="LSF243" s="170"/>
      <c r="LSG243" s="170"/>
      <c r="LSH243" s="170"/>
      <c r="LSI243" s="170"/>
      <c r="LSJ243" s="170"/>
      <c r="LSK243" s="170"/>
      <c r="LSL243" s="170"/>
      <c r="LSM243" s="170"/>
      <c r="LSN243" s="170"/>
      <c r="LSO243" s="170"/>
      <c r="LSP243" s="170"/>
      <c r="LSQ243" s="170"/>
      <c r="LSR243" s="170"/>
      <c r="LSS243" s="170"/>
      <c r="LST243" s="170"/>
      <c r="LSU243" s="170"/>
      <c r="LSV243" s="170"/>
      <c r="LSW243" s="170"/>
      <c r="LSX243" s="170"/>
      <c r="LSY243" s="170"/>
      <c r="LSZ243" s="170"/>
      <c r="LTA243" s="170"/>
      <c r="LTB243" s="170"/>
      <c r="LTC243" s="170"/>
      <c r="LTD243" s="170"/>
      <c r="LTE243" s="170"/>
      <c r="LTF243" s="170"/>
      <c r="LTG243" s="170"/>
      <c r="LTH243" s="170"/>
      <c r="LTI243" s="170"/>
      <c r="LTJ243" s="170"/>
      <c r="LTK243" s="170"/>
      <c r="LTL243" s="170"/>
      <c r="LTM243" s="170"/>
      <c r="LTN243" s="170"/>
      <c r="LTO243" s="170"/>
      <c r="LTP243" s="170"/>
      <c r="LTQ243" s="170"/>
      <c r="LTR243" s="170"/>
      <c r="LTS243" s="170"/>
      <c r="LTT243" s="170"/>
      <c r="LTU243" s="170"/>
      <c r="LTV243" s="170"/>
      <c r="LTW243" s="170"/>
      <c r="LTX243" s="170"/>
      <c r="LTY243" s="170"/>
      <c r="LTZ243" s="170"/>
      <c r="LUA243" s="170"/>
      <c r="LUB243" s="170"/>
      <c r="LUC243" s="170"/>
      <c r="LUD243" s="170"/>
      <c r="LUE243" s="170"/>
      <c r="LUF243" s="170"/>
      <c r="LUG243" s="170"/>
      <c r="LUH243" s="170"/>
      <c r="LUI243" s="170"/>
      <c r="LUJ243" s="170"/>
      <c r="LUK243" s="170"/>
      <c r="LUL243" s="170"/>
      <c r="LUM243" s="170"/>
      <c r="LUN243" s="170"/>
      <c r="LUO243" s="170"/>
      <c r="LUP243" s="170"/>
      <c r="LUQ243" s="170"/>
      <c r="LUR243" s="170"/>
      <c r="LUS243" s="170"/>
      <c r="LUT243" s="170"/>
      <c r="LUU243" s="170"/>
      <c r="LUV243" s="170"/>
      <c r="LUW243" s="170"/>
      <c r="LUX243" s="170"/>
      <c r="LUY243" s="170"/>
      <c r="LUZ243" s="170"/>
      <c r="LVA243" s="170"/>
      <c r="LVB243" s="170"/>
      <c r="LVC243" s="170"/>
      <c r="LVD243" s="170"/>
      <c r="LVE243" s="170"/>
      <c r="LVF243" s="170"/>
      <c r="LVG243" s="170"/>
      <c r="LVH243" s="170"/>
      <c r="LVI243" s="170"/>
      <c r="LVJ243" s="170"/>
      <c r="LVK243" s="170"/>
      <c r="LVL243" s="170"/>
      <c r="LVM243" s="170"/>
      <c r="LVN243" s="170"/>
      <c r="LVO243" s="170"/>
      <c r="LVP243" s="170"/>
      <c r="LVQ243" s="170"/>
      <c r="LVR243" s="170"/>
      <c r="LVS243" s="170"/>
      <c r="LVT243" s="170"/>
      <c r="LVU243" s="170"/>
      <c r="LVV243" s="170"/>
      <c r="LVW243" s="170"/>
      <c r="LVX243" s="170"/>
      <c r="LVY243" s="170"/>
      <c r="LVZ243" s="170"/>
      <c r="LWA243" s="170"/>
      <c r="LWB243" s="170"/>
      <c r="LWC243" s="170"/>
      <c r="LWD243" s="170"/>
      <c r="LWE243" s="170"/>
      <c r="LWF243" s="170"/>
      <c r="LWG243" s="170"/>
      <c r="LWH243" s="170"/>
      <c r="LWI243" s="170"/>
      <c r="LWJ243" s="170"/>
      <c r="LWK243" s="170"/>
      <c r="LWL243" s="170"/>
      <c r="LWM243" s="170"/>
      <c r="LWN243" s="170"/>
      <c r="LWO243" s="170"/>
      <c r="LWP243" s="170"/>
      <c r="LWQ243" s="170"/>
      <c r="LWR243" s="170"/>
      <c r="LWS243" s="170"/>
      <c r="LWT243" s="170"/>
      <c r="LWU243" s="170"/>
      <c r="LWV243" s="170"/>
      <c r="LWW243" s="170"/>
      <c r="LWX243" s="170"/>
      <c r="LWY243" s="170"/>
      <c r="LWZ243" s="170"/>
      <c r="LXA243" s="170"/>
      <c r="LXB243" s="170"/>
      <c r="LXC243" s="170"/>
      <c r="LXD243" s="170"/>
      <c r="LXE243" s="170"/>
      <c r="LXF243" s="170"/>
      <c r="LXG243" s="170"/>
      <c r="LXH243" s="170"/>
      <c r="LXI243" s="170"/>
      <c r="LXJ243" s="170"/>
      <c r="LXK243" s="170"/>
      <c r="LXL243" s="170"/>
      <c r="LXM243" s="170"/>
      <c r="LXN243" s="170"/>
      <c r="LXO243" s="170"/>
      <c r="LXP243" s="170"/>
      <c r="LXQ243" s="170"/>
      <c r="LXR243" s="170"/>
      <c r="LXS243" s="170"/>
      <c r="LXT243" s="170"/>
      <c r="LXU243" s="170"/>
      <c r="LXV243" s="170"/>
      <c r="LXW243" s="170"/>
      <c r="LXX243" s="170"/>
      <c r="LXY243" s="170"/>
      <c r="LXZ243" s="170"/>
      <c r="LYA243" s="170"/>
      <c r="LYB243" s="170"/>
      <c r="LYC243" s="170"/>
      <c r="LYD243" s="170"/>
      <c r="LYE243" s="170"/>
      <c r="LYF243" s="170"/>
      <c r="LYG243" s="170"/>
      <c r="LYH243" s="170"/>
      <c r="LYI243" s="170"/>
      <c r="LYJ243" s="170"/>
      <c r="LYK243" s="170"/>
      <c r="LYL243" s="170"/>
      <c r="LYM243" s="170"/>
      <c r="LYN243" s="170"/>
      <c r="LYO243" s="170"/>
      <c r="LYP243" s="170"/>
      <c r="LYQ243" s="170"/>
      <c r="LYR243" s="170"/>
      <c r="LYS243" s="170"/>
      <c r="LYT243" s="170"/>
      <c r="LYU243" s="170"/>
      <c r="LYV243" s="170"/>
      <c r="LYW243" s="170"/>
      <c r="LYX243" s="170"/>
      <c r="LYY243" s="170"/>
      <c r="LYZ243" s="170"/>
      <c r="LZA243" s="170"/>
      <c r="LZB243" s="170"/>
      <c r="LZC243" s="170"/>
      <c r="LZD243" s="170"/>
      <c r="LZE243" s="170"/>
      <c r="LZF243" s="170"/>
      <c r="LZG243" s="170"/>
      <c r="LZH243" s="170"/>
      <c r="LZI243" s="170"/>
      <c r="LZJ243" s="170"/>
      <c r="LZK243" s="170"/>
      <c r="LZL243" s="170"/>
      <c r="LZM243" s="170"/>
      <c r="LZN243" s="170"/>
      <c r="LZO243" s="170"/>
      <c r="LZP243" s="170"/>
      <c r="LZQ243" s="170"/>
      <c r="LZR243" s="170"/>
      <c r="LZS243" s="170"/>
      <c r="LZT243" s="170"/>
      <c r="LZU243" s="170"/>
      <c r="LZV243" s="170"/>
      <c r="LZW243" s="170"/>
      <c r="LZX243" s="170"/>
      <c r="LZY243" s="170"/>
      <c r="LZZ243" s="170"/>
      <c r="MAA243" s="170"/>
      <c r="MAB243" s="170"/>
      <c r="MAC243" s="170"/>
      <c r="MAD243" s="170"/>
      <c r="MAE243" s="170"/>
      <c r="MAF243" s="170"/>
      <c r="MAG243" s="170"/>
      <c r="MAH243" s="170"/>
      <c r="MAI243" s="170"/>
      <c r="MAJ243" s="170"/>
      <c r="MAK243" s="170"/>
      <c r="MAL243" s="170"/>
      <c r="MAM243" s="170"/>
      <c r="MAN243" s="170"/>
      <c r="MAO243" s="170"/>
      <c r="MAP243" s="170"/>
      <c r="MAQ243" s="170"/>
      <c r="MAR243" s="170"/>
      <c r="MAS243" s="170"/>
      <c r="MAT243" s="170"/>
      <c r="MAU243" s="170"/>
      <c r="MAV243" s="170"/>
      <c r="MAW243" s="170"/>
      <c r="MAX243" s="170"/>
      <c r="MAY243" s="170"/>
      <c r="MAZ243" s="170"/>
      <c r="MBA243" s="170"/>
      <c r="MBB243" s="170"/>
      <c r="MBC243" s="170"/>
      <c r="MBD243" s="170"/>
      <c r="MBE243" s="170"/>
      <c r="MBF243" s="170"/>
      <c r="MBG243" s="170"/>
      <c r="MBH243" s="170"/>
      <c r="MBI243" s="170"/>
      <c r="MBJ243" s="170"/>
      <c r="MBK243" s="170"/>
      <c r="MBL243" s="170"/>
      <c r="MBM243" s="170"/>
      <c r="MBN243" s="170"/>
      <c r="MBO243" s="170"/>
      <c r="MBP243" s="170"/>
      <c r="MBQ243" s="170"/>
      <c r="MBR243" s="170"/>
      <c r="MBS243" s="170"/>
      <c r="MBT243" s="170"/>
      <c r="MBU243" s="170"/>
      <c r="MBV243" s="170"/>
      <c r="MBW243" s="170"/>
      <c r="MBX243" s="170"/>
      <c r="MBY243" s="170"/>
      <c r="MBZ243" s="170"/>
      <c r="MCA243" s="170"/>
      <c r="MCB243" s="170"/>
      <c r="MCC243" s="170"/>
      <c r="MCD243" s="170"/>
      <c r="MCE243" s="170"/>
      <c r="MCF243" s="170"/>
      <c r="MCG243" s="170"/>
      <c r="MCH243" s="170"/>
      <c r="MCI243" s="170"/>
      <c r="MCJ243" s="170"/>
      <c r="MCK243" s="170"/>
      <c r="MCL243" s="170"/>
      <c r="MCM243" s="170"/>
      <c r="MCN243" s="170"/>
      <c r="MCO243" s="170"/>
      <c r="MCP243" s="170"/>
      <c r="MCQ243" s="170"/>
      <c r="MCR243" s="170"/>
      <c r="MCS243" s="170"/>
      <c r="MCT243" s="170"/>
      <c r="MCU243" s="170"/>
      <c r="MCV243" s="170"/>
      <c r="MCW243" s="170"/>
      <c r="MCX243" s="170"/>
      <c r="MCY243" s="170"/>
      <c r="MCZ243" s="170"/>
      <c r="MDA243" s="170"/>
      <c r="MDB243" s="170"/>
      <c r="MDC243" s="170"/>
      <c r="MDD243" s="170"/>
      <c r="MDE243" s="170"/>
      <c r="MDF243" s="170"/>
      <c r="MDG243" s="170"/>
      <c r="MDH243" s="170"/>
      <c r="MDI243" s="170"/>
      <c r="MDJ243" s="170"/>
      <c r="MDK243" s="170"/>
      <c r="MDL243" s="170"/>
      <c r="MDM243" s="170"/>
      <c r="MDN243" s="170"/>
      <c r="MDO243" s="170"/>
      <c r="MDP243" s="170"/>
      <c r="MDQ243" s="170"/>
      <c r="MDR243" s="170"/>
      <c r="MDS243" s="170"/>
      <c r="MDT243" s="170"/>
      <c r="MDU243" s="170"/>
      <c r="MDV243" s="170"/>
      <c r="MDW243" s="170"/>
      <c r="MDX243" s="170"/>
      <c r="MDY243" s="170"/>
      <c r="MDZ243" s="170"/>
      <c r="MEA243" s="170"/>
      <c r="MEB243" s="170"/>
      <c r="MEC243" s="170"/>
      <c r="MED243" s="170"/>
      <c r="MEE243" s="170"/>
      <c r="MEF243" s="170"/>
      <c r="MEG243" s="170"/>
      <c r="MEH243" s="170"/>
      <c r="MEI243" s="170"/>
      <c r="MEJ243" s="170"/>
      <c r="MEK243" s="170"/>
      <c r="MEL243" s="170"/>
      <c r="MEM243" s="170"/>
      <c r="MEN243" s="170"/>
      <c r="MEO243" s="170"/>
      <c r="MEP243" s="170"/>
      <c r="MEQ243" s="170"/>
      <c r="MER243" s="170"/>
      <c r="MES243" s="170"/>
      <c r="MET243" s="170"/>
      <c r="MEU243" s="170"/>
      <c r="MEV243" s="170"/>
      <c r="MEW243" s="170"/>
      <c r="MEX243" s="170"/>
      <c r="MEY243" s="170"/>
      <c r="MEZ243" s="170"/>
      <c r="MFA243" s="170"/>
      <c r="MFB243" s="170"/>
      <c r="MFC243" s="170"/>
      <c r="MFD243" s="170"/>
      <c r="MFE243" s="170"/>
      <c r="MFF243" s="170"/>
      <c r="MFG243" s="170"/>
      <c r="MFH243" s="170"/>
      <c r="MFI243" s="170"/>
      <c r="MFJ243" s="170"/>
      <c r="MFK243" s="170"/>
      <c r="MFL243" s="170"/>
      <c r="MFM243" s="170"/>
      <c r="MFN243" s="170"/>
      <c r="MFO243" s="170"/>
      <c r="MFP243" s="170"/>
      <c r="MFQ243" s="170"/>
      <c r="MFR243" s="170"/>
      <c r="MFS243" s="170"/>
      <c r="MFT243" s="170"/>
      <c r="MFU243" s="170"/>
      <c r="MFV243" s="170"/>
      <c r="MFW243" s="170"/>
      <c r="MFX243" s="170"/>
      <c r="MFY243" s="170"/>
      <c r="MFZ243" s="170"/>
      <c r="MGA243" s="170"/>
      <c r="MGB243" s="170"/>
      <c r="MGC243" s="170"/>
      <c r="MGD243" s="170"/>
      <c r="MGE243" s="170"/>
      <c r="MGF243" s="170"/>
      <c r="MGG243" s="170"/>
      <c r="MGH243" s="170"/>
      <c r="MGI243" s="170"/>
      <c r="MGJ243" s="170"/>
      <c r="MGK243" s="170"/>
      <c r="MGL243" s="170"/>
      <c r="MGM243" s="170"/>
      <c r="MGN243" s="170"/>
      <c r="MGO243" s="170"/>
      <c r="MGP243" s="170"/>
      <c r="MGQ243" s="170"/>
      <c r="MGR243" s="170"/>
      <c r="MGS243" s="170"/>
      <c r="MGT243" s="170"/>
      <c r="MGU243" s="170"/>
      <c r="MGV243" s="170"/>
      <c r="MGW243" s="170"/>
      <c r="MGX243" s="170"/>
      <c r="MGY243" s="170"/>
      <c r="MGZ243" s="170"/>
      <c r="MHA243" s="170"/>
      <c r="MHB243" s="170"/>
      <c r="MHC243" s="170"/>
      <c r="MHD243" s="170"/>
      <c r="MHE243" s="170"/>
      <c r="MHF243" s="170"/>
      <c r="MHG243" s="170"/>
      <c r="MHH243" s="170"/>
      <c r="MHI243" s="170"/>
      <c r="MHJ243" s="170"/>
      <c r="MHK243" s="170"/>
      <c r="MHL243" s="170"/>
      <c r="MHM243" s="170"/>
      <c r="MHN243" s="170"/>
      <c r="MHO243" s="170"/>
      <c r="MHP243" s="170"/>
      <c r="MHQ243" s="170"/>
      <c r="MHR243" s="170"/>
      <c r="MHS243" s="170"/>
      <c r="MHT243" s="170"/>
      <c r="MHU243" s="170"/>
      <c r="MHV243" s="170"/>
      <c r="MHW243" s="170"/>
      <c r="MHX243" s="170"/>
      <c r="MHY243" s="170"/>
      <c r="MHZ243" s="170"/>
      <c r="MIA243" s="170"/>
      <c r="MIB243" s="170"/>
      <c r="MIC243" s="170"/>
      <c r="MID243" s="170"/>
      <c r="MIE243" s="170"/>
      <c r="MIF243" s="170"/>
      <c r="MIG243" s="170"/>
      <c r="MIH243" s="170"/>
      <c r="MII243" s="170"/>
      <c r="MIJ243" s="170"/>
      <c r="MIK243" s="170"/>
      <c r="MIL243" s="170"/>
      <c r="MIM243" s="170"/>
      <c r="MIN243" s="170"/>
      <c r="MIO243" s="170"/>
      <c r="MIP243" s="170"/>
      <c r="MIQ243" s="170"/>
      <c r="MIR243" s="170"/>
      <c r="MIS243" s="170"/>
      <c r="MIT243" s="170"/>
      <c r="MIU243" s="170"/>
      <c r="MIV243" s="170"/>
      <c r="MIW243" s="170"/>
      <c r="MIX243" s="170"/>
      <c r="MIY243" s="170"/>
      <c r="MIZ243" s="170"/>
      <c r="MJA243" s="170"/>
      <c r="MJB243" s="170"/>
      <c r="MJC243" s="170"/>
      <c r="MJD243" s="170"/>
      <c r="MJE243" s="170"/>
      <c r="MJF243" s="170"/>
      <c r="MJG243" s="170"/>
      <c r="MJH243" s="170"/>
      <c r="MJI243" s="170"/>
      <c r="MJJ243" s="170"/>
      <c r="MJK243" s="170"/>
      <c r="MJL243" s="170"/>
      <c r="MJM243" s="170"/>
      <c r="MJN243" s="170"/>
      <c r="MJO243" s="170"/>
      <c r="MJP243" s="170"/>
      <c r="MJQ243" s="170"/>
      <c r="MJR243" s="170"/>
      <c r="MJS243" s="170"/>
      <c r="MJT243" s="170"/>
      <c r="MJU243" s="170"/>
      <c r="MJV243" s="170"/>
      <c r="MJW243" s="170"/>
      <c r="MJX243" s="170"/>
      <c r="MJY243" s="170"/>
      <c r="MJZ243" s="170"/>
      <c r="MKA243" s="170"/>
      <c r="MKB243" s="170"/>
      <c r="MKC243" s="170"/>
      <c r="MKD243" s="170"/>
      <c r="MKE243" s="170"/>
      <c r="MKF243" s="170"/>
      <c r="MKG243" s="170"/>
      <c r="MKH243" s="170"/>
      <c r="MKI243" s="170"/>
      <c r="MKJ243" s="170"/>
      <c r="MKK243" s="170"/>
      <c r="MKL243" s="170"/>
      <c r="MKM243" s="170"/>
      <c r="MKN243" s="170"/>
      <c r="MKO243" s="170"/>
      <c r="MKP243" s="170"/>
      <c r="MKQ243" s="170"/>
      <c r="MKR243" s="170"/>
      <c r="MKS243" s="170"/>
      <c r="MKT243" s="170"/>
      <c r="MKU243" s="170"/>
      <c r="MKV243" s="170"/>
      <c r="MKW243" s="170"/>
      <c r="MKX243" s="170"/>
      <c r="MKY243" s="170"/>
      <c r="MKZ243" s="170"/>
      <c r="MLA243" s="170"/>
      <c r="MLB243" s="170"/>
      <c r="MLC243" s="170"/>
      <c r="MLD243" s="170"/>
      <c r="MLE243" s="170"/>
      <c r="MLF243" s="170"/>
      <c r="MLG243" s="170"/>
      <c r="MLH243" s="170"/>
      <c r="MLI243" s="170"/>
      <c r="MLJ243" s="170"/>
      <c r="MLK243" s="170"/>
      <c r="MLL243" s="170"/>
      <c r="MLM243" s="170"/>
      <c r="MLN243" s="170"/>
      <c r="MLO243" s="170"/>
      <c r="MLP243" s="170"/>
      <c r="MLQ243" s="170"/>
      <c r="MLR243" s="170"/>
      <c r="MLS243" s="170"/>
      <c r="MLT243" s="170"/>
      <c r="MLU243" s="170"/>
      <c r="MLV243" s="170"/>
      <c r="MLW243" s="170"/>
      <c r="MLX243" s="170"/>
      <c r="MLY243" s="170"/>
      <c r="MLZ243" s="170"/>
      <c r="MMA243" s="170"/>
      <c r="MMB243" s="170"/>
      <c r="MMC243" s="170"/>
      <c r="MMD243" s="170"/>
      <c r="MME243" s="170"/>
      <c r="MMF243" s="170"/>
      <c r="MMG243" s="170"/>
      <c r="MMH243" s="170"/>
      <c r="MMI243" s="170"/>
      <c r="MMJ243" s="170"/>
      <c r="MMK243" s="170"/>
      <c r="MML243" s="170"/>
      <c r="MMM243" s="170"/>
      <c r="MMN243" s="170"/>
      <c r="MMO243" s="170"/>
      <c r="MMP243" s="170"/>
      <c r="MMQ243" s="170"/>
      <c r="MMR243" s="170"/>
      <c r="MMS243" s="170"/>
      <c r="MMT243" s="170"/>
      <c r="MMU243" s="170"/>
      <c r="MMV243" s="170"/>
      <c r="MMW243" s="170"/>
      <c r="MMX243" s="170"/>
      <c r="MMY243" s="170"/>
      <c r="MMZ243" s="170"/>
      <c r="MNA243" s="170"/>
      <c r="MNB243" s="170"/>
      <c r="MNC243" s="170"/>
      <c r="MND243" s="170"/>
      <c r="MNE243" s="170"/>
      <c r="MNF243" s="170"/>
      <c r="MNG243" s="170"/>
      <c r="MNH243" s="170"/>
      <c r="MNI243" s="170"/>
      <c r="MNJ243" s="170"/>
      <c r="MNK243" s="170"/>
      <c r="MNL243" s="170"/>
      <c r="MNM243" s="170"/>
      <c r="MNN243" s="170"/>
      <c r="MNO243" s="170"/>
      <c r="MNP243" s="170"/>
      <c r="MNQ243" s="170"/>
      <c r="MNR243" s="170"/>
      <c r="MNS243" s="170"/>
      <c r="MNT243" s="170"/>
      <c r="MNU243" s="170"/>
      <c r="MNV243" s="170"/>
      <c r="MNW243" s="170"/>
      <c r="MNX243" s="170"/>
      <c r="MNY243" s="170"/>
      <c r="MNZ243" s="170"/>
      <c r="MOA243" s="170"/>
      <c r="MOB243" s="170"/>
      <c r="MOC243" s="170"/>
      <c r="MOD243" s="170"/>
      <c r="MOE243" s="170"/>
      <c r="MOF243" s="170"/>
      <c r="MOG243" s="170"/>
      <c r="MOH243" s="170"/>
      <c r="MOI243" s="170"/>
      <c r="MOJ243" s="170"/>
      <c r="MOK243" s="170"/>
      <c r="MOL243" s="170"/>
      <c r="MOM243" s="170"/>
      <c r="MON243" s="170"/>
      <c r="MOO243" s="170"/>
      <c r="MOP243" s="170"/>
      <c r="MOQ243" s="170"/>
      <c r="MOR243" s="170"/>
      <c r="MOS243" s="170"/>
      <c r="MOT243" s="170"/>
      <c r="MOU243" s="170"/>
      <c r="MOV243" s="170"/>
      <c r="MOW243" s="170"/>
      <c r="MOX243" s="170"/>
      <c r="MOY243" s="170"/>
      <c r="MOZ243" s="170"/>
      <c r="MPA243" s="170"/>
      <c r="MPB243" s="170"/>
      <c r="MPC243" s="170"/>
      <c r="MPD243" s="170"/>
      <c r="MPE243" s="170"/>
      <c r="MPF243" s="170"/>
      <c r="MPG243" s="170"/>
      <c r="MPH243" s="170"/>
      <c r="MPI243" s="170"/>
      <c r="MPJ243" s="170"/>
      <c r="MPK243" s="170"/>
      <c r="MPL243" s="170"/>
      <c r="MPM243" s="170"/>
      <c r="MPN243" s="170"/>
      <c r="MPO243" s="170"/>
      <c r="MPP243" s="170"/>
      <c r="MPQ243" s="170"/>
      <c r="MPR243" s="170"/>
      <c r="MPS243" s="170"/>
      <c r="MPT243" s="170"/>
      <c r="MPU243" s="170"/>
      <c r="MPV243" s="170"/>
      <c r="MPW243" s="170"/>
      <c r="MPX243" s="170"/>
      <c r="MPY243" s="170"/>
      <c r="MPZ243" s="170"/>
      <c r="MQA243" s="170"/>
      <c r="MQB243" s="170"/>
      <c r="MQC243" s="170"/>
      <c r="MQD243" s="170"/>
      <c r="MQE243" s="170"/>
      <c r="MQF243" s="170"/>
      <c r="MQG243" s="170"/>
      <c r="MQH243" s="170"/>
      <c r="MQI243" s="170"/>
      <c r="MQJ243" s="170"/>
      <c r="MQK243" s="170"/>
      <c r="MQL243" s="170"/>
      <c r="MQM243" s="170"/>
      <c r="MQN243" s="170"/>
      <c r="MQO243" s="170"/>
      <c r="MQP243" s="170"/>
      <c r="MQQ243" s="170"/>
      <c r="MQR243" s="170"/>
      <c r="MQS243" s="170"/>
      <c r="MQT243" s="170"/>
      <c r="MQU243" s="170"/>
      <c r="MQV243" s="170"/>
      <c r="MQW243" s="170"/>
      <c r="MQX243" s="170"/>
      <c r="MQY243" s="170"/>
      <c r="MQZ243" s="170"/>
      <c r="MRA243" s="170"/>
      <c r="MRB243" s="170"/>
      <c r="MRC243" s="170"/>
      <c r="MRD243" s="170"/>
      <c r="MRE243" s="170"/>
      <c r="MRF243" s="170"/>
      <c r="MRG243" s="170"/>
      <c r="MRH243" s="170"/>
      <c r="MRI243" s="170"/>
      <c r="MRJ243" s="170"/>
      <c r="MRK243" s="170"/>
      <c r="MRL243" s="170"/>
      <c r="MRM243" s="170"/>
      <c r="MRN243" s="170"/>
      <c r="MRO243" s="170"/>
      <c r="MRP243" s="170"/>
      <c r="MRQ243" s="170"/>
      <c r="MRR243" s="170"/>
      <c r="MRS243" s="170"/>
      <c r="MRT243" s="170"/>
      <c r="MRU243" s="170"/>
      <c r="MRV243" s="170"/>
      <c r="MRW243" s="170"/>
      <c r="MRX243" s="170"/>
      <c r="MRY243" s="170"/>
      <c r="MRZ243" s="170"/>
      <c r="MSA243" s="170"/>
      <c r="MSB243" s="170"/>
      <c r="MSC243" s="170"/>
      <c r="MSD243" s="170"/>
      <c r="MSE243" s="170"/>
      <c r="MSF243" s="170"/>
      <c r="MSG243" s="170"/>
      <c r="MSH243" s="170"/>
      <c r="MSI243" s="170"/>
      <c r="MSJ243" s="170"/>
      <c r="MSK243" s="170"/>
      <c r="MSL243" s="170"/>
      <c r="MSM243" s="170"/>
      <c r="MSN243" s="170"/>
      <c r="MSO243" s="170"/>
      <c r="MSP243" s="170"/>
      <c r="MSQ243" s="170"/>
      <c r="MSR243" s="170"/>
      <c r="MSS243" s="170"/>
      <c r="MST243" s="170"/>
      <c r="MSU243" s="170"/>
      <c r="MSV243" s="170"/>
      <c r="MSW243" s="170"/>
      <c r="MSX243" s="170"/>
      <c r="MSY243" s="170"/>
      <c r="MSZ243" s="170"/>
      <c r="MTA243" s="170"/>
      <c r="MTB243" s="170"/>
      <c r="MTC243" s="170"/>
      <c r="MTD243" s="170"/>
      <c r="MTE243" s="170"/>
      <c r="MTF243" s="170"/>
      <c r="MTG243" s="170"/>
      <c r="MTH243" s="170"/>
      <c r="MTI243" s="170"/>
      <c r="MTJ243" s="170"/>
      <c r="MTK243" s="170"/>
      <c r="MTL243" s="170"/>
      <c r="MTM243" s="170"/>
      <c r="MTN243" s="170"/>
      <c r="MTO243" s="170"/>
      <c r="MTP243" s="170"/>
      <c r="MTQ243" s="170"/>
      <c r="MTR243" s="170"/>
      <c r="MTS243" s="170"/>
      <c r="MTT243" s="170"/>
      <c r="MTU243" s="170"/>
      <c r="MTV243" s="170"/>
      <c r="MTW243" s="170"/>
      <c r="MTX243" s="170"/>
      <c r="MTY243" s="170"/>
      <c r="MTZ243" s="170"/>
      <c r="MUA243" s="170"/>
      <c r="MUB243" s="170"/>
      <c r="MUC243" s="170"/>
      <c r="MUD243" s="170"/>
      <c r="MUE243" s="170"/>
      <c r="MUF243" s="170"/>
      <c r="MUG243" s="170"/>
      <c r="MUH243" s="170"/>
      <c r="MUI243" s="170"/>
      <c r="MUJ243" s="170"/>
      <c r="MUK243" s="170"/>
      <c r="MUL243" s="170"/>
      <c r="MUM243" s="170"/>
      <c r="MUN243" s="170"/>
      <c r="MUO243" s="170"/>
      <c r="MUP243" s="170"/>
      <c r="MUQ243" s="170"/>
      <c r="MUR243" s="170"/>
      <c r="MUS243" s="170"/>
      <c r="MUT243" s="170"/>
      <c r="MUU243" s="170"/>
      <c r="MUV243" s="170"/>
      <c r="MUW243" s="170"/>
      <c r="MUX243" s="170"/>
      <c r="MUY243" s="170"/>
      <c r="MUZ243" s="170"/>
      <c r="MVA243" s="170"/>
      <c r="MVB243" s="170"/>
      <c r="MVC243" s="170"/>
      <c r="MVD243" s="170"/>
      <c r="MVE243" s="170"/>
      <c r="MVF243" s="170"/>
      <c r="MVG243" s="170"/>
      <c r="MVH243" s="170"/>
      <c r="MVI243" s="170"/>
      <c r="MVJ243" s="170"/>
      <c r="MVK243" s="170"/>
      <c r="MVL243" s="170"/>
      <c r="MVM243" s="170"/>
      <c r="MVN243" s="170"/>
      <c r="MVO243" s="170"/>
      <c r="MVP243" s="170"/>
      <c r="MVQ243" s="170"/>
      <c r="MVR243" s="170"/>
      <c r="MVS243" s="170"/>
      <c r="MVT243" s="170"/>
      <c r="MVU243" s="170"/>
      <c r="MVV243" s="170"/>
      <c r="MVW243" s="170"/>
      <c r="MVX243" s="170"/>
      <c r="MVY243" s="170"/>
      <c r="MVZ243" s="170"/>
      <c r="MWA243" s="170"/>
      <c r="MWB243" s="170"/>
      <c r="MWC243" s="170"/>
      <c r="MWD243" s="170"/>
      <c r="MWE243" s="170"/>
      <c r="MWF243" s="170"/>
      <c r="MWG243" s="170"/>
      <c r="MWH243" s="170"/>
      <c r="MWI243" s="170"/>
      <c r="MWJ243" s="170"/>
      <c r="MWK243" s="170"/>
      <c r="MWL243" s="170"/>
      <c r="MWM243" s="170"/>
      <c r="MWN243" s="170"/>
      <c r="MWO243" s="170"/>
      <c r="MWP243" s="170"/>
      <c r="MWQ243" s="170"/>
      <c r="MWR243" s="170"/>
      <c r="MWS243" s="170"/>
      <c r="MWT243" s="170"/>
      <c r="MWU243" s="170"/>
      <c r="MWV243" s="170"/>
      <c r="MWW243" s="170"/>
      <c r="MWX243" s="170"/>
      <c r="MWY243" s="170"/>
      <c r="MWZ243" s="170"/>
      <c r="MXA243" s="170"/>
      <c r="MXB243" s="170"/>
      <c r="MXC243" s="170"/>
      <c r="MXD243" s="170"/>
      <c r="MXE243" s="170"/>
      <c r="MXF243" s="170"/>
      <c r="MXG243" s="170"/>
      <c r="MXH243" s="170"/>
      <c r="MXI243" s="170"/>
      <c r="MXJ243" s="170"/>
      <c r="MXK243" s="170"/>
      <c r="MXL243" s="170"/>
      <c r="MXM243" s="170"/>
      <c r="MXN243" s="170"/>
      <c r="MXO243" s="170"/>
      <c r="MXP243" s="170"/>
      <c r="MXQ243" s="170"/>
      <c r="MXR243" s="170"/>
      <c r="MXS243" s="170"/>
      <c r="MXT243" s="170"/>
      <c r="MXU243" s="170"/>
      <c r="MXV243" s="170"/>
      <c r="MXW243" s="170"/>
      <c r="MXX243" s="170"/>
      <c r="MXY243" s="170"/>
      <c r="MXZ243" s="170"/>
      <c r="MYA243" s="170"/>
      <c r="MYB243" s="170"/>
      <c r="MYC243" s="170"/>
      <c r="MYD243" s="170"/>
      <c r="MYE243" s="170"/>
      <c r="MYF243" s="170"/>
      <c r="MYG243" s="170"/>
      <c r="MYH243" s="170"/>
      <c r="MYI243" s="170"/>
      <c r="MYJ243" s="170"/>
      <c r="MYK243" s="170"/>
      <c r="MYL243" s="170"/>
      <c r="MYM243" s="170"/>
      <c r="MYN243" s="170"/>
      <c r="MYO243" s="170"/>
      <c r="MYP243" s="170"/>
      <c r="MYQ243" s="170"/>
      <c r="MYR243" s="170"/>
      <c r="MYS243" s="170"/>
      <c r="MYT243" s="170"/>
      <c r="MYU243" s="170"/>
      <c r="MYV243" s="170"/>
      <c r="MYW243" s="170"/>
      <c r="MYX243" s="170"/>
      <c r="MYY243" s="170"/>
      <c r="MYZ243" s="170"/>
      <c r="MZA243" s="170"/>
      <c r="MZB243" s="170"/>
      <c r="MZC243" s="170"/>
      <c r="MZD243" s="170"/>
      <c r="MZE243" s="170"/>
      <c r="MZF243" s="170"/>
      <c r="MZG243" s="170"/>
      <c r="MZH243" s="170"/>
      <c r="MZI243" s="170"/>
      <c r="MZJ243" s="170"/>
      <c r="MZK243" s="170"/>
      <c r="MZL243" s="170"/>
      <c r="MZM243" s="170"/>
      <c r="MZN243" s="170"/>
      <c r="MZO243" s="170"/>
      <c r="MZP243" s="170"/>
      <c r="MZQ243" s="170"/>
      <c r="MZR243" s="170"/>
      <c r="MZS243" s="170"/>
      <c r="MZT243" s="170"/>
      <c r="MZU243" s="170"/>
      <c r="MZV243" s="170"/>
      <c r="MZW243" s="170"/>
      <c r="MZX243" s="170"/>
      <c r="MZY243" s="170"/>
      <c r="MZZ243" s="170"/>
      <c r="NAA243" s="170"/>
      <c r="NAB243" s="170"/>
      <c r="NAC243" s="170"/>
      <c r="NAD243" s="170"/>
      <c r="NAE243" s="170"/>
      <c r="NAF243" s="170"/>
      <c r="NAG243" s="170"/>
      <c r="NAH243" s="170"/>
      <c r="NAI243" s="170"/>
      <c r="NAJ243" s="170"/>
      <c r="NAK243" s="170"/>
      <c r="NAL243" s="170"/>
      <c r="NAM243" s="170"/>
      <c r="NAN243" s="170"/>
      <c r="NAO243" s="170"/>
      <c r="NAP243" s="170"/>
      <c r="NAQ243" s="170"/>
      <c r="NAR243" s="170"/>
      <c r="NAS243" s="170"/>
      <c r="NAT243" s="170"/>
      <c r="NAU243" s="170"/>
      <c r="NAV243" s="170"/>
      <c r="NAW243" s="170"/>
      <c r="NAX243" s="170"/>
      <c r="NAY243" s="170"/>
      <c r="NAZ243" s="170"/>
      <c r="NBA243" s="170"/>
      <c r="NBB243" s="170"/>
      <c r="NBC243" s="170"/>
      <c r="NBD243" s="170"/>
      <c r="NBE243" s="170"/>
      <c r="NBF243" s="170"/>
      <c r="NBG243" s="170"/>
      <c r="NBH243" s="170"/>
      <c r="NBI243" s="170"/>
      <c r="NBJ243" s="170"/>
      <c r="NBK243" s="170"/>
      <c r="NBL243" s="170"/>
      <c r="NBM243" s="170"/>
      <c r="NBN243" s="170"/>
      <c r="NBO243" s="170"/>
      <c r="NBP243" s="170"/>
      <c r="NBQ243" s="170"/>
      <c r="NBR243" s="170"/>
      <c r="NBS243" s="170"/>
      <c r="NBT243" s="170"/>
      <c r="NBU243" s="170"/>
      <c r="NBV243" s="170"/>
      <c r="NBW243" s="170"/>
      <c r="NBX243" s="170"/>
      <c r="NBY243" s="170"/>
      <c r="NBZ243" s="170"/>
      <c r="NCA243" s="170"/>
      <c r="NCB243" s="170"/>
      <c r="NCC243" s="170"/>
      <c r="NCD243" s="170"/>
      <c r="NCE243" s="170"/>
      <c r="NCF243" s="170"/>
      <c r="NCG243" s="170"/>
      <c r="NCH243" s="170"/>
      <c r="NCI243" s="170"/>
      <c r="NCJ243" s="170"/>
      <c r="NCK243" s="170"/>
      <c r="NCL243" s="170"/>
      <c r="NCM243" s="170"/>
      <c r="NCN243" s="170"/>
      <c r="NCO243" s="170"/>
      <c r="NCP243" s="170"/>
      <c r="NCQ243" s="170"/>
      <c r="NCR243" s="170"/>
      <c r="NCS243" s="170"/>
      <c r="NCT243" s="170"/>
      <c r="NCU243" s="170"/>
      <c r="NCV243" s="170"/>
      <c r="NCW243" s="170"/>
      <c r="NCX243" s="170"/>
      <c r="NCY243" s="170"/>
      <c r="NCZ243" s="170"/>
      <c r="NDA243" s="170"/>
      <c r="NDB243" s="170"/>
      <c r="NDC243" s="170"/>
      <c r="NDD243" s="170"/>
      <c r="NDE243" s="170"/>
      <c r="NDF243" s="170"/>
      <c r="NDG243" s="170"/>
      <c r="NDH243" s="170"/>
      <c r="NDI243" s="170"/>
      <c r="NDJ243" s="170"/>
      <c r="NDK243" s="170"/>
      <c r="NDL243" s="170"/>
      <c r="NDM243" s="170"/>
      <c r="NDN243" s="170"/>
      <c r="NDO243" s="170"/>
      <c r="NDP243" s="170"/>
      <c r="NDQ243" s="170"/>
      <c r="NDR243" s="170"/>
      <c r="NDS243" s="170"/>
      <c r="NDT243" s="170"/>
      <c r="NDU243" s="170"/>
      <c r="NDV243" s="170"/>
      <c r="NDW243" s="170"/>
      <c r="NDX243" s="170"/>
      <c r="NDY243" s="170"/>
      <c r="NDZ243" s="170"/>
      <c r="NEA243" s="170"/>
      <c r="NEB243" s="170"/>
      <c r="NEC243" s="170"/>
      <c r="NED243" s="170"/>
      <c r="NEE243" s="170"/>
      <c r="NEF243" s="170"/>
      <c r="NEG243" s="170"/>
      <c r="NEH243" s="170"/>
      <c r="NEI243" s="170"/>
      <c r="NEJ243" s="170"/>
      <c r="NEK243" s="170"/>
      <c r="NEL243" s="170"/>
      <c r="NEM243" s="170"/>
      <c r="NEN243" s="170"/>
      <c r="NEO243" s="170"/>
      <c r="NEP243" s="170"/>
      <c r="NEQ243" s="170"/>
      <c r="NER243" s="170"/>
      <c r="NES243" s="170"/>
      <c r="NET243" s="170"/>
      <c r="NEU243" s="170"/>
      <c r="NEV243" s="170"/>
      <c r="NEW243" s="170"/>
      <c r="NEX243" s="170"/>
      <c r="NEY243" s="170"/>
      <c r="NEZ243" s="170"/>
      <c r="NFA243" s="170"/>
      <c r="NFB243" s="170"/>
      <c r="NFC243" s="170"/>
      <c r="NFD243" s="170"/>
      <c r="NFE243" s="170"/>
      <c r="NFF243" s="170"/>
      <c r="NFG243" s="170"/>
      <c r="NFH243" s="170"/>
      <c r="NFI243" s="170"/>
      <c r="NFJ243" s="170"/>
      <c r="NFK243" s="170"/>
      <c r="NFL243" s="170"/>
      <c r="NFM243" s="170"/>
      <c r="NFN243" s="170"/>
      <c r="NFO243" s="170"/>
      <c r="NFP243" s="170"/>
      <c r="NFQ243" s="170"/>
      <c r="NFR243" s="170"/>
      <c r="NFS243" s="170"/>
      <c r="NFT243" s="170"/>
      <c r="NFU243" s="170"/>
      <c r="NFV243" s="170"/>
      <c r="NFW243" s="170"/>
      <c r="NFX243" s="170"/>
      <c r="NFY243" s="170"/>
      <c r="NFZ243" s="170"/>
      <c r="NGA243" s="170"/>
      <c r="NGB243" s="170"/>
      <c r="NGC243" s="170"/>
      <c r="NGD243" s="170"/>
      <c r="NGE243" s="170"/>
      <c r="NGF243" s="170"/>
      <c r="NGG243" s="170"/>
      <c r="NGH243" s="170"/>
      <c r="NGI243" s="170"/>
      <c r="NGJ243" s="170"/>
      <c r="NGK243" s="170"/>
      <c r="NGL243" s="170"/>
      <c r="NGM243" s="170"/>
      <c r="NGN243" s="170"/>
      <c r="NGO243" s="170"/>
      <c r="NGP243" s="170"/>
      <c r="NGQ243" s="170"/>
      <c r="NGR243" s="170"/>
      <c r="NGS243" s="170"/>
      <c r="NGT243" s="170"/>
      <c r="NGU243" s="170"/>
      <c r="NGV243" s="170"/>
      <c r="NGW243" s="170"/>
      <c r="NGX243" s="170"/>
      <c r="NGY243" s="170"/>
      <c r="NGZ243" s="170"/>
      <c r="NHA243" s="170"/>
      <c r="NHB243" s="170"/>
      <c r="NHC243" s="170"/>
      <c r="NHD243" s="170"/>
      <c r="NHE243" s="170"/>
      <c r="NHF243" s="170"/>
      <c r="NHG243" s="170"/>
      <c r="NHH243" s="170"/>
      <c r="NHI243" s="170"/>
      <c r="NHJ243" s="170"/>
      <c r="NHK243" s="170"/>
      <c r="NHL243" s="170"/>
      <c r="NHM243" s="170"/>
      <c r="NHN243" s="170"/>
      <c r="NHO243" s="170"/>
      <c r="NHP243" s="170"/>
      <c r="NHQ243" s="170"/>
      <c r="NHR243" s="170"/>
      <c r="NHS243" s="170"/>
      <c r="NHT243" s="170"/>
      <c r="NHU243" s="170"/>
      <c r="NHV243" s="170"/>
      <c r="NHW243" s="170"/>
      <c r="NHX243" s="170"/>
      <c r="NHY243" s="170"/>
      <c r="NHZ243" s="170"/>
      <c r="NIA243" s="170"/>
      <c r="NIB243" s="170"/>
      <c r="NIC243" s="170"/>
      <c r="NID243" s="170"/>
      <c r="NIE243" s="170"/>
      <c r="NIF243" s="170"/>
      <c r="NIG243" s="170"/>
      <c r="NIH243" s="170"/>
      <c r="NII243" s="170"/>
      <c r="NIJ243" s="170"/>
      <c r="NIK243" s="170"/>
      <c r="NIL243" s="170"/>
      <c r="NIM243" s="170"/>
      <c r="NIN243" s="170"/>
      <c r="NIO243" s="170"/>
      <c r="NIP243" s="170"/>
      <c r="NIQ243" s="170"/>
      <c r="NIR243" s="170"/>
      <c r="NIS243" s="170"/>
      <c r="NIT243" s="170"/>
      <c r="NIU243" s="170"/>
      <c r="NIV243" s="170"/>
      <c r="NIW243" s="170"/>
      <c r="NIX243" s="170"/>
      <c r="NIY243" s="170"/>
      <c r="NIZ243" s="170"/>
      <c r="NJA243" s="170"/>
      <c r="NJB243" s="170"/>
      <c r="NJC243" s="170"/>
      <c r="NJD243" s="170"/>
      <c r="NJE243" s="170"/>
      <c r="NJF243" s="170"/>
      <c r="NJG243" s="170"/>
      <c r="NJH243" s="170"/>
      <c r="NJI243" s="170"/>
      <c r="NJJ243" s="170"/>
      <c r="NJK243" s="170"/>
      <c r="NJL243" s="170"/>
      <c r="NJM243" s="170"/>
      <c r="NJN243" s="170"/>
      <c r="NJO243" s="170"/>
      <c r="NJP243" s="170"/>
      <c r="NJQ243" s="170"/>
      <c r="NJR243" s="170"/>
      <c r="NJS243" s="170"/>
      <c r="NJT243" s="170"/>
      <c r="NJU243" s="170"/>
      <c r="NJV243" s="170"/>
      <c r="NJW243" s="170"/>
      <c r="NJX243" s="170"/>
      <c r="NJY243" s="170"/>
      <c r="NJZ243" s="170"/>
      <c r="NKA243" s="170"/>
      <c r="NKB243" s="170"/>
      <c r="NKC243" s="170"/>
      <c r="NKD243" s="170"/>
      <c r="NKE243" s="170"/>
      <c r="NKF243" s="170"/>
      <c r="NKG243" s="170"/>
      <c r="NKH243" s="170"/>
      <c r="NKI243" s="170"/>
      <c r="NKJ243" s="170"/>
      <c r="NKK243" s="170"/>
      <c r="NKL243" s="170"/>
      <c r="NKM243" s="170"/>
      <c r="NKN243" s="170"/>
      <c r="NKO243" s="170"/>
      <c r="NKP243" s="170"/>
      <c r="NKQ243" s="170"/>
      <c r="NKR243" s="170"/>
      <c r="NKS243" s="170"/>
      <c r="NKT243" s="170"/>
      <c r="NKU243" s="170"/>
      <c r="NKV243" s="170"/>
      <c r="NKW243" s="170"/>
      <c r="NKX243" s="170"/>
      <c r="NKY243" s="170"/>
      <c r="NKZ243" s="170"/>
      <c r="NLA243" s="170"/>
      <c r="NLB243" s="170"/>
      <c r="NLC243" s="170"/>
      <c r="NLD243" s="170"/>
      <c r="NLE243" s="170"/>
      <c r="NLF243" s="170"/>
      <c r="NLG243" s="170"/>
      <c r="NLH243" s="170"/>
      <c r="NLI243" s="170"/>
      <c r="NLJ243" s="170"/>
      <c r="NLK243" s="170"/>
      <c r="NLL243" s="170"/>
      <c r="NLM243" s="170"/>
      <c r="NLN243" s="170"/>
      <c r="NLO243" s="170"/>
      <c r="NLP243" s="170"/>
      <c r="NLQ243" s="170"/>
      <c r="NLR243" s="170"/>
      <c r="NLS243" s="170"/>
      <c r="NLT243" s="170"/>
      <c r="NLU243" s="170"/>
      <c r="NLV243" s="170"/>
      <c r="NLW243" s="170"/>
      <c r="NLX243" s="170"/>
      <c r="NLY243" s="170"/>
      <c r="NLZ243" s="170"/>
      <c r="NMA243" s="170"/>
      <c r="NMB243" s="170"/>
      <c r="NMC243" s="170"/>
      <c r="NMD243" s="170"/>
      <c r="NME243" s="170"/>
      <c r="NMF243" s="170"/>
      <c r="NMG243" s="170"/>
      <c r="NMH243" s="170"/>
      <c r="NMI243" s="170"/>
      <c r="NMJ243" s="170"/>
      <c r="NMK243" s="170"/>
      <c r="NML243" s="170"/>
      <c r="NMM243" s="170"/>
      <c r="NMN243" s="170"/>
      <c r="NMO243" s="170"/>
      <c r="NMP243" s="170"/>
      <c r="NMQ243" s="170"/>
      <c r="NMR243" s="170"/>
      <c r="NMS243" s="170"/>
      <c r="NMT243" s="170"/>
      <c r="NMU243" s="170"/>
      <c r="NMV243" s="170"/>
      <c r="NMW243" s="170"/>
      <c r="NMX243" s="170"/>
      <c r="NMY243" s="170"/>
      <c r="NMZ243" s="170"/>
      <c r="NNA243" s="170"/>
      <c r="NNB243" s="170"/>
      <c r="NNC243" s="170"/>
      <c r="NND243" s="170"/>
      <c r="NNE243" s="170"/>
      <c r="NNF243" s="170"/>
      <c r="NNG243" s="170"/>
      <c r="NNH243" s="170"/>
      <c r="NNI243" s="170"/>
      <c r="NNJ243" s="170"/>
      <c r="NNK243" s="170"/>
      <c r="NNL243" s="170"/>
      <c r="NNM243" s="170"/>
      <c r="NNN243" s="170"/>
      <c r="NNO243" s="170"/>
      <c r="NNP243" s="170"/>
      <c r="NNQ243" s="170"/>
      <c r="NNR243" s="170"/>
      <c r="NNS243" s="170"/>
      <c r="NNT243" s="170"/>
      <c r="NNU243" s="170"/>
      <c r="NNV243" s="170"/>
      <c r="NNW243" s="170"/>
      <c r="NNX243" s="170"/>
      <c r="NNY243" s="170"/>
      <c r="NNZ243" s="170"/>
      <c r="NOA243" s="170"/>
      <c r="NOB243" s="170"/>
      <c r="NOC243" s="170"/>
      <c r="NOD243" s="170"/>
      <c r="NOE243" s="170"/>
      <c r="NOF243" s="170"/>
      <c r="NOG243" s="170"/>
      <c r="NOH243" s="170"/>
      <c r="NOI243" s="170"/>
      <c r="NOJ243" s="170"/>
      <c r="NOK243" s="170"/>
      <c r="NOL243" s="170"/>
      <c r="NOM243" s="170"/>
      <c r="NON243" s="170"/>
      <c r="NOO243" s="170"/>
      <c r="NOP243" s="170"/>
      <c r="NOQ243" s="170"/>
      <c r="NOR243" s="170"/>
      <c r="NOS243" s="170"/>
      <c r="NOT243" s="170"/>
      <c r="NOU243" s="170"/>
      <c r="NOV243" s="170"/>
      <c r="NOW243" s="170"/>
      <c r="NOX243" s="170"/>
      <c r="NOY243" s="170"/>
      <c r="NOZ243" s="170"/>
      <c r="NPA243" s="170"/>
      <c r="NPB243" s="170"/>
      <c r="NPC243" s="170"/>
      <c r="NPD243" s="170"/>
      <c r="NPE243" s="170"/>
      <c r="NPF243" s="170"/>
      <c r="NPG243" s="170"/>
      <c r="NPH243" s="170"/>
      <c r="NPI243" s="170"/>
      <c r="NPJ243" s="170"/>
      <c r="NPK243" s="170"/>
      <c r="NPL243" s="170"/>
      <c r="NPM243" s="170"/>
      <c r="NPN243" s="170"/>
      <c r="NPO243" s="170"/>
      <c r="NPP243" s="170"/>
      <c r="NPQ243" s="170"/>
      <c r="NPR243" s="170"/>
      <c r="NPS243" s="170"/>
      <c r="NPT243" s="170"/>
      <c r="NPU243" s="170"/>
      <c r="NPV243" s="170"/>
      <c r="NPW243" s="170"/>
      <c r="NPX243" s="170"/>
      <c r="NPY243" s="170"/>
      <c r="NPZ243" s="170"/>
      <c r="NQA243" s="170"/>
      <c r="NQB243" s="170"/>
      <c r="NQC243" s="170"/>
      <c r="NQD243" s="170"/>
      <c r="NQE243" s="170"/>
      <c r="NQF243" s="170"/>
      <c r="NQG243" s="170"/>
      <c r="NQH243" s="170"/>
      <c r="NQI243" s="170"/>
      <c r="NQJ243" s="170"/>
      <c r="NQK243" s="170"/>
      <c r="NQL243" s="170"/>
      <c r="NQM243" s="170"/>
      <c r="NQN243" s="170"/>
      <c r="NQO243" s="170"/>
      <c r="NQP243" s="170"/>
      <c r="NQQ243" s="170"/>
      <c r="NQR243" s="170"/>
      <c r="NQS243" s="170"/>
      <c r="NQT243" s="170"/>
      <c r="NQU243" s="170"/>
      <c r="NQV243" s="170"/>
      <c r="NQW243" s="170"/>
      <c r="NQX243" s="170"/>
      <c r="NQY243" s="170"/>
      <c r="NQZ243" s="170"/>
      <c r="NRA243" s="170"/>
      <c r="NRB243" s="170"/>
      <c r="NRC243" s="170"/>
      <c r="NRD243" s="170"/>
      <c r="NRE243" s="170"/>
      <c r="NRF243" s="170"/>
      <c r="NRG243" s="170"/>
      <c r="NRH243" s="170"/>
      <c r="NRI243" s="170"/>
      <c r="NRJ243" s="170"/>
      <c r="NRK243" s="170"/>
      <c r="NRL243" s="170"/>
      <c r="NRM243" s="170"/>
      <c r="NRN243" s="170"/>
      <c r="NRO243" s="170"/>
      <c r="NRP243" s="170"/>
      <c r="NRQ243" s="170"/>
      <c r="NRR243" s="170"/>
      <c r="NRS243" s="170"/>
      <c r="NRT243" s="170"/>
      <c r="NRU243" s="170"/>
      <c r="NRV243" s="170"/>
      <c r="NRW243" s="170"/>
      <c r="NRX243" s="170"/>
      <c r="NRY243" s="170"/>
      <c r="NRZ243" s="170"/>
      <c r="NSA243" s="170"/>
      <c r="NSB243" s="170"/>
      <c r="NSC243" s="170"/>
      <c r="NSD243" s="170"/>
      <c r="NSE243" s="170"/>
      <c r="NSF243" s="170"/>
      <c r="NSG243" s="170"/>
      <c r="NSH243" s="170"/>
      <c r="NSI243" s="170"/>
      <c r="NSJ243" s="170"/>
      <c r="NSK243" s="170"/>
      <c r="NSL243" s="170"/>
      <c r="NSM243" s="170"/>
      <c r="NSN243" s="170"/>
      <c r="NSO243" s="170"/>
      <c r="NSP243" s="170"/>
      <c r="NSQ243" s="170"/>
      <c r="NSR243" s="170"/>
      <c r="NSS243" s="170"/>
      <c r="NST243" s="170"/>
      <c r="NSU243" s="170"/>
      <c r="NSV243" s="170"/>
      <c r="NSW243" s="170"/>
      <c r="NSX243" s="170"/>
      <c r="NSY243" s="170"/>
      <c r="NSZ243" s="170"/>
      <c r="NTA243" s="170"/>
      <c r="NTB243" s="170"/>
      <c r="NTC243" s="170"/>
      <c r="NTD243" s="170"/>
      <c r="NTE243" s="170"/>
      <c r="NTF243" s="170"/>
      <c r="NTG243" s="170"/>
      <c r="NTH243" s="170"/>
      <c r="NTI243" s="170"/>
      <c r="NTJ243" s="170"/>
      <c r="NTK243" s="170"/>
      <c r="NTL243" s="170"/>
      <c r="NTM243" s="170"/>
      <c r="NTN243" s="170"/>
      <c r="NTO243" s="170"/>
      <c r="NTP243" s="170"/>
      <c r="NTQ243" s="170"/>
      <c r="NTR243" s="170"/>
      <c r="NTS243" s="170"/>
      <c r="NTT243" s="170"/>
      <c r="NTU243" s="170"/>
      <c r="NTV243" s="170"/>
      <c r="NTW243" s="170"/>
      <c r="NTX243" s="170"/>
      <c r="NTY243" s="170"/>
      <c r="NTZ243" s="170"/>
      <c r="NUA243" s="170"/>
      <c r="NUB243" s="170"/>
      <c r="NUC243" s="170"/>
      <c r="NUD243" s="170"/>
      <c r="NUE243" s="170"/>
      <c r="NUF243" s="170"/>
      <c r="NUG243" s="170"/>
      <c r="NUH243" s="170"/>
      <c r="NUI243" s="170"/>
      <c r="NUJ243" s="170"/>
      <c r="NUK243" s="170"/>
      <c r="NUL243" s="170"/>
      <c r="NUM243" s="170"/>
      <c r="NUN243" s="170"/>
      <c r="NUO243" s="170"/>
      <c r="NUP243" s="170"/>
      <c r="NUQ243" s="170"/>
      <c r="NUR243" s="170"/>
      <c r="NUS243" s="170"/>
      <c r="NUT243" s="170"/>
      <c r="NUU243" s="170"/>
      <c r="NUV243" s="170"/>
      <c r="NUW243" s="170"/>
      <c r="NUX243" s="170"/>
      <c r="NUY243" s="170"/>
      <c r="NUZ243" s="170"/>
      <c r="NVA243" s="170"/>
      <c r="NVB243" s="170"/>
      <c r="NVC243" s="170"/>
      <c r="NVD243" s="170"/>
      <c r="NVE243" s="170"/>
      <c r="NVF243" s="170"/>
      <c r="NVG243" s="170"/>
      <c r="NVH243" s="170"/>
      <c r="NVI243" s="170"/>
      <c r="NVJ243" s="170"/>
      <c r="NVK243" s="170"/>
      <c r="NVL243" s="170"/>
      <c r="NVM243" s="170"/>
      <c r="NVN243" s="170"/>
      <c r="NVO243" s="170"/>
      <c r="NVP243" s="170"/>
      <c r="NVQ243" s="170"/>
      <c r="NVR243" s="170"/>
      <c r="NVS243" s="170"/>
      <c r="NVT243" s="170"/>
      <c r="NVU243" s="170"/>
      <c r="NVV243" s="170"/>
      <c r="NVW243" s="170"/>
      <c r="NVX243" s="170"/>
      <c r="NVY243" s="170"/>
      <c r="NVZ243" s="170"/>
      <c r="NWA243" s="170"/>
      <c r="NWB243" s="170"/>
      <c r="NWC243" s="170"/>
      <c r="NWD243" s="170"/>
      <c r="NWE243" s="170"/>
      <c r="NWF243" s="170"/>
      <c r="NWG243" s="170"/>
      <c r="NWH243" s="170"/>
      <c r="NWI243" s="170"/>
      <c r="NWJ243" s="170"/>
      <c r="NWK243" s="170"/>
      <c r="NWL243" s="170"/>
      <c r="NWM243" s="170"/>
      <c r="NWN243" s="170"/>
      <c r="NWO243" s="170"/>
      <c r="NWP243" s="170"/>
      <c r="NWQ243" s="170"/>
      <c r="NWR243" s="170"/>
      <c r="NWS243" s="170"/>
      <c r="NWT243" s="170"/>
      <c r="NWU243" s="170"/>
      <c r="NWV243" s="170"/>
      <c r="NWW243" s="170"/>
      <c r="NWX243" s="170"/>
      <c r="NWY243" s="170"/>
      <c r="NWZ243" s="170"/>
      <c r="NXA243" s="170"/>
      <c r="NXB243" s="170"/>
      <c r="NXC243" s="170"/>
      <c r="NXD243" s="170"/>
      <c r="NXE243" s="170"/>
      <c r="NXF243" s="170"/>
      <c r="NXG243" s="170"/>
      <c r="NXH243" s="170"/>
      <c r="NXI243" s="170"/>
      <c r="NXJ243" s="170"/>
      <c r="NXK243" s="170"/>
      <c r="NXL243" s="170"/>
      <c r="NXM243" s="170"/>
      <c r="NXN243" s="170"/>
      <c r="NXO243" s="170"/>
      <c r="NXP243" s="170"/>
      <c r="NXQ243" s="170"/>
      <c r="NXR243" s="170"/>
      <c r="NXS243" s="170"/>
      <c r="NXT243" s="170"/>
      <c r="NXU243" s="170"/>
      <c r="NXV243" s="170"/>
      <c r="NXW243" s="170"/>
      <c r="NXX243" s="170"/>
      <c r="NXY243" s="170"/>
      <c r="NXZ243" s="170"/>
      <c r="NYA243" s="170"/>
      <c r="NYB243" s="170"/>
      <c r="NYC243" s="170"/>
      <c r="NYD243" s="170"/>
      <c r="NYE243" s="170"/>
      <c r="NYF243" s="170"/>
      <c r="NYG243" s="170"/>
      <c r="NYH243" s="170"/>
      <c r="NYI243" s="170"/>
      <c r="NYJ243" s="170"/>
      <c r="NYK243" s="170"/>
      <c r="NYL243" s="170"/>
      <c r="NYM243" s="170"/>
      <c r="NYN243" s="170"/>
      <c r="NYO243" s="170"/>
      <c r="NYP243" s="170"/>
      <c r="NYQ243" s="170"/>
      <c r="NYR243" s="170"/>
      <c r="NYS243" s="170"/>
      <c r="NYT243" s="170"/>
      <c r="NYU243" s="170"/>
      <c r="NYV243" s="170"/>
      <c r="NYW243" s="170"/>
      <c r="NYX243" s="170"/>
      <c r="NYY243" s="170"/>
      <c r="NYZ243" s="170"/>
      <c r="NZA243" s="170"/>
      <c r="NZB243" s="170"/>
      <c r="NZC243" s="170"/>
      <c r="NZD243" s="170"/>
      <c r="NZE243" s="170"/>
      <c r="NZF243" s="170"/>
      <c r="NZG243" s="170"/>
      <c r="NZH243" s="170"/>
      <c r="NZI243" s="170"/>
      <c r="NZJ243" s="170"/>
      <c r="NZK243" s="170"/>
      <c r="NZL243" s="170"/>
      <c r="NZM243" s="170"/>
      <c r="NZN243" s="170"/>
      <c r="NZO243" s="170"/>
      <c r="NZP243" s="170"/>
      <c r="NZQ243" s="170"/>
      <c r="NZR243" s="170"/>
      <c r="NZS243" s="170"/>
      <c r="NZT243" s="170"/>
      <c r="NZU243" s="170"/>
      <c r="NZV243" s="170"/>
      <c r="NZW243" s="170"/>
      <c r="NZX243" s="170"/>
      <c r="NZY243" s="170"/>
      <c r="NZZ243" s="170"/>
      <c r="OAA243" s="170"/>
      <c r="OAB243" s="170"/>
      <c r="OAC243" s="170"/>
      <c r="OAD243" s="170"/>
      <c r="OAE243" s="170"/>
      <c r="OAF243" s="170"/>
      <c r="OAG243" s="170"/>
      <c r="OAH243" s="170"/>
      <c r="OAI243" s="170"/>
      <c r="OAJ243" s="170"/>
      <c r="OAK243" s="170"/>
      <c r="OAL243" s="170"/>
      <c r="OAM243" s="170"/>
      <c r="OAN243" s="170"/>
      <c r="OAO243" s="170"/>
      <c r="OAP243" s="170"/>
      <c r="OAQ243" s="170"/>
      <c r="OAR243" s="170"/>
      <c r="OAS243" s="170"/>
      <c r="OAT243" s="170"/>
      <c r="OAU243" s="170"/>
      <c r="OAV243" s="170"/>
      <c r="OAW243" s="170"/>
      <c r="OAX243" s="170"/>
      <c r="OAY243" s="170"/>
      <c r="OAZ243" s="170"/>
      <c r="OBA243" s="170"/>
      <c r="OBB243" s="170"/>
      <c r="OBC243" s="170"/>
      <c r="OBD243" s="170"/>
      <c r="OBE243" s="170"/>
      <c r="OBF243" s="170"/>
      <c r="OBG243" s="170"/>
      <c r="OBH243" s="170"/>
      <c r="OBI243" s="170"/>
      <c r="OBJ243" s="170"/>
      <c r="OBK243" s="170"/>
      <c r="OBL243" s="170"/>
      <c r="OBM243" s="170"/>
      <c r="OBN243" s="170"/>
      <c r="OBO243" s="170"/>
      <c r="OBP243" s="170"/>
      <c r="OBQ243" s="170"/>
      <c r="OBR243" s="170"/>
      <c r="OBS243" s="170"/>
      <c r="OBT243" s="170"/>
      <c r="OBU243" s="170"/>
      <c r="OBV243" s="170"/>
      <c r="OBW243" s="170"/>
      <c r="OBX243" s="170"/>
      <c r="OBY243" s="170"/>
      <c r="OBZ243" s="170"/>
      <c r="OCA243" s="170"/>
      <c r="OCB243" s="170"/>
      <c r="OCC243" s="170"/>
      <c r="OCD243" s="170"/>
      <c r="OCE243" s="170"/>
      <c r="OCF243" s="170"/>
      <c r="OCG243" s="170"/>
      <c r="OCH243" s="170"/>
      <c r="OCI243" s="170"/>
      <c r="OCJ243" s="170"/>
      <c r="OCK243" s="170"/>
      <c r="OCL243" s="170"/>
      <c r="OCM243" s="170"/>
      <c r="OCN243" s="170"/>
      <c r="OCO243" s="170"/>
      <c r="OCP243" s="170"/>
      <c r="OCQ243" s="170"/>
      <c r="OCR243" s="170"/>
      <c r="OCS243" s="170"/>
      <c r="OCT243" s="170"/>
      <c r="OCU243" s="170"/>
      <c r="OCV243" s="170"/>
      <c r="OCW243" s="170"/>
      <c r="OCX243" s="170"/>
      <c r="OCY243" s="170"/>
      <c r="OCZ243" s="170"/>
      <c r="ODA243" s="170"/>
      <c r="ODB243" s="170"/>
      <c r="ODC243" s="170"/>
      <c r="ODD243" s="170"/>
      <c r="ODE243" s="170"/>
      <c r="ODF243" s="170"/>
      <c r="ODG243" s="170"/>
      <c r="ODH243" s="170"/>
      <c r="ODI243" s="170"/>
      <c r="ODJ243" s="170"/>
      <c r="ODK243" s="170"/>
      <c r="ODL243" s="170"/>
      <c r="ODM243" s="170"/>
      <c r="ODN243" s="170"/>
      <c r="ODO243" s="170"/>
      <c r="ODP243" s="170"/>
      <c r="ODQ243" s="170"/>
      <c r="ODR243" s="170"/>
      <c r="ODS243" s="170"/>
      <c r="ODT243" s="170"/>
      <c r="ODU243" s="170"/>
      <c r="ODV243" s="170"/>
      <c r="ODW243" s="170"/>
      <c r="ODX243" s="170"/>
      <c r="ODY243" s="170"/>
      <c r="ODZ243" s="170"/>
      <c r="OEA243" s="170"/>
      <c r="OEB243" s="170"/>
      <c r="OEC243" s="170"/>
      <c r="OED243" s="170"/>
      <c r="OEE243" s="170"/>
      <c r="OEF243" s="170"/>
      <c r="OEG243" s="170"/>
      <c r="OEH243" s="170"/>
      <c r="OEI243" s="170"/>
      <c r="OEJ243" s="170"/>
      <c r="OEK243" s="170"/>
      <c r="OEL243" s="170"/>
      <c r="OEM243" s="170"/>
      <c r="OEN243" s="170"/>
      <c r="OEO243" s="170"/>
      <c r="OEP243" s="170"/>
      <c r="OEQ243" s="170"/>
      <c r="OER243" s="170"/>
      <c r="OES243" s="170"/>
      <c r="OET243" s="170"/>
      <c r="OEU243" s="170"/>
      <c r="OEV243" s="170"/>
      <c r="OEW243" s="170"/>
      <c r="OEX243" s="170"/>
      <c r="OEY243" s="170"/>
      <c r="OEZ243" s="170"/>
      <c r="OFA243" s="170"/>
      <c r="OFB243" s="170"/>
      <c r="OFC243" s="170"/>
      <c r="OFD243" s="170"/>
      <c r="OFE243" s="170"/>
      <c r="OFF243" s="170"/>
      <c r="OFG243" s="170"/>
      <c r="OFH243" s="170"/>
      <c r="OFI243" s="170"/>
      <c r="OFJ243" s="170"/>
      <c r="OFK243" s="170"/>
      <c r="OFL243" s="170"/>
      <c r="OFM243" s="170"/>
      <c r="OFN243" s="170"/>
      <c r="OFO243" s="170"/>
      <c r="OFP243" s="170"/>
      <c r="OFQ243" s="170"/>
      <c r="OFR243" s="170"/>
      <c r="OFS243" s="170"/>
      <c r="OFT243" s="170"/>
      <c r="OFU243" s="170"/>
      <c r="OFV243" s="170"/>
      <c r="OFW243" s="170"/>
      <c r="OFX243" s="170"/>
      <c r="OFY243" s="170"/>
      <c r="OFZ243" s="170"/>
      <c r="OGA243" s="170"/>
      <c r="OGB243" s="170"/>
      <c r="OGC243" s="170"/>
      <c r="OGD243" s="170"/>
      <c r="OGE243" s="170"/>
      <c r="OGF243" s="170"/>
      <c r="OGG243" s="170"/>
      <c r="OGH243" s="170"/>
      <c r="OGI243" s="170"/>
      <c r="OGJ243" s="170"/>
      <c r="OGK243" s="170"/>
      <c r="OGL243" s="170"/>
      <c r="OGM243" s="170"/>
      <c r="OGN243" s="170"/>
      <c r="OGO243" s="170"/>
      <c r="OGP243" s="170"/>
      <c r="OGQ243" s="170"/>
      <c r="OGR243" s="170"/>
      <c r="OGS243" s="170"/>
      <c r="OGT243" s="170"/>
      <c r="OGU243" s="170"/>
      <c r="OGV243" s="170"/>
      <c r="OGW243" s="170"/>
      <c r="OGX243" s="170"/>
      <c r="OGY243" s="170"/>
      <c r="OGZ243" s="170"/>
      <c r="OHA243" s="170"/>
      <c r="OHB243" s="170"/>
      <c r="OHC243" s="170"/>
      <c r="OHD243" s="170"/>
      <c r="OHE243" s="170"/>
      <c r="OHF243" s="170"/>
      <c r="OHG243" s="170"/>
      <c r="OHH243" s="170"/>
      <c r="OHI243" s="170"/>
      <c r="OHJ243" s="170"/>
      <c r="OHK243" s="170"/>
      <c r="OHL243" s="170"/>
      <c r="OHM243" s="170"/>
      <c r="OHN243" s="170"/>
      <c r="OHO243" s="170"/>
      <c r="OHP243" s="170"/>
      <c r="OHQ243" s="170"/>
      <c r="OHR243" s="170"/>
      <c r="OHS243" s="170"/>
      <c r="OHT243" s="170"/>
      <c r="OHU243" s="170"/>
      <c r="OHV243" s="170"/>
      <c r="OHW243" s="170"/>
      <c r="OHX243" s="170"/>
      <c r="OHY243" s="170"/>
      <c r="OHZ243" s="170"/>
      <c r="OIA243" s="170"/>
      <c r="OIB243" s="170"/>
      <c r="OIC243" s="170"/>
      <c r="OID243" s="170"/>
      <c r="OIE243" s="170"/>
      <c r="OIF243" s="170"/>
      <c r="OIG243" s="170"/>
      <c r="OIH243" s="170"/>
      <c r="OII243" s="170"/>
      <c r="OIJ243" s="170"/>
      <c r="OIK243" s="170"/>
      <c r="OIL243" s="170"/>
      <c r="OIM243" s="170"/>
      <c r="OIN243" s="170"/>
      <c r="OIO243" s="170"/>
      <c r="OIP243" s="170"/>
      <c r="OIQ243" s="170"/>
      <c r="OIR243" s="170"/>
      <c r="OIS243" s="170"/>
      <c r="OIT243" s="170"/>
      <c r="OIU243" s="170"/>
      <c r="OIV243" s="170"/>
      <c r="OIW243" s="170"/>
      <c r="OIX243" s="170"/>
      <c r="OIY243" s="170"/>
      <c r="OIZ243" s="170"/>
      <c r="OJA243" s="170"/>
      <c r="OJB243" s="170"/>
      <c r="OJC243" s="170"/>
      <c r="OJD243" s="170"/>
      <c r="OJE243" s="170"/>
      <c r="OJF243" s="170"/>
      <c r="OJG243" s="170"/>
      <c r="OJH243" s="170"/>
      <c r="OJI243" s="170"/>
      <c r="OJJ243" s="170"/>
      <c r="OJK243" s="170"/>
      <c r="OJL243" s="170"/>
      <c r="OJM243" s="170"/>
      <c r="OJN243" s="170"/>
      <c r="OJO243" s="170"/>
      <c r="OJP243" s="170"/>
      <c r="OJQ243" s="170"/>
      <c r="OJR243" s="170"/>
      <c r="OJS243" s="170"/>
      <c r="OJT243" s="170"/>
      <c r="OJU243" s="170"/>
      <c r="OJV243" s="170"/>
      <c r="OJW243" s="170"/>
      <c r="OJX243" s="170"/>
      <c r="OJY243" s="170"/>
      <c r="OJZ243" s="170"/>
      <c r="OKA243" s="170"/>
      <c r="OKB243" s="170"/>
      <c r="OKC243" s="170"/>
      <c r="OKD243" s="170"/>
      <c r="OKE243" s="170"/>
      <c r="OKF243" s="170"/>
      <c r="OKG243" s="170"/>
      <c r="OKH243" s="170"/>
      <c r="OKI243" s="170"/>
      <c r="OKJ243" s="170"/>
      <c r="OKK243" s="170"/>
      <c r="OKL243" s="170"/>
      <c r="OKM243" s="170"/>
      <c r="OKN243" s="170"/>
      <c r="OKO243" s="170"/>
      <c r="OKP243" s="170"/>
      <c r="OKQ243" s="170"/>
      <c r="OKR243" s="170"/>
      <c r="OKS243" s="170"/>
      <c r="OKT243" s="170"/>
      <c r="OKU243" s="170"/>
      <c r="OKV243" s="170"/>
      <c r="OKW243" s="170"/>
      <c r="OKX243" s="170"/>
      <c r="OKY243" s="170"/>
      <c r="OKZ243" s="170"/>
      <c r="OLA243" s="170"/>
      <c r="OLB243" s="170"/>
      <c r="OLC243" s="170"/>
      <c r="OLD243" s="170"/>
      <c r="OLE243" s="170"/>
      <c r="OLF243" s="170"/>
      <c r="OLG243" s="170"/>
      <c r="OLH243" s="170"/>
      <c r="OLI243" s="170"/>
      <c r="OLJ243" s="170"/>
      <c r="OLK243" s="170"/>
      <c r="OLL243" s="170"/>
      <c r="OLM243" s="170"/>
      <c r="OLN243" s="170"/>
      <c r="OLO243" s="170"/>
      <c r="OLP243" s="170"/>
      <c r="OLQ243" s="170"/>
      <c r="OLR243" s="170"/>
      <c r="OLS243" s="170"/>
      <c r="OLT243" s="170"/>
      <c r="OLU243" s="170"/>
      <c r="OLV243" s="170"/>
      <c r="OLW243" s="170"/>
      <c r="OLX243" s="170"/>
      <c r="OLY243" s="170"/>
      <c r="OLZ243" s="170"/>
      <c r="OMA243" s="170"/>
      <c r="OMB243" s="170"/>
      <c r="OMC243" s="170"/>
      <c r="OMD243" s="170"/>
      <c r="OME243" s="170"/>
      <c r="OMF243" s="170"/>
      <c r="OMG243" s="170"/>
      <c r="OMH243" s="170"/>
      <c r="OMI243" s="170"/>
      <c r="OMJ243" s="170"/>
      <c r="OMK243" s="170"/>
      <c r="OML243" s="170"/>
      <c r="OMM243" s="170"/>
      <c r="OMN243" s="170"/>
      <c r="OMO243" s="170"/>
      <c r="OMP243" s="170"/>
      <c r="OMQ243" s="170"/>
      <c r="OMR243" s="170"/>
      <c r="OMS243" s="170"/>
      <c r="OMT243" s="170"/>
      <c r="OMU243" s="170"/>
      <c r="OMV243" s="170"/>
      <c r="OMW243" s="170"/>
      <c r="OMX243" s="170"/>
      <c r="OMY243" s="170"/>
      <c r="OMZ243" s="170"/>
      <c r="ONA243" s="170"/>
      <c r="ONB243" s="170"/>
      <c r="ONC243" s="170"/>
      <c r="OND243" s="170"/>
      <c r="ONE243" s="170"/>
      <c r="ONF243" s="170"/>
      <c r="ONG243" s="170"/>
      <c r="ONH243" s="170"/>
      <c r="ONI243" s="170"/>
      <c r="ONJ243" s="170"/>
      <c r="ONK243" s="170"/>
      <c r="ONL243" s="170"/>
      <c r="ONM243" s="170"/>
      <c r="ONN243" s="170"/>
      <c r="ONO243" s="170"/>
      <c r="ONP243" s="170"/>
      <c r="ONQ243" s="170"/>
      <c r="ONR243" s="170"/>
      <c r="ONS243" s="170"/>
      <c r="ONT243" s="170"/>
      <c r="ONU243" s="170"/>
      <c r="ONV243" s="170"/>
      <c r="ONW243" s="170"/>
      <c r="ONX243" s="170"/>
      <c r="ONY243" s="170"/>
      <c r="ONZ243" s="170"/>
      <c r="OOA243" s="170"/>
      <c r="OOB243" s="170"/>
      <c r="OOC243" s="170"/>
      <c r="OOD243" s="170"/>
      <c r="OOE243" s="170"/>
      <c r="OOF243" s="170"/>
      <c r="OOG243" s="170"/>
      <c r="OOH243" s="170"/>
      <c r="OOI243" s="170"/>
      <c r="OOJ243" s="170"/>
      <c r="OOK243" s="170"/>
      <c r="OOL243" s="170"/>
      <c r="OOM243" s="170"/>
      <c r="OON243" s="170"/>
      <c r="OOO243" s="170"/>
      <c r="OOP243" s="170"/>
      <c r="OOQ243" s="170"/>
      <c r="OOR243" s="170"/>
      <c r="OOS243" s="170"/>
      <c r="OOT243" s="170"/>
      <c r="OOU243" s="170"/>
      <c r="OOV243" s="170"/>
      <c r="OOW243" s="170"/>
      <c r="OOX243" s="170"/>
      <c r="OOY243" s="170"/>
      <c r="OOZ243" s="170"/>
      <c r="OPA243" s="170"/>
      <c r="OPB243" s="170"/>
      <c r="OPC243" s="170"/>
      <c r="OPD243" s="170"/>
      <c r="OPE243" s="170"/>
      <c r="OPF243" s="170"/>
      <c r="OPG243" s="170"/>
      <c r="OPH243" s="170"/>
      <c r="OPI243" s="170"/>
      <c r="OPJ243" s="170"/>
      <c r="OPK243" s="170"/>
      <c r="OPL243" s="170"/>
      <c r="OPM243" s="170"/>
      <c r="OPN243" s="170"/>
      <c r="OPO243" s="170"/>
      <c r="OPP243" s="170"/>
      <c r="OPQ243" s="170"/>
      <c r="OPR243" s="170"/>
      <c r="OPS243" s="170"/>
      <c r="OPT243" s="170"/>
      <c r="OPU243" s="170"/>
      <c r="OPV243" s="170"/>
      <c r="OPW243" s="170"/>
      <c r="OPX243" s="170"/>
      <c r="OPY243" s="170"/>
      <c r="OPZ243" s="170"/>
      <c r="OQA243" s="170"/>
      <c r="OQB243" s="170"/>
      <c r="OQC243" s="170"/>
      <c r="OQD243" s="170"/>
      <c r="OQE243" s="170"/>
      <c r="OQF243" s="170"/>
      <c r="OQG243" s="170"/>
      <c r="OQH243" s="170"/>
      <c r="OQI243" s="170"/>
      <c r="OQJ243" s="170"/>
      <c r="OQK243" s="170"/>
      <c r="OQL243" s="170"/>
      <c r="OQM243" s="170"/>
      <c r="OQN243" s="170"/>
      <c r="OQO243" s="170"/>
      <c r="OQP243" s="170"/>
      <c r="OQQ243" s="170"/>
      <c r="OQR243" s="170"/>
      <c r="OQS243" s="170"/>
      <c r="OQT243" s="170"/>
      <c r="OQU243" s="170"/>
      <c r="OQV243" s="170"/>
      <c r="OQW243" s="170"/>
      <c r="OQX243" s="170"/>
      <c r="OQY243" s="170"/>
      <c r="OQZ243" s="170"/>
      <c r="ORA243" s="170"/>
      <c r="ORB243" s="170"/>
      <c r="ORC243" s="170"/>
      <c r="ORD243" s="170"/>
      <c r="ORE243" s="170"/>
      <c r="ORF243" s="170"/>
      <c r="ORG243" s="170"/>
      <c r="ORH243" s="170"/>
      <c r="ORI243" s="170"/>
      <c r="ORJ243" s="170"/>
      <c r="ORK243" s="170"/>
      <c r="ORL243" s="170"/>
      <c r="ORM243" s="170"/>
      <c r="ORN243" s="170"/>
      <c r="ORO243" s="170"/>
      <c r="ORP243" s="170"/>
      <c r="ORQ243" s="170"/>
      <c r="ORR243" s="170"/>
      <c r="ORS243" s="170"/>
      <c r="ORT243" s="170"/>
      <c r="ORU243" s="170"/>
      <c r="ORV243" s="170"/>
      <c r="ORW243" s="170"/>
      <c r="ORX243" s="170"/>
      <c r="ORY243" s="170"/>
      <c r="ORZ243" s="170"/>
      <c r="OSA243" s="170"/>
      <c r="OSB243" s="170"/>
      <c r="OSC243" s="170"/>
      <c r="OSD243" s="170"/>
      <c r="OSE243" s="170"/>
      <c r="OSF243" s="170"/>
      <c r="OSG243" s="170"/>
      <c r="OSH243" s="170"/>
      <c r="OSI243" s="170"/>
      <c r="OSJ243" s="170"/>
      <c r="OSK243" s="170"/>
      <c r="OSL243" s="170"/>
      <c r="OSM243" s="170"/>
      <c r="OSN243" s="170"/>
      <c r="OSO243" s="170"/>
      <c r="OSP243" s="170"/>
      <c r="OSQ243" s="170"/>
      <c r="OSR243" s="170"/>
      <c r="OSS243" s="170"/>
      <c r="OST243" s="170"/>
      <c r="OSU243" s="170"/>
      <c r="OSV243" s="170"/>
      <c r="OSW243" s="170"/>
      <c r="OSX243" s="170"/>
      <c r="OSY243" s="170"/>
      <c r="OSZ243" s="170"/>
      <c r="OTA243" s="170"/>
      <c r="OTB243" s="170"/>
      <c r="OTC243" s="170"/>
      <c r="OTD243" s="170"/>
      <c r="OTE243" s="170"/>
      <c r="OTF243" s="170"/>
      <c r="OTG243" s="170"/>
      <c r="OTH243" s="170"/>
      <c r="OTI243" s="170"/>
      <c r="OTJ243" s="170"/>
      <c r="OTK243" s="170"/>
      <c r="OTL243" s="170"/>
      <c r="OTM243" s="170"/>
      <c r="OTN243" s="170"/>
      <c r="OTO243" s="170"/>
      <c r="OTP243" s="170"/>
      <c r="OTQ243" s="170"/>
      <c r="OTR243" s="170"/>
      <c r="OTS243" s="170"/>
      <c r="OTT243" s="170"/>
      <c r="OTU243" s="170"/>
      <c r="OTV243" s="170"/>
      <c r="OTW243" s="170"/>
      <c r="OTX243" s="170"/>
      <c r="OTY243" s="170"/>
      <c r="OTZ243" s="170"/>
      <c r="OUA243" s="170"/>
      <c r="OUB243" s="170"/>
      <c r="OUC243" s="170"/>
      <c r="OUD243" s="170"/>
      <c r="OUE243" s="170"/>
      <c r="OUF243" s="170"/>
      <c r="OUG243" s="170"/>
      <c r="OUH243" s="170"/>
      <c r="OUI243" s="170"/>
      <c r="OUJ243" s="170"/>
      <c r="OUK243" s="170"/>
      <c r="OUL243" s="170"/>
      <c r="OUM243" s="170"/>
      <c r="OUN243" s="170"/>
      <c r="OUO243" s="170"/>
      <c r="OUP243" s="170"/>
      <c r="OUQ243" s="170"/>
      <c r="OUR243" s="170"/>
      <c r="OUS243" s="170"/>
      <c r="OUT243" s="170"/>
      <c r="OUU243" s="170"/>
      <c r="OUV243" s="170"/>
      <c r="OUW243" s="170"/>
      <c r="OUX243" s="170"/>
      <c r="OUY243" s="170"/>
      <c r="OUZ243" s="170"/>
      <c r="OVA243" s="170"/>
      <c r="OVB243" s="170"/>
      <c r="OVC243" s="170"/>
      <c r="OVD243" s="170"/>
      <c r="OVE243" s="170"/>
      <c r="OVF243" s="170"/>
      <c r="OVG243" s="170"/>
      <c r="OVH243" s="170"/>
      <c r="OVI243" s="170"/>
      <c r="OVJ243" s="170"/>
      <c r="OVK243" s="170"/>
      <c r="OVL243" s="170"/>
      <c r="OVM243" s="170"/>
      <c r="OVN243" s="170"/>
      <c r="OVO243" s="170"/>
      <c r="OVP243" s="170"/>
      <c r="OVQ243" s="170"/>
      <c r="OVR243" s="170"/>
      <c r="OVS243" s="170"/>
      <c r="OVT243" s="170"/>
      <c r="OVU243" s="170"/>
      <c r="OVV243" s="170"/>
      <c r="OVW243" s="170"/>
      <c r="OVX243" s="170"/>
      <c r="OVY243" s="170"/>
      <c r="OVZ243" s="170"/>
      <c r="OWA243" s="170"/>
      <c r="OWB243" s="170"/>
      <c r="OWC243" s="170"/>
      <c r="OWD243" s="170"/>
      <c r="OWE243" s="170"/>
      <c r="OWF243" s="170"/>
      <c r="OWG243" s="170"/>
      <c r="OWH243" s="170"/>
      <c r="OWI243" s="170"/>
      <c r="OWJ243" s="170"/>
      <c r="OWK243" s="170"/>
      <c r="OWL243" s="170"/>
      <c r="OWM243" s="170"/>
      <c r="OWN243" s="170"/>
      <c r="OWO243" s="170"/>
      <c r="OWP243" s="170"/>
      <c r="OWQ243" s="170"/>
      <c r="OWR243" s="170"/>
      <c r="OWS243" s="170"/>
      <c r="OWT243" s="170"/>
      <c r="OWU243" s="170"/>
      <c r="OWV243" s="170"/>
      <c r="OWW243" s="170"/>
      <c r="OWX243" s="170"/>
      <c r="OWY243" s="170"/>
      <c r="OWZ243" s="170"/>
      <c r="OXA243" s="170"/>
      <c r="OXB243" s="170"/>
      <c r="OXC243" s="170"/>
      <c r="OXD243" s="170"/>
      <c r="OXE243" s="170"/>
      <c r="OXF243" s="170"/>
      <c r="OXG243" s="170"/>
      <c r="OXH243" s="170"/>
      <c r="OXI243" s="170"/>
      <c r="OXJ243" s="170"/>
      <c r="OXK243" s="170"/>
      <c r="OXL243" s="170"/>
      <c r="OXM243" s="170"/>
      <c r="OXN243" s="170"/>
      <c r="OXO243" s="170"/>
      <c r="OXP243" s="170"/>
      <c r="OXQ243" s="170"/>
      <c r="OXR243" s="170"/>
      <c r="OXS243" s="170"/>
      <c r="OXT243" s="170"/>
      <c r="OXU243" s="170"/>
      <c r="OXV243" s="170"/>
      <c r="OXW243" s="170"/>
      <c r="OXX243" s="170"/>
      <c r="OXY243" s="170"/>
      <c r="OXZ243" s="170"/>
      <c r="OYA243" s="170"/>
      <c r="OYB243" s="170"/>
      <c r="OYC243" s="170"/>
      <c r="OYD243" s="170"/>
      <c r="OYE243" s="170"/>
      <c r="OYF243" s="170"/>
      <c r="OYG243" s="170"/>
      <c r="OYH243" s="170"/>
      <c r="OYI243" s="170"/>
      <c r="OYJ243" s="170"/>
      <c r="OYK243" s="170"/>
      <c r="OYL243" s="170"/>
      <c r="OYM243" s="170"/>
      <c r="OYN243" s="170"/>
      <c r="OYO243" s="170"/>
      <c r="OYP243" s="170"/>
      <c r="OYQ243" s="170"/>
      <c r="OYR243" s="170"/>
      <c r="OYS243" s="170"/>
      <c r="OYT243" s="170"/>
      <c r="OYU243" s="170"/>
      <c r="OYV243" s="170"/>
      <c r="OYW243" s="170"/>
      <c r="OYX243" s="170"/>
      <c r="OYY243" s="170"/>
      <c r="OYZ243" s="170"/>
      <c r="OZA243" s="170"/>
      <c r="OZB243" s="170"/>
      <c r="OZC243" s="170"/>
      <c r="OZD243" s="170"/>
      <c r="OZE243" s="170"/>
      <c r="OZF243" s="170"/>
      <c r="OZG243" s="170"/>
      <c r="OZH243" s="170"/>
      <c r="OZI243" s="170"/>
      <c r="OZJ243" s="170"/>
      <c r="OZK243" s="170"/>
      <c r="OZL243" s="170"/>
      <c r="OZM243" s="170"/>
      <c r="OZN243" s="170"/>
      <c r="OZO243" s="170"/>
      <c r="OZP243" s="170"/>
      <c r="OZQ243" s="170"/>
      <c r="OZR243" s="170"/>
      <c r="OZS243" s="170"/>
      <c r="OZT243" s="170"/>
      <c r="OZU243" s="170"/>
      <c r="OZV243" s="170"/>
      <c r="OZW243" s="170"/>
      <c r="OZX243" s="170"/>
      <c r="OZY243" s="170"/>
      <c r="OZZ243" s="170"/>
      <c r="PAA243" s="170"/>
      <c r="PAB243" s="170"/>
      <c r="PAC243" s="170"/>
      <c r="PAD243" s="170"/>
      <c r="PAE243" s="170"/>
      <c r="PAF243" s="170"/>
      <c r="PAG243" s="170"/>
      <c r="PAH243" s="170"/>
      <c r="PAI243" s="170"/>
      <c r="PAJ243" s="170"/>
      <c r="PAK243" s="170"/>
      <c r="PAL243" s="170"/>
      <c r="PAM243" s="170"/>
      <c r="PAN243" s="170"/>
      <c r="PAO243" s="170"/>
      <c r="PAP243" s="170"/>
      <c r="PAQ243" s="170"/>
      <c r="PAR243" s="170"/>
      <c r="PAS243" s="170"/>
      <c r="PAT243" s="170"/>
      <c r="PAU243" s="170"/>
      <c r="PAV243" s="170"/>
      <c r="PAW243" s="170"/>
      <c r="PAX243" s="170"/>
      <c r="PAY243" s="170"/>
      <c r="PAZ243" s="170"/>
      <c r="PBA243" s="170"/>
      <c r="PBB243" s="170"/>
      <c r="PBC243" s="170"/>
      <c r="PBD243" s="170"/>
      <c r="PBE243" s="170"/>
      <c r="PBF243" s="170"/>
      <c r="PBG243" s="170"/>
      <c r="PBH243" s="170"/>
      <c r="PBI243" s="170"/>
      <c r="PBJ243" s="170"/>
      <c r="PBK243" s="170"/>
      <c r="PBL243" s="170"/>
      <c r="PBM243" s="170"/>
      <c r="PBN243" s="170"/>
      <c r="PBO243" s="170"/>
      <c r="PBP243" s="170"/>
      <c r="PBQ243" s="170"/>
      <c r="PBR243" s="170"/>
      <c r="PBS243" s="170"/>
      <c r="PBT243" s="170"/>
      <c r="PBU243" s="170"/>
      <c r="PBV243" s="170"/>
      <c r="PBW243" s="170"/>
      <c r="PBX243" s="170"/>
      <c r="PBY243" s="170"/>
      <c r="PBZ243" s="170"/>
      <c r="PCA243" s="170"/>
      <c r="PCB243" s="170"/>
      <c r="PCC243" s="170"/>
      <c r="PCD243" s="170"/>
      <c r="PCE243" s="170"/>
      <c r="PCF243" s="170"/>
      <c r="PCG243" s="170"/>
      <c r="PCH243" s="170"/>
      <c r="PCI243" s="170"/>
      <c r="PCJ243" s="170"/>
      <c r="PCK243" s="170"/>
      <c r="PCL243" s="170"/>
      <c r="PCM243" s="170"/>
      <c r="PCN243" s="170"/>
      <c r="PCO243" s="170"/>
      <c r="PCP243" s="170"/>
      <c r="PCQ243" s="170"/>
      <c r="PCR243" s="170"/>
      <c r="PCS243" s="170"/>
      <c r="PCT243" s="170"/>
      <c r="PCU243" s="170"/>
      <c r="PCV243" s="170"/>
      <c r="PCW243" s="170"/>
      <c r="PCX243" s="170"/>
      <c r="PCY243" s="170"/>
      <c r="PCZ243" s="170"/>
      <c r="PDA243" s="170"/>
      <c r="PDB243" s="170"/>
      <c r="PDC243" s="170"/>
      <c r="PDD243" s="170"/>
      <c r="PDE243" s="170"/>
      <c r="PDF243" s="170"/>
      <c r="PDG243" s="170"/>
      <c r="PDH243" s="170"/>
      <c r="PDI243" s="170"/>
      <c r="PDJ243" s="170"/>
      <c r="PDK243" s="170"/>
      <c r="PDL243" s="170"/>
      <c r="PDM243" s="170"/>
      <c r="PDN243" s="170"/>
      <c r="PDO243" s="170"/>
      <c r="PDP243" s="170"/>
      <c r="PDQ243" s="170"/>
      <c r="PDR243" s="170"/>
      <c r="PDS243" s="170"/>
      <c r="PDT243" s="170"/>
      <c r="PDU243" s="170"/>
      <c r="PDV243" s="170"/>
      <c r="PDW243" s="170"/>
      <c r="PDX243" s="170"/>
      <c r="PDY243" s="170"/>
      <c r="PDZ243" s="170"/>
      <c r="PEA243" s="170"/>
      <c r="PEB243" s="170"/>
      <c r="PEC243" s="170"/>
      <c r="PED243" s="170"/>
      <c r="PEE243" s="170"/>
      <c r="PEF243" s="170"/>
      <c r="PEG243" s="170"/>
      <c r="PEH243" s="170"/>
      <c r="PEI243" s="170"/>
      <c r="PEJ243" s="170"/>
      <c r="PEK243" s="170"/>
      <c r="PEL243" s="170"/>
      <c r="PEM243" s="170"/>
      <c r="PEN243" s="170"/>
      <c r="PEO243" s="170"/>
      <c r="PEP243" s="170"/>
      <c r="PEQ243" s="170"/>
      <c r="PER243" s="170"/>
      <c r="PES243" s="170"/>
      <c r="PET243" s="170"/>
      <c r="PEU243" s="170"/>
      <c r="PEV243" s="170"/>
      <c r="PEW243" s="170"/>
      <c r="PEX243" s="170"/>
      <c r="PEY243" s="170"/>
      <c r="PEZ243" s="170"/>
      <c r="PFA243" s="170"/>
      <c r="PFB243" s="170"/>
      <c r="PFC243" s="170"/>
      <c r="PFD243" s="170"/>
      <c r="PFE243" s="170"/>
      <c r="PFF243" s="170"/>
      <c r="PFG243" s="170"/>
      <c r="PFH243" s="170"/>
      <c r="PFI243" s="170"/>
      <c r="PFJ243" s="170"/>
      <c r="PFK243" s="170"/>
      <c r="PFL243" s="170"/>
      <c r="PFM243" s="170"/>
      <c r="PFN243" s="170"/>
      <c r="PFO243" s="170"/>
      <c r="PFP243" s="170"/>
      <c r="PFQ243" s="170"/>
      <c r="PFR243" s="170"/>
      <c r="PFS243" s="170"/>
      <c r="PFT243" s="170"/>
      <c r="PFU243" s="170"/>
      <c r="PFV243" s="170"/>
      <c r="PFW243" s="170"/>
      <c r="PFX243" s="170"/>
      <c r="PFY243" s="170"/>
      <c r="PFZ243" s="170"/>
      <c r="PGA243" s="170"/>
      <c r="PGB243" s="170"/>
      <c r="PGC243" s="170"/>
      <c r="PGD243" s="170"/>
      <c r="PGE243" s="170"/>
      <c r="PGF243" s="170"/>
      <c r="PGG243" s="170"/>
      <c r="PGH243" s="170"/>
      <c r="PGI243" s="170"/>
      <c r="PGJ243" s="170"/>
      <c r="PGK243" s="170"/>
      <c r="PGL243" s="170"/>
      <c r="PGM243" s="170"/>
      <c r="PGN243" s="170"/>
      <c r="PGO243" s="170"/>
      <c r="PGP243" s="170"/>
      <c r="PGQ243" s="170"/>
      <c r="PGR243" s="170"/>
      <c r="PGS243" s="170"/>
      <c r="PGT243" s="170"/>
      <c r="PGU243" s="170"/>
      <c r="PGV243" s="170"/>
      <c r="PGW243" s="170"/>
      <c r="PGX243" s="170"/>
      <c r="PGY243" s="170"/>
      <c r="PGZ243" s="170"/>
      <c r="PHA243" s="170"/>
      <c r="PHB243" s="170"/>
      <c r="PHC243" s="170"/>
      <c r="PHD243" s="170"/>
      <c r="PHE243" s="170"/>
      <c r="PHF243" s="170"/>
      <c r="PHG243" s="170"/>
      <c r="PHH243" s="170"/>
      <c r="PHI243" s="170"/>
      <c r="PHJ243" s="170"/>
      <c r="PHK243" s="170"/>
      <c r="PHL243" s="170"/>
      <c r="PHM243" s="170"/>
      <c r="PHN243" s="170"/>
      <c r="PHO243" s="170"/>
      <c r="PHP243" s="170"/>
      <c r="PHQ243" s="170"/>
      <c r="PHR243" s="170"/>
      <c r="PHS243" s="170"/>
      <c r="PHT243" s="170"/>
      <c r="PHU243" s="170"/>
      <c r="PHV243" s="170"/>
      <c r="PHW243" s="170"/>
      <c r="PHX243" s="170"/>
      <c r="PHY243" s="170"/>
      <c r="PHZ243" s="170"/>
      <c r="PIA243" s="170"/>
      <c r="PIB243" s="170"/>
      <c r="PIC243" s="170"/>
      <c r="PID243" s="170"/>
      <c r="PIE243" s="170"/>
      <c r="PIF243" s="170"/>
      <c r="PIG243" s="170"/>
      <c r="PIH243" s="170"/>
      <c r="PII243" s="170"/>
      <c r="PIJ243" s="170"/>
      <c r="PIK243" s="170"/>
      <c r="PIL243" s="170"/>
      <c r="PIM243" s="170"/>
      <c r="PIN243" s="170"/>
      <c r="PIO243" s="170"/>
      <c r="PIP243" s="170"/>
      <c r="PIQ243" s="170"/>
      <c r="PIR243" s="170"/>
      <c r="PIS243" s="170"/>
      <c r="PIT243" s="170"/>
      <c r="PIU243" s="170"/>
      <c r="PIV243" s="170"/>
      <c r="PIW243" s="170"/>
      <c r="PIX243" s="170"/>
      <c r="PIY243" s="170"/>
      <c r="PIZ243" s="170"/>
      <c r="PJA243" s="170"/>
      <c r="PJB243" s="170"/>
      <c r="PJC243" s="170"/>
      <c r="PJD243" s="170"/>
      <c r="PJE243" s="170"/>
      <c r="PJF243" s="170"/>
      <c r="PJG243" s="170"/>
      <c r="PJH243" s="170"/>
      <c r="PJI243" s="170"/>
      <c r="PJJ243" s="170"/>
      <c r="PJK243" s="170"/>
      <c r="PJL243" s="170"/>
      <c r="PJM243" s="170"/>
      <c r="PJN243" s="170"/>
      <c r="PJO243" s="170"/>
      <c r="PJP243" s="170"/>
      <c r="PJQ243" s="170"/>
      <c r="PJR243" s="170"/>
      <c r="PJS243" s="170"/>
      <c r="PJT243" s="170"/>
      <c r="PJU243" s="170"/>
      <c r="PJV243" s="170"/>
      <c r="PJW243" s="170"/>
      <c r="PJX243" s="170"/>
      <c r="PJY243" s="170"/>
      <c r="PJZ243" s="170"/>
      <c r="PKA243" s="170"/>
      <c r="PKB243" s="170"/>
      <c r="PKC243" s="170"/>
      <c r="PKD243" s="170"/>
      <c r="PKE243" s="170"/>
      <c r="PKF243" s="170"/>
      <c r="PKG243" s="170"/>
      <c r="PKH243" s="170"/>
      <c r="PKI243" s="170"/>
      <c r="PKJ243" s="170"/>
      <c r="PKK243" s="170"/>
      <c r="PKL243" s="170"/>
      <c r="PKM243" s="170"/>
      <c r="PKN243" s="170"/>
      <c r="PKO243" s="170"/>
      <c r="PKP243" s="170"/>
      <c r="PKQ243" s="170"/>
      <c r="PKR243" s="170"/>
      <c r="PKS243" s="170"/>
      <c r="PKT243" s="170"/>
      <c r="PKU243" s="170"/>
      <c r="PKV243" s="170"/>
      <c r="PKW243" s="170"/>
      <c r="PKX243" s="170"/>
      <c r="PKY243" s="170"/>
      <c r="PKZ243" s="170"/>
      <c r="PLA243" s="170"/>
      <c r="PLB243" s="170"/>
      <c r="PLC243" s="170"/>
      <c r="PLD243" s="170"/>
      <c r="PLE243" s="170"/>
      <c r="PLF243" s="170"/>
      <c r="PLG243" s="170"/>
      <c r="PLH243" s="170"/>
      <c r="PLI243" s="170"/>
      <c r="PLJ243" s="170"/>
      <c r="PLK243" s="170"/>
      <c r="PLL243" s="170"/>
      <c r="PLM243" s="170"/>
      <c r="PLN243" s="170"/>
      <c r="PLO243" s="170"/>
      <c r="PLP243" s="170"/>
      <c r="PLQ243" s="170"/>
      <c r="PLR243" s="170"/>
      <c r="PLS243" s="170"/>
      <c r="PLT243" s="170"/>
      <c r="PLU243" s="170"/>
      <c r="PLV243" s="170"/>
      <c r="PLW243" s="170"/>
      <c r="PLX243" s="170"/>
      <c r="PLY243" s="170"/>
      <c r="PLZ243" s="170"/>
      <c r="PMA243" s="170"/>
      <c r="PMB243" s="170"/>
      <c r="PMC243" s="170"/>
      <c r="PMD243" s="170"/>
      <c r="PME243" s="170"/>
      <c r="PMF243" s="170"/>
      <c r="PMG243" s="170"/>
      <c r="PMH243" s="170"/>
      <c r="PMI243" s="170"/>
      <c r="PMJ243" s="170"/>
      <c r="PMK243" s="170"/>
      <c r="PML243" s="170"/>
      <c r="PMM243" s="170"/>
      <c r="PMN243" s="170"/>
      <c r="PMO243" s="170"/>
      <c r="PMP243" s="170"/>
      <c r="PMQ243" s="170"/>
      <c r="PMR243" s="170"/>
      <c r="PMS243" s="170"/>
      <c r="PMT243" s="170"/>
      <c r="PMU243" s="170"/>
      <c r="PMV243" s="170"/>
      <c r="PMW243" s="170"/>
      <c r="PMX243" s="170"/>
      <c r="PMY243" s="170"/>
      <c r="PMZ243" s="170"/>
      <c r="PNA243" s="170"/>
      <c r="PNB243" s="170"/>
      <c r="PNC243" s="170"/>
      <c r="PND243" s="170"/>
      <c r="PNE243" s="170"/>
      <c r="PNF243" s="170"/>
      <c r="PNG243" s="170"/>
      <c r="PNH243" s="170"/>
      <c r="PNI243" s="170"/>
      <c r="PNJ243" s="170"/>
      <c r="PNK243" s="170"/>
      <c r="PNL243" s="170"/>
      <c r="PNM243" s="170"/>
      <c r="PNN243" s="170"/>
      <c r="PNO243" s="170"/>
      <c r="PNP243" s="170"/>
      <c r="PNQ243" s="170"/>
      <c r="PNR243" s="170"/>
      <c r="PNS243" s="170"/>
      <c r="PNT243" s="170"/>
      <c r="PNU243" s="170"/>
      <c r="PNV243" s="170"/>
      <c r="PNW243" s="170"/>
      <c r="PNX243" s="170"/>
      <c r="PNY243" s="170"/>
      <c r="PNZ243" s="170"/>
      <c r="POA243" s="170"/>
      <c r="POB243" s="170"/>
      <c r="POC243" s="170"/>
      <c r="POD243" s="170"/>
      <c r="POE243" s="170"/>
      <c r="POF243" s="170"/>
      <c r="POG243" s="170"/>
      <c r="POH243" s="170"/>
      <c r="POI243" s="170"/>
      <c r="POJ243" s="170"/>
      <c r="POK243" s="170"/>
      <c r="POL243" s="170"/>
      <c r="POM243" s="170"/>
      <c r="PON243" s="170"/>
      <c r="POO243" s="170"/>
      <c r="POP243" s="170"/>
      <c r="POQ243" s="170"/>
      <c r="POR243" s="170"/>
      <c r="POS243" s="170"/>
      <c r="POT243" s="170"/>
      <c r="POU243" s="170"/>
      <c r="POV243" s="170"/>
      <c r="POW243" s="170"/>
      <c r="POX243" s="170"/>
      <c r="POY243" s="170"/>
      <c r="POZ243" s="170"/>
      <c r="PPA243" s="170"/>
      <c r="PPB243" s="170"/>
      <c r="PPC243" s="170"/>
      <c r="PPD243" s="170"/>
      <c r="PPE243" s="170"/>
      <c r="PPF243" s="170"/>
      <c r="PPG243" s="170"/>
      <c r="PPH243" s="170"/>
      <c r="PPI243" s="170"/>
      <c r="PPJ243" s="170"/>
      <c r="PPK243" s="170"/>
      <c r="PPL243" s="170"/>
      <c r="PPM243" s="170"/>
      <c r="PPN243" s="170"/>
      <c r="PPO243" s="170"/>
      <c r="PPP243" s="170"/>
      <c r="PPQ243" s="170"/>
      <c r="PPR243" s="170"/>
      <c r="PPS243" s="170"/>
      <c r="PPT243" s="170"/>
      <c r="PPU243" s="170"/>
      <c r="PPV243" s="170"/>
      <c r="PPW243" s="170"/>
      <c r="PPX243" s="170"/>
      <c r="PPY243" s="170"/>
      <c r="PPZ243" s="170"/>
      <c r="PQA243" s="170"/>
      <c r="PQB243" s="170"/>
      <c r="PQC243" s="170"/>
      <c r="PQD243" s="170"/>
      <c r="PQE243" s="170"/>
      <c r="PQF243" s="170"/>
      <c r="PQG243" s="170"/>
      <c r="PQH243" s="170"/>
      <c r="PQI243" s="170"/>
      <c r="PQJ243" s="170"/>
      <c r="PQK243" s="170"/>
      <c r="PQL243" s="170"/>
      <c r="PQM243" s="170"/>
      <c r="PQN243" s="170"/>
      <c r="PQO243" s="170"/>
      <c r="PQP243" s="170"/>
      <c r="PQQ243" s="170"/>
      <c r="PQR243" s="170"/>
      <c r="PQS243" s="170"/>
      <c r="PQT243" s="170"/>
      <c r="PQU243" s="170"/>
      <c r="PQV243" s="170"/>
      <c r="PQW243" s="170"/>
      <c r="PQX243" s="170"/>
      <c r="PQY243" s="170"/>
      <c r="PQZ243" s="170"/>
      <c r="PRA243" s="170"/>
      <c r="PRB243" s="170"/>
      <c r="PRC243" s="170"/>
      <c r="PRD243" s="170"/>
      <c r="PRE243" s="170"/>
      <c r="PRF243" s="170"/>
      <c r="PRG243" s="170"/>
      <c r="PRH243" s="170"/>
      <c r="PRI243" s="170"/>
      <c r="PRJ243" s="170"/>
      <c r="PRK243" s="170"/>
      <c r="PRL243" s="170"/>
      <c r="PRM243" s="170"/>
      <c r="PRN243" s="170"/>
      <c r="PRO243" s="170"/>
      <c r="PRP243" s="170"/>
      <c r="PRQ243" s="170"/>
      <c r="PRR243" s="170"/>
      <c r="PRS243" s="170"/>
      <c r="PRT243" s="170"/>
      <c r="PRU243" s="170"/>
      <c r="PRV243" s="170"/>
      <c r="PRW243" s="170"/>
      <c r="PRX243" s="170"/>
      <c r="PRY243" s="170"/>
      <c r="PRZ243" s="170"/>
      <c r="PSA243" s="170"/>
      <c r="PSB243" s="170"/>
      <c r="PSC243" s="170"/>
      <c r="PSD243" s="170"/>
      <c r="PSE243" s="170"/>
      <c r="PSF243" s="170"/>
      <c r="PSG243" s="170"/>
      <c r="PSH243" s="170"/>
      <c r="PSI243" s="170"/>
      <c r="PSJ243" s="170"/>
      <c r="PSK243" s="170"/>
      <c r="PSL243" s="170"/>
      <c r="PSM243" s="170"/>
      <c r="PSN243" s="170"/>
      <c r="PSO243" s="170"/>
      <c r="PSP243" s="170"/>
      <c r="PSQ243" s="170"/>
      <c r="PSR243" s="170"/>
      <c r="PSS243" s="170"/>
      <c r="PST243" s="170"/>
      <c r="PSU243" s="170"/>
      <c r="PSV243" s="170"/>
      <c r="PSW243" s="170"/>
      <c r="PSX243" s="170"/>
      <c r="PSY243" s="170"/>
      <c r="PSZ243" s="170"/>
      <c r="PTA243" s="170"/>
      <c r="PTB243" s="170"/>
      <c r="PTC243" s="170"/>
      <c r="PTD243" s="170"/>
      <c r="PTE243" s="170"/>
      <c r="PTF243" s="170"/>
      <c r="PTG243" s="170"/>
      <c r="PTH243" s="170"/>
      <c r="PTI243" s="170"/>
      <c r="PTJ243" s="170"/>
      <c r="PTK243" s="170"/>
      <c r="PTL243" s="170"/>
      <c r="PTM243" s="170"/>
      <c r="PTN243" s="170"/>
      <c r="PTO243" s="170"/>
      <c r="PTP243" s="170"/>
      <c r="PTQ243" s="170"/>
      <c r="PTR243" s="170"/>
      <c r="PTS243" s="170"/>
      <c r="PTT243" s="170"/>
      <c r="PTU243" s="170"/>
      <c r="PTV243" s="170"/>
      <c r="PTW243" s="170"/>
      <c r="PTX243" s="170"/>
      <c r="PTY243" s="170"/>
      <c r="PTZ243" s="170"/>
      <c r="PUA243" s="170"/>
      <c r="PUB243" s="170"/>
      <c r="PUC243" s="170"/>
      <c r="PUD243" s="170"/>
      <c r="PUE243" s="170"/>
      <c r="PUF243" s="170"/>
      <c r="PUG243" s="170"/>
      <c r="PUH243" s="170"/>
      <c r="PUI243" s="170"/>
      <c r="PUJ243" s="170"/>
      <c r="PUK243" s="170"/>
      <c r="PUL243" s="170"/>
      <c r="PUM243" s="170"/>
      <c r="PUN243" s="170"/>
      <c r="PUO243" s="170"/>
      <c r="PUP243" s="170"/>
      <c r="PUQ243" s="170"/>
      <c r="PUR243" s="170"/>
      <c r="PUS243" s="170"/>
      <c r="PUT243" s="170"/>
      <c r="PUU243" s="170"/>
      <c r="PUV243" s="170"/>
      <c r="PUW243" s="170"/>
      <c r="PUX243" s="170"/>
      <c r="PUY243" s="170"/>
      <c r="PUZ243" s="170"/>
      <c r="PVA243" s="170"/>
      <c r="PVB243" s="170"/>
      <c r="PVC243" s="170"/>
      <c r="PVD243" s="170"/>
      <c r="PVE243" s="170"/>
      <c r="PVF243" s="170"/>
      <c r="PVG243" s="170"/>
      <c r="PVH243" s="170"/>
      <c r="PVI243" s="170"/>
      <c r="PVJ243" s="170"/>
      <c r="PVK243" s="170"/>
      <c r="PVL243" s="170"/>
      <c r="PVM243" s="170"/>
      <c r="PVN243" s="170"/>
      <c r="PVO243" s="170"/>
      <c r="PVP243" s="170"/>
      <c r="PVQ243" s="170"/>
      <c r="PVR243" s="170"/>
      <c r="PVS243" s="170"/>
      <c r="PVT243" s="170"/>
      <c r="PVU243" s="170"/>
      <c r="PVV243" s="170"/>
      <c r="PVW243" s="170"/>
      <c r="PVX243" s="170"/>
      <c r="PVY243" s="170"/>
      <c r="PVZ243" s="170"/>
      <c r="PWA243" s="170"/>
      <c r="PWB243" s="170"/>
      <c r="PWC243" s="170"/>
      <c r="PWD243" s="170"/>
      <c r="PWE243" s="170"/>
      <c r="PWF243" s="170"/>
      <c r="PWG243" s="170"/>
      <c r="PWH243" s="170"/>
      <c r="PWI243" s="170"/>
      <c r="PWJ243" s="170"/>
      <c r="PWK243" s="170"/>
      <c r="PWL243" s="170"/>
      <c r="PWM243" s="170"/>
      <c r="PWN243" s="170"/>
      <c r="PWO243" s="170"/>
      <c r="PWP243" s="170"/>
      <c r="PWQ243" s="170"/>
      <c r="PWR243" s="170"/>
      <c r="PWS243" s="170"/>
      <c r="PWT243" s="170"/>
      <c r="PWU243" s="170"/>
      <c r="PWV243" s="170"/>
      <c r="PWW243" s="170"/>
      <c r="PWX243" s="170"/>
      <c r="PWY243" s="170"/>
      <c r="PWZ243" s="170"/>
      <c r="PXA243" s="170"/>
      <c r="PXB243" s="170"/>
      <c r="PXC243" s="170"/>
      <c r="PXD243" s="170"/>
      <c r="PXE243" s="170"/>
      <c r="PXF243" s="170"/>
      <c r="PXG243" s="170"/>
      <c r="PXH243" s="170"/>
      <c r="PXI243" s="170"/>
      <c r="PXJ243" s="170"/>
      <c r="PXK243" s="170"/>
      <c r="PXL243" s="170"/>
      <c r="PXM243" s="170"/>
      <c r="PXN243" s="170"/>
      <c r="PXO243" s="170"/>
      <c r="PXP243" s="170"/>
      <c r="PXQ243" s="170"/>
      <c r="PXR243" s="170"/>
      <c r="PXS243" s="170"/>
      <c r="PXT243" s="170"/>
      <c r="PXU243" s="170"/>
      <c r="PXV243" s="170"/>
      <c r="PXW243" s="170"/>
      <c r="PXX243" s="170"/>
      <c r="PXY243" s="170"/>
      <c r="PXZ243" s="170"/>
      <c r="PYA243" s="170"/>
      <c r="PYB243" s="170"/>
      <c r="PYC243" s="170"/>
      <c r="PYD243" s="170"/>
      <c r="PYE243" s="170"/>
      <c r="PYF243" s="170"/>
      <c r="PYG243" s="170"/>
      <c r="PYH243" s="170"/>
      <c r="PYI243" s="170"/>
      <c r="PYJ243" s="170"/>
      <c r="PYK243" s="170"/>
      <c r="PYL243" s="170"/>
      <c r="PYM243" s="170"/>
      <c r="PYN243" s="170"/>
      <c r="PYO243" s="170"/>
      <c r="PYP243" s="170"/>
      <c r="PYQ243" s="170"/>
      <c r="PYR243" s="170"/>
      <c r="PYS243" s="170"/>
      <c r="PYT243" s="170"/>
      <c r="PYU243" s="170"/>
      <c r="PYV243" s="170"/>
      <c r="PYW243" s="170"/>
      <c r="PYX243" s="170"/>
      <c r="PYY243" s="170"/>
      <c r="PYZ243" s="170"/>
      <c r="PZA243" s="170"/>
      <c r="PZB243" s="170"/>
      <c r="PZC243" s="170"/>
      <c r="PZD243" s="170"/>
      <c r="PZE243" s="170"/>
      <c r="PZF243" s="170"/>
      <c r="PZG243" s="170"/>
      <c r="PZH243" s="170"/>
      <c r="PZI243" s="170"/>
      <c r="PZJ243" s="170"/>
      <c r="PZK243" s="170"/>
      <c r="PZL243" s="170"/>
      <c r="PZM243" s="170"/>
      <c r="PZN243" s="170"/>
      <c r="PZO243" s="170"/>
      <c r="PZP243" s="170"/>
      <c r="PZQ243" s="170"/>
      <c r="PZR243" s="170"/>
      <c r="PZS243" s="170"/>
      <c r="PZT243" s="170"/>
      <c r="PZU243" s="170"/>
      <c r="PZV243" s="170"/>
      <c r="PZW243" s="170"/>
      <c r="PZX243" s="170"/>
      <c r="PZY243" s="170"/>
      <c r="PZZ243" s="170"/>
      <c r="QAA243" s="170"/>
      <c r="QAB243" s="170"/>
      <c r="QAC243" s="170"/>
      <c r="QAD243" s="170"/>
      <c r="QAE243" s="170"/>
      <c r="QAF243" s="170"/>
      <c r="QAG243" s="170"/>
      <c r="QAH243" s="170"/>
      <c r="QAI243" s="170"/>
      <c r="QAJ243" s="170"/>
      <c r="QAK243" s="170"/>
      <c r="QAL243" s="170"/>
      <c r="QAM243" s="170"/>
      <c r="QAN243" s="170"/>
      <c r="QAO243" s="170"/>
      <c r="QAP243" s="170"/>
      <c r="QAQ243" s="170"/>
      <c r="QAR243" s="170"/>
      <c r="QAS243" s="170"/>
      <c r="QAT243" s="170"/>
      <c r="QAU243" s="170"/>
      <c r="QAV243" s="170"/>
      <c r="QAW243" s="170"/>
      <c r="QAX243" s="170"/>
      <c r="QAY243" s="170"/>
      <c r="QAZ243" s="170"/>
      <c r="QBA243" s="170"/>
      <c r="QBB243" s="170"/>
      <c r="QBC243" s="170"/>
      <c r="QBD243" s="170"/>
      <c r="QBE243" s="170"/>
      <c r="QBF243" s="170"/>
      <c r="QBG243" s="170"/>
      <c r="QBH243" s="170"/>
      <c r="QBI243" s="170"/>
      <c r="QBJ243" s="170"/>
      <c r="QBK243" s="170"/>
      <c r="QBL243" s="170"/>
      <c r="QBM243" s="170"/>
      <c r="QBN243" s="170"/>
      <c r="QBO243" s="170"/>
      <c r="QBP243" s="170"/>
      <c r="QBQ243" s="170"/>
      <c r="QBR243" s="170"/>
      <c r="QBS243" s="170"/>
      <c r="QBT243" s="170"/>
      <c r="QBU243" s="170"/>
      <c r="QBV243" s="170"/>
      <c r="QBW243" s="170"/>
      <c r="QBX243" s="170"/>
      <c r="QBY243" s="170"/>
      <c r="QBZ243" s="170"/>
      <c r="QCA243" s="170"/>
      <c r="QCB243" s="170"/>
      <c r="QCC243" s="170"/>
      <c r="QCD243" s="170"/>
      <c r="QCE243" s="170"/>
      <c r="QCF243" s="170"/>
      <c r="QCG243" s="170"/>
      <c r="QCH243" s="170"/>
      <c r="QCI243" s="170"/>
      <c r="QCJ243" s="170"/>
      <c r="QCK243" s="170"/>
      <c r="QCL243" s="170"/>
      <c r="QCM243" s="170"/>
      <c r="QCN243" s="170"/>
      <c r="QCO243" s="170"/>
      <c r="QCP243" s="170"/>
      <c r="QCQ243" s="170"/>
      <c r="QCR243" s="170"/>
      <c r="QCS243" s="170"/>
      <c r="QCT243" s="170"/>
      <c r="QCU243" s="170"/>
      <c r="QCV243" s="170"/>
      <c r="QCW243" s="170"/>
      <c r="QCX243" s="170"/>
      <c r="QCY243" s="170"/>
      <c r="QCZ243" s="170"/>
      <c r="QDA243" s="170"/>
      <c r="QDB243" s="170"/>
      <c r="QDC243" s="170"/>
      <c r="QDD243" s="170"/>
      <c r="QDE243" s="170"/>
      <c r="QDF243" s="170"/>
      <c r="QDG243" s="170"/>
      <c r="QDH243" s="170"/>
      <c r="QDI243" s="170"/>
      <c r="QDJ243" s="170"/>
      <c r="QDK243" s="170"/>
      <c r="QDL243" s="170"/>
      <c r="QDM243" s="170"/>
      <c r="QDN243" s="170"/>
      <c r="QDO243" s="170"/>
      <c r="QDP243" s="170"/>
      <c r="QDQ243" s="170"/>
      <c r="QDR243" s="170"/>
      <c r="QDS243" s="170"/>
      <c r="QDT243" s="170"/>
      <c r="QDU243" s="170"/>
      <c r="QDV243" s="170"/>
      <c r="QDW243" s="170"/>
      <c r="QDX243" s="170"/>
      <c r="QDY243" s="170"/>
      <c r="QDZ243" s="170"/>
      <c r="QEA243" s="170"/>
      <c r="QEB243" s="170"/>
      <c r="QEC243" s="170"/>
      <c r="QED243" s="170"/>
      <c r="QEE243" s="170"/>
      <c r="QEF243" s="170"/>
      <c r="QEG243" s="170"/>
      <c r="QEH243" s="170"/>
      <c r="QEI243" s="170"/>
      <c r="QEJ243" s="170"/>
      <c r="QEK243" s="170"/>
      <c r="QEL243" s="170"/>
      <c r="QEM243" s="170"/>
      <c r="QEN243" s="170"/>
      <c r="QEO243" s="170"/>
      <c r="QEP243" s="170"/>
      <c r="QEQ243" s="170"/>
      <c r="QER243" s="170"/>
      <c r="QES243" s="170"/>
      <c r="QET243" s="170"/>
      <c r="QEU243" s="170"/>
      <c r="QEV243" s="170"/>
      <c r="QEW243" s="170"/>
      <c r="QEX243" s="170"/>
      <c r="QEY243" s="170"/>
      <c r="QEZ243" s="170"/>
      <c r="QFA243" s="170"/>
      <c r="QFB243" s="170"/>
      <c r="QFC243" s="170"/>
      <c r="QFD243" s="170"/>
      <c r="QFE243" s="170"/>
      <c r="QFF243" s="170"/>
      <c r="QFG243" s="170"/>
      <c r="QFH243" s="170"/>
      <c r="QFI243" s="170"/>
      <c r="QFJ243" s="170"/>
      <c r="QFK243" s="170"/>
      <c r="QFL243" s="170"/>
      <c r="QFM243" s="170"/>
      <c r="QFN243" s="170"/>
      <c r="QFO243" s="170"/>
      <c r="QFP243" s="170"/>
      <c r="QFQ243" s="170"/>
      <c r="QFR243" s="170"/>
      <c r="QFS243" s="170"/>
      <c r="QFT243" s="170"/>
      <c r="QFU243" s="170"/>
      <c r="QFV243" s="170"/>
      <c r="QFW243" s="170"/>
      <c r="QFX243" s="170"/>
      <c r="QFY243" s="170"/>
      <c r="QFZ243" s="170"/>
      <c r="QGA243" s="170"/>
      <c r="QGB243" s="170"/>
      <c r="QGC243" s="170"/>
      <c r="QGD243" s="170"/>
      <c r="QGE243" s="170"/>
      <c r="QGF243" s="170"/>
      <c r="QGG243" s="170"/>
      <c r="QGH243" s="170"/>
      <c r="QGI243" s="170"/>
      <c r="QGJ243" s="170"/>
      <c r="QGK243" s="170"/>
      <c r="QGL243" s="170"/>
      <c r="QGM243" s="170"/>
      <c r="QGN243" s="170"/>
      <c r="QGO243" s="170"/>
      <c r="QGP243" s="170"/>
      <c r="QGQ243" s="170"/>
      <c r="QGR243" s="170"/>
      <c r="QGS243" s="170"/>
      <c r="QGT243" s="170"/>
      <c r="QGU243" s="170"/>
      <c r="QGV243" s="170"/>
      <c r="QGW243" s="170"/>
      <c r="QGX243" s="170"/>
      <c r="QGY243" s="170"/>
      <c r="QGZ243" s="170"/>
      <c r="QHA243" s="170"/>
      <c r="QHB243" s="170"/>
      <c r="QHC243" s="170"/>
      <c r="QHD243" s="170"/>
      <c r="QHE243" s="170"/>
      <c r="QHF243" s="170"/>
      <c r="QHG243" s="170"/>
      <c r="QHH243" s="170"/>
      <c r="QHI243" s="170"/>
      <c r="QHJ243" s="170"/>
      <c r="QHK243" s="170"/>
      <c r="QHL243" s="170"/>
      <c r="QHM243" s="170"/>
      <c r="QHN243" s="170"/>
      <c r="QHO243" s="170"/>
      <c r="QHP243" s="170"/>
      <c r="QHQ243" s="170"/>
      <c r="QHR243" s="170"/>
      <c r="QHS243" s="170"/>
      <c r="QHT243" s="170"/>
      <c r="QHU243" s="170"/>
      <c r="QHV243" s="170"/>
      <c r="QHW243" s="170"/>
      <c r="QHX243" s="170"/>
      <c r="QHY243" s="170"/>
      <c r="QHZ243" s="170"/>
      <c r="QIA243" s="170"/>
      <c r="QIB243" s="170"/>
      <c r="QIC243" s="170"/>
      <c r="QID243" s="170"/>
      <c r="QIE243" s="170"/>
      <c r="QIF243" s="170"/>
      <c r="QIG243" s="170"/>
      <c r="QIH243" s="170"/>
      <c r="QII243" s="170"/>
      <c r="QIJ243" s="170"/>
      <c r="QIK243" s="170"/>
      <c r="QIL243" s="170"/>
      <c r="QIM243" s="170"/>
      <c r="QIN243" s="170"/>
      <c r="QIO243" s="170"/>
      <c r="QIP243" s="170"/>
      <c r="QIQ243" s="170"/>
      <c r="QIR243" s="170"/>
      <c r="QIS243" s="170"/>
      <c r="QIT243" s="170"/>
      <c r="QIU243" s="170"/>
      <c r="QIV243" s="170"/>
      <c r="QIW243" s="170"/>
      <c r="QIX243" s="170"/>
      <c r="QIY243" s="170"/>
      <c r="QIZ243" s="170"/>
      <c r="QJA243" s="170"/>
      <c r="QJB243" s="170"/>
      <c r="QJC243" s="170"/>
      <c r="QJD243" s="170"/>
      <c r="QJE243" s="170"/>
      <c r="QJF243" s="170"/>
      <c r="QJG243" s="170"/>
      <c r="QJH243" s="170"/>
      <c r="QJI243" s="170"/>
      <c r="QJJ243" s="170"/>
      <c r="QJK243" s="170"/>
      <c r="QJL243" s="170"/>
      <c r="QJM243" s="170"/>
      <c r="QJN243" s="170"/>
      <c r="QJO243" s="170"/>
      <c r="QJP243" s="170"/>
      <c r="QJQ243" s="170"/>
      <c r="QJR243" s="170"/>
      <c r="QJS243" s="170"/>
      <c r="QJT243" s="170"/>
      <c r="QJU243" s="170"/>
      <c r="QJV243" s="170"/>
      <c r="QJW243" s="170"/>
      <c r="QJX243" s="170"/>
      <c r="QJY243" s="170"/>
      <c r="QJZ243" s="170"/>
      <c r="QKA243" s="170"/>
      <c r="QKB243" s="170"/>
      <c r="QKC243" s="170"/>
      <c r="QKD243" s="170"/>
      <c r="QKE243" s="170"/>
      <c r="QKF243" s="170"/>
      <c r="QKG243" s="170"/>
      <c r="QKH243" s="170"/>
      <c r="QKI243" s="170"/>
      <c r="QKJ243" s="170"/>
      <c r="QKK243" s="170"/>
      <c r="QKL243" s="170"/>
      <c r="QKM243" s="170"/>
      <c r="QKN243" s="170"/>
      <c r="QKO243" s="170"/>
      <c r="QKP243" s="170"/>
      <c r="QKQ243" s="170"/>
      <c r="QKR243" s="170"/>
      <c r="QKS243" s="170"/>
      <c r="QKT243" s="170"/>
      <c r="QKU243" s="170"/>
      <c r="QKV243" s="170"/>
      <c r="QKW243" s="170"/>
      <c r="QKX243" s="170"/>
      <c r="QKY243" s="170"/>
      <c r="QKZ243" s="170"/>
      <c r="QLA243" s="170"/>
      <c r="QLB243" s="170"/>
      <c r="QLC243" s="170"/>
      <c r="QLD243" s="170"/>
      <c r="QLE243" s="170"/>
      <c r="QLF243" s="170"/>
      <c r="QLG243" s="170"/>
      <c r="QLH243" s="170"/>
      <c r="QLI243" s="170"/>
      <c r="QLJ243" s="170"/>
      <c r="QLK243" s="170"/>
      <c r="QLL243" s="170"/>
      <c r="QLM243" s="170"/>
      <c r="QLN243" s="170"/>
      <c r="QLO243" s="170"/>
      <c r="QLP243" s="170"/>
      <c r="QLQ243" s="170"/>
      <c r="QLR243" s="170"/>
      <c r="QLS243" s="170"/>
      <c r="QLT243" s="170"/>
      <c r="QLU243" s="170"/>
      <c r="QLV243" s="170"/>
      <c r="QLW243" s="170"/>
      <c r="QLX243" s="170"/>
      <c r="QLY243" s="170"/>
      <c r="QLZ243" s="170"/>
      <c r="QMA243" s="170"/>
      <c r="QMB243" s="170"/>
      <c r="QMC243" s="170"/>
      <c r="QMD243" s="170"/>
      <c r="QME243" s="170"/>
      <c r="QMF243" s="170"/>
      <c r="QMG243" s="170"/>
      <c r="QMH243" s="170"/>
      <c r="QMI243" s="170"/>
      <c r="QMJ243" s="170"/>
      <c r="QMK243" s="170"/>
      <c r="QML243" s="170"/>
      <c r="QMM243" s="170"/>
      <c r="QMN243" s="170"/>
      <c r="QMO243" s="170"/>
      <c r="QMP243" s="170"/>
      <c r="QMQ243" s="170"/>
      <c r="QMR243" s="170"/>
      <c r="QMS243" s="170"/>
      <c r="QMT243" s="170"/>
      <c r="QMU243" s="170"/>
      <c r="QMV243" s="170"/>
      <c r="QMW243" s="170"/>
      <c r="QMX243" s="170"/>
      <c r="QMY243" s="170"/>
      <c r="QMZ243" s="170"/>
      <c r="QNA243" s="170"/>
      <c r="QNB243" s="170"/>
      <c r="QNC243" s="170"/>
      <c r="QND243" s="170"/>
      <c r="QNE243" s="170"/>
      <c r="QNF243" s="170"/>
      <c r="QNG243" s="170"/>
      <c r="QNH243" s="170"/>
      <c r="QNI243" s="170"/>
      <c r="QNJ243" s="170"/>
      <c r="QNK243" s="170"/>
      <c r="QNL243" s="170"/>
      <c r="QNM243" s="170"/>
      <c r="QNN243" s="170"/>
      <c r="QNO243" s="170"/>
      <c r="QNP243" s="170"/>
      <c r="QNQ243" s="170"/>
      <c r="QNR243" s="170"/>
      <c r="QNS243" s="170"/>
      <c r="QNT243" s="170"/>
      <c r="QNU243" s="170"/>
      <c r="QNV243" s="170"/>
      <c r="QNW243" s="170"/>
      <c r="QNX243" s="170"/>
      <c r="QNY243" s="170"/>
      <c r="QNZ243" s="170"/>
      <c r="QOA243" s="170"/>
      <c r="QOB243" s="170"/>
      <c r="QOC243" s="170"/>
      <c r="QOD243" s="170"/>
      <c r="QOE243" s="170"/>
      <c r="QOF243" s="170"/>
      <c r="QOG243" s="170"/>
      <c r="QOH243" s="170"/>
      <c r="QOI243" s="170"/>
      <c r="QOJ243" s="170"/>
      <c r="QOK243" s="170"/>
      <c r="QOL243" s="170"/>
      <c r="QOM243" s="170"/>
      <c r="QON243" s="170"/>
      <c r="QOO243" s="170"/>
      <c r="QOP243" s="170"/>
      <c r="QOQ243" s="170"/>
      <c r="QOR243" s="170"/>
      <c r="QOS243" s="170"/>
      <c r="QOT243" s="170"/>
      <c r="QOU243" s="170"/>
      <c r="QOV243" s="170"/>
      <c r="QOW243" s="170"/>
      <c r="QOX243" s="170"/>
      <c r="QOY243" s="170"/>
      <c r="QOZ243" s="170"/>
      <c r="QPA243" s="170"/>
      <c r="QPB243" s="170"/>
      <c r="QPC243" s="170"/>
      <c r="QPD243" s="170"/>
      <c r="QPE243" s="170"/>
      <c r="QPF243" s="170"/>
      <c r="QPG243" s="170"/>
      <c r="QPH243" s="170"/>
      <c r="QPI243" s="170"/>
      <c r="QPJ243" s="170"/>
      <c r="QPK243" s="170"/>
      <c r="QPL243" s="170"/>
      <c r="QPM243" s="170"/>
      <c r="QPN243" s="170"/>
      <c r="QPO243" s="170"/>
      <c r="QPP243" s="170"/>
      <c r="QPQ243" s="170"/>
      <c r="QPR243" s="170"/>
      <c r="QPS243" s="170"/>
      <c r="QPT243" s="170"/>
      <c r="QPU243" s="170"/>
      <c r="QPV243" s="170"/>
      <c r="QPW243" s="170"/>
      <c r="QPX243" s="170"/>
      <c r="QPY243" s="170"/>
      <c r="QPZ243" s="170"/>
      <c r="QQA243" s="170"/>
      <c r="QQB243" s="170"/>
      <c r="QQC243" s="170"/>
      <c r="QQD243" s="170"/>
      <c r="QQE243" s="170"/>
      <c r="QQF243" s="170"/>
      <c r="QQG243" s="170"/>
      <c r="QQH243" s="170"/>
      <c r="QQI243" s="170"/>
      <c r="QQJ243" s="170"/>
      <c r="QQK243" s="170"/>
      <c r="QQL243" s="170"/>
      <c r="QQM243" s="170"/>
      <c r="QQN243" s="170"/>
      <c r="QQO243" s="170"/>
      <c r="QQP243" s="170"/>
      <c r="QQQ243" s="170"/>
      <c r="QQR243" s="170"/>
      <c r="QQS243" s="170"/>
      <c r="QQT243" s="170"/>
      <c r="QQU243" s="170"/>
      <c r="QQV243" s="170"/>
      <c r="QQW243" s="170"/>
      <c r="QQX243" s="170"/>
      <c r="QQY243" s="170"/>
      <c r="QQZ243" s="170"/>
      <c r="QRA243" s="170"/>
      <c r="QRB243" s="170"/>
      <c r="QRC243" s="170"/>
      <c r="QRD243" s="170"/>
      <c r="QRE243" s="170"/>
      <c r="QRF243" s="170"/>
      <c r="QRG243" s="170"/>
      <c r="QRH243" s="170"/>
      <c r="QRI243" s="170"/>
      <c r="QRJ243" s="170"/>
      <c r="QRK243" s="170"/>
      <c r="QRL243" s="170"/>
      <c r="QRM243" s="170"/>
      <c r="QRN243" s="170"/>
      <c r="QRO243" s="170"/>
      <c r="QRP243" s="170"/>
      <c r="QRQ243" s="170"/>
      <c r="QRR243" s="170"/>
      <c r="QRS243" s="170"/>
      <c r="QRT243" s="170"/>
      <c r="QRU243" s="170"/>
      <c r="QRV243" s="170"/>
      <c r="QRW243" s="170"/>
      <c r="QRX243" s="170"/>
      <c r="QRY243" s="170"/>
      <c r="QRZ243" s="170"/>
      <c r="QSA243" s="170"/>
      <c r="QSB243" s="170"/>
      <c r="QSC243" s="170"/>
      <c r="QSD243" s="170"/>
      <c r="QSE243" s="170"/>
      <c r="QSF243" s="170"/>
      <c r="QSG243" s="170"/>
      <c r="QSH243" s="170"/>
      <c r="QSI243" s="170"/>
      <c r="QSJ243" s="170"/>
      <c r="QSK243" s="170"/>
      <c r="QSL243" s="170"/>
      <c r="QSM243" s="170"/>
      <c r="QSN243" s="170"/>
      <c r="QSO243" s="170"/>
      <c r="QSP243" s="170"/>
      <c r="QSQ243" s="170"/>
      <c r="QSR243" s="170"/>
      <c r="QSS243" s="170"/>
      <c r="QST243" s="170"/>
      <c r="QSU243" s="170"/>
      <c r="QSV243" s="170"/>
      <c r="QSW243" s="170"/>
      <c r="QSX243" s="170"/>
      <c r="QSY243" s="170"/>
      <c r="QSZ243" s="170"/>
      <c r="QTA243" s="170"/>
      <c r="QTB243" s="170"/>
      <c r="QTC243" s="170"/>
      <c r="QTD243" s="170"/>
      <c r="QTE243" s="170"/>
      <c r="QTF243" s="170"/>
      <c r="QTG243" s="170"/>
      <c r="QTH243" s="170"/>
      <c r="QTI243" s="170"/>
      <c r="QTJ243" s="170"/>
      <c r="QTK243" s="170"/>
      <c r="QTL243" s="170"/>
      <c r="QTM243" s="170"/>
      <c r="QTN243" s="170"/>
      <c r="QTO243" s="170"/>
      <c r="QTP243" s="170"/>
      <c r="QTQ243" s="170"/>
      <c r="QTR243" s="170"/>
      <c r="QTS243" s="170"/>
      <c r="QTT243" s="170"/>
      <c r="QTU243" s="170"/>
      <c r="QTV243" s="170"/>
      <c r="QTW243" s="170"/>
      <c r="QTX243" s="170"/>
      <c r="QTY243" s="170"/>
      <c r="QTZ243" s="170"/>
      <c r="QUA243" s="170"/>
      <c r="QUB243" s="170"/>
      <c r="QUC243" s="170"/>
      <c r="QUD243" s="170"/>
      <c r="QUE243" s="170"/>
      <c r="QUF243" s="170"/>
      <c r="QUG243" s="170"/>
      <c r="QUH243" s="170"/>
      <c r="QUI243" s="170"/>
      <c r="QUJ243" s="170"/>
      <c r="QUK243" s="170"/>
      <c r="QUL243" s="170"/>
      <c r="QUM243" s="170"/>
      <c r="QUN243" s="170"/>
      <c r="QUO243" s="170"/>
      <c r="QUP243" s="170"/>
      <c r="QUQ243" s="170"/>
      <c r="QUR243" s="170"/>
      <c r="QUS243" s="170"/>
      <c r="QUT243" s="170"/>
      <c r="QUU243" s="170"/>
      <c r="QUV243" s="170"/>
      <c r="QUW243" s="170"/>
      <c r="QUX243" s="170"/>
      <c r="QUY243" s="170"/>
      <c r="QUZ243" s="170"/>
      <c r="QVA243" s="170"/>
      <c r="QVB243" s="170"/>
      <c r="QVC243" s="170"/>
      <c r="QVD243" s="170"/>
      <c r="QVE243" s="170"/>
      <c r="QVF243" s="170"/>
      <c r="QVG243" s="170"/>
      <c r="QVH243" s="170"/>
      <c r="QVI243" s="170"/>
      <c r="QVJ243" s="170"/>
      <c r="QVK243" s="170"/>
      <c r="QVL243" s="170"/>
      <c r="QVM243" s="170"/>
      <c r="QVN243" s="170"/>
      <c r="QVO243" s="170"/>
      <c r="QVP243" s="170"/>
      <c r="QVQ243" s="170"/>
      <c r="QVR243" s="170"/>
      <c r="QVS243" s="170"/>
      <c r="QVT243" s="170"/>
      <c r="QVU243" s="170"/>
      <c r="QVV243" s="170"/>
      <c r="QVW243" s="170"/>
      <c r="QVX243" s="170"/>
      <c r="QVY243" s="170"/>
      <c r="QVZ243" s="170"/>
      <c r="QWA243" s="170"/>
      <c r="QWB243" s="170"/>
      <c r="QWC243" s="170"/>
      <c r="QWD243" s="170"/>
      <c r="QWE243" s="170"/>
      <c r="QWF243" s="170"/>
      <c r="QWG243" s="170"/>
      <c r="QWH243" s="170"/>
      <c r="QWI243" s="170"/>
      <c r="QWJ243" s="170"/>
      <c r="QWK243" s="170"/>
      <c r="QWL243" s="170"/>
      <c r="QWM243" s="170"/>
      <c r="QWN243" s="170"/>
      <c r="QWO243" s="170"/>
      <c r="QWP243" s="170"/>
      <c r="QWQ243" s="170"/>
      <c r="QWR243" s="170"/>
      <c r="QWS243" s="170"/>
      <c r="QWT243" s="170"/>
      <c r="QWU243" s="170"/>
      <c r="QWV243" s="170"/>
      <c r="QWW243" s="170"/>
      <c r="QWX243" s="170"/>
      <c r="QWY243" s="170"/>
      <c r="QWZ243" s="170"/>
      <c r="QXA243" s="170"/>
      <c r="QXB243" s="170"/>
      <c r="QXC243" s="170"/>
      <c r="QXD243" s="170"/>
      <c r="QXE243" s="170"/>
      <c r="QXF243" s="170"/>
      <c r="QXG243" s="170"/>
      <c r="QXH243" s="170"/>
      <c r="QXI243" s="170"/>
      <c r="QXJ243" s="170"/>
      <c r="QXK243" s="170"/>
      <c r="QXL243" s="170"/>
      <c r="QXM243" s="170"/>
      <c r="QXN243" s="170"/>
      <c r="QXO243" s="170"/>
      <c r="QXP243" s="170"/>
      <c r="QXQ243" s="170"/>
      <c r="QXR243" s="170"/>
      <c r="QXS243" s="170"/>
      <c r="QXT243" s="170"/>
      <c r="QXU243" s="170"/>
      <c r="QXV243" s="170"/>
      <c r="QXW243" s="170"/>
      <c r="QXX243" s="170"/>
      <c r="QXY243" s="170"/>
      <c r="QXZ243" s="170"/>
      <c r="QYA243" s="170"/>
      <c r="QYB243" s="170"/>
      <c r="QYC243" s="170"/>
      <c r="QYD243" s="170"/>
      <c r="QYE243" s="170"/>
      <c r="QYF243" s="170"/>
      <c r="QYG243" s="170"/>
      <c r="QYH243" s="170"/>
      <c r="QYI243" s="170"/>
      <c r="QYJ243" s="170"/>
      <c r="QYK243" s="170"/>
      <c r="QYL243" s="170"/>
      <c r="QYM243" s="170"/>
      <c r="QYN243" s="170"/>
      <c r="QYO243" s="170"/>
      <c r="QYP243" s="170"/>
      <c r="QYQ243" s="170"/>
      <c r="QYR243" s="170"/>
      <c r="QYS243" s="170"/>
      <c r="QYT243" s="170"/>
      <c r="QYU243" s="170"/>
      <c r="QYV243" s="170"/>
      <c r="QYW243" s="170"/>
      <c r="QYX243" s="170"/>
      <c r="QYY243" s="170"/>
      <c r="QYZ243" s="170"/>
      <c r="QZA243" s="170"/>
      <c r="QZB243" s="170"/>
      <c r="QZC243" s="170"/>
      <c r="QZD243" s="170"/>
      <c r="QZE243" s="170"/>
      <c r="QZF243" s="170"/>
      <c r="QZG243" s="170"/>
      <c r="QZH243" s="170"/>
      <c r="QZI243" s="170"/>
      <c r="QZJ243" s="170"/>
      <c r="QZK243" s="170"/>
      <c r="QZL243" s="170"/>
      <c r="QZM243" s="170"/>
      <c r="QZN243" s="170"/>
      <c r="QZO243" s="170"/>
      <c r="QZP243" s="170"/>
      <c r="QZQ243" s="170"/>
      <c r="QZR243" s="170"/>
      <c r="QZS243" s="170"/>
      <c r="QZT243" s="170"/>
      <c r="QZU243" s="170"/>
      <c r="QZV243" s="170"/>
      <c r="QZW243" s="170"/>
      <c r="QZX243" s="170"/>
      <c r="QZY243" s="170"/>
      <c r="QZZ243" s="170"/>
      <c r="RAA243" s="170"/>
      <c r="RAB243" s="170"/>
      <c r="RAC243" s="170"/>
      <c r="RAD243" s="170"/>
      <c r="RAE243" s="170"/>
      <c r="RAF243" s="170"/>
      <c r="RAG243" s="170"/>
      <c r="RAH243" s="170"/>
      <c r="RAI243" s="170"/>
      <c r="RAJ243" s="170"/>
      <c r="RAK243" s="170"/>
      <c r="RAL243" s="170"/>
      <c r="RAM243" s="170"/>
      <c r="RAN243" s="170"/>
      <c r="RAO243" s="170"/>
      <c r="RAP243" s="170"/>
      <c r="RAQ243" s="170"/>
      <c r="RAR243" s="170"/>
      <c r="RAS243" s="170"/>
      <c r="RAT243" s="170"/>
      <c r="RAU243" s="170"/>
      <c r="RAV243" s="170"/>
      <c r="RAW243" s="170"/>
      <c r="RAX243" s="170"/>
      <c r="RAY243" s="170"/>
      <c r="RAZ243" s="170"/>
      <c r="RBA243" s="170"/>
      <c r="RBB243" s="170"/>
      <c r="RBC243" s="170"/>
      <c r="RBD243" s="170"/>
      <c r="RBE243" s="170"/>
      <c r="RBF243" s="170"/>
      <c r="RBG243" s="170"/>
      <c r="RBH243" s="170"/>
      <c r="RBI243" s="170"/>
      <c r="RBJ243" s="170"/>
      <c r="RBK243" s="170"/>
      <c r="RBL243" s="170"/>
      <c r="RBM243" s="170"/>
      <c r="RBN243" s="170"/>
      <c r="RBO243" s="170"/>
      <c r="RBP243" s="170"/>
      <c r="RBQ243" s="170"/>
      <c r="RBR243" s="170"/>
      <c r="RBS243" s="170"/>
      <c r="RBT243" s="170"/>
      <c r="RBU243" s="170"/>
      <c r="RBV243" s="170"/>
      <c r="RBW243" s="170"/>
      <c r="RBX243" s="170"/>
      <c r="RBY243" s="170"/>
      <c r="RBZ243" s="170"/>
      <c r="RCA243" s="170"/>
      <c r="RCB243" s="170"/>
      <c r="RCC243" s="170"/>
      <c r="RCD243" s="170"/>
      <c r="RCE243" s="170"/>
      <c r="RCF243" s="170"/>
      <c r="RCG243" s="170"/>
      <c r="RCH243" s="170"/>
      <c r="RCI243" s="170"/>
      <c r="RCJ243" s="170"/>
      <c r="RCK243" s="170"/>
      <c r="RCL243" s="170"/>
      <c r="RCM243" s="170"/>
      <c r="RCN243" s="170"/>
      <c r="RCO243" s="170"/>
      <c r="RCP243" s="170"/>
      <c r="RCQ243" s="170"/>
      <c r="RCR243" s="170"/>
      <c r="RCS243" s="170"/>
      <c r="RCT243" s="170"/>
      <c r="RCU243" s="170"/>
      <c r="RCV243" s="170"/>
      <c r="RCW243" s="170"/>
      <c r="RCX243" s="170"/>
      <c r="RCY243" s="170"/>
      <c r="RCZ243" s="170"/>
      <c r="RDA243" s="170"/>
      <c r="RDB243" s="170"/>
      <c r="RDC243" s="170"/>
      <c r="RDD243" s="170"/>
      <c r="RDE243" s="170"/>
      <c r="RDF243" s="170"/>
      <c r="RDG243" s="170"/>
      <c r="RDH243" s="170"/>
      <c r="RDI243" s="170"/>
      <c r="RDJ243" s="170"/>
      <c r="RDK243" s="170"/>
      <c r="RDL243" s="170"/>
      <c r="RDM243" s="170"/>
      <c r="RDN243" s="170"/>
      <c r="RDO243" s="170"/>
      <c r="RDP243" s="170"/>
      <c r="RDQ243" s="170"/>
      <c r="RDR243" s="170"/>
      <c r="RDS243" s="170"/>
      <c r="RDT243" s="170"/>
      <c r="RDU243" s="170"/>
      <c r="RDV243" s="170"/>
      <c r="RDW243" s="170"/>
      <c r="RDX243" s="170"/>
      <c r="RDY243" s="170"/>
      <c r="RDZ243" s="170"/>
      <c r="REA243" s="170"/>
      <c r="REB243" s="170"/>
      <c r="REC243" s="170"/>
      <c r="RED243" s="170"/>
      <c r="REE243" s="170"/>
      <c r="REF243" s="170"/>
      <c r="REG243" s="170"/>
      <c r="REH243" s="170"/>
      <c r="REI243" s="170"/>
      <c r="REJ243" s="170"/>
      <c r="REK243" s="170"/>
      <c r="REL243" s="170"/>
      <c r="REM243" s="170"/>
      <c r="REN243" s="170"/>
      <c r="REO243" s="170"/>
      <c r="REP243" s="170"/>
      <c r="REQ243" s="170"/>
      <c r="RER243" s="170"/>
      <c r="RES243" s="170"/>
      <c r="RET243" s="170"/>
      <c r="REU243" s="170"/>
      <c r="REV243" s="170"/>
      <c r="REW243" s="170"/>
      <c r="REX243" s="170"/>
      <c r="REY243" s="170"/>
      <c r="REZ243" s="170"/>
      <c r="RFA243" s="170"/>
      <c r="RFB243" s="170"/>
      <c r="RFC243" s="170"/>
      <c r="RFD243" s="170"/>
      <c r="RFE243" s="170"/>
      <c r="RFF243" s="170"/>
      <c r="RFG243" s="170"/>
      <c r="RFH243" s="170"/>
      <c r="RFI243" s="170"/>
      <c r="RFJ243" s="170"/>
      <c r="RFK243" s="170"/>
      <c r="RFL243" s="170"/>
      <c r="RFM243" s="170"/>
      <c r="RFN243" s="170"/>
      <c r="RFO243" s="170"/>
      <c r="RFP243" s="170"/>
      <c r="RFQ243" s="170"/>
      <c r="RFR243" s="170"/>
      <c r="RFS243" s="170"/>
      <c r="RFT243" s="170"/>
      <c r="RFU243" s="170"/>
      <c r="RFV243" s="170"/>
      <c r="RFW243" s="170"/>
      <c r="RFX243" s="170"/>
      <c r="RFY243" s="170"/>
      <c r="RFZ243" s="170"/>
      <c r="RGA243" s="170"/>
      <c r="RGB243" s="170"/>
      <c r="RGC243" s="170"/>
      <c r="RGD243" s="170"/>
      <c r="RGE243" s="170"/>
      <c r="RGF243" s="170"/>
      <c r="RGG243" s="170"/>
      <c r="RGH243" s="170"/>
      <c r="RGI243" s="170"/>
      <c r="RGJ243" s="170"/>
      <c r="RGK243" s="170"/>
      <c r="RGL243" s="170"/>
      <c r="RGM243" s="170"/>
      <c r="RGN243" s="170"/>
      <c r="RGO243" s="170"/>
      <c r="RGP243" s="170"/>
      <c r="RGQ243" s="170"/>
      <c r="RGR243" s="170"/>
      <c r="RGS243" s="170"/>
      <c r="RGT243" s="170"/>
      <c r="RGU243" s="170"/>
      <c r="RGV243" s="170"/>
      <c r="RGW243" s="170"/>
      <c r="RGX243" s="170"/>
      <c r="RGY243" s="170"/>
      <c r="RGZ243" s="170"/>
      <c r="RHA243" s="170"/>
      <c r="RHB243" s="170"/>
      <c r="RHC243" s="170"/>
      <c r="RHD243" s="170"/>
      <c r="RHE243" s="170"/>
      <c r="RHF243" s="170"/>
      <c r="RHG243" s="170"/>
      <c r="RHH243" s="170"/>
      <c r="RHI243" s="170"/>
      <c r="RHJ243" s="170"/>
      <c r="RHK243" s="170"/>
      <c r="RHL243" s="170"/>
      <c r="RHM243" s="170"/>
      <c r="RHN243" s="170"/>
      <c r="RHO243" s="170"/>
      <c r="RHP243" s="170"/>
      <c r="RHQ243" s="170"/>
      <c r="RHR243" s="170"/>
      <c r="RHS243" s="170"/>
      <c r="RHT243" s="170"/>
      <c r="RHU243" s="170"/>
      <c r="RHV243" s="170"/>
      <c r="RHW243" s="170"/>
      <c r="RHX243" s="170"/>
      <c r="RHY243" s="170"/>
      <c r="RHZ243" s="170"/>
      <c r="RIA243" s="170"/>
      <c r="RIB243" s="170"/>
      <c r="RIC243" s="170"/>
      <c r="RID243" s="170"/>
      <c r="RIE243" s="170"/>
      <c r="RIF243" s="170"/>
      <c r="RIG243" s="170"/>
      <c r="RIH243" s="170"/>
      <c r="RII243" s="170"/>
      <c r="RIJ243" s="170"/>
      <c r="RIK243" s="170"/>
      <c r="RIL243" s="170"/>
      <c r="RIM243" s="170"/>
      <c r="RIN243" s="170"/>
      <c r="RIO243" s="170"/>
      <c r="RIP243" s="170"/>
      <c r="RIQ243" s="170"/>
      <c r="RIR243" s="170"/>
      <c r="RIS243" s="170"/>
      <c r="RIT243" s="170"/>
      <c r="RIU243" s="170"/>
      <c r="RIV243" s="170"/>
      <c r="RIW243" s="170"/>
      <c r="RIX243" s="170"/>
      <c r="RIY243" s="170"/>
      <c r="RIZ243" s="170"/>
      <c r="RJA243" s="170"/>
      <c r="RJB243" s="170"/>
      <c r="RJC243" s="170"/>
      <c r="RJD243" s="170"/>
      <c r="RJE243" s="170"/>
      <c r="RJF243" s="170"/>
      <c r="RJG243" s="170"/>
      <c r="RJH243" s="170"/>
      <c r="RJI243" s="170"/>
      <c r="RJJ243" s="170"/>
      <c r="RJK243" s="170"/>
      <c r="RJL243" s="170"/>
      <c r="RJM243" s="170"/>
      <c r="RJN243" s="170"/>
      <c r="RJO243" s="170"/>
      <c r="RJP243" s="170"/>
      <c r="RJQ243" s="170"/>
      <c r="RJR243" s="170"/>
      <c r="RJS243" s="170"/>
      <c r="RJT243" s="170"/>
      <c r="RJU243" s="170"/>
      <c r="RJV243" s="170"/>
      <c r="RJW243" s="170"/>
      <c r="RJX243" s="170"/>
      <c r="RJY243" s="170"/>
      <c r="RJZ243" s="170"/>
      <c r="RKA243" s="170"/>
      <c r="RKB243" s="170"/>
      <c r="RKC243" s="170"/>
      <c r="RKD243" s="170"/>
      <c r="RKE243" s="170"/>
      <c r="RKF243" s="170"/>
      <c r="RKG243" s="170"/>
      <c r="RKH243" s="170"/>
      <c r="RKI243" s="170"/>
      <c r="RKJ243" s="170"/>
      <c r="RKK243" s="170"/>
      <c r="RKL243" s="170"/>
      <c r="RKM243" s="170"/>
      <c r="RKN243" s="170"/>
      <c r="RKO243" s="170"/>
      <c r="RKP243" s="170"/>
      <c r="RKQ243" s="170"/>
      <c r="RKR243" s="170"/>
      <c r="RKS243" s="170"/>
      <c r="RKT243" s="170"/>
      <c r="RKU243" s="170"/>
      <c r="RKV243" s="170"/>
      <c r="RKW243" s="170"/>
      <c r="RKX243" s="170"/>
      <c r="RKY243" s="170"/>
      <c r="RKZ243" s="170"/>
      <c r="RLA243" s="170"/>
      <c r="RLB243" s="170"/>
      <c r="RLC243" s="170"/>
      <c r="RLD243" s="170"/>
      <c r="RLE243" s="170"/>
      <c r="RLF243" s="170"/>
      <c r="RLG243" s="170"/>
      <c r="RLH243" s="170"/>
      <c r="RLI243" s="170"/>
      <c r="RLJ243" s="170"/>
      <c r="RLK243" s="170"/>
      <c r="RLL243" s="170"/>
      <c r="RLM243" s="170"/>
      <c r="RLN243" s="170"/>
      <c r="RLO243" s="170"/>
      <c r="RLP243" s="170"/>
      <c r="RLQ243" s="170"/>
      <c r="RLR243" s="170"/>
      <c r="RLS243" s="170"/>
      <c r="RLT243" s="170"/>
      <c r="RLU243" s="170"/>
      <c r="RLV243" s="170"/>
      <c r="RLW243" s="170"/>
      <c r="RLX243" s="170"/>
      <c r="RLY243" s="170"/>
      <c r="RLZ243" s="170"/>
      <c r="RMA243" s="170"/>
      <c r="RMB243" s="170"/>
      <c r="RMC243" s="170"/>
      <c r="RMD243" s="170"/>
      <c r="RME243" s="170"/>
      <c r="RMF243" s="170"/>
      <c r="RMG243" s="170"/>
      <c r="RMH243" s="170"/>
      <c r="RMI243" s="170"/>
      <c r="RMJ243" s="170"/>
      <c r="RMK243" s="170"/>
      <c r="RML243" s="170"/>
      <c r="RMM243" s="170"/>
      <c r="RMN243" s="170"/>
      <c r="RMO243" s="170"/>
      <c r="RMP243" s="170"/>
      <c r="RMQ243" s="170"/>
      <c r="RMR243" s="170"/>
      <c r="RMS243" s="170"/>
      <c r="RMT243" s="170"/>
      <c r="RMU243" s="170"/>
      <c r="RMV243" s="170"/>
      <c r="RMW243" s="170"/>
      <c r="RMX243" s="170"/>
      <c r="RMY243" s="170"/>
      <c r="RMZ243" s="170"/>
      <c r="RNA243" s="170"/>
      <c r="RNB243" s="170"/>
      <c r="RNC243" s="170"/>
      <c r="RND243" s="170"/>
      <c r="RNE243" s="170"/>
      <c r="RNF243" s="170"/>
      <c r="RNG243" s="170"/>
      <c r="RNH243" s="170"/>
      <c r="RNI243" s="170"/>
      <c r="RNJ243" s="170"/>
      <c r="RNK243" s="170"/>
      <c r="RNL243" s="170"/>
      <c r="RNM243" s="170"/>
      <c r="RNN243" s="170"/>
      <c r="RNO243" s="170"/>
      <c r="RNP243" s="170"/>
      <c r="RNQ243" s="170"/>
      <c r="RNR243" s="170"/>
      <c r="RNS243" s="170"/>
      <c r="RNT243" s="170"/>
      <c r="RNU243" s="170"/>
      <c r="RNV243" s="170"/>
      <c r="RNW243" s="170"/>
      <c r="RNX243" s="170"/>
      <c r="RNY243" s="170"/>
      <c r="RNZ243" s="170"/>
      <c r="ROA243" s="170"/>
      <c r="ROB243" s="170"/>
      <c r="ROC243" s="170"/>
      <c r="ROD243" s="170"/>
      <c r="ROE243" s="170"/>
      <c r="ROF243" s="170"/>
      <c r="ROG243" s="170"/>
      <c r="ROH243" s="170"/>
      <c r="ROI243" s="170"/>
      <c r="ROJ243" s="170"/>
      <c r="ROK243" s="170"/>
      <c r="ROL243" s="170"/>
      <c r="ROM243" s="170"/>
      <c r="RON243" s="170"/>
      <c r="ROO243" s="170"/>
      <c r="ROP243" s="170"/>
      <c r="ROQ243" s="170"/>
      <c r="ROR243" s="170"/>
      <c r="ROS243" s="170"/>
      <c r="ROT243" s="170"/>
      <c r="ROU243" s="170"/>
      <c r="ROV243" s="170"/>
      <c r="ROW243" s="170"/>
      <c r="ROX243" s="170"/>
      <c r="ROY243" s="170"/>
      <c r="ROZ243" s="170"/>
      <c r="RPA243" s="170"/>
      <c r="RPB243" s="170"/>
      <c r="RPC243" s="170"/>
      <c r="RPD243" s="170"/>
      <c r="RPE243" s="170"/>
      <c r="RPF243" s="170"/>
      <c r="RPG243" s="170"/>
      <c r="RPH243" s="170"/>
      <c r="RPI243" s="170"/>
      <c r="RPJ243" s="170"/>
      <c r="RPK243" s="170"/>
      <c r="RPL243" s="170"/>
      <c r="RPM243" s="170"/>
      <c r="RPN243" s="170"/>
      <c r="RPO243" s="170"/>
      <c r="RPP243" s="170"/>
      <c r="RPQ243" s="170"/>
      <c r="RPR243" s="170"/>
      <c r="RPS243" s="170"/>
      <c r="RPT243" s="170"/>
      <c r="RPU243" s="170"/>
      <c r="RPV243" s="170"/>
      <c r="RPW243" s="170"/>
      <c r="RPX243" s="170"/>
      <c r="RPY243" s="170"/>
      <c r="RPZ243" s="170"/>
      <c r="RQA243" s="170"/>
      <c r="RQB243" s="170"/>
      <c r="RQC243" s="170"/>
      <c r="RQD243" s="170"/>
      <c r="RQE243" s="170"/>
      <c r="RQF243" s="170"/>
      <c r="RQG243" s="170"/>
      <c r="RQH243" s="170"/>
      <c r="RQI243" s="170"/>
      <c r="RQJ243" s="170"/>
      <c r="RQK243" s="170"/>
      <c r="RQL243" s="170"/>
      <c r="RQM243" s="170"/>
      <c r="RQN243" s="170"/>
      <c r="RQO243" s="170"/>
      <c r="RQP243" s="170"/>
      <c r="RQQ243" s="170"/>
      <c r="RQR243" s="170"/>
      <c r="RQS243" s="170"/>
      <c r="RQT243" s="170"/>
      <c r="RQU243" s="170"/>
      <c r="RQV243" s="170"/>
      <c r="RQW243" s="170"/>
      <c r="RQX243" s="170"/>
      <c r="RQY243" s="170"/>
      <c r="RQZ243" s="170"/>
      <c r="RRA243" s="170"/>
      <c r="RRB243" s="170"/>
      <c r="RRC243" s="170"/>
      <c r="RRD243" s="170"/>
      <c r="RRE243" s="170"/>
      <c r="RRF243" s="170"/>
      <c r="RRG243" s="170"/>
      <c r="RRH243" s="170"/>
      <c r="RRI243" s="170"/>
      <c r="RRJ243" s="170"/>
      <c r="RRK243" s="170"/>
      <c r="RRL243" s="170"/>
      <c r="RRM243" s="170"/>
      <c r="RRN243" s="170"/>
      <c r="RRO243" s="170"/>
      <c r="RRP243" s="170"/>
      <c r="RRQ243" s="170"/>
      <c r="RRR243" s="170"/>
      <c r="RRS243" s="170"/>
      <c r="RRT243" s="170"/>
      <c r="RRU243" s="170"/>
      <c r="RRV243" s="170"/>
      <c r="RRW243" s="170"/>
      <c r="RRX243" s="170"/>
      <c r="RRY243" s="170"/>
      <c r="RRZ243" s="170"/>
      <c r="RSA243" s="170"/>
      <c r="RSB243" s="170"/>
      <c r="RSC243" s="170"/>
      <c r="RSD243" s="170"/>
      <c r="RSE243" s="170"/>
      <c r="RSF243" s="170"/>
      <c r="RSG243" s="170"/>
      <c r="RSH243" s="170"/>
      <c r="RSI243" s="170"/>
      <c r="RSJ243" s="170"/>
      <c r="RSK243" s="170"/>
      <c r="RSL243" s="170"/>
      <c r="RSM243" s="170"/>
      <c r="RSN243" s="170"/>
      <c r="RSO243" s="170"/>
      <c r="RSP243" s="170"/>
      <c r="RSQ243" s="170"/>
      <c r="RSR243" s="170"/>
      <c r="RSS243" s="170"/>
      <c r="RST243" s="170"/>
      <c r="RSU243" s="170"/>
      <c r="RSV243" s="170"/>
      <c r="RSW243" s="170"/>
      <c r="RSX243" s="170"/>
      <c r="RSY243" s="170"/>
      <c r="RSZ243" s="170"/>
      <c r="RTA243" s="170"/>
      <c r="RTB243" s="170"/>
      <c r="RTC243" s="170"/>
      <c r="RTD243" s="170"/>
      <c r="RTE243" s="170"/>
      <c r="RTF243" s="170"/>
      <c r="RTG243" s="170"/>
      <c r="RTH243" s="170"/>
      <c r="RTI243" s="170"/>
      <c r="RTJ243" s="170"/>
      <c r="RTK243" s="170"/>
      <c r="RTL243" s="170"/>
      <c r="RTM243" s="170"/>
      <c r="RTN243" s="170"/>
      <c r="RTO243" s="170"/>
      <c r="RTP243" s="170"/>
      <c r="RTQ243" s="170"/>
      <c r="RTR243" s="170"/>
      <c r="RTS243" s="170"/>
      <c r="RTT243" s="170"/>
      <c r="RTU243" s="170"/>
      <c r="RTV243" s="170"/>
      <c r="RTW243" s="170"/>
      <c r="RTX243" s="170"/>
      <c r="RTY243" s="170"/>
      <c r="RTZ243" s="170"/>
      <c r="RUA243" s="170"/>
      <c r="RUB243" s="170"/>
      <c r="RUC243" s="170"/>
      <c r="RUD243" s="170"/>
      <c r="RUE243" s="170"/>
      <c r="RUF243" s="170"/>
      <c r="RUG243" s="170"/>
      <c r="RUH243" s="170"/>
      <c r="RUI243" s="170"/>
      <c r="RUJ243" s="170"/>
      <c r="RUK243" s="170"/>
      <c r="RUL243" s="170"/>
      <c r="RUM243" s="170"/>
      <c r="RUN243" s="170"/>
      <c r="RUO243" s="170"/>
      <c r="RUP243" s="170"/>
      <c r="RUQ243" s="170"/>
      <c r="RUR243" s="170"/>
      <c r="RUS243" s="170"/>
      <c r="RUT243" s="170"/>
      <c r="RUU243" s="170"/>
      <c r="RUV243" s="170"/>
      <c r="RUW243" s="170"/>
      <c r="RUX243" s="170"/>
      <c r="RUY243" s="170"/>
      <c r="RUZ243" s="170"/>
      <c r="RVA243" s="170"/>
      <c r="RVB243" s="170"/>
      <c r="RVC243" s="170"/>
      <c r="RVD243" s="170"/>
      <c r="RVE243" s="170"/>
      <c r="RVF243" s="170"/>
      <c r="RVG243" s="170"/>
      <c r="RVH243" s="170"/>
      <c r="RVI243" s="170"/>
      <c r="RVJ243" s="170"/>
      <c r="RVK243" s="170"/>
      <c r="RVL243" s="170"/>
      <c r="RVM243" s="170"/>
      <c r="RVN243" s="170"/>
      <c r="RVO243" s="170"/>
      <c r="RVP243" s="170"/>
      <c r="RVQ243" s="170"/>
      <c r="RVR243" s="170"/>
      <c r="RVS243" s="170"/>
      <c r="RVT243" s="170"/>
      <c r="RVU243" s="170"/>
      <c r="RVV243" s="170"/>
      <c r="RVW243" s="170"/>
      <c r="RVX243" s="170"/>
      <c r="RVY243" s="170"/>
      <c r="RVZ243" s="170"/>
      <c r="RWA243" s="170"/>
      <c r="RWB243" s="170"/>
      <c r="RWC243" s="170"/>
      <c r="RWD243" s="170"/>
      <c r="RWE243" s="170"/>
      <c r="RWF243" s="170"/>
      <c r="RWG243" s="170"/>
      <c r="RWH243" s="170"/>
      <c r="RWI243" s="170"/>
      <c r="RWJ243" s="170"/>
      <c r="RWK243" s="170"/>
      <c r="RWL243" s="170"/>
      <c r="RWM243" s="170"/>
      <c r="RWN243" s="170"/>
      <c r="RWO243" s="170"/>
      <c r="RWP243" s="170"/>
      <c r="RWQ243" s="170"/>
      <c r="RWR243" s="170"/>
      <c r="RWS243" s="170"/>
      <c r="RWT243" s="170"/>
      <c r="RWU243" s="170"/>
      <c r="RWV243" s="170"/>
      <c r="RWW243" s="170"/>
      <c r="RWX243" s="170"/>
      <c r="RWY243" s="170"/>
      <c r="RWZ243" s="170"/>
      <c r="RXA243" s="170"/>
      <c r="RXB243" s="170"/>
      <c r="RXC243" s="170"/>
      <c r="RXD243" s="170"/>
      <c r="RXE243" s="170"/>
      <c r="RXF243" s="170"/>
      <c r="RXG243" s="170"/>
      <c r="RXH243" s="170"/>
      <c r="RXI243" s="170"/>
      <c r="RXJ243" s="170"/>
      <c r="RXK243" s="170"/>
      <c r="RXL243" s="170"/>
      <c r="RXM243" s="170"/>
      <c r="RXN243" s="170"/>
      <c r="RXO243" s="170"/>
      <c r="RXP243" s="170"/>
      <c r="RXQ243" s="170"/>
      <c r="RXR243" s="170"/>
      <c r="RXS243" s="170"/>
      <c r="RXT243" s="170"/>
      <c r="RXU243" s="170"/>
      <c r="RXV243" s="170"/>
      <c r="RXW243" s="170"/>
      <c r="RXX243" s="170"/>
      <c r="RXY243" s="170"/>
      <c r="RXZ243" s="170"/>
      <c r="RYA243" s="170"/>
      <c r="RYB243" s="170"/>
      <c r="RYC243" s="170"/>
      <c r="RYD243" s="170"/>
      <c r="RYE243" s="170"/>
      <c r="RYF243" s="170"/>
      <c r="RYG243" s="170"/>
      <c r="RYH243" s="170"/>
      <c r="RYI243" s="170"/>
      <c r="RYJ243" s="170"/>
      <c r="RYK243" s="170"/>
      <c r="RYL243" s="170"/>
      <c r="RYM243" s="170"/>
      <c r="RYN243" s="170"/>
      <c r="RYO243" s="170"/>
      <c r="RYP243" s="170"/>
      <c r="RYQ243" s="170"/>
      <c r="RYR243" s="170"/>
      <c r="RYS243" s="170"/>
      <c r="RYT243" s="170"/>
      <c r="RYU243" s="170"/>
      <c r="RYV243" s="170"/>
      <c r="RYW243" s="170"/>
      <c r="RYX243" s="170"/>
      <c r="RYY243" s="170"/>
      <c r="RYZ243" s="170"/>
      <c r="RZA243" s="170"/>
      <c r="RZB243" s="170"/>
      <c r="RZC243" s="170"/>
      <c r="RZD243" s="170"/>
      <c r="RZE243" s="170"/>
      <c r="RZF243" s="170"/>
      <c r="RZG243" s="170"/>
      <c r="RZH243" s="170"/>
      <c r="RZI243" s="170"/>
      <c r="RZJ243" s="170"/>
      <c r="RZK243" s="170"/>
      <c r="RZL243" s="170"/>
      <c r="RZM243" s="170"/>
      <c r="RZN243" s="170"/>
      <c r="RZO243" s="170"/>
      <c r="RZP243" s="170"/>
      <c r="RZQ243" s="170"/>
      <c r="RZR243" s="170"/>
      <c r="RZS243" s="170"/>
      <c r="RZT243" s="170"/>
      <c r="RZU243" s="170"/>
      <c r="RZV243" s="170"/>
      <c r="RZW243" s="170"/>
      <c r="RZX243" s="170"/>
      <c r="RZY243" s="170"/>
      <c r="RZZ243" s="170"/>
      <c r="SAA243" s="170"/>
      <c r="SAB243" s="170"/>
      <c r="SAC243" s="170"/>
      <c r="SAD243" s="170"/>
      <c r="SAE243" s="170"/>
      <c r="SAF243" s="170"/>
      <c r="SAG243" s="170"/>
      <c r="SAH243" s="170"/>
      <c r="SAI243" s="170"/>
      <c r="SAJ243" s="170"/>
      <c r="SAK243" s="170"/>
      <c r="SAL243" s="170"/>
      <c r="SAM243" s="170"/>
      <c r="SAN243" s="170"/>
      <c r="SAO243" s="170"/>
      <c r="SAP243" s="170"/>
      <c r="SAQ243" s="170"/>
      <c r="SAR243" s="170"/>
      <c r="SAS243" s="170"/>
      <c r="SAT243" s="170"/>
      <c r="SAU243" s="170"/>
      <c r="SAV243" s="170"/>
      <c r="SAW243" s="170"/>
      <c r="SAX243" s="170"/>
      <c r="SAY243" s="170"/>
      <c r="SAZ243" s="170"/>
      <c r="SBA243" s="170"/>
      <c r="SBB243" s="170"/>
      <c r="SBC243" s="170"/>
      <c r="SBD243" s="170"/>
      <c r="SBE243" s="170"/>
      <c r="SBF243" s="170"/>
      <c r="SBG243" s="170"/>
      <c r="SBH243" s="170"/>
      <c r="SBI243" s="170"/>
      <c r="SBJ243" s="170"/>
      <c r="SBK243" s="170"/>
      <c r="SBL243" s="170"/>
      <c r="SBM243" s="170"/>
      <c r="SBN243" s="170"/>
      <c r="SBO243" s="170"/>
      <c r="SBP243" s="170"/>
      <c r="SBQ243" s="170"/>
      <c r="SBR243" s="170"/>
      <c r="SBS243" s="170"/>
      <c r="SBT243" s="170"/>
      <c r="SBU243" s="170"/>
      <c r="SBV243" s="170"/>
      <c r="SBW243" s="170"/>
      <c r="SBX243" s="170"/>
      <c r="SBY243" s="170"/>
      <c r="SBZ243" s="170"/>
      <c r="SCA243" s="170"/>
      <c r="SCB243" s="170"/>
      <c r="SCC243" s="170"/>
      <c r="SCD243" s="170"/>
      <c r="SCE243" s="170"/>
      <c r="SCF243" s="170"/>
      <c r="SCG243" s="170"/>
      <c r="SCH243" s="170"/>
      <c r="SCI243" s="170"/>
      <c r="SCJ243" s="170"/>
      <c r="SCK243" s="170"/>
      <c r="SCL243" s="170"/>
      <c r="SCM243" s="170"/>
      <c r="SCN243" s="170"/>
      <c r="SCO243" s="170"/>
      <c r="SCP243" s="170"/>
      <c r="SCQ243" s="170"/>
      <c r="SCR243" s="170"/>
      <c r="SCS243" s="170"/>
      <c r="SCT243" s="170"/>
      <c r="SCU243" s="170"/>
      <c r="SCV243" s="170"/>
      <c r="SCW243" s="170"/>
      <c r="SCX243" s="170"/>
      <c r="SCY243" s="170"/>
      <c r="SCZ243" s="170"/>
      <c r="SDA243" s="170"/>
      <c r="SDB243" s="170"/>
      <c r="SDC243" s="170"/>
      <c r="SDD243" s="170"/>
      <c r="SDE243" s="170"/>
      <c r="SDF243" s="170"/>
      <c r="SDG243" s="170"/>
      <c r="SDH243" s="170"/>
      <c r="SDI243" s="170"/>
      <c r="SDJ243" s="170"/>
      <c r="SDK243" s="170"/>
      <c r="SDL243" s="170"/>
      <c r="SDM243" s="170"/>
      <c r="SDN243" s="170"/>
      <c r="SDO243" s="170"/>
      <c r="SDP243" s="170"/>
      <c r="SDQ243" s="170"/>
      <c r="SDR243" s="170"/>
      <c r="SDS243" s="170"/>
      <c r="SDT243" s="170"/>
      <c r="SDU243" s="170"/>
      <c r="SDV243" s="170"/>
      <c r="SDW243" s="170"/>
      <c r="SDX243" s="170"/>
      <c r="SDY243" s="170"/>
      <c r="SDZ243" s="170"/>
      <c r="SEA243" s="170"/>
      <c r="SEB243" s="170"/>
      <c r="SEC243" s="170"/>
      <c r="SED243" s="170"/>
      <c r="SEE243" s="170"/>
      <c r="SEF243" s="170"/>
      <c r="SEG243" s="170"/>
      <c r="SEH243" s="170"/>
      <c r="SEI243" s="170"/>
      <c r="SEJ243" s="170"/>
      <c r="SEK243" s="170"/>
      <c r="SEL243" s="170"/>
      <c r="SEM243" s="170"/>
      <c r="SEN243" s="170"/>
      <c r="SEO243" s="170"/>
      <c r="SEP243" s="170"/>
      <c r="SEQ243" s="170"/>
      <c r="SER243" s="170"/>
      <c r="SES243" s="170"/>
      <c r="SET243" s="170"/>
      <c r="SEU243" s="170"/>
      <c r="SEV243" s="170"/>
      <c r="SEW243" s="170"/>
      <c r="SEX243" s="170"/>
      <c r="SEY243" s="170"/>
      <c r="SEZ243" s="170"/>
      <c r="SFA243" s="170"/>
      <c r="SFB243" s="170"/>
      <c r="SFC243" s="170"/>
      <c r="SFD243" s="170"/>
      <c r="SFE243" s="170"/>
      <c r="SFF243" s="170"/>
      <c r="SFG243" s="170"/>
      <c r="SFH243" s="170"/>
      <c r="SFI243" s="170"/>
      <c r="SFJ243" s="170"/>
      <c r="SFK243" s="170"/>
      <c r="SFL243" s="170"/>
      <c r="SFM243" s="170"/>
      <c r="SFN243" s="170"/>
      <c r="SFO243" s="170"/>
      <c r="SFP243" s="170"/>
      <c r="SFQ243" s="170"/>
      <c r="SFR243" s="170"/>
      <c r="SFS243" s="170"/>
      <c r="SFT243" s="170"/>
      <c r="SFU243" s="170"/>
      <c r="SFV243" s="170"/>
      <c r="SFW243" s="170"/>
      <c r="SFX243" s="170"/>
      <c r="SFY243" s="170"/>
      <c r="SFZ243" s="170"/>
      <c r="SGA243" s="170"/>
      <c r="SGB243" s="170"/>
      <c r="SGC243" s="170"/>
      <c r="SGD243" s="170"/>
      <c r="SGE243" s="170"/>
      <c r="SGF243" s="170"/>
      <c r="SGG243" s="170"/>
      <c r="SGH243" s="170"/>
      <c r="SGI243" s="170"/>
      <c r="SGJ243" s="170"/>
      <c r="SGK243" s="170"/>
      <c r="SGL243" s="170"/>
      <c r="SGM243" s="170"/>
      <c r="SGN243" s="170"/>
      <c r="SGO243" s="170"/>
      <c r="SGP243" s="170"/>
      <c r="SGQ243" s="170"/>
      <c r="SGR243" s="170"/>
      <c r="SGS243" s="170"/>
      <c r="SGT243" s="170"/>
      <c r="SGU243" s="170"/>
      <c r="SGV243" s="170"/>
      <c r="SGW243" s="170"/>
      <c r="SGX243" s="170"/>
      <c r="SGY243" s="170"/>
      <c r="SGZ243" s="170"/>
      <c r="SHA243" s="170"/>
      <c r="SHB243" s="170"/>
      <c r="SHC243" s="170"/>
      <c r="SHD243" s="170"/>
      <c r="SHE243" s="170"/>
      <c r="SHF243" s="170"/>
      <c r="SHG243" s="170"/>
      <c r="SHH243" s="170"/>
      <c r="SHI243" s="170"/>
      <c r="SHJ243" s="170"/>
      <c r="SHK243" s="170"/>
      <c r="SHL243" s="170"/>
      <c r="SHM243" s="170"/>
      <c r="SHN243" s="170"/>
      <c r="SHO243" s="170"/>
      <c r="SHP243" s="170"/>
      <c r="SHQ243" s="170"/>
      <c r="SHR243" s="170"/>
      <c r="SHS243" s="170"/>
      <c r="SHT243" s="170"/>
      <c r="SHU243" s="170"/>
      <c r="SHV243" s="170"/>
      <c r="SHW243" s="170"/>
      <c r="SHX243" s="170"/>
      <c r="SHY243" s="170"/>
      <c r="SHZ243" s="170"/>
      <c r="SIA243" s="170"/>
      <c r="SIB243" s="170"/>
      <c r="SIC243" s="170"/>
      <c r="SID243" s="170"/>
      <c r="SIE243" s="170"/>
      <c r="SIF243" s="170"/>
      <c r="SIG243" s="170"/>
      <c r="SIH243" s="170"/>
      <c r="SII243" s="170"/>
      <c r="SIJ243" s="170"/>
      <c r="SIK243" s="170"/>
      <c r="SIL243" s="170"/>
      <c r="SIM243" s="170"/>
      <c r="SIN243" s="170"/>
      <c r="SIO243" s="170"/>
      <c r="SIP243" s="170"/>
      <c r="SIQ243" s="170"/>
      <c r="SIR243" s="170"/>
      <c r="SIS243" s="170"/>
      <c r="SIT243" s="170"/>
      <c r="SIU243" s="170"/>
      <c r="SIV243" s="170"/>
      <c r="SIW243" s="170"/>
      <c r="SIX243" s="170"/>
      <c r="SIY243" s="170"/>
      <c r="SIZ243" s="170"/>
      <c r="SJA243" s="170"/>
      <c r="SJB243" s="170"/>
      <c r="SJC243" s="170"/>
      <c r="SJD243" s="170"/>
      <c r="SJE243" s="170"/>
      <c r="SJF243" s="170"/>
      <c r="SJG243" s="170"/>
      <c r="SJH243" s="170"/>
      <c r="SJI243" s="170"/>
      <c r="SJJ243" s="170"/>
      <c r="SJK243" s="170"/>
      <c r="SJL243" s="170"/>
      <c r="SJM243" s="170"/>
      <c r="SJN243" s="170"/>
      <c r="SJO243" s="170"/>
      <c r="SJP243" s="170"/>
      <c r="SJQ243" s="170"/>
      <c r="SJR243" s="170"/>
      <c r="SJS243" s="170"/>
      <c r="SJT243" s="170"/>
      <c r="SJU243" s="170"/>
      <c r="SJV243" s="170"/>
      <c r="SJW243" s="170"/>
      <c r="SJX243" s="170"/>
      <c r="SJY243" s="170"/>
      <c r="SJZ243" s="170"/>
      <c r="SKA243" s="170"/>
      <c r="SKB243" s="170"/>
      <c r="SKC243" s="170"/>
      <c r="SKD243" s="170"/>
      <c r="SKE243" s="170"/>
      <c r="SKF243" s="170"/>
      <c r="SKG243" s="170"/>
      <c r="SKH243" s="170"/>
      <c r="SKI243" s="170"/>
      <c r="SKJ243" s="170"/>
      <c r="SKK243" s="170"/>
      <c r="SKL243" s="170"/>
      <c r="SKM243" s="170"/>
      <c r="SKN243" s="170"/>
      <c r="SKO243" s="170"/>
      <c r="SKP243" s="170"/>
      <c r="SKQ243" s="170"/>
      <c r="SKR243" s="170"/>
      <c r="SKS243" s="170"/>
      <c r="SKT243" s="170"/>
      <c r="SKU243" s="170"/>
      <c r="SKV243" s="170"/>
      <c r="SKW243" s="170"/>
      <c r="SKX243" s="170"/>
      <c r="SKY243" s="170"/>
      <c r="SKZ243" s="170"/>
      <c r="SLA243" s="170"/>
      <c r="SLB243" s="170"/>
      <c r="SLC243" s="170"/>
      <c r="SLD243" s="170"/>
      <c r="SLE243" s="170"/>
      <c r="SLF243" s="170"/>
      <c r="SLG243" s="170"/>
      <c r="SLH243" s="170"/>
      <c r="SLI243" s="170"/>
      <c r="SLJ243" s="170"/>
      <c r="SLK243" s="170"/>
      <c r="SLL243" s="170"/>
      <c r="SLM243" s="170"/>
      <c r="SLN243" s="170"/>
      <c r="SLO243" s="170"/>
      <c r="SLP243" s="170"/>
      <c r="SLQ243" s="170"/>
      <c r="SLR243" s="170"/>
      <c r="SLS243" s="170"/>
      <c r="SLT243" s="170"/>
      <c r="SLU243" s="170"/>
      <c r="SLV243" s="170"/>
      <c r="SLW243" s="170"/>
      <c r="SLX243" s="170"/>
      <c r="SLY243" s="170"/>
      <c r="SLZ243" s="170"/>
      <c r="SMA243" s="170"/>
      <c r="SMB243" s="170"/>
      <c r="SMC243" s="170"/>
      <c r="SMD243" s="170"/>
      <c r="SME243" s="170"/>
      <c r="SMF243" s="170"/>
      <c r="SMG243" s="170"/>
      <c r="SMH243" s="170"/>
      <c r="SMI243" s="170"/>
      <c r="SMJ243" s="170"/>
      <c r="SMK243" s="170"/>
      <c r="SML243" s="170"/>
      <c r="SMM243" s="170"/>
      <c r="SMN243" s="170"/>
      <c r="SMO243" s="170"/>
      <c r="SMP243" s="170"/>
      <c r="SMQ243" s="170"/>
      <c r="SMR243" s="170"/>
      <c r="SMS243" s="170"/>
      <c r="SMT243" s="170"/>
      <c r="SMU243" s="170"/>
      <c r="SMV243" s="170"/>
      <c r="SMW243" s="170"/>
      <c r="SMX243" s="170"/>
      <c r="SMY243" s="170"/>
      <c r="SMZ243" s="170"/>
      <c r="SNA243" s="170"/>
      <c r="SNB243" s="170"/>
      <c r="SNC243" s="170"/>
      <c r="SND243" s="170"/>
      <c r="SNE243" s="170"/>
      <c r="SNF243" s="170"/>
      <c r="SNG243" s="170"/>
      <c r="SNH243" s="170"/>
      <c r="SNI243" s="170"/>
      <c r="SNJ243" s="170"/>
      <c r="SNK243" s="170"/>
      <c r="SNL243" s="170"/>
      <c r="SNM243" s="170"/>
      <c r="SNN243" s="170"/>
      <c r="SNO243" s="170"/>
      <c r="SNP243" s="170"/>
      <c r="SNQ243" s="170"/>
      <c r="SNR243" s="170"/>
      <c r="SNS243" s="170"/>
      <c r="SNT243" s="170"/>
      <c r="SNU243" s="170"/>
      <c r="SNV243" s="170"/>
      <c r="SNW243" s="170"/>
      <c r="SNX243" s="170"/>
      <c r="SNY243" s="170"/>
      <c r="SNZ243" s="170"/>
      <c r="SOA243" s="170"/>
      <c r="SOB243" s="170"/>
      <c r="SOC243" s="170"/>
      <c r="SOD243" s="170"/>
      <c r="SOE243" s="170"/>
      <c r="SOF243" s="170"/>
      <c r="SOG243" s="170"/>
      <c r="SOH243" s="170"/>
      <c r="SOI243" s="170"/>
      <c r="SOJ243" s="170"/>
      <c r="SOK243" s="170"/>
      <c r="SOL243" s="170"/>
      <c r="SOM243" s="170"/>
      <c r="SON243" s="170"/>
      <c r="SOO243" s="170"/>
      <c r="SOP243" s="170"/>
      <c r="SOQ243" s="170"/>
      <c r="SOR243" s="170"/>
      <c r="SOS243" s="170"/>
      <c r="SOT243" s="170"/>
      <c r="SOU243" s="170"/>
      <c r="SOV243" s="170"/>
      <c r="SOW243" s="170"/>
      <c r="SOX243" s="170"/>
      <c r="SOY243" s="170"/>
      <c r="SOZ243" s="170"/>
      <c r="SPA243" s="170"/>
      <c r="SPB243" s="170"/>
      <c r="SPC243" s="170"/>
      <c r="SPD243" s="170"/>
      <c r="SPE243" s="170"/>
      <c r="SPF243" s="170"/>
      <c r="SPG243" s="170"/>
      <c r="SPH243" s="170"/>
      <c r="SPI243" s="170"/>
      <c r="SPJ243" s="170"/>
      <c r="SPK243" s="170"/>
      <c r="SPL243" s="170"/>
      <c r="SPM243" s="170"/>
      <c r="SPN243" s="170"/>
      <c r="SPO243" s="170"/>
      <c r="SPP243" s="170"/>
      <c r="SPQ243" s="170"/>
      <c r="SPR243" s="170"/>
      <c r="SPS243" s="170"/>
      <c r="SPT243" s="170"/>
      <c r="SPU243" s="170"/>
      <c r="SPV243" s="170"/>
      <c r="SPW243" s="170"/>
      <c r="SPX243" s="170"/>
      <c r="SPY243" s="170"/>
      <c r="SPZ243" s="170"/>
      <c r="SQA243" s="170"/>
      <c r="SQB243" s="170"/>
      <c r="SQC243" s="170"/>
      <c r="SQD243" s="170"/>
      <c r="SQE243" s="170"/>
      <c r="SQF243" s="170"/>
      <c r="SQG243" s="170"/>
      <c r="SQH243" s="170"/>
      <c r="SQI243" s="170"/>
      <c r="SQJ243" s="170"/>
      <c r="SQK243" s="170"/>
      <c r="SQL243" s="170"/>
      <c r="SQM243" s="170"/>
      <c r="SQN243" s="170"/>
      <c r="SQO243" s="170"/>
      <c r="SQP243" s="170"/>
      <c r="SQQ243" s="170"/>
      <c r="SQR243" s="170"/>
      <c r="SQS243" s="170"/>
      <c r="SQT243" s="170"/>
      <c r="SQU243" s="170"/>
      <c r="SQV243" s="170"/>
      <c r="SQW243" s="170"/>
      <c r="SQX243" s="170"/>
      <c r="SQY243" s="170"/>
      <c r="SQZ243" s="170"/>
      <c r="SRA243" s="170"/>
      <c r="SRB243" s="170"/>
      <c r="SRC243" s="170"/>
      <c r="SRD243" s="170"/>
      <c r="SRE243" s="170"/>
      <c r="SRF243" s="170"/>
      <c r="SRG243" s="170"/>
      <c r="SRH243" s="170"/>
      <c r="SRI243" s="170"/>
      <c r="SRJ243" s="170"/>
      <c r="SRK243" s="170"/>
      <c r="SRL243" s="170"/>
      <c r="SRM243" s="170"/>
      <c r="SRN243" s="170"/>
      <c r="SRO243" s="170"/>
      <c r="SRP243" s="170"/>
      <c r="SRQ243" s="170"/>
      <c r="SRR243" s="170"/>
      <c r="SRS243" s="170"/>
      <c r="SRT243" s="170"/>
      <c r="SRU243" s="170"/>
      <c r="SRV243" s="170"/>
      <c r="SRW243" s="170"/>
      <c r="SRX243" s="170"/>
      <c r="SRY243" s="170"/>
      <c r="SRZ243" s="170"/>
      <c r="SSA243" s="170"/>
      <c r="SSB243" s="170"/>
      <c r="SSC243" s="170"/>
      <c r="SSD243" s="170"/>
      <c r="SSE243" s="170"/>
      <c r="SSF243" s="170"/>
      <c r="SSG243" s="170"/>
      <c r="SSH243" s="170"/>
      <c r="SSI243" s="170"/>
      <c r="SSJ243" s="170"/>
      <c r="SSK243" s="170"/>
      <c r="SSL243" s="170"/>
      <c r="SSM243" s="170"/>
      <c r="SSN243" s="170"/>
      <c r="SSO243" s="170"/>
      <c r="SSP243" s="170"/>
      <c r="SSQ243" s="170"/>
      <c r="SSR243" s="170"/>
      <c r="SSS243" s="170"/>
      <c r="SST243" s="170"/>
      <c r="SSU243" s="170"/>
      <c r="SSV243" s="170"/>
      <c r="SSW243" s="170"/>
      <c r="SSX243" s="170"/>
      <c r="SSY243" s="170"/>
      <c r="SSZ243" s="170"/>
      <c r="STA243" s="170"/>
      <c r="STB243" s="170"/>
      <c r="STC243" s="170"/>
      <c r="STD243" s="170"/>
      <c r="STE243" s="170"/>
      <c r="STF243" s="170"/>
      <c r="STG243" s="170"/>
      <c r="STH243" s="170"/>
      <c r="STI243" s="170"/>
      <c r="STJ243" s="170"/>
      <c r="STK243" s="170"/>
      <c r="STL243" s="170"/>
      <c r="STM243" s="170"/>
      <c r="STN243" s="170"/>
      <c r="STO243" s="170"/>
      <c r="STP243" s="170"/>
      <c r="STQ243" s="170"/>
      <c r="STR243" s="170"/>
      <c r="STS243" s="170"/>
      <c r="STT243" s="170"/>
      <c r="STU243" s="170"/>
      <c r="STV243" s="170"/>
      <c r="STW243" s="170"/>
      <c r="STX243" s="170"/>
      <c r="STY243" s="170"/>
      <c r="STZ243" s="170"/>
      <c r="SUA243" s="170"/>
      <c r="SUB243" s="170"/>
      <c r="SUC243" s="170"/>
      <c r="SUD243" s="170"/>
      <c r="SUE243" s="170"/>
      <c r="SUF243" s="170"/>
      <c r="SUG243" s="170"/>
      <c r="SUH243" s="170"/>
      <c r="SUI243" s="170"/>
      <c r="SUJ243" s="170"/>
      <c r="SUK243" s="170"/>
      <c r="SUL243" s="170"/>
      <c r="SUM243" s="170"/>
      <c r="SUN243" s="170"/>
      <c r="SUO243" s="170"/>
      <c r="SUP243" s="170"/>
      <c r="SUQ243" s="170"/>
      <c r="SUR243" s="170"/>
      <c r="SUS243" s="170"/>
      <c r="SUT243" s="170"/>
      <c r="SUU243" s="170"/>
      <c r="SUV243" s="170"/>
      <c r="SUW243" s="170"/>
      <c r="SUX243" s="170"/>
      <c r="SUY243" s="170"/>
      <c r="SUZ243" s="170"/>
      <c r="SVA243" s="170"/>
      <c r="SVB243" s="170"/>
      <c r="SVC243" s="170"/>
      <c r="SVD243" s="170"/>
      <c r="SVE243" s="170"/>
      <c r="SVF243" s="170"/>
      <c r="SVG243" s="170"/>
      <c r="SVH243" s="170"/>
      <c r="SVI243" s="170"/>
      <c r="SVJ243" s="170"/>
      <c r="SVK243" s="170"/>
      <c r="SVL243" s="170"/>
      <c r="SVM243" s="170"/>
      <c r="SVN243" s="170"/>
      <c r="SVO243" s="170"/>
      <c r="SVP243" s="170"/>
      <c r="SVQ243" s="170"/>
      <c r="SVR243" s="170"/>
      <c r="SVS243" s="170"/>
      <c r="SVT243" s="170"/>
      <c r="SVU243" s="170"/>
      <c r="SVV243" s="170"/>
      <c r="SVW243" s="170"/>
      <c r="SVX243" s="170"/>
      <c r="SVY243" s="170"/>
      <c r="SVZ243" s="170"/>
      <c r="SWA243" s="170"/>
      <c r="SWB243" s="170"/>
      <c r="SWC243" s="170"/>
      <c r="SWD243" s="170"/>
      <c r="SWE243" s="170"/>
      <c r="SWF243" s="170"/>
      <c r="SWG243" s="170"/>
      <c r="SWH243" s="170"/>
      <c r="SWI243" s="170"/>
      <c r="SWJ243" s="170"/>
      <c r="SWK243" s="170"/>
      <c r="SWL243" s="170"/>
      <c r="SWM243" s="170"/>
      <c r="SWN243" s="170"/>
      <c r="SWO243" s="170"/>
      <c r="SWP243" s="170"/>
      <c r="SWQ243" s="170"/>
      <c r="SWR243" s="170"/>
      <c r="SWS243" s="170"/>
      <c r="SWT243" s="170"/>
      <c r="SWU243" s="170"/>
      <c r="SWV243" s="170"/>
      <c r="SWW243" s="170"/>
      <c r="SWX243" s="170"/>
      <c r="SWY243" s="170"/>
      <c r="SWZ243" s="170"/>
      <c r="SXA243" s="170"/>
      <c r="SXB243" s="170"/>
      <c r="SXC243" s="170"/>
      <c r="SXD243" s="170"/>
      <c r="SXE243" s="170"/>
      <c r="SXF243" s="170"/>
      <c r="SXG243" s="170"/>
      <c r="SXH243" s="170"/>
      <c r="SXI243" s="170"/>
      <c r="SXJ243" s="170"/>
      <c r="SXK243" s="170"/>
      <c r="SXL243" s="170"/>
      <c r="SXM243" s="170"/>
      <c r="SXN243" s="170"/>
      <c r="SXO243" s="170"/>
      <c r="SXP243" s="170"/>
      <c r="SXQ243" s="170"/>
      <c r="SXR243" s="170"/>
      <c r="SXS243" s="170"/>
      <c r="SXT243" s="170"/>
      <c r="SXU243" s="170"/>
      <c r="SXV243" s="170"/>
      <c r="SXW243" s="170"/>
      <c r="SXX243" s="170"/>
      <c r="SXY243" s="170"/>
      <c r="SXZ243" s="170"/>
      <c r="SYA243" s="170"/>
      <c r="SYB243" s="170"/>
      <c r="SYC243" s="170"/>
      <c r="SYD243" s="170"/>
      <c r="SYE243" s="170"/>
      <c r="SYF243" s="170"/>
      <c r="SYG243" s="170"/>
      <c r="SYH243" s="170"/>
      <c r="SYI243" s="170"/>
      <c r="SYJ243" s="170"/>
      <c r="SYK243" s="170"/>
      <c r="SYL243" s="170"/>
      <c r="SYM243" s="170"/>
      <c r="SYN243" s="170"/>
      <c r="SYO243" s="170"/>
      <c r="SYP243" s="170"/>
      <c r="SYQ243" s="170"/>
      <c r="SYR243" s="170"/>
      <c r="SYS243" s="170"/>
      <c r="SYT243" s="170"/>
      <c r="SYU243" s="170"/>
      <c r="SYV243" s="170"/>
      <c r="SYW243" s="170"/>
      <c r="SYX243" s="170"/>
      <c r="SYY243" s="170"/>
      <c r="SYZ243" s="170"/>
      <c r="SZA243" s="170"/>
      <c r="SZB243" s="170"/>
      <c r="SZC243" s="170"/>
      <c r="SZD243" s="170"/>
      <c r="SZE243" s="170"/>
      <c r="SZF243" s="170"/>
      <c r="SZG243" s="170"/>
      <c r="SZH243" s="170"/>
      <c r="SZI243" s="170"/>
      <c r="SZJ243" s="170"/>
      <c r="SZK243" s="170"/>
      <c r="SZL243" s="170"/>
      <c r="SZM243" s="170"/>
      <c r="SZN243" s="170"/>
      <c r="SZO243" s="170"/>
      <c r="SZP243" s="170"/>
      <c r="SZQ243" s="170"/>
      <c r="SZR243" s="170"/>
      <c r="SZS243" s="170"/>
      <c r="SZT243" s="170"/>
      <c r="SZU243" s="170"/>
      <c r="SZV243" s="170"/>
      <c r="SZW243" s="170"/>
      <c r="SZX243" s="170"/>
      <c r="SZY243" s="170"/>
      <c r="SZZ243" s="170"/>
      <c r="TAA243" s="170"/>
      <c r="TAB243" s="170"/>
      <c r="TAC243" s="170"/>
      <c r="TAD243" s="170"/>
      <c r="TAE243" s="170"/>
      <c r="TAF243" s="170"/>
      <c r="TAG243" s="170"/>
      <c r="TAH243" s="170"/>
      <c r="TAI243" s="170"/>
      <c r="TAJ243" s="170"/>
      <c r="TAK243" s="170"/>
      <c r="TAL243" s="170"/>
      <c r="TAM243" s="170"/>
      <c r="TAN243" s="170"/>
      <c r="TAO243" s="170"/>
      <c r="TAP243" s="170"/>
      <c r="TAQ243" s="170"/>
      <c r="TAR243" s="170"/>
      <c r="TAS243" s="170"/>
      <c r="TAT243" s="170"/>
      <c r="TAU243" s="170"/>
      <c r="TAV243" s="170"/>
      <c r="TAW243" s="170"/>
      <c r="TAX243" s="170"/>
      <c r="TAY243" s="170"/>
      <c r="TAZ243" s="170"/>
      <c r="TBA243" s="170"/>
      <c r="TBB243" s="170"/>
      <c r="TBC243" s="170"/>
      <c r="TBD243" s="170"/>
      <c r="TBE243" s="170"/>
      <c r="TBF243" s="170"/>
      <c r="TBG243" s="170"/>
      <c r="TBH243" s="170"/>
      <c r="TBI243" s="170"/>
      <c r="TBJ243" s="170"/>
      <c r="TBK243" s="170"/>
      <c r="TBL243" s="170"/>
      <c r="TBM243" s="170"/>
      <c r="TBN243" s="170"/>
      <c r="TBO243" s="170"/>
      <c r="TBP243" s="170"/>
      <c r="TBQ243" s="170"/>
      <c r="TBR243" s="170"/>
      <c r="TBS243" s="170"/>
      <c r="TBT243" s="170"/>
      <c r="TBU243" s="170"/>
      <c r="TBV243" s="170"/>
      <c r="TBW243" s="170"/>
      <c r="TBX243" s="170"/>
      <c r="TBY243" s="170"/>
      <c r="TBZ243" s="170"/>
      <c r="TCA243" s="170"/>
      <c r="TCB243" s="170"/>
      <c r="TCC243" s="170"/>
      <c r="TCD243" s="170"/>
      <c r="TCE243" s="170"/>
      <c r="TCF243" s="170"/>
      <c r="TCG243" s="170"/>
      <c r="TCH243" s="170"/>
      <c r="TCI243" s="170"/>
      <c r="TCJ243" s="170"/>
      <c r="TCK243" s="170"/>
      <c r="TCL243" s="170"/>
      <c r="TCM243" s="170"/>
      <c r="TCN243" s="170"/>
      <c r="TCO243" s="170"/>
      <c r="TCP243" s="170"/>
      <c r="TCQ243" s="170"/>
      <c r="TCR243" s="170"/>
      <c r="TCS243" s="170"/>
      <c r="TCT243" s="170"/>
      <c r="TCU243" s="170"/>
      <c r="TCV243" s="170"/>
      <c r="TCW243" s="170"/>
      <c r="TCX243" s="170"/>
      <c r="TCY243" s="170"/>
      <c r="TCZ243" s="170"/>
      <c r="TDA243" s="170"/>
      <c r="TDB243" s="170"/>
      <c r="TDC243" s="170"/>
      <c r="TDD243" s="170"/>
      <c r="TDE243" s="170"/>
      <c r="TDF243" s="170"/>
      <c r="TDG243" s="170"/>
      <c r="TDH243" s="170"/>
      <c r="TDI243" s="170"/>
      <c r="TDJ243" s="170"/>
      <c r="TDK243" s="170"/>
      <c r="TDL243" s="170"/>
      <c r="TDM243" s="170"/>
      <c r="TDN243" s="170"/>
      <c r="TDO243" s="170"/>
      <c r="TDP243" s="170"/>
      <c r="TDQ243" s="170"/>
      <c r="TDR243" s="170"/>
      <c r="TDS243" s="170"/>
      <c r="TDT243" s="170"/>
      <c r="TDU243" s="170"/>
      <c r="TDV243" s="170"/>
      <c r="TDW243" s="170"/>
      <c r="TDX243" s="170"/>
      <c r="TDY243" s="170"/>
      <c r="TDZ243" s="170"/>
      <c r="TEA243" s="170"/>
      <c r="TEB243" s="170"/>
      <c r="TEC243" s="170"/>
      <c r="TED243" s="170"/>
      <c r="TEE243" s="170"/>
      <c r="TEF243" s="170"/>
      <c r="TEG243" s="170"/>
      <c r="TEH243" s="170"/>
      <c r="TEI243" s="170"/>
      <c r="TEJ243" s="170"/>
      <c r="TEK243" s="170"/>
      <c r="TEL243" s="170"/>
      <c r="TEM243" s="170"/>
      <c r="TEN243" s="170"/>
      <c r="TEO243" s="170"/>
      <c r="TEP243" s="170"/>
      <c r="TEQ243" s="170"/>
      <c r="TER243" s="170"/>
      <c r="TES243" s="170"/>
      <c r="TET243" s="170"/>
      <c r="TEU243" s="170"/>
      <c r="TEV243" s="170"/>
      <c r="TEW243" s="170"/>
      <c r="TEX243" s="170"/>
      <c r="TEY243" s="170"/>
      <c r="TEZ243" s="170"/>
      <c r="TFA243" s="170"/>
      <c r="TFB243" s="170"/>
      <c r="TFC243" s="170"/>
      <c r="TFD243" s="170"/>
      <c r="TFE243" s="170"/>
      <c r="TFF243" s="170"/>
      <c r="TFG243" s="170"/>
      <c r="TFH243" s="170"/>
      <c r="TFI243" s="170"/>
      <c r="TFJ243" s="170"/>
      <c r="TFK243" s="170"/>
      <c r="TFL243" s="170"/>
      <c r="TFM243" s="170"/>
      <c r="TFN243" s="170"/>
      <c r="TFO243" s="170"/>
      <c r="TFP243" s="170"/>
      <c r="TFQ243" s="170"/>
      <c r="TFR243" s="170"/>
      <c r="TFS243" s="170"/>
      <c r="TFT243" s="170"/>
      <c r="TFU243" s="170"/>
      <c r="TFV243" s="170"/>
      <c r="TFW243" s="170"/>
      <c r="TFX243" s="170"/>
      <c r="TFY243" s="170"/>
      <c r="TFZ243" s="170"/>
      <c r="TGA243" s="170"/>
      <c r="TGB243" s="170"/>
      <c r="TGC243" s="170"/>
      <c r="TGD243" s="170"/>
      <c r="TGE243" s="170"/>
      <c r="TGF243" s="170"/>
      <c r="TGG243" s="170"/>
      <c r="TGH243" s="170"/>
      <c r="TGI243" s="170"/>
      <c r="TGJ243" s="170"/>
      <c r="TGK243" s="170"/>
      <c r="TGL243" s="170"/>
      <c r="TGM243" s="170"/>
      <c r="TGN243" s="170"/>
      <c r="TGO243" s="170"/>
      <c r="TGP243" s="170"/>
      <c r="TGQ243" s="170"/>
      <c r="TGR243" s="170"/>
      <c r="TGS243" s="170"/>
      <c r="TGT243" s="170"/>
      <c r="TGU243" s="170"/>
      <c r="TGV243" s="170"/>
      <c r="TGW243" s="170"/>
      <c r="TGX243" s="170"/>
      <c r="TGY243" s="170"/>
      <c r="TGZ243" s="170"/>
      <c r="THA243" s="170"/>
      <c r="THB243" s="170"/>
      <c r="THC243" s="170"/>
      <c r="THD243" s="170"/>
      <c r="THE243" s="170"/>
      <c r="THF243" s="170"/>
      <c r="THG243" s="170"/>
      <c r="THH243" s="170"/>
      <c r="THI243" s="170"/>
      <c r="THJ243" s="170"/>
      <c r="THK243" s="170"/>
      <c r="THL243" s="170"/>
      <c r="THM243" s="170"/>
      <c r="THN243" s="170"/>
      <c r="THO243" s="170"/>
      <c r="THP243" s="170"/>
      <c r="THQ243" s="170"/>
      <c r="THR243" s="170"/>
      <c r="THS243" s="170"/>
      <c r="THT243" s="170"/>
      <c r="THU243" s="170"/>
      <c r="THV243" s="170"/>
      <c r="THW243" s="170"/>
      <c r="THX243" s="170"/>
      <c r="THY243" s="170"/>
      <c r="THZ243" s="170"/>
      <c r="TIA243" s="170"/>
      <c r="TIB243" s="170"/>
      <c r="TIC243" s="170"/>
      <c r="TID243" s="170"/>
      <c r="TIE243" s="170"/>
      <c r="TIF243" s="170"/>
      <c r="TIG243" s="170"/>
      <c r="TIH243" s="170"/>
      <c r="TII243" s="170"/>
      <c r="TIJ243" s="170"/>
      <c r="TIK243" s="170"/>
      <c r="TIL243" s="170"/>
      <c r="TIM243" s="170"/>
      <c r="TIN243" s="170"/>
      <c r="TIO243" s="170"/>
      <c r="TIP243" s="170"/>
      <c r="TIQ243" s="170"/>
      <c r="TIR243" s="170"/>
      <c r="TIS243" s="170"/>
      <c r="TIT243" s="170"/>
      <c r="TIU243" s="170"/>
      <c r="TIV243" s="170"/>
      <c r="TIW243" s="170"/>
      <c r="TIX243" s="170"/>
      <c r="TIY243" s="170"/>
      <c r="TIZ243" s="170"/>
      <c r="TJA243" s="170"/>
      <c r="TJB243" s="170"/>
      <c r="TJC243" s="170"/>
      <c r="TJD243" s="170"/>
      <c r="TJE243" s="170"/>
      <c r="TJF243" s="170"/>
      <c r="TJG243" s="170"/>
      <c r="TJH243" s="170"/>
      <c r="TJI243" s="170"/>
      <c r="TJJ243" s="170"/>
      <c r="TJK243" s="170"/>
      <c r="TJL243" s="170"/>
      <c r="TJM243" s="170"/>
      <c r="TJN243" s="170"/>
      <c r="TJO243" s="170"/>
      <c r="TJP243" s="170"/>
      <c r="TJQ243" s="170"/>
      <c r="TJR243" s="170"/>
      <c r="TJS243" s="170"/>
      <c r="TJT243" s="170"/>
      <c r="TJU243" s="170"/>
      <c r="TJV243" s="170"/>
      <c r="TJW243" s="170"/>
      <c r="TJX243" s="170"/>
      <c r="TJY243" s="170"/>
      <c r="TJZ243" s="170"/>
      <c r="TKA243" s="170"/>
      <c r="TKB243" s="170"/>
      <c r="TKC243" s="170"/>
      <c r="TKD243" s="170"/>
      <c r="TKE243" s="170"/>
      <c r="TKF243" s="170"/>
      <c r="TKG243" s="170"/>
      <c r="TKH243" s="170"/>
      <c r="TKI243" s="170"/>
      <c r="TKJ243" s="170"/>
      <c r="TKK243" s="170"/>
      <c r="TKL243" s="170"/>
      <c r="TKM243" s="170"/>
      <c r="TKN243" s="170"/>
      <c r="TKO243" s="170"/>
      <c r="TKP243" s="170"/>
      <c r="TKQ243" s="170"/>
      <c r="TKR243" s="170"/>
      <c r="TKS243" s="170"/>
      <c r="TKT243" s="170"/>
      <c r="TKU243" s="170"/>
      <c r="TKV243" s="170"/>
      <c r="TKW243" s="170"/>
      <c r="TKX243" s="170"/>
      <c r="TKY243" s="170"/>
      <c r="TKZ243" s="170"/>
      <c r="TLA243" s="170"/>
      <c r="TLB243" s="170"/>
      <c r="TLC243" s="170"/>
      <c r="TLD243" s="170"/>
      <c r="TLE243" s="170"/>
      <c r="TLF243" s="170"/>
      <c r="TLG243" s="170"/>
      <c r="TLH243" s="170"/>
      <c r="TLI243" s="170"/>
      <c r="TLJ243" s="170"/>
      <c r="TLK243" s="170"/>
      <c r="TLL243" s="170"/>
      <c r="TLM243" s="170"/>
      <c r="TLN243" s="170"/>
      <c r="TLO243" s="170"/>
      <c r="TLP243" s="170"/>
      <c r="TLQ243" s="170"/>
      <c r="TLR243" s="170"/>
      <c r="TLS243" s="170"/>
      <c r="TLT243" s="170"/>
      <c r="TLU243" s="170"/>
      <c r="TLV243" s="170"/>
      <c r="TLW243" s="170"/>
      <c r="TLX243" s="170"/>
      <c r="TLY243" s="170"/>
      <c r="TLZ243" s="170"/>
      <c r="TMA243" s="170"/>
      <c r="TMB243" s="170"/>
      <c r="TMC243" s="170"/>
      <c r="TMD243" s="170"/>
      <c r="TME243" s="170"/>
      <c r="TMF243" s="170"/>
      <c r="TMG243" s="170"/>
      <c r="TMH243" s="170"/>
      <c r="TMI243" s="170"/>
      <c r="TMJ243" s="170"/>
      <c r="TMK243" s="170"/>
      <c r="TML243" s="170"/>
      <c r="TMM243" s="170"/>
      <c r="TMN243" s="170"/>
      <c r="TMO243" s="170"/>
      <c r="TMP243" s="170"/>
      <c r="TMQ243" s="170"/>
      <c r="TMR243" s="170"/>
      <c r="TMS243" s="170"/>
      <c r="TMT243" s="170"/>
      <c r="TMU243" s="170"/>
      <c r="TMV243" s="170"/>
      <c r="TMW243" s="170"/>
      <c r="TMX243" s="170"/>
      <c r="TMY243" s="170"/>
      <c r="TMZ243" s="170"/>
      <c r="TNA243" s="170"/>
      <c r="TNB243" s="170"/>
      <c r="TNC243" s="170"/>
      <c r="TND243" s="170"/>
      <c r="TNE243" s="170"/>
      <c r="TNF243" s="170"/>
      <c r="TNG243" s="170"/>
      <c r="TNH243" s="170"/>
      <c r="TNI243" s="170"/>
      <c r="TNJ243" s="170"/>
      <c r="TNK243" s="170"/>
      <c r="TNL243" s="170"/>
      <c r="TNM243" s="170"/>
      <c r="TNN243" s="170"/>
      <c r="TNO243" s="170"/>
      <c r="TNP243" s="170"/>
      <c r="TNQ243" s="170"/>
      <c r="TNR243" s="170"/>
      <c r="TNS243" s="170"/>
      <c r="TNT243" s="170"/>
      <c r="TNU243" s="170"/>
      <c r="TNV243" s="170"/>
      <c r="TNW243" s="170"/>
      <c r="TNX243" s="170"/>
      <c r="TNY243" s="170"/>
      <c r="TNZ243" s="170"/>
      <c r="TOA243" s="170"/>
      <c r="TOB243" s="170"/>
      <c r="TOC243" s="170"/>
      <c r="TOD243" s="170"/>
      <c r="TOE243" s="170"/>
      <c r="TOF243" s="170"/>
      <c r="TOG243" s="170"/>
      <c r="TOH243" s="170"/>
      <c r="TOI243" s="170"/>
      <c r="TOJ243" s="170"/>
      <c r="TOK243" s="170"/>
      <c r="TOL243" s="170"/>
      <c r="TOM243" s="170"/>
      <c r="TON243" s="170"/>
      <c r="TOO243" s="170"/>
      <c r="TOP243" s="170"/>
      <c r="TOQ243" s="170"/>
      <c r="TOR243" s="170"/>
      <c r="TOS243" s="170"/>
      <c r="TOT243" s="170"/>
      <c r="TOU243" s="170"/>
      <c r="TOV243" s="170"/>
      <c r="TOW243" s="170"/>
      <c r="TOX243" s="170"/>
      <c r="TOY243" s="170"/>
      <c r="TOZ243" s="170"/>
      <c r="TPA243" s="170"/>
      <c r="TPB243" s="170"/>
      <c r="TPC243" s="170"/>
      <c r="TPD243" s="170"/>
      <c r="TPE243" s="170"/>
      <c r="TPF243" s="170"/>
      <c r="TPG243" s="170"/>
      <c r="TPH243" s="170"/>
      <c r="TPI243" s="170"/>
      <c r="TPJ243" s="170"/>
      <c r="TPK243" s="170"/>
      <c r="TPL243" s="170"/>
      <c r="TPM243" s="170"/>
      <c r="TPN243" s="170"/>
      <c r="TPO243" s="170"/>
      <c r="TPP243" s="170"/>
      <c r="TPQ243" s="170"/>
      <c r="TPR243" s="170"/>
      <c r="TPS243" s="170"/>
      <c r="TPT243" s="170"/>
      <c r="TPU243" s="170"/>
      <c r="TPV243" s="170"/>
      <c r="TPW243" s="170"/>
      <c r="TPX243" s="170"/>
      <c r="TPY243" s="170"/>
      <c r="TPZ243" s="170"/>
      <c r="TQA243" s="170"/>
      <c r="TQB243" s="170"/>
      <c r="TQC243" s="170"/>
      <c r="TQD243" s="170"/>
      <c r="TQE243" s="170"/>
      <c r="TQF243" s="170"/>
      <c r="TQG243" s="170"/>
      <c r="TQH243" s="170"/>
      <c r="TQI243" s="170"/>
      <c r="TQJ243" s="170"/>
      <c r="TQK243" s="170"/>
      <c r="TQL243" s="170"/>
      <c r="TQM243" s="170"/>
      <c r="TQN243" s="170"/>
      <c r="TQO243" s="170"/>
      <c r="TQP243" s="170"/>
      <c r="TQQ243" s="170"/>
      <c r="TQR243" s="170"/>
      <c r="TQS243" s="170"/>
      <c r="TQT243" s="170"/>
      <c r="TQU243" s="170"/>
      <c r="TQV243" s="170"/>
      <c r="TQW243" s="170"/>
      <c r="TQX243" s="170"/>
      <c r="TQY243" s="170"/>
      <c r="TQZ243" s="170"/>
      <c r="TRA243" s="170"/>
      <c r="TRB243" s="170"/>
      <c r="TRC243" s="170"/>
      <c r="TRD243" s="170"/>
      <c r="TRE243" s="170"/>
      <c r="TRF243" s="170"/>
      <c r="TRG243" s="170"/>
      <c r="TRH243" s="170"/>
      <c r="TRI243" s="170"/>
      <c r="TRJ243" s="170"/>
      <c r="TRK243" s="170"/>
      <c r="TRL243" s="170"/>
      <c r="TRM243" s="170"/>
      <c r="TRN243" s="170"/>
      <c r="TRO243" s="170"/>
      <c r="TRP243" s="170"/>
      <c r="TRQ243" s="170"/>
      <c r="TRR243" s="170"/>
      <c r="TRS243" s="170"/>
      <c r="TRT243" s="170"/>
      <c r="TRU243" s="170"/>
      <c r="TRV243" s="170"/>
      <c r="TRW243" s="170"/>
      <c r="TRX243" s="170"/>
      <c r="TRY243" s="170"/>
      <c r="TRZ243" s="170"/>
      <c r="TSA243" s="170"/>
      <c r="TSB243" s="170"/>
      <c r="TSC243" s="170"/>
      <c r="TSD243" s="170"/>
      <c r="TSE243" s="170"/>
      <c r="TSF243" s="170"/>
      <c r="TSG243" s="170"/>
      <c r="TSH243" s="170"/>
      <c r="TSI243" s="170"/>
      <c r="TSJ243" s="170"/>
      <c r="TSK243" s="170"/>
      <c r="TSL243" s="170"/>
      <c r="TSM243" s="170"/>
      <c r="TSN243" s="170"/>
      <c r="TSO243" s="170"/>
      <c r="TSP243" s="170"/>
      <c r="TSQ243" s="170"/>
      <c r="TSR243" s="170"/>
      <c r="TSS243" s="170"/>
      <c r="TST243" s="170"/>
      <c r="TSU243" s="170"/>
      <c r="TSV243" s="170"/>
      <c r="TSW243" s="170"/>
      <c r="TSX243" s="170"/>
      <c r="TSY243" s="170"/>
      <c r="TSZ243" s="170"/>
      <c r="TTA243" s="170"/>
      <c r="TTB243" s="170"/>
      <c r="TTC243" s="170"/>
      <c r="TTD243" s="170"/>
      <c r="TTE243" s="170"/>
      <c r="TTF243" s="170"/>
      <c r="TTG243" s="170"/>
      <c r="TTH243" s="170"/>
      <c r="TTI243" s="170"/>
      <c r="TTJ243" s="170"/>
      <c r="TTK243" s="170"/>
      <c r="TTL243" s="170"/>
      <c r="TTM243" s="170"/>
      <c r="TTN243" s="170"/>
      <c r="TTO243" s="170"/>
      <c r="TTP243" s="170"/>
      <c r="TTQ243" s="170"/>
      <c r="TTR243" s="170"/>
      <c r="TTS243" s="170"/>
      <c r="TTT243" s="170"/>
      <c r="TTU243" s="170"/>
      <c r="TTV243" s="170"/>
      <c r="TTW243" s="170"/>
      <c r="TTX243" s="170"/>
      <c r="TTY243" s="170"/>
      <c r="TTZ243" s="170"/>
      <c r="TUA243" s="170"/>
      <c r="TUB243" s="170"/>
      <c r="TUC243" s="170"/>
      <c r="TUD243" s="170"/>
      <c r="TUE243" s="170"/>
      <c r="TUF243" s="170"/>
      <c r="TUG243" s="170"/>
      <c r="TUH243" s="170"/>
      <c r="TUI243" s="170"/>
      <c r="TUJ243" s="170"/>
      <c r="TUK243" s="170"/>
      <c r="TUL243" s="170"/>
      <c r="TUM243" s="170"/>
      <c r="TUN243" s="170"/>
      <c r="TUO243" s="170"/>
      <c r="TUP243" s="170"/>
      <c r="TUQ243" s="170"/>
      <c r="TUR243" s="170"/>
      <c r="TUS243" s="170"/>
      <c r="TUT243" s="170"/>
      <c r="TUU243" s="170"/>
      <c r="TUV243" s="170"/>
      <c r="TUW243" s="170"/>
      <c r="TUX243" s="170"/>
      <c r="TUY243" s="170"/>
      <c r="TUZ243" s="170"/>
      <c r="TVA243" s="170"/>
      <c r="TVB243" s="170"/>
      <c r="TVC243" s="170"/>
      <c r="TVD243" s="170"/>
      <c r="TVE243" s="170"/>
      <c r="TVF243" s="170"/>
      <c r="TVG243" s="170"/>
      <c r="TVH243" s="170"/>
      <c r="TVI243" s="170"/>
      <c r="TVJ243" s="170"/>
      <c r="TVK243" s="170"/>
      <c r="TVL243" s="170"/>
      <c r="TVM243" s="170"/>
      <c r="TVN243" s="170"/>
      <c r="TVO243" s="170"/>
      <c r="TVP243" s="170"/>
      <c r="TVQ243" s="170"/>
      <c r="TVR243" s="170"/>
      <c r="TVS243" s="170"/>
      <c r="TVT243" s="170"/>
      <c r="TVU243" s="170"/>
      <c r="TVV243" s="170"/>
      <c r="TVW243" s="170"/>
      <c r="TVX243" s="170"/>
      <c r="TVY243" s="170"/>
      <c r="TVZ243" s="170"/>
      <c r="TWA243" s="170"/>
      <c r="TWB243" s="170"/>
      <c r="TWC243" s="170"/>
      <c r="TWD243" s="170"/>
      <c r="TWE243" s="170"/>
      <c r="TWF243" s="170"/>
      <c r="TWG243" s="170"/>
      <c r="TWH243" s="170"/>
      <c r="TWI243" s="170"/>
      <c r="TWJ243" s="170"/>
      <c r="TWK243" s="170"/>
      <c r="TWL243" s="170"/>
      <c r="TWM243" s="170"/>
      <c r="TWN243" s="170"/>
      <c r="TWO243" s="170"/>
      <c r="TWP243" s="170"/>
      <c r="TWQ243" s="170"/>
      <c r="TWR243" s="170"/>
      <c r="TWS243" s="170"/>
      <c r="TWT243" s="170"/>
      <c r="TWU243" s="170"/>
      <c r="TWV243" s="170"/>
      <c r="TWW243" s="170"/>
      <c r="TWX243" s="170"/>
      <c r="TWY243" s="170"/>
      <c r="TWZ243" s="170"/>
      <c r="TXA243" s="170"/>
      <c r="TXB243" s="170"/>
      <c r="TXC243" s="170"/>
      <c r="TXD243" s="170"/>
      <c r="TXE243" s="170"/>
      <c r="TXF243" s="170"/>
      <c r="TXG243" s="170"/>
      <c r="TXH243" s="170"/>
      <c r="TXI243" s="170"/>
      <c r="TXJ243" s="170"/>
      <c r="TXK243" s="170"/>
      <c r="TXL243" s="170"/>
      <c r="TXM243" s="170"/>
      <c r="TXN243" s="170"/>
      <c r="TXO243" s="170"/>
      <c r="TXP243" s="170"/>
      <c r="TXQ243" s="170"/>
      <c r="TXR243" s="170"/>
      <c r="TXS243" s="170"/>
      <c r="TXT243" s="170"/>
      <c r="TXU243" s="170"/>
      <c r="TXV243" s="170"/>
      <c r="TXW243" s="170"/>
      <c r="TXX243" s="170"/>
      <c r="TXY243" s="170"/>
      <c r="TXZ243" s="170"/>
      <c r="TYA243" s="170"/>
      <c r="TYB243" s="170"/>
      <c r="TYC243" s="170"/>
      <c r="TYD243" s="170"/>
      <c r="TYE243" s="170"/>
      <c r="TYF243" s="170"/>
      <c r="TYG243" s="170"/>
      <c r="TYH243" s="170"/>
      <c r="TYI243" s="170"/>
      <c r="TYJ243" s="170"/>
      <c r="TYK243" s="170"/>
      <c r="TYL243" s="170"/>
      <c r="TYM243" s="170"/>
      <c r="TYN243" s="170"/>
      <c r="TYO243" s="170"/>
      <c r="TYP243" s="170"/>
      <c r="TYQ243" s="170"/>
      <c r="TYR243" s="170"/>
      <c r="TYS243" s="170"/>
      <c r="TYT243" s="170"/>
      <c r="TYU243" s="170"/>
      <c r="TYV243" s="170"/>
      <c r="TYW243" s="170"/>
      <c r="TYX243" s="170"/>
      <c r="TYY243" s="170"/>
      <c r="TYZ243" s="170"/>
      <c r="TZA243" s="170"/>
      <c r="TZB243" s="170"/>
      <c r="TZC243" s="170"/>
      <c r="TZD243" s="170"/>
      <c r="TZE243" s="170"/>
      <c r="TZF243" s="170"/>
      <c r="TZG243" s="170"/>
      <c r="TZH243" s="170"/>
      <c r="TZI243" s="170"/>
      <c r="TZJ243" s="170"/>
      <c r="TZK243" s="170"/>
      <c r="TZL243" s="170"/>
      <c r="TZM243" s="170"/>
      <c r="TZN243" s="170"/>
      <c r="TZO243" s="170"/>
      <c r="TZP243" s="170"/>
      <c r="TZQ243" s="170"/>
      <c r="TZR243" s="170"/>
      <c r="TZS243" s="170"/>
      <c r="TZT243" s="170"/>
      <c r="TZU243" s="170"/>
      <c r="TZV243" s="170"/>
      <c r="TZW243" s="170"/>
      <c r="TZX243" s="170"/>
      <c r="TZY243" s="170"/>
      <c r="TZZ243" s="170"/>
      <c r="UAA243" s="170"/>
      <c r="UAB243" s="170"/>
      <c r="UAC243" s="170"/>
      <c r="UAD243" s="170"/>
      <c r="UAE243" s="170"/>
      <c r="UAF243" s="170"/>
      <c r="UAG243" s="170"/>
      <c r="UAH243" s="170"/>
      <c r="UAI243" s="170"/>
      <c r="UAJ243" s="170"/>
      <c r="UAK243" s="170"/>
      <c r="UAL243" s="170"/>
      <c r="UAM243" s="170"/>
      <c r="UAN243" s="170"/>
      <c r="UAO243" s="170"/>
      <c r="UAP243" s="170"/>
      <c r="UAQ243" s="170"/>
      <c r="UAR243" s="170"/>
      <c r="UAS243" s="170"/>
      <c r="UAT243" s="170"/>
      <c r="UAU243" s="170"/>
      <c r="UAV243" s="170"/>
      <c r="UAW243" s="170"/>
      <c r="UAX243" s="170"/>
      <c r="UAY243" s="170"/>
      <c r="UAZ243" s="170"/>
      <c r="UBA243" s="170"/>
      <c r="UBB243" s="170"/>
      <c r="UBC243" s="170"/>
      <c r="UBD243" s="170"/>
      <c r="UBE243" s="170"/>
      <c r="UBF243" s="170"/>
      <c r="UBG243" s="170"/>
      <c r="UBH243" s="170"/>
      <c r="UBI243" s="170"/>
      <c r="UBJ243" s="170"/>
      <c r="UBK243" s="170"/>
      <c r="UBL243" s="170"/>
      <c r="UBM243" s="170"/>
      <c r="UBN243" s="170"/>
      <c r="UBO243" s="170"/>
      <c r="UBP243" s="170"/>
      <c r="UBQ243" s="170"/>
      <c r="UBR243" s="170"/>
      <c r="UBS243" s="170"/>
      <c r="UBT243" s="170"/>
      <c r="UBU243" s="170"/>
      <c r="UBV243" s="170"/>
      <c r="UBW243" s="170"/>
      <c r="UBX243" s="170"/>
      <c r="UBY243" s="170"/>
      <c r="UBZ243" s="170"/>
      <c r="UCA243" s="170"/>
      <c r="UCB243" s="170"/>
      <c r="UCC243" s="170"/>
      <c r="UCD243" s="170"/>
      <c r="UCE243" s="170"/>
      <c r="UCF243" s="170"/>
      <c r="UCG243" s="170"/>
      <c r="UCH243" s="170"/>
      <c r="UCI243" s="170"/>
      <c r="UCJ243" s="170"/>
      <c r="UCK243" s="170"/>
      <c r="UCL243" s="170"/>
      <c r="UCM243" s="170"/>
      <c r="UCN243" s="170"/>
      <c r="UCO243" s="170"/>
      <c r="UCP243" s="170"/>
      <c r="UCQ243" s="170"/>
      <c r="UCR243" s="170"/>
      <c r="UCS243" s="170"/>
      <c r="UCT243" s="170"/>
      <c r="UCU243" s="170"/>
      <c r="UCV243" s="170"/>
      <c r="UCW243" s="170"/>
      <c r="UCX243" s="170"/>
      <c r="UCY243" s="170"/>
      <c r="UCZ243" s="170"/>
      <c r="UDA243" s="170"/>
      <c r="UDB243" s="170"/>
      <c r="UDC243" s="170"/>
      <c r="UDD243" s="170"/>
      <c r="UDE243" s="170"/>
      <c r="UDF243" s="170"/>
      <c r="UDG243" s="170"/>
      <c r="UDH243" s="170"/>
      <c r="UDI243" s="170"/>
      <c r="UDJ243" s="170"/>
      <c r="UDK243" s="170"/>
      <c r="UDL243" s="170"/>
      <c r="UDM243" s="170"/>
      <c r="UDN243" s="170"/>
      <c r="UDO243" s="170"/>
      <c r="UDP243" s="170"/>
      <c r="UDQ243" s="170"/>
      <c r="UDR243" s="170"/>
      <c r="UDS243" s="170"/>
      <c r="UDT243" s="170"/>
      <c r="UDU243" s="170"/>
      <c r="UDV243" s="170"/>
      <c r="UDW243" s="170"/>
      <c r="UDX243" s="170"/>
      <c r="UDY243" s="170"/>
      <c r="UDZ243" s="170"/>
      <c r="UEA243" s="170"/>
      <c r="UEB243" s="170"/>
      <c r="UEC243" s="170"/>
      <c r="UED243" s="170"/>
      <c r="UEE243" s="170"/>
      <c r="UEF243" s="170"/>
      <c r="UEG243" s="170"/>
      <c r="UEH243" s="170"/>
      <c r="UEI243" s="170"/>
      <c r="UEJ243" s="170"/>
      <c r="UEK243" s="170"/>
      <c r="UEL243" s="170"/>
      <c r="UEM243" s="170"/>
      <c r="UEN243" s="170"/>
      <c r="UEO243" s="170"/>
      <c r="UEP243" s="170"/>
      <c r="UEQ243" s="170"/>
      <c r="UER243" s="170"/>
      <c r="UES243" s="170"/>
      <c r="UET243" s="170"/>
      <c r="UEU243" s="170"/>
      <c r="UEV243" s="170"/>
      <c r="UEW243" s="170"/>
      <c r="UEX243" s="170"/>
      <c r="UEY243" s="170"/>
      <c r="UEZ243" s="170"/>
      <c r="UFA243" s="170"/>
      <c r="UFB243" s="170"/>
      <c r="UFC243" s="170"/>
      <c r="UFD243" s="170"/>
      <c r="UFE243" s="170"/>
      <c r="UFF243" s="170"/>
      <c r="UFG243" s="170"/>
      <c r="UFH243" s="170"/>
      <c r="UFI243" s="170"/>
      <c r="UFJ243" s="170"/>
      <c r="UFK243" s="170"/>
      <c r="UFL243" s="170"/>
      <c r="UFM243" s="170"/>
      <c r="UFN243" s="170"/>
      <c r="UFO243" s="170"/>
      <c r="UFP243" s="170"/>
      <c r="UFQ243" s="170"/>
      <c r="UFR243" s="170"/>
      <c r="UFS243" s="170"/>
      <c r="UFT243" s="170"/>
      <c r="UFU243" s="170"/>
      <c r="UFV243" s="170"/>
      <c r="UFW243" s="170"/>
      <c r="UFX243" s="170"/>
      <c r="UFY243" s="170"/>
      <c r="UFZ243" s="170"/>
      <c r="UGA243" s="170"/>
      <c r="UGB243" s="170"/>
      <c r="UGC243" s="170"/>
      <c r="UGD243" s="170"/>
      <c r="UGE243" s="170"/>
      <c r="UGF243" s="170"/>
      <c r="UGG243" s="170"/>
      <c r="UGH243" s="170"/>
      <c r="UGI243" s="170"/>
      <c r="UGJ243" s="170"/>
      <c r="UGK243" s="170"/>
      <c r="UGL243" s="170"/>
      <c r="UGM243" s="170"/>
      <c r="UGN243" s="170"/>
      <c r="UGO243" s="170"/>
      <c r="UGP243" s="170"/>
      <c r="UGQ243" s="170"/>
      <c r="UGR243" s="170"/>
      <c r="UGS243" s="170"/>
      <c r="UGT243" s="170"/>
      <c r="UGU243" s="170"/>
      <c r="UGV243" s="170"/>
      <c r="UGW243" s="170"/>
      <c r="UGX243" s="170"/>
      <c r="UGY243" s="170"/>
      <c r="UGZ243" s="170"/>
      <c r="UHA243" s="170"/>
      <c r="UHB243" s="170"/>
      <c r="UHC243" s="170"/>
      <c r="UHD243" s="170"/>
      <c r="UHE243" s="170"/>
      <c r="UHF243" s="170"/>
      <c r="UHG243" s="170"/>
      <c r="UHH243" s="170"/>
      <c r="UHI243" s="170"/>
      <c r="UHJ243" s="170"/>
      <c r="UHK243" s="170"/>
      <c r="UHL243" s="170"/>
      <c r="UHM243" s="170"/>
      <c r="UHN243" s="170"/>
      <c r="UHO243" s="170"/>
      <c r="UHP243" s="170"/>
      <c r="UHQ243" s="170"/>
      <c r="UHR243" s="170"/>
      <c r="UHS243" s="170"/>
      <c r="UHT243" s="170"/>
      <c r="UHU243" s="170"/>
      <c r="UHV243" s="170"/>
      <c r="UHW243" s="170"/>
      <c r="UHX243" s="170"/>
      <c r="UHY243" s="170"/>
      <c r="UHZ243" s="170"/>
      <c r="UIA243" s="170"/>
      <c r="UIB243" s="170"/>
      <c r="UIC243" s="170"/>
      <c r="UID243" s="170"/>
      <c r="UIE243" s="170"/>
      <c r="UIF243" s="170"/>
      <c r="UIG243" s="170"/>
      <c r="UIH243" s="170"/>
      <c r="UII243" s="170"/>
      <c r="UIJ243" s="170"/>
      <c r="UIK243" s="170"/>
      <c r="UIL243" s="170"/>
      <c r="UIM243" s="170"/>
      <c r="UIN243" s="170"/>
      <c r="UIO243" s="170"/>
      <c r="UIP243" s="170"/>
      <c r="UIQ243" s="170"/>
      <c r="UIR243" s="170"/>
      <c r="UIS243" s="170"/>
      <c r="UIT243" s="170"/>
      <c r="UIU243" s="170"/>
      <c r="UIV243" s="170"/>
      <c r="UIW243" s="170"/>
      <c r="UIX243" s="170"/>
      <c r="UIY243" s="170"/>
      <c r="UIZ243" s="170"/>
      <c r="UJA243" s="170"/>
      <c r="UJB243" s="170"/>
      <c r="UJC243" s="170"/>
      <c r="UJD243" s="170"/>
      <c r="UJE243" s="170"/>
      <c r="UJF243" s="170"/>
      <c r="UJG243" s="170"/>
      <c r="UJH243" s="170"/>
      <c r="UJI243" s="170"/>
      <c r="UJJ243" s="170"/>
      <c r="UJK243" s="170"/>
      <c r="UJL243" s="170"/>
      <c r="UJM243" s="170"/>
      <c r="UJN243" s="170"/>
      <c r="UJO243" s="170"/>
      <c r="UJP243" s="170"/>
      <c r="UJQ243" s="170"/>
      <c r="UJR243" s="170"/>
      <c r="UJS243" s="170"/>
      <c r="UJT243" s="170"/>
      <c r="UJU243" s="170"/>
      <c r="UJV243" s="170"/>
      <c r="UJW243" s="170"/>
      <c r="UJX243" s="170"/>
      <c r="UJY243" s="170"/>
      <c r="UJZ243" s="170"/>
      <c r="UKA243" s="170"/>
      <c r="UKB243" s="170"/>
      <c r="UKC243" s="170"/>
      <c r="UKD243" s="170"/>
      <c r="UKE243" s="170"/>
      <c r="UKF243" s="170"/>
      <c r="UKG243" s="170"/>
      <c r="UKH243" s="170"/>
      <c r="UKI243" s="170"/>
      <c r="UKJ243" s="170"/>
      <c r="UKK243" s="170"/>
      <c r="UKL243" s="170"/>
      <c r="UKM243" s="170"/>
      <c r="UKN243" s="170"/>
      <c r="UKO243" s="170"/>
      <c r="UKP243" s="170"/>
      <c r="UKQ243" s="170"/>
      <c r="UKR243" s="170"/>
      <c r="UKS243" s="170"/>
      <c r="UKT243" s="170"/>
      <c r="UKU243" s="170"/>
      <c r="UKV243" s="170"/>
      <c r="UKW243" s="170"/>
      <c r="UKX243" s="170"/>
      <c r="UKY243" s="170"/>
      <c r="UKZ243" s="170"/>
      <c r="ULA243" s="170"/>
      <c r="ULB243" s="170"/>
      <c r="ULC243" s="170"/>
      <c r="ULD243" s="170"/>
      <c r="ULE243" s="170"/>
      <c r="ULF243" s="170"/>
      <c r="ULG243" s="170"/>
      <c r="ULH243" s="170"/>
      <c r="ULI243" s="170"/>
      <c r="ULJ243" s="170"/>
      <c r="ULK243" s="170"/>
      <c r="ULL243" s="170"/>
      <c r="ULM243" s="170"/>
      <c r="ULN243" s="170"/>
      <c r="ULO243" s="170"/>
      <c r="ULP243" s="170"/>
      <c r="ULQ243" s="170"/>
      <c r="ULR243" s="170"/>
      <c r="ULS243" s="170"/>
      <c r="ULT243" s="170"/>
      <c r="ULU243" s="170"/>
      <c r="ULV243" s="170"/>
      <c r="ULW243" s="170"/>
      <c r="ULX243" s="170"/>
      <c r="ULY243" s="170"/>
      <c r="ULZ243" s="170"/>
      <c r="UMA243" s="170"/>
      <c r="UMB243" s="170"/>
      <c r="UMC243" s="170"/>
      <c r="UMD243" s="170"/>
      <c r="UME243" s="170"/>
      <c r="UMF243" s="170"/>
      <c r="UMG243" s="170"/>
      <c r="UMH243" s="170"/>
      <c r="UMI243" s="170"/>
      <c r="UMJ243" s="170"/>
      <c r="UMK243" s="170"/>
      <c r="UML243" s="170"/>
      <c r="UMM243" s="170"/>
      <c r="UMN243" s="170"/>
      <c r="UMO243" s="170"/>
      <c r="UMP243" s="170"/>
      <c r="UMQ243" s="170"/>
      <c r="UMR243" s="170"/>
      <c r="UMS243" s="170"/>
      <c r="UMT243" s="170"/>
      <c r="UMU243" s="170"/>
      <c r="UMV243" s="170"/>
      <c r="UMW243" s="170"/>
      <c r="UMX243" s="170"/>
      <c r="UMY243" s="170"/>
      <c r="UMZ243" s="170"/>
      <c r="UNA243" s="170"/>
      <c r="UNB243" s="170"/>
      <c r="UNC243" s="170"/>
      <c r="UND243" s="170"/>
      <c r="UNE243" s="170"/>
      <c r="UNF243" s="170"/>
      <c r="UNG243" s="170"/>
      <c r="UNH243" s="170"/>
      <c r="UNI243" s="170"/>
      <c r="UNJ243" s="170"/>
      <c r="UNK243" s="170"/>
      <c r="UNL243" s="170"/>
      <c r="UNM243" s="170"/>
      <c r="UNN243" s="170"/>
      <c r="UNO243" s="170"/>
      <c r="UNP243" s="170"/>
      <c r="UNQ243" s="170"/>
      <c r="UNR243" s="170"/>
      <c r="UNS243" s="170"/>
      <c r="UNT243" s="170"/>
      <c r="UNU243" s="170"/>
      <c r="UNV243" s="170"/>
      <c r="UNW243" s="170"/>
      <c r="UNX243" s="170"/>
      <c r="UNY243" s="170"/>
      <c r="UNZ243" s="170"/>
      <c r="UOA243" s="170"/>
      <c r="UOB243" s="170"/>
      <c r="UOC243" s="170"/>
      <c r="UOD243" s="170"/>
      <c r="UOE243" s="170"/>
      <c r="UOF243" s="170"/>
      <c r="UOG243" s="170"/>
      <c r="UOH243" s="170"/>
      <c r="UOI243" s="170"/>
      <c r="UOJ243" s="170"/>
      <c r="UOK243" s="170"/>
      <c r="UOL243" s="170"/>
      <c r="UOM243" s="170"/>
      <c r="UON243" s="170"/>
      <c r="UOO243" s="170"/>
      <c r="UOP243" s="170"/>
      <c r="UOQ243" s="170"/>
      <c r="UOR243" s="170"/>
      <c r="UOS243" s="170"/>
      <c r="UOT243" s="170"/>
      <c r="UOU243" s="170"/>
      <c r="UOV243" s="170"/>
      <c r="UOW243" s="170"/>
      <c r="UOX243" s="170"/>
      <c r="UOY243" s="170"/>
      <c r="UOZ243" s="170"/>
      <c r="UPA243" s="170"/>
      <c r="UPB243" s="170"/>
      <c r="UPC243" s="170"/>
      <c r="UPD243" s="170"/>
      <c r="UPE243" s="170"/>
      <c r="UPF243" s="170"/>
      <c r="UPG243" s="170"/>
      <c r="UPH243" s="170"/>
      <c r="UPI243" s="170"/>
      <c r="UPJ243" s="170"/>
      <c r="UPK243" s="170"/>
      <c r="UPL243" s="170"/>
      <c r="UPM243" s="170"/>
      <c r="UPN243" s="170"/>
      <c r="UPO243" s="170"/>
      <c r="UPP243" s="170"/>
      <c r="UPQ243" s="170"/>
      <c r="UPR243" s="170"/>
      <c r="UPS243" s="170"/>
      <c r="UPT243" s="170"/>
      <c r="UPU243" s="170"/>
      <c r="UPV243" s="170"/>
      <c r="UPW243" s="170"/>
      <c r="UPX243" s="170"/>
      <c r="UPY243" s="170"/>
      <c r="UPZ243" s="170"/>
      <c r="UQA243" s="170"/>
      <c r="UQB243" s="170"/>
      <c r="UQC243" s="170"/>
      <c r="UQD243" s="170"/>
      <c r="UQE243" s="170"/>
      <c r="UQF243" s="170"/>
      <c r="UQG243" s="170"/>
      <c r="UQH243" s="170"/>
      <c r="UQI243" s="170"/>
      <c r="UQJ243" s="170"/>
      <c r="UQK243" s="170"/>
      <c r="UQL243" s="170"/>
      <c r="UQM243" s="170"/>
      <c r="UQN243" s="170"/>
      <c r="UQO243" s="170"/>
      <c r="UQP243" s="170"/>
      <c r="UQQ243" s="170"/>
      <c r="UQR243" s="170"/>
      <c r="UQS243" s="170"/>
      <c r="UQT243" s="170"/>
      <c r="UQU243" s="170"/>
      <c r="UQV243" s="170"/>
      <c r="UQW243" s="170"/>
      <c r="UQX243" s="170"/>
      <c r="UQY243" s="170"/>
      <c r="UQZ243" s="170"/>
      <c r="URA243" s="170"/>
      <c r="URB243" s="170"/>
      <c r="URC243" s="170"/>
      <c r="URD243" s="170"/>
      <c r="URE243" s="170"/>
      <c r="URF243" s="170"/>
      <c r="URG243" s="170"/>
      <c r="URH243" s="170"/>
      <c r="URI243" s="170"/>
      <c r="URJ243" s="170"/>
      <c r="URK243" s="170"/>
      <c r="URL243" s="170"/>
      <c r="URM243" s="170"/>
      <c r="URN243" s="170"/>
      <c r="URO243" s="170"/>
      <c r="URP243" s="170"/>
      <c r="URQ243" s="170"/>
      <c r="URR243" s="170"/>
      <c r="URS243" s="170"/>
      <c r="URT243" s="170"/>
      <c r="URU243" s="170"/>
      <c r="URV243" s="170"/>
      <c r="URW243" s="170"/>
      <c r="URX243" s="170"/>
      <c r="URY243" s="170"/>
      <c r="URZ243" s="170"/>
      <c r="USA243" s="170"/>
      <c r="USB243" s="170"/>
      <c r="USC243" s="170"/>
      <c r="USD243" s="170"/>
      <c r="USE243" s="170"/>
      <c r="USF243" s="170"/>
      <c r="USG243" s="170"/>
      <c r="USH243" s="170"/>
      <c r="USI243" s="170"/>
      <c r="USJ243" s="170"/>
      <c r="USK243" s="170"/>
      <c r="USL243" s="170"/>
      <c r="USM243" s="170"/>
      <c r="USN243" s="170"/>
      <c r="USO243" s="170"/>
      <c r="USP243" s="170"/>
      <c r="USQ243" s="170"/>
      <c r="USR243" s="170"/>
      <c r="USS243" s="170"/>
      <c r="UST243" s="170"/>
      <c r="USU243" s="170"/>
      <c r="USV243" s="170"/>
      <c r="USW243" s="170"/>
      <c r="USX243" s="170"/>
      <c r="USY243" s="170"/>
      <c r="USZ243" s="170"/>
      <c r="UTA243" s="170"/>
      <c r="UTB243" s="170"/>
      <c r="UTC243" s="170"/>
      <c r="UTD243" s="170"/>
      <c r="UTE243" s="170"/>
      <c r="UTF243" s="170"/>
      <c r="UTG243" s="170"/>
      <c r="UTH243" s="170"/>
      <c r="UTI243" s="170"/>
      <c r="UTJ243" s="170"/>
      <c r="UTK243" s="170"/>
      <c r="UTL243" s="170"/>
      <c r="UTM243" s="170"/>
      <c r="UTN243" s="170"/>
      <c r="UTO243" s="170"/>
      <c r="UTP243" s="170"/>
      <c r="UTQ243" s="170"/>
      <c r="UTR243" s="170"/>
      <c r="UTS243" s="170"/>
      <c r="UTT243" s="170"/>
      <c r="UTU243" s="170"/>
      <c r="UTV243" s="170"/>
      <c r="UTW243" s="170"/>
      <c r="UTX243" s="170"/>
      <c r="UTY243" s="170"/>
      <c r="UTZ243" s="170"/>
      <c r="UUA243" s="170"/>
      <c r="UUB243" s="170"/>
      <c r="UUC243" s="170"/>
      <c r="UUD243" s="170"/>
      <c r="UUE243" s="170"/>
      <c r="UUF243" s="170"/>
      <c r="UUG243" s="170"/>
      <c r="UUH243" s="170"/>
      <c r="UUI243" s="170"/>
      <c r="UUJ243" s="170"/>
      <c r="UUK243" s="170"/>
      <c r="UUL243" s="170"/>
      <c r="UUM243" s="170"/>
      <c r="UUN243" s="170"/>
      <c r="UUO243" s="170"/>
      <c r="UUP243" s="170"/>
      <c r="UUQ243" s="170"/>
      <c r="UUR243" s="170"/>
      <c r="UUS243" s="170"/>
      <c r="UUT243" s="170"/>
      <c r="UUU243" s="170"/>
      <c r="UUV243" s="170"/>
      <c r="UUW243" s="170"/>
      <c r="UUX243" s="170"/>
      <c r="UUY243" s="170"/>
      <c r="UUZ243" s="170"/>
      <c r="UVA243" s="170"/>
      <c r="UVB243" s="170"/>
      <c r="UVC243" s="170"/>
      <c r="UVD243" s="170"/>
      <c r="UVE243" s="170"/>
      <c r="UVF243" s="170"/>
      <c r="UVG243" s="170"/>
      <c r="UVH243" s="170"/>
      <c r="UVI243" s="170"/>
      <c r="UVJ243" s="170"/>
      <c r="UVK243" s="170"/>
      <c r="UVL243" s="170"/>
      <c r="UVM243" s="170"/>
      <c r="UVN243" s="170"/>
      <c r="UVO243" s="170"/>
      <c r="UVP243" s="170"/>
      <c r="UVQ243" s="170"/>
      <c r="UVR243" s="170"/>
      <c r="UVS243" s="170"/>
      <c r="UVT243" s="170"/>
      <c r="UVU243" s="170"/>
      <c r="UVV243" s="170"/>
      <c r="UVW243" s="170"/>
      <c r="UVX243" s="170"/>
      <c r="UVY243" s="170"/>
      <c r="UVZ243" s="170"/>
      <c r="UWA243" s="170"/>
      <c r="UWB243" s="170"/>
      <c r="UWC243" s="170"/>
      <c r="UWD243" s="170"/>
      <c r="UWE243" s="170"/>
      <c r="UWF243" s="170"/>
      <c r="UWG243" s="170"/>
      <c r="UWH243" s="170"/>
      <c r="UWI243" s="170"/>
      <c r="UWJ243" s="170"/>
      <c r="UWK243" s="170"/>
      <c r="UWL243" s="170"/>
      <c r="UWM243" s="170"/>
      <c r="UWN243" s="170"/>
      <c r="UWO243" s="170"/>
      <c r="UWP243" s="170"/>
      <c r="UWQ243" s="170"/>
      <c r="UWR243" s="170"/>
      <c r="UWS243" s="170"/>
      <c r="UWT243" s="170"/>
      <c r="UWU243" s="170"/>
      <c r="UWV243" s="170"/>
      <c r="UWW243" s="170"/>
      <c r="UWX243" s="170"/>
      <c r="UWY243" s="170"/>
      <c r="UWZ243" s="170"/>
      <c r="UXA243" s="170"/>
      <c r="UXB243" s="170"/>
      <c r="UXC243" s="170"/>
      <c r="UXD243" s="170"/>
      <c r="UXE243" s="170"/>
      <c r="UXF243" s="170"/>
      <c r="UXG243" s="170"/>
      <c r="UXH243" s="170"/>
      <c r="UXI243" s="170"/>
      <c r="UXJ243" s="170"/>
      <c r="UXK243" s="170"/>
      <c r="UXL243" s="170"/>
      <c r="UXM243" s="170"/>
      <c r="UXN243" s="170"/>
      <c r="UXO243" s="170"/>
      <c r="UXP243" s="170"/>
      <c r="UXQ243" s="170"/>
      <c r="UXR243" s="170"/>
      <c r="UXS243" s="170"/>
      <c r="UXT243" s="170"/>
      <c r="UXU243" s="170"/>
      <c r="UXV243" s="170"/>
      <c r="UXW243" s="170"/>
      <c r="UXX243" s="170"/>
      <c r="UXY243" s="170"/>
      <c r="UXZ243" s="170"/>
      <c r="UYA243" s="170"/>
      <c r="UYB243" s="170"/>
      <c r="UYC243" s="170"/>
      <c r="UYD243" s="170"/>
      <c r="UYE243" s="170"/>
      <c r="UYF243" s="170"/>
      <c r="UYG243" s="170"/>
      <c r="UYH243" s="170"/>
      <c r="UYI243" s="170"/>
      <c r="UYJ243" s="170"/>
      <c r="UYK243" s="170"/>
      <c r="UYL243" s="170"/>
      <c r="UYM243" s="170"/>
      <c r="UYN243" s="170"/>
      <c r="UYO243" s="170"/>
      <c r="UYP243" s="170"/>
      <c r="UYQ243" s="170"/>
      <c r="UYR243" s="170"/>
      <c r="UYS243" s="170"/>
      <c r="UYT243" s="170"/>
      <c r="UYU243" s="170"/>
      <c r="UYV243" s="170"/>
      <c r="UYW243" s="170"/>
      <c r="UYX243" s="170"/>
      <c r="UYY243" s="170"/>
      <c r="UYZ243" s="170"/>
      <c r="UZA243" s="170"/>
      <c r="UZB243" s="170"/>
      <c r="UZC243" s="170"/>
      <c r="UZD243" s="170"/>
      <c r="UZE243" s="170"/>
      <c r="UZF243" s="170"/>
      <c r="UZG243" s="170"/>
      <c r="UZH243" s="170"/>
      <c r="UZI243" s="170"/>
      <c r="UZJ243" s="170"/>
      <c r="UZK243" s="170"/>
      <c r="UZL243" s="170"/>
      <c r="UZM243" s="170"/>
      <c r="UZN243" s="170"/>
      <c r="UZO243" s="170"/>
      <c r="UZP243" s="170"/>
      <c r="UZQ243" s="170"/>
      <c r="UZR243" s="170"/>
      <c r="UZS243" s="170"/>
      <c r="UZT243" s="170"/>
      <c r="UZU243" s="170"/>
      <c r="UZV243" s="170"/>
      <c r="UZW243" s="170"/>
      <c r="UZX243" s="170"/>
      <c r="UZY243" s="170"/>
      <c r="UZZ243" s="170"/>
      <c r="VAA243" s="170"/>
      <c r="VAB243" s="170"/>
      <c r="VAC243" s="170"/>
      <c r="VAD243" s="170"/>
      <c r="VAE243" s="170"/>
      <c r="VAF243" s="170"/>
      <c r="VAG243" s="170"/>
      <c r="VAH243" s="170"/>
      <c r="VAI243" s="170"/>
      <c r="VAJ243" s="170"/>
      <c r="VAK243" s="170"/>
      <c r="VAL243" s="170"/>
      <c r="VAM243" s="170"/>
      <c r="VAN243" s="170"/>
      <c r="VAO243" s="170"/>
      <c r="VAP243" s="170"/>
      <c r="VAQ243" s="170"/>
      <c r="VAR243" s="170"/>
      <c r="VAS243" s="170"/>
      <c r="VAT243" s="170"/>
      <c r="VAU243" s="170"/>
      <c r="VAV243" s="170"/>
      <c r="VAW243" s="170"/>
      <c r="VAX243" s="170"/>
      <c r="VAY243" s="170"/>
      <c r="VAZ243" s="170"/>
      <c r="VBA243" s="170"/>
      <c r="VBB243" s="170"/>
      <c r="VBC243" s="170"/>
      <c r="VBD243" s="170"/>
      <c r="VBE243" s="170"/>
      <c r="VBF243" s="170"/>
      <c r="VBG243" s="170"/>
      <c r="VBH243" s="170"/>
      <c r="VBI243" s="170"/>
      <c r="VBJ243" s="170"/>
      <c r="VBK243" s="170"/>
      <c r="VBL243" s="170"/>
      <c r="VBM243" s="170"/>
      <c r="VBN243" s="170"/>
      <c r="VBO243" s="170"/>
      <c r="VBP243" s="170"/>
      <c r="VBQ243" s="170"/>
      <c r="VBR243" s="170"/>
      <c r="VBS243" s="170"/>
      <c r="VBT243" s="170"/>
      <c r="VBU243" s="170"/>
      <c r="VBV243" s="170"/>
      <c r="VBW243" s="170"/>
      <c r="VBX243" s="170"/>
      <c r="VBY243" s="170"/>
      <c r="VBZ243" s="170"/>
      <c r="VCA243" s="170"/>
      <c r="VCB243" s="170"/>
      <c r="VCC243" s="170"/>
      <c r="VCD243" s="170"/>
      <c r="VCE243" s="170"/>
      <c r="VCF243" s="170"/>
      <c r="VCG243" s="170"/>
      <c r="VCH243" s="170"/>
      <c r="VCI243" s="170"/>
      <c r="VCJ243" s="170"/>
      <c r="VCK243" s="170"/>
      <c r="VCL243" s="170"/>
      <c r="VCM243" s="170"/>
      <c r="VCN243" s="170"/>
      <c r="VCO243" s="170"/>
      <c r="VCP243" s="170"/>
      <c r="VCQ243" s="170"/>
      <c r="VCR243" s="170"/>
      <c r="VCS243" s="170"/>
      <c r="VCT243" s="170"/>
      <c r="VCU243" s="170"/>
      <c r="VCV243" s="170"/>
      <c r="VCW243" s="170"/>
      <c r="VCX243" s="170"/>
      <c r="VCY243" s="170"/>
      <c r="VCZ243" s="170"/>
      <c r="VDA243" s="170"/>
      <c r="VDB243" s="170"/>
      <c r="VDC243" s="170"/>
      <c r="VDD243" s="170"/>
      <c r="VDE243" s="170"/>
      <c r="VDF243" s="170"/>
      <c r="VDG243" s="170"/>
      <c r="VDH243" s="170"/>
      <c r="VDI243" s="170"/>
      <c r="VDJ243" s="170"/>
      <c r="VDK243" s="170"/>
      <c r="VDL243" s="170"/>
      <c r="VDM243" s="170"/>
      <c r="VDN243" s="170"/>
      <c r="VDO243" s="170"/>
      <c r="VDP243" s="170"/>
      <c r="VDQ243" s="170"/>
      <c r="VDR243" s="170"/>
      <c r="VDS243" s="170"/>
      <c r="VDT243" s="170"/>
      <c r="VDU243" s="170"/>
      <c r="VDV243" s="170"/>
      <c r="VDW243" s="170"/>
      <c r="VDX243" s="170"/>
      <c r="VDY243" s="170"/>
      <c r="VDZ243" s="170"/>
      <c r="VEA243" s="170"/>
      <c r="VEB243" s="170"/>
      <c r="VEC243" s="170"/>
      <c r="VED243" s="170"/>
      <c r="VEE243" s="170"/>
      <c r="VEF243" s="170"/>
      <c r="VEG243" s="170"/>
      <c r="VEH243" s="170"/>
      <c r="VEI243" s="170"/>
      <c r="VEJ243" s="170"/>
      <c r="VEK243" s="170"/>
      <c r="VEL243" s="170"/>
      <c r="VEM243" s="170"/>
      <c r="VEN243" s="170"/>
      <c r="VEO243" s="170"/>
      <c r="VEP243" s="170"/>
      <c r="VEQ243" s="170"/>
      <c r="VER243" s="170"/>
      <c r="VES243" s="170"/>
      <c r="VET243" s="170"/>
      <c r="VEU243" s="170"/>
      <c r="VEV243" s="170"/>
      <c r="VEW243" s="170"/>
      <c r="VEX243" s="170"/>
      <c r="VEY243" s="170"/>
      <c r="VEZ243" s="170"/>
      <c r="VFA243" s="170"/>
      <c r="VFB243" s="170"/>
      <c r="VFC243" s="170"/>
      <c r="VFD243" s="170"/>
      <c r="VFE243" s="170"/>
      <c r="VFF243" s="170"/>
      <c r="VFG243" s="170"/>
      <c r="VFH243" s="170"/>
      <c r="VFI243" s="170"/>
      <c r="VFJ243" s="170"/>
      <c r="VFK243" s="170"/>
      <c r="VFL243" s="170"/>
      <c r="VFM243" s="170"/>
      <c r="VFN243" s="170"/>
      <c r="VFO243" s="170"/>
      <c r="VFP243" s="170"/>
      <c r="VFQ243" s="170"/>
      <c r="VFR243" s="170"/>
      <c r="VFS243" s="170"/>
      <c r="VFT243" s="170"/>
      <c r="VFU243" s="170"/>
      <c r="VFV243" s="170"/>
      <c r="VFW243" s="170"/>
      <c r="VFX243" s="170"/>
      <c r="VFY243" s="170"/>
      <c r="VFZ243" s="170"/>
      <c r="VGA243" s="170"/>
      <c r="VGB243" s="170"/>
      <c r="VGC243" s="170"/>
      <c r="VGD243" s="170"/>
      <c r="VGE243" s="170"/>
      <c r="VGF243" s="170"/>
      <c r="VGG243" s="170"/>
      <c r="VGH243" s="170"/>
      <c r="VGI243" s="170"/>
      <c r="VGJ243" s="170"/>
      <c r="VGK243" s="170"/>
      <c r="VGL243" s="170"/>
      <c r="VGM243" s="170"/>
      <c r="VGN243" s="170"/>
      <c r="VGO243" s="170"/>
      <c r="VGP243" s="170"/>
      <c r="VGQ243" s="170"/>
      <c r="VGR243" s="170"/>
      <c r="VGS243" s="170"/>
      <c r="VGT243" s="170"/>
      <c r="VGU243" s="170"/>
      <c r="VGV243" s="170"/>
      <c r="VGW243" s="170"/>
      <c r="VGX243" s="170"/>
      <c r="VGY243" s="170"/>
      <c r="VGZ243" s="170"/>
      <c r="VHA243" s="170"/>
      <c r="VHB243" s="170"/>
      <c r="VHC243" s="170"/>
      <c r="VHD243" s="170"/>
      <c r="VHE243" s="170"/>
      <c r="VHF243" s="170"/>
      <c r="VHG243" s="170"/>
      <c r="VHH243" s="170"/>
      <c r="VHI243" s="170"/>
      <c r="VHJ243" s="170"/>
      <c r="VHK243" s="170"/>
      <c r="VHL243" s="170"/>
      <c r="VHM243" s="170"/>
      <c r="VHN243" s="170"/>
      <c r="VHO243" s="170"/>
      <c r="VHP243" s="170"/>
      <c r="VHQ243" s="170"/>
      <c r="VHR243" s="170"/>
      <c r="VHS243" s="170"/>
      <c r="VHT243" s="170"/>
      <c r="VHU243" s="170"/>
      <c r="VHV243" s="170"/>
      <c r="VHW243" s="170"/>
      <c r="VHX243" s="170"/>
      <c r="VHY243" s="170"/>
      <c r="VHZ243" s="170"/>
      <c r="VIA243" s="170"/>
      <c r="VIB243" s="170"/>
      <c r="VIC243" s="170"/>
      <c r="VID243" s="170"/>
      <c r="VIE243" s="170"/>
      <c r="VIF243" s="170"/>
      <c r="VIG243" s="170"/>
      <c r="VIH243" s="170"/>
      <c r="VII243" s="170"/>
      <c r="VIJ243" s="170"/>
      <c r="VIK243" s="170"/>
      <c r="VIL243" s="170"/>
      <c r="VIM243" s="170"/>
      <c r="VIN243" s="170"/>
      <c r="VIO243" s="170"/>
      <c r="VIP243" s="170"/>
      <c r="VIQ243" s="170"/>
      <c r="VIR243" s="170"/>
      <c r="VIS243" s="170"/>
      <c r="VIT243" s="170"/>
      <c r="VIU243" s="170"/>
      <c r="VIV243" s="170"/>
      <c r="VIW243" s="170"/>
      <c r="VIX243" s="170"/>
      <c r="VIY243" s="170"/>
      <c r="VIZ243" s="170"/>
      <c r="VJA243" s="170"/>
      <c r="VJB243" s="170"/>
      <c r="VJC243" s="170"/>
      <c r="VJD243" s="170"/>
      <c r="VJE243" s="170"/>
      <c r="VJF243" s="170"/>
      <c r="VJG243" s="170"/>
      <c r="VJH243" s="170"/>
      <c r="VJI243" s="170"/>
      <c r="VJJ243" s="170"/>
      <c r="VJK243" s="170"/>
      <c r="VJL243" s="170"/>
      <c r="VJM243" s="170"/>
      <c r="VJN243" s="170"/>
      <c r="VJO243" s="170"/>
      <c r="VJP243" s="170"/>
      <c r="VJQ243" s="170"/>
      <c r="VJR243" s="170"/>
      <c r="VJS243" s="170"/>
      <c r="VJT243" s="170"/>
      <c r="VJU243" s="170"/>
      <c r="VJV243" s="170"/>
      <c r="VJW243" s="170"/>
      <c r="VJX243" s="170"/>
      <c r="VJY243" s="170"/>
      <c r="VJZ243" s="170"/>
      <c r="VKA243" s="170"/>
      <c r="VKB243" s="170"/>
      <c r="VKC243" s="170"/>
      <c r="VKD243" s="170"/>
      <c r="VKE243" s="170"/>
      <c r="VKF243" s="170"/>
      <c r="VKG243" s="170"/>
      <c r="VKH243" s="170"/>
      <c r="VKI243" s="170"/>
      <c r="VKJ243" s="170"/>
      <c r="VKK243" s="170"/>
      <c r="VKL243" s="170"/>
      <c r="VKM243" s="170"/>
      <c r="VKN243" s="170"/>
      <c r="VKO243" s="170"/>
      <c r="VKP243" s="170"/>
      <c r="VKQ243" s="170"/>
      <c r="VKR243" s="170"/>
      <c r="VKS243" s="170"/>
      <c r="VKT243" s="170"/>
      <c r="VKU243" s="170"/>
      <c r="VKV243" s="170"/>
      <c r="VKW243" s="170"/>
      <c r="VKX243" s="170"/>
      <c r="VKY243" s="170"/>
      <c r="VKZ243" s="170"/>
      <c r="VLA243" s="170"/>
      <c r="VLB243" s="170"/>
      <c r="VLC243" s="170"/>
      <c r="VLD243" s="170"/>
      <c r="VLE243" s="170"/>
      <c r="VLF243" s="170"/>
      <c r="VLG243" s="170"/>
      <c r="VLH243" s="170"/>
      <c r="VLI243" s="170"/>
      <c r="VLJ243" s="170"/>
      <c r="VLK243" s="170"/>
      <c r="VLL243" s="170"/>
      <c r="VLM243" s="170"/>
      <c r="VLN243" s="170"/>
      <c r="VLO243" s="170"/>
      <c r="VLP243" s="170"/>
      <c r="VLQ243" s="170"/>
      <c r="VLR243" s="170"/>
      <c r="VLS243" s="170"/>
      <c r="VLT243" s="170"/>
      <c r="VLU243" s="170"/>
      <c r="VLV243" s="170"/>
      <c r="VLW243" s="170"/>
      <c r="VLX243" s="170"/>
      <c r="VLY243" s="170"/>
      <c r="VLZ243" s="170"/>
      <c r="VMA243" s="170"/>
      <c r="VMB243" s="170"/>
      <c r="VMC243" s="170"/>
      <c r="VMD243" s="170"/>
      <c r="VME243" s="170"/>
      <c r="VMF243" s="170"/>
      <c r="VMG243" s="170"/>
      <c r="VMH243" s="170"/>
      <c r="VMI243" s="170"/>
      <c r="VMJ243" s="170"/>
      <c r="VMK243" s="170"/>
      <c r="VML243" s="170"/>
      <c r="VMM243" s="170"/>
      <c r="VMN243" s="170"/>
      <c r="VMO243" s="170"/>
      <c r="VMP243" s="170"/>
      <c r="VMQ243" s="170"/>
      <c r="VMR243" s="170"/>
      <c r="VMS243" s="170"/>
      <c r="VMT243" s="170"/>
      <c r="VMU243" s="170"/>
      <c r="VMV243" s="170"/>
      <c r="VMW243" s="170"/>
      <c r="VMX243" s="170"/>
      <c r="VMY243" s="170"/>
      <c r="VMZ243" s="170"/>
      <c r="VNA243" s="170"/>
      <c r="VNB243" s="170"/>
      <c r="VNC243" s="170"/>
      <c r="VND243" s="170"/>
      <c r="VNE243" s="170"/>
      <c r="VNF243" s="170"/>
      <c r="VNG243" s="170"/>
      <c r="VNH243" s="170"/>
      <c r="VNI243" s="170"/>
      <c r="VNJ243" s="170"/>
      <c r="VNK243" s="170"/>
      <c r="VNL243" s="170"/>
      <c r="VNM243" s="170"/>
      <c r="VNN243" s="170"/>
      <c r="VNO243" s="170"/>
      <c r="VNP243" s="170"/>
      <c r="VNQ243" s="170"/>
      <c r="VNR243" s="170"/>
      <c r="VNS243" s="170"/>
      <c r="VNT243" s="170"/>
      <c r="VNU243" s="170"/>
      <c r="VNV243" s="170"/>
      <c r="VNW243" s="170"/>
      <c r="VNX243" s="170"/>
      <c r="VNY243" s="170"/>
      <c r="VNZ243" s="170"/>
      <c r="VOA243" s="170"/>
      <c r="VOB243" s="170"/>
      <c r="VOC243" s="170"/>
      <c r="VOD243" s="170"/>
      <c r="VOE243" s="170"/>
      <c r="VOF243" s="170"/>
      <c r="VOG243" s="170"/>
      <c r="VOH243" s="170"/>
      <c r="VOI243" s="170"/>
      <c r="VOJ243" s="170"/>
      <c r="VOK243" s="170"/>
      <c r="VOL243" s="170"/>
      <c r="VOM243" s="170"/>
      <c r="VON243" s="170"/>
      <c r="VOO243" s="170"/>
      <c r="VOP243" s="170"/>
      <c r="VOQ243" s="170"/>
      <c r="VOR243" s="170"/>
      <c r="VOS243" s="170"/>
      <c r="VOT243" s="170"/>
      <c r="VOU243" s="170"/>
      <c r="VOV243" s="170"/>
      <c r="VOW243" s="170"/>
      <c r="VOX243" s="170"/>
      <c r="VOY243" s="170"/>
      <c r="VOZ243" s="170"/>
      <c r="VPA243" s="170"/>
      <c r="VPB243" s="170"/>
      <c r="VPC243" s="170"/>
      <c r="VPD243" s="170"/>
      <c r="VPE243" s="170"/>
      <c r="VPF243" s="170"/>
      <c r="VPG243" s="170"/>
      <c r="VPH243" s="170"/>
      <c r="VPI243" s="170"/>
      <c r="VPJ243" s="170"/>
      <c r="VPK243" s="170"/>
      <c r="VPL243" s="170"/>
      <c r="VPM243" s="170"/>
      <c r="VPN243" s="170"/>
      <c r="VPO243" s="170"/>
      <c r="VPP243" s="170"/>
      <c r="VPQ243" s="170"/>
      <c r="VPR243" s="170"/>
      <c r="VPS243" s="170"/>
      <c r="VPT243" s="170"/>
      <c r="VPU243" s="170"/>
      <c r="VPV243" s="170"/>
      <c r="VPW243" s="170"/>
      <c r="VPX243" s="170"/>
      <c r="VPY243" s="170"/>
      <c r="VPZ243" s="170"/>
      <c r="VQA243" s="170"/>
      <c r="VQB243" s="170"/>
      <c r="VQC243" s="170"/>
      <c r="VQD243" s="170"/>
      <c r="VQE243" s="170"/>
      <c r="VQF243" s="170"/>
      <c r="VQG243" s="170"/>
      <c r="VQH243" s="170"/>
      <c r="VQI243" s="170"/>
      <c r="VQJ243" s="170"/>
      <c r="VQK243" s="170"/>
      <c r="VQL243" s="170"/>
      <c r="VQM243" s="170"/>
      <c r="VQN243" s="170"/>
      <c r="VQO243" s="170"/>
      <c r="VQP243" s="170"/>
      <c r="VQQ243" s="170"/>
      <c r="VQR243" s="170"/>
      <c r="VQS243" s="170"/>
      <c r="VQT243" s="170"/>
      <c r="VQU243" s="170"/>
      <c r="VQV243" s="170"/>
      <c r="VQW243" s="170"/>
      <c r="VQX243" s="170"/>
      <c r="VQY243" s="170"/>
      <c r="VQZ243" s="170"/>
      <c r="VRA243" s="170"/>
      <c r="VRB243" s="170"/>
      <c r="VRC243" s="170"/>
      <c r="VRD243" s="170"/>
      <c r="VRE243" s="170"/>
      <c r="VRF243" s="170"/>
      <c r="VRG243" s="170"/>
      <c r="VRH243" s="170"/>
      <c r="VRI243" s="170"/>
      <c r="VRJ243" s="170"/>
      <c r="VRK243" s="170"/>
      <c r="VRL243" s="170"/>
      <c r="VRM243" s="170"/>
      <c r="VRN243" s="170"/>
      <c r="VRO243" s="170"/>
      <c r="VRP243" s="170"/>
      <c r="VRQ243" s="170"/>
      <c r="VRR243" s="170"/>
      <c r="VRS243" s="170"/>
      <c r="VRT243" s="170"/>
      <c r="VRU243" s="170"/>
      <c r="VRV243" s="170"/>
      <c r="VRW243" s="170"/>
      <c r="VRX243" s="170"/>
      <c r="VRY243" s="170"/>
      <c r="VRZ243" s="170"/>
      <c r="VSA243" s="170"/>
      <c r="VSB243" s="170"/>
      <c r="VSC243" s="170"/>
      <c r="VSD243" s="170"/>
      <c r="VSE243" s="170"/>
      <c r="VSF243" s="170"/>
      <c r="VSG243" s="170"/>
      <c r="VSH243" s="170"/>
      <c r="VSI243" s="170"/>
      <c r="VSJ243" s="170"/>
      <c r="VSK243" s="170"/>
      <c r="VSL243" s="170"/>
      <c r="VSM243" s="170"/>
      <c r="VSN243" s="170"/>
      <c r="VSO243" s="170"/>
      <c r="VSP243" s="170"/>
      <c r="VSQ243" s="170"/>
      <c r="VSR243" s="170"/>
      <c r="VSS243" s="170"/>
      <c r="VST243" s="170"/>
      <c r="VSU243" s="170"/>
      <c r="VSV243" s="170"/>
      <c r="VSW243" s="170"/>
      <c r="VSX243" s="170"/>
      <c r="VSY243" s="170"/>
      <c r="VSZ243" s="170"/>
      <c r="VTA243" s="170"/>
      <c r="VTB243" s="170"/>
      <c r="VTC243" s="170"/>
      <c r="VTD243" s="170"/>
      <c r="VTE243" s="170"/>
      <c r="VTF243" s="170"/>
      <c r="VTG243" s="170"/>
      <c r="VTH243" s="170"/>
      <c r="VTI243" s="170"/>
      <c r="VTJ243" s="170"/>
      <c r="VTK243" s="170"/>
      <c r="VTL243" s="170"/>
      <c r="VTM243" s="170"/>
      <c r="VTN243" s="170"/>
      <c r="VTO243" s="170"/>
      <c r="VTP243" s="170"/>
      <c r="VTQ243" s="170"/>
      <c r="VTR243" s="170"/>
      <c r="VTS243" s="170"/>
      <c r="VTT243" s="170"/>
      <c r="VTU243" s="170"/>
      <c r="VTV243" s="170"/>
      <c r="VTW243" s="170"/>
      <c r="VTX243" s="170"/>
      <c r="VTY243" s="170"/>
      <c r="VTZ243" s="170"/>
      <c r="VUA243" s="170"/>
      <c r="VUB243" s="170"/>
      <c r="VUC243" s="170"/>
      <c r="VUD243" s="170"/>
      <c r="VUE243" s="170"/>
      <c r="VUF243" s="170"/>
      <c r="VUG243" s="170"/>
      <c r="VUH243" s="170"/>
      <c r="VUI243" s="170"/>
      <c r="VUJ243" s="170"/>
      <c r="VUK243" s="170"/>
      <c r="VUL243" s="170"/>
      <c r="VUM243" s="170"/>
      <c r="VUN243" s="170"/>
      <c r="VUO243" s="170"/>
      <c r="VUP243" s="170"/>
      <c r="VUQ243" s="170"/>
      <c r="VUR243" s="170"/>
      <c r="VUS243" s="170"/>
      <c r="VUT243" s="170"/>
      <c r="VUU243" s="170"/>
      <c r="VUV243" s="170"/>
      <c r="VUW243" s="170"/>
      <c r="VUX243" s="170"/>
      <c r="VUY243" s="170"/>
      <c r="VUZ243" s="170"/>
      <c r="VVA243" s="170"/>
      <c r="VVB243" s="170"/>
      <c r="VVC243" s="170"/>
      <c r="VVD243" s="170"/>
      <c r="VVE243" s="170"/>
      <c r="VVF243" s="170"/>
      <c r="VVG243" s="170"/>
      <c r="VVH243" s="170"/>
      <c r="VVI243" s="170"/>
      <c r="VVJ243" s="170"/>
      <c r="VVK243" s="170"/>
      <c r="VVL243" s="170"/>
      <c r="VVM243" s="170"/>
      <c r="VVN243" s="170"/>
      <c r="VVO243" s="170"/>
      <c r="VVP243" s="170"/>
      <c r="VVQ243" s="170"/>
      <c r="VVR243" s="170"/>
      <c r="VVS243" s="170"/>
      <c r="VVT243" s="170"/>
      <c r="VVU243" s="170"/>
      <c r="VVV243" s="170"/>
      <c r="VVW243" s="170"/>
      <c r="VVX243" s="170"/>
      <c r="VVY243" s="170"/>
      <c r="VVZ243" s="170"/>
      <c r="VWA243" s="170"/>
      <c r="VWB243" s="170"/>
      <c r="VWC243" s="170"/>
      <c r="VWD243" s="170"/>
      <c r="VWE243" s="170"/>
      <c r="VWF243" s="170"/>
      <c r="VWG243" s="170"/>
      <c r="VWH243" s="170"/>
      <c r="VWI243" s="170"/>
      <c r="VWJ243" s="170"/>
      <c r="VWK243" s="170"/>
      <c r="VWL243" s="170"/>
      <c r="VWM243" s="170"/>
      <c r="VWN243" s="170"/>
      <c r="VWO243" s="170"/>
      <c r="VWP243" s="170"/>
      <c r="VWQ243" s="170"/>
      <c r="VWR243" s="170"/>
      <c r="VWS243" s="170"/>
      <c r="VWT243" s="170"/>
      <c r="VWU243" s="170"/>
      <c r="VWV243" s="170"/>
      <c r="VWW243" s="170"/>
      <c r="VWX243" s="170"/>
      <c r="VWY243" s="170"/>
      <c r="VWZ243" s="170"/>
      <c r="VXA243" s="170"/>
      <c r="VXB243" s="170"/>
      <c r="VXC243" s="170"/>
      <c r="VXD243" s="170"/>
      <c r="VXE243" s="170"/>
      <c r="VXF243" s="170"/>
      <c r="VXG243" s="170"/>
      <c r="VXH243" s="170"/>
      <c r="VXI243" s="170"/>
      <c r="VXJ243" s="170"/>
      <c r="VXK243" s="170"/>
      <c r="VXL243" s="170"/>
      <c r="VXM243" s="170"/>
      <c r="VXN243" s="170"/>
      <c r="VXO243" s="170"/>
      <c r="VXP243" s="170"/>
      <c r="VXQ243" s="170"/>
      <c r="VXR243" s="170"/>
      <c r="VXS243" s="170"/>
      <c r="VXT243" s="170"/>
      <c r="VXU243" s="170"/>
      <c r="VXV243" s="170"/>
      <c r="VXW243" s="170"/>
      <c r="VXX243" s="170"/>
      <c r="VXY243" s="170"/>
      <c r="VXZ243" s="170"/>
      <c r="VYA243" s="170"/>
      <c r="VYB243" s="170"/>
      <c r="VYC243" s="170"/>
      <c r="VYD243" s="170"/>
      <c r="VYE243" s="170"/>
      <c r="VYF243" s="170"/>
      <c r="VYG243" s="170"/>
      <c r="VYH243" s="170"/>
      <c r="VYI243" s="170"/>
      <c r="VYJ243" s="170"/>
      <c r="VYK243" s="170"/>
      <c r="VYL243" s="170"/>
      <c r="VYM243" s="170"/>
      <c r="VYN243" s="170"/>
      <c r="VYO243" s="170"/>
      <c r="VYP243" s="170"/>
      <c r="VYQ243" s="170"/>
      <c r="VYR243" s="170"/>
      <c r="VYS243" s="170"/>
      <c r="VYT243" s="170"/>
      <c r="VYU243" s="170"/>
      <c r="VYV243" s="170"/>
      <c r="VYW243" s="170"/>
      <c r="VYX243" s="170"/>
      <c r="VYY243" s="170"/>
      <c r="VYZ243" s="170"/>
      <c r="VZA243" s="170"/>
      <c r="VZB243" s="170"/>
      <c r="VZC243" s="170"/>
      <c r="VZD243" s="170"/>
      <c r="VZE243" s="170"/>
      <c r="VZF243" s="170"/>
      <c r="VZG243" s="170"/>
      <c r="VZH243" s="170"/>
      <c r="VZI243" s="170"/>
      <c r="VZJ243" s="170"/>
      <c r="VZK243" s="170"/>
      <c r="VZL243" s="170"/>
      <c r="VZM243" s="170"/>
      <c r="VZN243" s="170"/>
      <c r="VZO243" s="170"/>
      <c r="VZP243" s="170"/>
      <c r="VZQ243" s="170"/>
      <c r="VZR243" s="170"/>
      <c r="VZS243" s="170"/>
      <c r="VZT243" s="170"/>
      <c r="VZU243" s="170"/>
      <c r="VZV243" s="170"/>
      <c r="VZW243" s="170"/>
      <c r="VZX243" s="170"/>
      <c r="VZY243" s="170"/>
      <c r="VZZ243" s="170"/>
      <c r="WAA243" s="170"/>
      <c r="WAB243" s="170"/>
      <c r="WAC243" s="170"/>
      <c r="WAD243" s="170"/>
      <c r="WAE243" s="170"/>
      <c r="WAF243" s="170"/>
      <c r="WAG243" s="170"/>
      <c r="WAH243" s="170"/>
      <c r="WAI243" s="170"/>
      <c r="WAJ243" s="170"/>
      <c r="WAK243" s="170"/>
      <c r="WAL243" s="170"/>
      <c r="WAM243" s="170"/>
      <c r="WAN243" s="170"/>
      <c r="WAO243" s="170"/>
      <c r="WAP243" s="170"/>
      <c r="WAQ243" s="170"/>
      <c r="WAR243" s="170"/>
      <c r="WAS243" s="170"/>
      <c r="WAT243" s="170"/>
      <c r="WAU243" s="170"/>
      <c r="WAV243" s="170"/>
      <c r="WAW243" s="170"/>
      <c r="WAX243" s="170"/>
      <c r="WAY243" s="170"/>
      <c r="WAZ243" s="170"/>
      <c r="WBA243" s="170"/>
      <c r="WBB243" s="170"/>
      <c r="WBC243" s="170"/>
      <c r="WBD243" s="170"/>
      <c r="WBE243" s="170"/>
      <c r="WBF243" s="170"/>
      <c r="WBG243" s="170"/>
      <c r="WBH243" s="170"/>
      <c r="WBI243" s="170"/>
      <c r="WBJ243" s="170"/>
      <c r="WBK243" s="170"/>
      <c r="WBL243" s="170"/>
      <c r="WBM243" s="170"/>
      <c r="WBN243" s="170"/>
      <c r="WBO243" s="170"/>
      <c r="WBP243" s="170"/>
      <c r="WBQ243" s="170"/>
      <c r="WBR243" s="170"/>
      <c r="WBS243" s="170"/>
      <c r="WBT243" s="170"/>
      <c r="WBU243" s="170"/>
      <c r="WBV243" s="170"/>
      <c r="WBW243" s="170"/>
      <c r="WBX243" s="170"/>
      <c r="WBY243" s="170"/>
      <c r="WBZ243" s="170"/>
      <c r="WCA243" s="170"/>
      <c r="WCB243" s="170"/>
      <c r="WCC243" s="170"/>
      <c r="WCD243" s="170"/>
      <c r="WCE243" s="170"/>
      <c r="WCF243" s="170"/>
      <c r="WCG243" s="170"/>
      <c r="WCH243" s="170"/>
      <c r="WCI243" s="170"/>
      <c r="WCJ243" s="170"/>
      <c r="WCK243" s="170"/>
      <c r="WCL243" s="170"/>
      <c r="WCM243" s="170"/>
      <c r="WCN243" s="170"/>
      <c r="WCO243" s="170"/>
      <c r="WCP243" s="170"/>
      <c r="WCQ243" s="170"/>
      <c r="WCR243" s="170"/>
      <c r="WCS243" s="170"/>
      <c r="WCT243" s="170"/>
      <c r="WCU243" s="170"/>
      <c r="WCV243" s="170"/>
      <c r="WCW243" s="170"/>
      <c r="WCX243" s="170"/>
      <c r="WCY243" s="170"/>
      <c r="WCZ243" s="170"/>
      <c r="WDA243" s="170"/>
      <c r="WDB243" s="170"/>
      <c r="WDC243" s="170"/>
      <c r="WDD243" s="170"/>
      <c r="WDE243" s="170"/>
      <c r="WDF243" s="170"/>
      <c r="WDG243" s="170"/>
      <c r="WDH243" s="170"/>
      <c r="WDI243" s="170"/>
      <c r="WDJ243" s="170"/>
      <c r="WDK243" s="170"/>
      <c r="WDL243" s="170"/>
      <c r="WDM243" s="170"/>
      <c r="WDN243" s="170"/>
      <c r="WDO243" s="170"/>
      <c r="WDP243" s="170"/>
      <c r="WDQ243" s="170"/>
      <c r="WDR243" s="170"/>
      <c r="WDS243" s="170"/>
      <c r="WDT243" s="170"/>
      <c r="WDU243" s="170"/>
      <c r="WDV243" s="170"/>
      <c r="WDW243" s="170"/>
      <c r="WDX243" s="170"/>
      <c r="WDY243" s="170"/>
      <c r="WDZ243" s="170"/>
      <c r="WEA243" s="170"/>
      <c r="WEB243" s="170"/>
      <c r="WEC243" s="170"/>
      <c r="WED243" s="170"/>
      <c r="WEE243" s="170"/>
      <c r="WEF243" s="170"/>
      <c r="WEG243" s="170"/>
      <c r="WEH243" s="170"/>
      <c r="WEI243" s="170"/>
      <c r="WEJ243" s="170"/>
      <c r="WEK243" s="170"/>
      <c r="WEL243" s="170"/>
      <c r="WEM243" s="170"/>
      <c r="WEN243" s="170"/>
      <c r="WEO243" s="170"/>
      <c r="WEP243" s="170"/>
      <c r="WEQ243" s="170"/>
      <c r="WER243" s="170"/>
      <c r="WES243" s="170"/>
      <c r="WET243" s="170"/>
      <c r="WEU243" s="170"/>
      <c r="WEV243" s="170"/>
      <c r="WEW243" s="170"/>
      <c r="WEX243" s="170"/>
      <c r="WEY243" s="170"/>
      <c r="WEZ243" s="170"/>
      <c r="WFA243" s="170"/>
      <c r="WFB243" s="170"/>
      <c r="WFC243" s="170"/>
      <c r="WFD243" s="170"/>
      <c r="WFE243" s="170"/>
      <c r="WFF243" s="170"/>
      <c r="WFG243" s="170"/>
      <c r="WFH243" s="170"/>
      <c r="WFI243" s="170"/>
      <c r="WFJ243" s="170"/>
      <c r="WFK243" s="170"/>
      <c r="WFL243" s="170"/>
      <c r="WFM243" s="170"/>
      <c r="WFN243" s="170"/>
      <c r="WFO243" s="170"/>
      <c r="WFP243" s="170"/>
      <c r="WFQ243" s="170"/>
      <c r="WFR243" s="170"/>
      <c r="WFS243" s="170"/>
      <c r="WFT243" s="170"/>
      <c r="WFU243" s="170"/>
      <c r="WFV243" s="170"/>
      <c r="WFW243" s="170"/>
      <c r="WFX243" s="170"/>
      <c r="WFY243" s="170"/>
      <c r="WFZ243" s="170"/>
      <c r="WGA243" s="170"/>
      <c r="WGB243" s="170"/>
      <c r="WGC243" s="170"/>
      <c r="WGD243" s="170"/>
      <c r="WGE243" s="170"/>
      <c r="WGF243" s="170"/>
      <c r="WGG243" s="170"/>
      <c r="WGH243" s="170"/>
      <c r="WGI243" s="170"/>
      <c r="WGJ243" s="170"/>
      <c r="WGK243" s="170"/>
      <c r="WGL243" s="170"/>
      <c r="WGM243" s="170"/>
      <c r="WGN243" s="170"/>
      <c r="WGO243" s="170"/>
      <c r="WGP243" s="170"/>
      <c r="WGQ243" s="170"/>
      <c r="WGR243" s="170"/>
      <c r="WGS243" s="170"/>
      <c r="WGT243" s="170"/>
      <c r="WGU243" s="170"/>
      <c r="WGV243" s="170"/>
      <c r="WGW243" s="170"/>
      <c r="WGX243" s="170"/>
      <c r="WGY243" s="170"/>
      <c r="WGZ243" s="170"/>
      <c r="WHA243" s="170"/>
      <c r="WHB243" s="170"/>
      <c r="WHC243" s="170"/>
      <c r="WHD243" s="170"/>
      <c r="WHE243" s="170"/>
      <c r="WHF243" s="170"/>
      <c r="WHG243" s="170"/>
      <c r="WHH243" s="170"/>
      <c r="WHI243" s="170"/>
      <c r="WHJ243" s="170"/>
      <c r="WHK243" s="170"/>
      <c r="WHL243" s="170"/>
      <c r="WHM243" s="170"/>
      <c r="WHN243" s="170"/>
      <c r="WHO243" s="170"/>
      <c r="WHP243" s="170"/>
      <c r="WHQ243" s="170"/>
      <c r="WHR243" s="170"/>
      <c r="WHS243" s="170"/>
      <c r="WHT243" s="170"/>
      <c r="WHU243" s="170"/>
      <c r="WHV243" s="170"/>
      <c r="WHW243" s="170"/>
      <c r="WHX243" s="170"/>
      <c r="WHY243" s="170"/>
      <c r="WHZ243" s="170"/>
      <c r="WIA243" s="170"/>
      <c r="WIB243" s="170"/>
      <c r="WIC243" s="170"/>
      <c r="WID243" s="170"/>
      <c r="WIE243" s="170"/>
      <c r="WIF243" s="170"/>
      <c r="WIG243" s="170"/>
      <c r="WIH243" s="170"/>
      <c r="WII243" s="170"/>
      <c r="WIJ243" s="170"/>
      <c r="WIK243" s="170"/>
      <c r="WIL243" s="170"/>
      <c r="WIM243" s="170"/>
      <c r="WIN243" s="170"/>
      <c r="WIO243" s="170"/>
      <c r="WIP243" s="170"/>
      <c r="WIQ243" s="170"/>
      <c r="WIR243" s="170"/>
      <c r="WIS243" s="170"/>
      <c r="WIT243" s="170"/>
      <c r="WIU243" s="170"/>
      <c r="WIV243" s="170"/>
      <c r="WIW243" s="170"/>
      <c r="WIX243" s="170"/>
      <c r="WIY243" s="170"/>
      <c r="WIZ243" s="170"/>
      <c r="WJA243" s="170"/>
      <c r="WJB243" s="170"/>
      <c r="WJC243" s="170"/>
      <c r="WJD243" s="170"/>
      <c r="WJE243" s="170"/>
      <c r="WJF243" s="170"/>
      <c r="WJG243" s="170"/>
      <c r="WJH243" s="170"/>
      <c r="WJI243" s="170"/>
      <c r="WJJ243" s="170"/>
      <c r="WJK243" s="170"/>
      <c r="WJL243" s="170"/>
      <c r="WJM243" s="170"/>
      <c r="WJN243" s="170"/>
      <c r="WJO243" s="170"/>
      <c r="WJP243" s="170"/>
      <c r="WJQ243" s="170"/>
      <c r="WJR243" s="170"/>
      <c r="WJS243" s="170"/>
      <c r="WJT243" s="170"/>
      <c r="WJU243" s="170"/>
      <c r="WJV243" s="170"/>
      <c r="WJW243" s="170"/>
      <c r="WJX243" s="170"/>
      <c r="WJY243" s="170"/>
      <c r="WJZ243" s="170"/>
      <c r="WKA243" s="170"/>
      <c r="WKB243" s="170"/>
      <c r="WKC243" s="170"/>
      <c r="WKD243" s="170"/>
      <c r="WKE243" s="170"/>
      <c r="WKF243" s="170"/>
      <c r="WKG243" s="170"/>
      <c r="WKH243" s="170"/>
      <c r="WKI243" s="170"/>
      <c r="WKJ243" s="170"/>
      <c r="WKK243" s="170"/>
      <c r="WKL243" s="170"/>
      <c r="WKM243" s="170"/>
      <c r="WKN243" s="170"/>
      <c r="WKO243" s="170"/>
      <c r="WKP243" s="170"/>
      <c r="WKQ243" s="170"/>
      <c r="WKR243" s="170"/>
      <c r="WKS243" s="170"/>
      <c r="WKT243" s="170"/>
      <c r="WKU243" s="170"/>
      <c r="WKV243" s="170"/>
      <c r="WKW243" s="170"/>
      <c r="WKX243" s="170"/>
      <c r="WKY243" s="170"/>
      <c r="WKZ243" s="170"/>
      <c r="WLA243" s="170"/>
      <c r="WLB243" s="170"/>
      <c r="WLC243" s="170"/>
      <c r="WLD243" s="170"/>
      <c r="WLE243" s="170"/>
      <c r="WLF243" s="170"/>
      <c r="WLG243" s="170"/>
      <c r="WLH243" s="170"/>
      <c r="WLI243" s="170"/>
      <c r="WLJ243" s="170"/>
      <c r="WLK243" s="170"/>
      <c r="WLL243" s="170"/>
      <c r="WLM243" s="170"/>
      <c r="WLN243" s="170"/>
      <c r="WLO243" s="170"/>
      <c r="WLP243" s="170"/>
      <c r="WLQ243" s="170"/>
      <c r="WLR243" s="170"/>
      <c r="WLS243" s="170"/>
      <c r="WLT243" s="170"/>
      <c r="WLU243" s="170"/>
      <c r="WLV243" s="170"/>
      <c r="WLW243" s="170"/>
      <c r="WLX243" s="170"/>
      <c r="WLY243" s="170"/>
      <c r="WLZ243" s="170"/>
      <c r="WMA243" s="170"/>
      <c r="WMB243" s="170"/>
      <c r="WMC243" s="170"/>
      <c r="WMD243" s="170"/>
      <c r="WME243" s="170"/>
      <c r="WMF243" s="170"/>
      <c r="WMG243" s="170"/>
      <c r="WMH243" s="170"/>
      <c r="WMI243" s="170"/>
      <c r="WMJ243" s="170"/>
      <c r="WMK243" s="170"/>
      <c r="WML243" s="170"/>
      <c r="WMM243" s="170"/>
      <c r="WMN243" s="170"/>
      <c r="WMO243" s="170"/>
      <c r="WMP243" s="170"/>
      <c r="WMQ243" s="170"/>
      <c r="WMR243" s="170"/>
      <c r="WMS243" s="170"/>
      <c r="WMT243" s="170"/>
      <c r="WMU243" s="170"/>
      <c r="WMV243" s="170"/>
      <c r="WMW243" s="170"/>
      <c r="WMX243" s="170"/>
      <c r="WMY243" s="170"/>
      <c r="WMZ243" s="170"/>
      <c r="WNA243" s="170"/>
      <c r="WNB243" s="170"/>
      <c r="WNC243" s="170"/>
      <c r="WND243" s="170"/>
      <c r="WNE243" s="170"/>
      <c r="WNF243" s="170"/>
      <c r="WNG243" s="170"/>
      <c r="WNH243" s="170"/>
      <c r="WNI243" s="170"/>
      <c r="WNJ243" s="170"/>
      <c r="WNK243" s="170"/>
      <c r="WNL243" s="170"/>
      <c r="WNM243" s="170"/>
      <c r="WNN243" s="170"/>
      <c r="WNO243" s="170"/>
      <c r="WNP243" s="170"/>
      <c r="WNQ243" s="170"/>
      <c r="WNR243" s="170"/>
      <c r="WNS243" s="170"/>
      <c r="WNT243" s="170"/>
      <c r="WNU243" s="170"/>
      <c r="WNV243" s="170"/>
      <c r="WNW243" s="170"/>
      <c r="WNX243" s="170"/>
      <c r="WNY243" s="170"/>
      <c r="WNZ243" s="170"/>
      <c r="WOA243" s="170"/>
      <c r="WOB243" s="170"/>
      <c r="WOC243" s="170"/>
      <c r="WOD243" s="170"/>
      <c r="WOE243" s="170"/>
      <c r="WOF243" s="170"/>
      <c r="WOG243" s="170"/>
      <c r="WOH243" s="170"/>
      <c r="WOI243" s="170"/>
      <c r="WOJ243" s="170"/>
      <c r="WOK243" s="170"/>
      <c r="WOL243" s="170"/>
      <c r="WOM243" s="170"/>
      <c r="WON243" s="170"/>
      <c r="WOO243" s="170"/>
      <c r="WOP243" s="170"/>
      <c r="WOQ243" s="170"/>
      <c r="WOR243" s="170"/>
      <c r="WOS243" s="170"/>
      <c r="WOT243" s="170"/>
      <c r="WOU243" s="170"/>
      <c r="WOV243" s="170"/>
      <c r="WOW243" s="170"/>
      <c r="WOX243" s="170"/>
      <c r="WOY243" s="170"/>
      <c r="WOZ243" s="170"/>
      <c r="WPA243" s="170"/>
      <c r="WPB243" s="170"/>
      <c r="WPC243" s="170"/>
      <c r="WPD243" s="170"/>
      <c r="WPE243" s="170"/>
      <c r="WPF243" s="170"/>
      <c r="WPG243" s="170"/>
      <c r="WPH243" s="170"/>
      <c r="WPI243" s="170"/>
      <c r="WPJ243" s="170"/>
      <c r="WPK243" s="170"/>
      <c r="WPL243" s="170"/>
      <c r="WPM243" s="170"/>
      <c r="WPN243" s="170"/>
      <c r="WPO243" s="170"/>
      <c r="WPP243" s="170"/>
      <c r="WPQ243" s="170"/>
      <c r="WPR243" s="170"/>
      <c r="WPS243" s="170"/>
      <c r="WPT243" s="170"/>
      <c r="WPU243" s="170"/>
      <c r="WPV243" s="170"/>
      <c r="WPW243" s="170"/>
      <c r="WPX243" s="170"/>
      <c r="WPY243" s="170"/>
      <c r="WPZ243" s="170"/>
      <c r="WQA243" s="170"/>
      <c r="WQB243" s="170"/>
      <c r="WQC243" s="170"/>
      <c r="WQD243" s="170"/>
      <c r="WQE243" s="170"/>
      <c r="WQF243" s="170"/>
      <c r="WQG243" s="170"/>
      <c r="WQH243" s="170"/>
      <c r="WQI243" s="170"/>
      <c r="WQJ243" s="170"/>
      <c r="WQK243" s="170"/>
      <c r="WQL243" s="170"/>
      <c r="WQM243" s="170"/>
      <c r="WQN243" s="170"/>
      <c r="WQO243" s="170"/>
      <c r="WQP243" s="170"/>
      <c r="WQQ243" s="170"/>
      <c r="WQR243" s="170"/>
      <c r="WQS243" s="170"/>
      <c r="WQT243" s="170"/>
      <c r="WQU243" s="170"/>
      <c r="WQV243" s="170"/>
      <c r="WQW243" s="170"/>
      <c r="WQX243" s="170"/>
      <c r="WQY243" s="170"/>
      <c r="WQZ243" s="170"/>
      <c r="WRA243" s="170"/>
      <c r="WRB243" s="170"/>
      <c r="WRC243" s="170"/>
      <c r="WRD243" s="170"/>
      <c r="WRE243" s="170"/>
      <c r="WRF243" s="170"/>
      <c r="WRG243" s="170"/>
      <c r="WRH243" s="170"/>
      <c r="WRI243" s="170"/>
      <c r="WRJ243" s="170"/>
      <c r="WRK243" s="170"/>
      <c r="WRL243" s="170"/>
      <c r="WRM243" s="170"/>
      <c r="WRN243" s="170"/>
      <c r="WRO243" s="170"/>
      <c r="WRP243" s="170"/>
      <c r="WRQ243" s="170"/>
      <c r="WRR243" s="170"/>
      <c r="WRS243" s="170"/>
      <c r="WRT243" s="170"/>
      <c r="WRU243" s="170"/>
      <c r="WRV243" s="170"/>
      <c r="WRW243" s="170"/>
      <c r="WRX243" s="170"/>
      <c r="WRY243" s="170"/>
      <c r="WRZ243" s="170"/>
      <c r="WSA243" s="170"/>
      <c r="WSB243" s="170"/>
      <c r="WSC243" s="170"/>
      <c r="WSD243" s="170"/>
      <c r="WSE243" s="170"/>
      <c r="WSF243" s="170"/>
      <c r="WSG243" s="170"/>
      <c r="WSH243" s="170"/>
      <c r="WSI243" s="170"/>
      <c r="WSJ243" s="170"/>
      <c r="WSK243" s="170"/>
      <c r="WSL243" s="170"/>
      <c r="WSM243" s="170"/>
      <c r="WSN243" s="170"/>
      <c r="WSO243" s="170"/>
      <c r="WSP243" s="170"/>
      <c r="WSQ243" s="170"/>
      <c r="WSR243" s="170"/>
      <c r="WSS243" s="170"/>
      <c r="WST243" s="170"/>
      <c r="WSU243" s="170"/>
      <c r="WSV243" s="170"/>
      <c r="WSW243" s="170"/>
      <c r="WSX243" s="170"/>
      <c r="WSY243" s="170"/>
      <c r="WSZ243" s="170"/>
      <c r="WTA243" s="170"/>
      <c r="WTB243" s="170"/>
      <c r="WTC243" s="170"/>
      <c r="WTD243" s="170"/>
      <c r="WTE243" s="170"/>
      <c r="WTF243" s="170"/>
      <c r="WTG243" s="170"/>
      <c r="WTH243" s="170"/>
      <c r="WTI243" s="170"/>
      <c r="WTJ243" s="170"/>
      <c r="WTK243" s="170"/>
      <c r="WTL243" s="170"/>
      <c r="WTM243" s="170"/>
      <c r="WTN243" s="170"/>
      <c r="WTO243" s="170"/>
      <c r="WTP243" s="170"/>
      <c r="WTQ243" s="170"/>
      <c r="WTR243" s="170"/>
      <c r="WTS243" s="170"/>
      <c r="WTT243" s="170"/>
      <c r="WTU243" s="170"/>
      <c r="WTV243" s="170"/>
      <c r="WTW243" s="170"/>
      <c r="WTX243" s="170"/>
      <c r="WTY243" s="170"/>
      <c r="WTZ243" s="170"/>
      <c r="WUA243" s="170"/>
      <c r="WUB243" s="170"/>
      <c r="WUC243" s="170"/>
      <c r="WUD243" s="170"/>
      <c r="WUE243" s="170"/>
      <c r="WUF243" s="170"/>
      <c r="WUG243" s="170"/>
      <c r="WUH243" s="170"/>
      <c r="WUI243" s="170"/>
      <c r="WUJ243" s="170"/>
      <c r="WUK243" s="170"/>
      <c r="WUL243" s="170"/>
      <c r="WUM243" s="170"/>
      <c r="WUN243" s="170"/>
      <c r="WUO243" s="170"/>
      <c r="WUP243" s="170"/>
      <c r="WUQ243" s="170"/>
      <c r="WUR243" s="170"/>
      <c r="WUS243" s="170"/>
      <c r="WUT243" s="170"/>
      <c r="WUU243" s="170"/>
      <c r="WUV243" s="170"/>
      <c r="WUW243" s="170"/>
      <c r="WUX243" s="170"/>
      <c r="WUY243" s="170"/>
      <c r="WUZ243" s="170"/>
      <c r="WVA243" s="170"/>
      <c r="WVB243" s="170"/>
      <c r="WVC243" s="170"/>
      <c r="WVD243" s="170"/>
      <c r="WVE243" s="170"/>
      <c r="WVF243" s="170"/>
      <c r="WVG243" s="170"/>
      <c r="WVH243" s="170"/>
      <c r="WVI243" s="170"/>
      <c r="WVJ243" s="170"/>
      <c r="WVK243" s="170"/>
      <c r="WVL243" s="170"/>
      <c r="WVM243" s="170"/>
      <c r="WVN243" s="170"/>
      <c r="WVO243" s="170"/>
      <c r="WVP243" s="170"/>
      <c r="WVQ243" s="170"/>
      <c r="WVR243" s="170"/>
      <c r="WVS243" s="170"/>
      <c r="WVT243" s="170"/>
      <c r="WVU243" s="170"/>
      <c r="WVV243" s="170"/>
      <c r="WVW243" s="170"/>
      <c r="WVX243" s="170"/>
      <c r="WVY243" s="170"/>
      <c r="WVZ243" s="170"/>
      <c r="WWA243" s="170"/>
      <c r="WWB243" s="170"/>
      <c r="WWC243" s="170"/>
      <c r="WWD243" s="170"/>
      <c r="WWE243" s="170"/>
      <c r="WWF243" s="170"/>
      <c r="WWG243" s="170"/>
      <c r="WWH243" s="170"/>
      <c r="WWI243" s="170"/>
      <c r="WWJ243" s="170"/>
      <c r="WWK243" s="170"/>
      <c r="WWL243" s="170"/>
      <c r="WWM243" s="170"/>
      <c r="WWN243" s="170"/>
      <c r="WWO243" s="170"/>
      <c r="WWP243" s="170"/>
      <c r="WWQ243" s="170"/>
      <c r="WWR243" s="170"/>
      <c r="WWS243" s="170"/>
      <c r="WWT243" s="170"/>
      <c r="WWU243" s="170"/>
      <c r="WWV243" s="170"/>
      <c r="WWW243" s="170"/>
      <c r="WWX243" s="170"/>
      <c r="WWY243" s="170"/>
      <c r="WWZ243" s="170"/>
      <c r="WXA243" s="170"/>
      <c r="WXB243" s="170"/>
      <c r="WXC243" s="170"/>
      <c r="WXD243" s="170"/>
      <c r="WXE243" s="170"/>
      <c r="WXF243" s="170"/>
      <c r="WXG243" s="170"/>
      <c r="WXH243" s="170"/>
      <c r="WXI243" s="170"/>
      <c r="WXJ243" s="170"/>
      <c r="WXK243" s="170"/>
      <c r="WXL243" s="170"/>
      <c r="WXM243" s="170"/>
      <c r="WXN243" s="170"/>
      <c r="WXO243" s="170"/>
      <c r="WXP243" s="170"/>
      <c r="WXQ243" s="170"/>
      <c r="WXR243" s="170"/>
      <c r="WXS243" s="170"/>
      <c r="WXT243" s="170"/>
      <c r="WXU243" s="170"/>
      <c r="WXV243" s="170"/>
      <c r="WXW243" s="170"/>
      <c r="WXX243" s="170"/>
      <c r="WXY243" s="170"/>
      <c r="WXZ243" s="170"/>
      <c r="WYA243" s="170"/>
      <c r="WYB243" s="170"/>
      <c r="WYC243" s="170"/>
      <c r="WYD243" s="170"/>
      <c r="WYE243" s="170"/>
      <c r="WYF243" s="170"/>
      <c r="WYG243" s="170"/>
      <c r="WYH243" s="170"/>
      <c r="WYI243" s="170"/>
      <c r="WYJ243" s="170"/>
      <c r="WYK243" s="170"/>
      <c r="WYL243" s="170"/>
      <c r="WYM243" s="170"/>
      <c r="WYN243" s="170"/>
      <c r="WYO243" s="170"/>
      <c r="WYP243" s="170"/>
      <c r="WYQ243" s="170"/>
      <c r="WYR243" s="170"/>
      <c r="WYS243" s="170"/>
      <c r="WYT243" s="170"/>
      <c r="WYU243" s="170"/>
      <c r="WYV243" s="170"/>
      <c r="WYW243" s="170"/>
      <c r="WYX243" s="170"/>
      <c r="WYY243" s="170"/>
      <c r="WYZ243" s="170"/>
      <c r="WZA243" s="170"/>
      <c r="WZB243" s="170"/>
      <c r="WZC243" s="170"/>
      <c r="WZD243" s="170"/>
      <c r="WZE243" s="170"/>
      <c r="WZF243" s="170"/>
      <c r="WZG243" s="170"/>
      <c r="WZH243" s="170"/>
      <c r="WZI243" s="170"/>
      <c r="WZJ243" s="170"/>
      <c r="WZK243" s="170"/>
      <c r="WZL243" s="170"/>
      <c r="WZM243" s="170"/>
      <c r="WZN243" s="170"/>
      <c r="WZO243" s="170"/>
      <c r="WZP243" s="170"/>
      <c r="WZQ243" s="170"/>
      <c r="WZR243" s="170"/>
      <c r="WZS243" s="170"/>
      <c r="WZT243" s="170"/>
      <c r="WZU243" s="170"/>
      <c r="WZV243" s="170"/>
      <c r="WZW243" s="170"/>
      <c r="WZX243" s="170"/>
      <c r="WZY243" s="170"/>
      <c r="WZZ243" s="170"/>
      <c r="XAA243" s="170"/>
      <c r="XAB243" s="170"/>
      <c r="XAC243" s="170"/>
      <c r="XAD243" s="170"/>
      <c r="XAE243" s="170"/>
      <c r="XAF243" s="170"/>
      <c r="XAG243" s="170"/>
      <c r="XAH243" s="170"/>
      <c r="XAI243" s="170"/>
      <c r="XAJ243" s="170"/>
      <c r="XAK243" s="170"/>
      <c r="XAL243" s="170"/>
      <c r="XAM243" s="170"/>
      <c r="XAN243" s="170"/>
      <c r="XAO243" s="170"/>
      <c r="XAP243" s="170"/>
      <c r="XAQ243" s="170"/>
      <c r="XAR243" s="170"/>
      <c r="XAS243" s="170"/>
      <c r="XAT243" s="170"/>
      <c r="XAU243" s="170"/>
      <c r="XAV243" s="170"/>
      <c r="XAW243" s="170"/>
      <c r="XAX243" s="170"/>
      <c r="XAY243" s="170"/>
      <c r="XAZ243" s="170"/>
      <c r="XBA243" s="170"/>
      <c r="XBB243" s="170"/>
      <c r="XBC243" s="170"/>
      <c r="XBD243" s="170"/>
      <c r="XBE243" s="170"/>
      <c r="XBF243" s="170"/>
      <c r="XBG243" s="170"/>
      <c r="XBH243" s="170"/>
      <c r="XBI243" s="170"/>
      <c r="XBJ243" s="170"/>
      <c r="XBK243" s="170"/>
      <c r="XBL243" s="170"/>
      <c r="XBM243" s="170"/>
      <c r="XBN243" s="170"/>
      <c r="XBO243" s="170"/>
      <c r="XBP243" s="170"/>
      <c r="XBQ243" s="170"/>
      <c r="XBR243" s="170"/>
      <c r="XBS243" s="170"/>
      <c r="XBT243" s="170"/>
      <c r="XBU243" s="170"/>
      <c r="XBV243" s="170"/>
      <c r="XBW243" s="170"/>
      <c r="XBX243" s="170"/>
      <c r="XBY243" s="170"/>
      <c r="XBZ243" s="170"/>
      <c r="XCA243" s="170"/>
      <c r="XCB243" s="170"/>
      <c r="XCC243" s="170"/>
      <c r="XCD243" s="170"/>
      <c r="XCE243" s="170"/>
      <c r="XCF243" s="170"/>
      <c r="XCG243" s="170"/>
      <c r="XCH243" s="170"/>
      <c r="XCI243" s="170"/>
      <c r="XCJ243" s="170"/>
      <c r="XCK243" s="170"/>
      <c r="XCL243" s="170"/>
      <c r="XCM243" s="170"/>
      <c r="XCN243" s="170"/>
      <c r="XCO243" s="170"/>
      <c r="XCP243" s="170"/>
      <c r="XCQ243" s="170"/>
      <c r="XCR243" s="170"/>
      <c r="XCS243" s="170"/>
      <c r="XCT243" s="170"/>
      <c r="XCU243" s="170"/>
      <c r="XCV243" s="170"/>
      <c r="XCW243" s="170"/>
      <c r="XCX243" s="170"/>
      <c r="XCY243" s="170"/>
      <c r="XCZ243" s="170"/>
      <c r="XDA243" s="170"/>
      <c r="XDB243" s="170"/>
      <c r="XDC243" s="170"/>
      <c r="XDD243" s="170"/>
      <c r="XDE243" s="170"/>
      <c r="XDF243" s="170"/>
      <c r="XDG243" s="170"/>
      <c r="XDH243" s="170"/>
      <c r="XDI243" s="170"/>
      <c r="XDJ243" s="170"/>
      <c r="XDK243" s="170"/>
      <c r="XDL243" s="170"/>
      <c r="XDM243" s="170"/>
      <c r="XDN243" s="170"/>
      <c r="XDO243" s="170"/>
      <c r="XDP243" s="170"/>
      <c r="XDQ243" s="170"/>
      <c r="XDR243" s="170"/>
      <c r="XDS243" s="170"/>
      <c r="XDT243" s="170"/>
      <c r="XDU243" s="170"/>
      <c r="XDV243" s="170"/>
      <c r="XDW243" s="170"/>
      <c r="XDX243" s="170"/>
      <c r="XDY243" s="170"/>
      <c r="XDZ243" s="170"/>
      <c r="XEA243" s="170"/>
      <c r="XEB243" s="170"/>
      <c r="XEC243" s="170"/>
      <c r="XED243" s="170"/>
      <c r="XEE243" s="170"/>
      <c r="XEF243" s="170"/>
      <c r="XEG243" s="170"/>
      <c r="XEH243" s="170"/>
      <c r="XEI243" s="170"/>
      <c r="XEJ243" s="170"/>
      <c r="XEK243" s="170"/>
      <c r="XEL243" s="170"/>
      <c r="XEM243" s="170"/>
      <c r="XEN243" s="170"/>
      <c r="XEO243" s="170"/>
      <c r="XEP243" s="170"/>
      <c r="XEQ243" s="170"/>
      <c r="XER243" s="170"/>
      <c r="XES243" s="170"/>
      <c r="XET243" s="170"/>
      <c r="XEU243" s="170"/>
      <c r="XEV243" s="170"/>
      <c r="XEW243" s="170"/>
      <c r="XEX243" s="170"/>
    </row>
    <row r="244" spans="1:16378" s="172" customFormat="1" ht="12.75" customHeight="1" x14ac:dyDescent="0.2">
      <c r="A244" s="164" t="s">
        <v>17</v>
      </c>
      <c r="B244" s="163">
        <v>25.122</v>
      </c>
      <c r="C244" s="164" t="s">
        <v>346</v>
      </c>
      <c r="D244" s="211" t="s">
        <v>7233</v>
      </c>
      <c r="E244" s="211"/>
      <c r="F244" s="166" t="s">
        <v>6438</v>
      </c>
      <c r="G244" s="163"/>
      <c r="H244" s="163"/>
      <c r="I244" s="163"/>
      <c r="J244" s="325"/>
    </row>
    <row r="245" spans="1:16378" ht="14.45" customHeight="1" x14ac:dyDescent="0.2">
      <c r="A245" s="81" t="s">
        <v>17</v>
      </c>
      <c r="B245" s="84">
        <v>25.134</v>
      </c>
      <c r="C245" s="81" t="s">
        <v>3705</v>
      </c>
      <c r="D245" s="168" t="s">
        <v>7234</v>
      </c>
      <c r="E245" s="84"/>
      <c r="F245" s="84" t="s">
        <v>6438</v>
      </c>
      <c r="G245" s="84" t="s">
        <v>7235</v>
      </c>
      <c r="H245" s="84" t="s">
        <v>7236</v>
      </c>
      <c r="I245" s="84" t="s">
        <v>7237</v>
      </c>
      <c r="J245" s="174" t="s">
        <v>7238</v>
      </c>
      <c r="K245" s="170"/>
      <c r="L245" s="170"/>
      <c r="M245" s="170"/>
      <c r="N245" s="170"/>
      <c r="O245" s="170"/>
      <c r="P245" s="170"/>
      <c r="Q245" s="170"/>
      <c r="R245" s="170"/>
      <c r="S245" s="170"/>
      <c r="T245" s="170"/>
      <c r="U245" s="170"/>
      <c r="V245" s="170"/>
      <c r="W245" s="170"/>
      <c r="X245" s="170"/>
      <c r="Y245" s="170"/>
      <c r="Z245" s="170"/>
      <c r="AA245" s="170"/>
      <c r="AB245" s="170"/>
      <c r="AC245" s="170"/>
      <c r="AD245" s="170"/>
      <c r="AE245" s="170"/>
      <c r="AF245" s="170"/>
      <c r="AG245" s="170"/>
      <c r="AH245" s="170"/>
      <c r="AI245" s="170"/>
      <c r="AJ245" s="170"/>
      <c r="AK245" s="170"/>
      <c r="AL245" s="170"/>
      <c r="AM245" s="170"/>
      <c r="AN245" s="170"/>
      <c r="AO245" s="170"/>
      <c r="AP245" s="170"/>
      <c r="AQ245" s="170"/>
      <c r="AR245" s="170"/>
      <c r="AS245" s="170"/>
      <c r="AT245" s="170"/>
      <c r="AU245" s="170"/>
      <c r="AV245" s="170"/>
      <c r="AW245" s="170"/>
      <c r="AX245" s="170"/>
      <c r="AY245" s="170"/>
      <c r="AZ245" s="170"/>
      <c r="BA245" s="170"/>
      <c r="BB245" s="170"/>
      <c r="BC245" s="170"/>
      <c r="BD245" s="170"/>
      <c r="BE245" s="170"/>
      <c r="BF245" s="170"/>
      <c r="BG245" s="170"/>
      <c r="BH245" s="170"/>
      <c r="BI245" s="170"/>
      <c r="BJ245" s="170"/>
      <c r="BK245" s="170"/>
      <c r="BL245" s="170"/>
      <c r="BM245" s="170"/>
      <c r="BN245" s="170"/>
      <c r="BO245" s="170"/>
      <c r="BP245" s="170"/>
      <c r="BQ245" s="170"/>
      <c r="BR245" s="170"/>
      <c r="BS245" s="170"/>
      <c r="BT245" s="170"/>
      <c r="BU245" s="170"/>
      <c r="BV245" s="170"/>
      <c r="BW245" s="170"/>
      <c r="BX245" s="170"/>
      <c r="BY245" s="170"/>
      <c r="BZ245" s="170"/>
      <c r="CA245" s="170"/>
      <c r="CB245" s="170"/>
      <c r="CC245" s="170"/>
      <c r="CD245" s="170"/>
      <c r="CE245" s="170"/>
      <c r="CF245" s="170"/>
      <c r="CG245" s="170"/>
      <c r="CH245" s="170"/>
      <c r="CI245" s="170"/>
      <c r="CJ245" s="170"/>
      <c r="CK245" s="170"/>
      <c r="CL245" s="170"/>
      <c r="CM245" s="170"/>
      <c r="CN245" s="170"/>
      <c r="CO245" s="170"/>
      <c r="CP245" s="170"/>
      <c r="CQ245" s="170"/>
      <c r="CR245" s="170"/>
      <c r="CS245" s="170"/>
      <c r="CT245" s="170"/>
      <c r="CU245" s="170"/>
      <c r="CV245" s="170"/>
      <c r="CW245" s="170"/>
      <c r="CX245" s="170"/>
      <c r="CY245" s="170"/>
      <c r="CZ245" s="170"/>
      <c r="DA245" s="170"/>
      <c r="DB245" s="170"/>
      <c r="DC245" s="170"/>
      <c r="DD245" s="170"/>
      <c r="DE245" s="170"/>
      <c r="DF245" s="170"/>
      <c r="DG245" s="170"/>
      <c r="DH245" s="170"/>
      <c r="DI245" s="170"/>
      <c r="DJ245" s="170"/>
      <c r="DK245" s="170"/>
      <c r="DL245" s="170"/>
      <c r="DM245" s="170"/>
      <c r="DN245" s="170"/>
      <c r="DO245" s="170"/>
      <c r="DP245" s="170"/>
      <c r="DQ245" s="170"/>
      <c r="DR245" s="170"/>
      <c r="DS245" s="170"/>
      <c r="DT245" s="170"/>
      <c r="DU245" s="170"/>
      <c r="DV245" s="170"/>
      <c r="DW245" s="170"/>
      <c r="DX245" s="170"/>
      <c r="DY245" s="170"/>
      <c r="DZ245" s="170"/>
      <c r="EA245" s="170"/>
      <c r="EB245" s="170"/>
      <c r="EC245" s="170"/>
      <c r="ED245" s="170"/>
      <c r="EE245" s="170"/>
      <c r="EF245" s="170"/>
      <c r="EG245" s="170"/>
      <c r="EH245" s="170"/>
      <c r="EI245" s="170"/>
      <c r="EJ245" s="170"/>
      <c r="EK245" s="170"/>
      <c r="EL245" s="170"/>
      <c r="EM245" s="170"/>
      <c r="EN245" s="170"/>
      <c r="EO245" s="170"/>
      <c r="EP245" s="170"/>
      <c r="EQ245" s="170"/>
      <c r="ER245" s="170"/>
      <c r="ES245" s="170"/>
      <c r="ET245" s="170"/>
      <c r="EU245" s="170"/>
      <c r="EV245" s="170"/>
      <c r="EW245" s="170"/>
      <c r="EX245" s="170"/>
      <c r="EY245" s="170"/>
      <c r="EZ245" s="170"/>
      <c r="FA245" s="170"/>
      <c r="FB245" s="170"/>
      <c r="FC245" s="170"/>
      <c r="FD245" s="170"/>
      <c r="FE245" s="170"/>
      <c r="FF245" s="170"/>
      <c r="FG245" s="170"/>
      <c r="FH245" s="170"/>
      <c r="FI245" s="170"/>
      <c r="FJ245" s="170"/>
      <c r="FK245" s="170"/>
      <c r="FL245" s="170"/>
      <c r="FM245" s="170"/>
      <c r="FN245" s="170"/>
      <c r="FO245" s="170"/>
      <c r="FP245" s="170"/>
      <c r="FQ245" s="170"/>
      <c r="FR245" s="170"/>
      <c r="FS245" s="170"/>
      <c r="FT245" s="170"/>
      <c r="FU245" s="170"/>
      <c r="FV245" s="170"/>
      <c r="FW245" s="170"/>
      <c r="FX245" s="170"/>
      <c r="FY245" s="170"/>
      <c r="FZ245" s="170"/>
      <c r="GA245" s="170"/>
      <c r="GB245" s="170"/>
      <c r="GC245" s="170"/>
      <c r="GD245" s="170"/>
      <c r="GE245" s="170"/>
      <c r="GF245" s="170"/>
      <c r="GG245" s="170"/>
      <c r="GH245" s="170"/>
      <c r="GI245" s="170"/>
      <c r="GJ245" s="170"/>
      <c r="GK245" s="170"/>
      <c r="GL245" s="170"/>
      <c r="GM245" s="170"/>
      <c r="GN245" s="170"/>
      <c r="GO245" s="170"/>
      <c r="GP245" s="170"/>
      <c r="GQ245" s="170"/>
      <c r="GR245" s="170"/>
      <c r="GS245" s="170"/>
      <c r="GT245" s="170"/>
      <c r="GU245" s="170"/>
      <c r="GV245" s="170"/>
      <c r="GW245" s="170"/>
      <c r="GX245" s="170"/>
      <c r="GY245" s="170"/>
      <c r="GZ245" s="170"/>
      <c r="HA245" s="170"/>
      <c r="HB245" s="170"/>
      <c r="HC245" s="170"/>
      <c r="HD245" s="170"/>
      <c r="HE245" s="170"/>
      <c r="HF245" s="170"/>
      <c r="HG245" s="170"/>
      <c r="HH245" s="170"/>
      <c r="HI245" s="170"/>
      <c r="HJ245" s="170"/>
      <c r="HK245" s="170"/>
      <c r="HL245" s="170"/>
      <c r="HM245" s="170"/>
      <c r="HN245" s="170"/>
      <c r="HO245" s="170"/>
      <c r="HP245" s="170"/>
      <c r="HQ245" s="170"/>
      <c r="HR245" s="170"/>
      <c r="HS245" s="170"/>
      <c r="HT245" s="170"/>
      <c r="HU245" s="170"/>
      <c r="HV245" s="170"/>
      <c r="HW245" s="170"/>
      <c r="HX245" s="170"/>
      <c r="HY245" s="170"/>
      <c r="HZ245" s="170"/>
      <c r="IA245" s="170"/>
      <c r="IB245" s="170"/>
      <c r="IC245" s="170"/>
      <c r="ID245" s="170"/>
      <c r="IE245" s="170"/>
      <c r="IF245" s="170"/>
      <c r="IG245" s="170"/>
      <c r="IH245" s="170"/>
      <c r="II245" s="170"/>
      <c r="IJ245" s="170"/>
      <c r="IK245" s="170"/>
      <c r="IL245" s="170"/>
      <c r="IM245" s="170"/>
      <c r="IN245" s="170"/>
      <c r="IO245" s="170"/>
      <c r="IP245" s="170"/>
      <c r="IQ245" s="170"/>
      <c r="IR245" s="170"/>
      <c r="IS245" s="170"/>
      <c r="IT245" s="170"/>
      <c r="IU245" s="170"/>
      <c r="IV245" s="170"/>
      <c r="IW245" s="170"/>
      <c r="IX245" s="170"/>
      <c r="IY245" s="170"/>
      <c r="IZ245" s="170"/>
      <c r="JA245" s="170"/>
      <c r="JB245" s="170"/>
      <c r="JC245" s="170"/>
      <c r="JD245" s="170"/>
      <c r="JE245" s="170"/>
      <c r="JF245" s="170"/>
      <c r="JG245" s="170"/>
      <c r="JH245" s="170"/>
      <c r="JI245" s="170"/>
      <c r="JJ245" s="170"/>
      <c r="JK245" s="170"/>
      <c r="JL245" s="170"/>
      <c r="JM245" s="170"/>
      <c r="JN245" s="170"/>
      <c r="JO245" s="170"/>
      <c r="JP245" s="170"/>
      <c r="JQ245" s="170"/>
      <c r="JR245" s="170"/>
      <c r="JS245" s="170"/>
      <c r="JT245" s="170"/>
      <c r="JU245" s="170"/>
      <c r="JV245" s="170"/>
      <c r="JW245" s="170"/>
      <c r="JX245" s="170"/>
      <c r="JY245" s="170"/>
      <c r="JZ245" s="170"/>
      <c r="KA245" s="170"/>
      <c r="KB245" s="170"/>
      <c r="KC245" s="170"/>
      <c r="KD245" s="170"/>
      <c r="KE245" s="170"/>
      <c r="KF245" s="170"/>
      <c r="KG245" s="170"/>
      <c r="KH245" s="170"/>
      <c r="KI245" s="170"/>
      <c r="KJ245" s="170"/>
      <c r="KK245" s="170"/>
      <c r="KL245" s="170"/>
      <c r="KM245" s="170"/>
      <c r="KN245" s="170"/>
      <c r="KO245" s="170"/>
      <c r="KP245" s="170"/>
      <c r="KQ245" s="170"/>
      <c r="KR245" s="170"/>
      <c r="KS245" s="170"/>
      <c r="KT245" s="170"/>
      <c r="KU245" s="170"/>
      <c r="KV245" s="170"/>
      <c r="KW245" s="170"/>
      <c r="KX245" s="170"/>
      <c r="KY245" s="170"/>
      <c r="KZ245" s="170"/>
      <c r="LA245" s="170"/>
      <c r="LB245" s="170"/>
      <c r="LC245" s="170"/>
      <c r="LD245" s="170"/>
      <c r="LE245" s="170"/>
      <c r="LF245" s="170"/>
      <c r="LG245" s="170"/>
      <c r="LH245" s="170"/>
      <c r="LI245" s="170"/>
      <c r="LJ245" s="170"/>
      <c r="LK245" s="170"/>
      <c r="LL245" s="170"/>
      <c r="LM245" s="170"/>
      <c r="LN245" s="170"/>
      <c r="LO245" s="170"/>
      <c r="LP245" s="170"/>
      <c r="LQ245" s="170"/>
      <c r="LR245" s="170"/>
      <c r="LS245" s="170"/>
      <c r="LT245" s="170"/>
      <c r="LU245" s="170"/>
      <c r="LV245" s="170"/>
      <c r="LW245" s="170"/>
      <c r="LX245" s="170"/>
      <c r="LY245" s="170"/>
      <c r="LZ245" s="170"/>
      <c r="MA245" s="170"/>
      <c r="MB245" s="170"/>
      <c r="MC245" s="170"/>
      <c r="MD245" s="170"/>
      <c r="ME245" s="170"/>
      <c r="MF245" s="170"/>
      <c r="MG245" s="170"/>
      <c r="MH245" s="170"/>
      <c r="MI245" s="170"/>
      <c r="MJ245" s="170"/>
      <c r="MK245" s="170"/>
      <c r="ML245" s="170"/>
      <c r="MM245" s="170"/>
      <c r="MN245" s="170"/>
      <c r="MO245" s="170"/>
      <c r="MP245" s="170"/>
      <c r="MQ245" s="170"/>
      <c r="MR245" s="170"/>
      <c r="MS245" s="170"/>
      <c r="MT245" s="170"/>
      <c r="MU245" s="170"/>
      <c r="MV245" s="170"/>
      <c r="MW245" s="170"/>
      <c r="MX245" s="170"/>
      <c r="MY245" s="170"/>
      <c r="MZ245" s="170"/>
      <c r="NA245" s="170"/>
      <c r="NB245" s="170"/>
      <c r="NC245" s="170"/>
      <c r="ND245" s="170"/>
      <c r="NE245" s="170"/>
      <c r="NF245" s="170"/>
      <c r="NG245" s="170"/>
      <c r="NH245" s="170"/>
      <c r="NI245" s="170"/>
      <c r="NJ245" s="170"/>
      <c r="NK245" s="170"/>
      <c r="NL245" s="170"/>
      <c r="NM245" s="170"/>
      <c r="NN245" s="170"/>
      <c r="NO245" s="170"/>
      <c r="NP245" s="170"/>
      <c r="NQ245" s="170"/>
      <c r="NR245" s="170"/>
      <c r="NS245" s="170"/>
      <c r="NT245" s="170"/>
      <c r="NU245" s="170"/>
      <c r="NV245" s="170"/>
      <c r="NW245" s="170"/>
      <c r="NX245" s="170"/>
      <c r="NY245" s="170"/>
      <c r="NZ245" s="170"/>
      <c r="OA245" s="170"/>
      <c r="OB245" s="170"/>
      <c r="OC245" s="170"/>
      <c r="OD245" s="170"/>
      <c r="OE245" s="170"/>
      <c r="OF245" s="170"/>
      <c r="OG245" s="170"/>
      <c r="OH245" s="170"/>
      <c r="OI245" s="170"/>
      <c r="OJ245" s="170"/>
      <c r="OK245" s="170"/>
      <c r="OL245" s="170"/>
      <c r="OM245" s="170"/>
      <c r="ON245" s="170"/>
      <c r="OO245" s="170"/>
      <c r="OP245" s="170"/>
      <c r="OQ245" s="170"/>
      <c r="OR245" s="170"/>
      <c r="OS245" s="170"/>
      <c r="OT245" s="170"/>
      <c r="OU245" s="170"/>
      <c r="OV245" s="170"/>
      <c r="OW245" s="170"/>
      <c r="OX245" s="170"/>
      <c r="OY245" s="170"/>
      <c r="OZ245" s="170"/>
      <c r="PA245" s="170"/>
      <c r="PB245" s="170"/>
      <c r="PC245" s="170"/>
      <c r="PD245" s="170"/>
      <c r="PE245" s="170"/>
      <c r="PF245" s="170"/>
      <c r="PG245" s="170"/>
      <c r="PH245" s="170"/>
      <c r="PI245" s="170"/>
      <c r="PJ245" s="170"/>
      <c r="PK245" s="170"/>
      <c r="PL245" s="170"/>
      <c r="PM245" s="170"/>
      <c r="PN245" s="170"/>
      <c r="PO245" s="170"/>
      <c r="PP245" s="170"/>
      <c r="PQ245" s="170"/>
      <c r="PR245" s="170"/>
      <c r="PS245" s="170"/>
      <c r="PT245" s="170"/>
      <c r="PU245" s="170"/>
      <c r="PV245" s="170"/>
      <c r="PW245" s="170"/>
      <c r="PX245" s="170"/>
      <c r="PY245" s="170"/>
      <c r="PZ245" s="170"/>
      <c r="QA245" s="170"/>
      <c r="QB245" s="170"/>
      <c r="QC245" s="170"/>
      <c r="QD245" s="170"/>
      <c r="QE245" s="170"/>
      <c r="QF245" s="170"/>
      <c r="QG245" s="170"/>
      <c r="QH245" s="170"/>
      <c r="QI245" s="170"/>
      <c r="QJ245" s="170"/>
      <c r="QK245" s="170"/>
      <c r="QL245" s="170"/>
      <c r="QM245" s="170"/>
      <c r="QN245" s="170"/>
      <c r="QO245" s="170"/>
      <c r="QP245" s="170"/>
      <c r="QQ245" s="170"/>
      <c r="QR245" s="170"/>
      <c r="QS245" s="170"/>
      <c r="QT245" s="170"/>
      <c r="QU245" s="170"/>
      <c r="QV245" s="170"/>
      <c r="QW245" s="170"/>
      <c r="QX245" s="170"/>
      <c r="QY245" s="170"/>
      <c r="QZ245" s="170"/>
      <c r="RA245" s="170"/>
      <c r="RB245" s="170"/>
      <c r="RC245" s="170"/>
      <c r="RD245" s="170"/>
      <c r="RE245" s="170"/>
      <c r="RF245" s="170"/>
      <c r="RG245" s="170"/>
      <c r="RH245" s="170"/>
      <c r="RI245" s="170"/>
      <c r="RJ245" s="170"/>
      <c r="RK245" s="170"/>
      <c r="RL245" s="170"/>
      <c r="RM245" s="170"/>
      <c r="RN245" s="170"/>
      <c r="RO245" s="170"/>
      <c r="RP245" s="170"/>
      <c r="RQ245" s="170"/>
      <c r="RR245" s="170"/>
      <c r="RS245" s="170"/>
      <c r="RT245" s="170"/>
      <c r="RU245" s="170"/>
      <c r="RV245" s="170"/>
      <c r="RW245" s="170"/>
      <c r="RX245" s="170"/>
      <c r="RY245" s="170"/>
      <c r="RZ245" s="170"/>
      <c r="SA245" s="170"/>
      <c r="SB245" s="170"/>
      <c r="SC245" s="170"/>
      <c r="SD245" s="170"/>
      <c r="SE245" s="170"/>
      <c r="SF245" s="170"/>
      <c r="SG245" s="170"/>
      <c r="SH245" s="170"/>
      <c r="SI245" s="170"/>
      <c r="SJ245" s="170"/>
      <c r="SK245" s="170"/>
      <c r="SL245" s="170"/>
      <c r="SM245" s="170"/>
      <c r="SN245" s="170"/>
      <c r="SO245" s="170"/>
      <c r="SP245" s="170"/>
      <c r="SQ245" s="170"/>
      <c r="SR245" s="170"/>
      <c r="SS245" s="170"/>
      <c r="ST245" s="170"/>
      <c r="SU245" s="170"/>
      <c r="SV245" s="170"/>
      <c r="SW245" s="170"/>
      <c r="SX245" s="170"/>
      <c r="SY245" s="170"/>
      <c r="SZ245" s="170"/>
      <c r="TA245" s="170"/>
      <c r="TB245" s="170"/>
      <c r="TC245" s="170"/>
      <c r="TD245" s="170"/>
      <c r="TE245" s="170"/>
      <c r="TF245" s="170"/>
      <c r="TG245" s="170"/>
      <c r="TH245" s="170"/>
      <c r="TI245" s="170"/>
      <c r="TJ245" s="170"/>
      <c r="TK245" s="170"/>
      <c r="TL245" s="170"/>
      <c r="TM245" s="170"/>
      <c r="TN245" s="170"/>
      <c r="TO245" s="170"/>
      <c r="TP245" s="170"/>
      <c r="TQ245" s="170"/>
      <c r="TR245" s="170"/>
      <c r="TS245" s="170"/>
      <c r="TT245" s="170"/>
      <c r="TU245" s="170"/>
      <c r="TV245" s="170"/>
      <c r="TW245" s="170"/>
      <c r="TX245" s="170"/>
      <c r="TY245" s="170"/>
      <c r="TZ245" s="170"/>
      <c r="UA245" s="170"/>
      <c r="UB245" s="170"/>
      <c r="UC245" s="170"/>
      <c r="UD245" s="170"/>
      <c r="UE245" s="170"/>
      <c r="UF245" s="170"/>
      <c r="UG245" s="170"/>
      <c r="UH245" s="170"/>
      <c r="UI245" s="170"/>
      <c r="UJ245" s="170"/>
      <c r="UK245" s="170"/>
      <c r="UL245" s="170"/>
      <c r="UM245" s="170"/>
      <c r="UN245" s="170"/>
      <c r="UO245" s="170"/>
      <c r="UP245" s="170"/>
      <c r="UQ245" s="170"/>
      <c r="UR245" s="170"/>
      <c r="US245" s="170"/>
      <c r="UT245" s="170"/>
      <c r="UU245" s="170"/>
      <c r="UV245" s="170"/>
      <c r="UW245" s="170"/>
      <c r="UX245" s="170"/>
      <c r="UY245" s="170"/>
      <c r="UZ245" s="170"/>
      <c r="VA245" s="170"/>
      <c r="VB245" s="170"/>
      <c r="VC245" s="170"/>
      <c r="VD245" s="170"/>
      <c r="VE245" s="170"/>
      <c r="VF245" s="170"/>
      <c r="VG245" s="170"/>
      <c r="VH245" s="170"/>
      <c r="VI245" s="170"/>
      <c r="VJ245" s="170"/>
      <c r="VK245" s="170"/>
      <c r="VL245" s="170"/>
      <c r="VM245" s="170"/>
      <c r="VN245" s="170"/>
      <c r="VO245" s="170"/>
      <c r="VP245" s="170"/>
      <c r="VQ245" s="170"/>
      <c r="VR245" s="170"/>
      <c r="VS245" s="170"/>
      <c r="VT245" s="170"/>
      <c r="VU245" s="170"/>
      <c r="VV245" s="170"/>
      <c r="VW245" s="170"/>
      <c r="VX245" s="170"/>
      <c r="VY245" s="170"/>
      <c r="VZ245" s="170"/>
      <c r="WA245" s="170"/>
      <c r="WB245" s="170"/>
      <c r="WC245" s="170"/>
      <c r="WD245" s="170"/>
      <c r="WE245" s="170"/>
      <c r="WF245" s="170"/>
      <c r="WG245" s="170"/>
      <c r="WH245" s="170"/>
      <c r="WI245" s="170"/>
      <c r="WJ245" s="170"/>
      <c r="WK245" s="170"/>
      <c r="WL245" s="170"/>
      <c r="WM245" s="170"/>
      <c r="WN245" s="170"/>
      <c r="WO245" s="170"/>
      <c r="WP245" s="170"/>
      <c r="WQ245" s="170"/>
      <c r="WR245" s="170"/>
      <c r="WS245" s="170"/>
      <c r="WT245" s="170"/>
      <c r="WU245" s="170"/>
      <c r="WV245" s="170"/>
      <c r="WW245" s="170"/>
      <c r="WX245" s="170"/>
      <c r="WY245" s="170"/>
      <c r="WZ245" s="170"/>
      <c r="XA245" s="170"/>
      <c r="XB245" s="170"/>
      <c r="XC245" s="170"/>
      <c r="XD245" s="170"/>
      <c r="XE245" s="170"/>
      <c r="XF245" s="170"/>
      <c r="XG245" s="170"/>
      <c r="XH245" s="170"/>
      <c r="XI245" s="170"/>
      <c r="XJ245" s="170"/>
      <c r="XK245" s="170"/>
      <c r="XL245" s="170"/>
      <c r="XM245" s="170"/>
      <c r="XN245" s="170"/>
      <c r="XO245" s="170"/>
      <c r="XP245" s="170"/>
      <c r="XQ245" s="170"/>
      <c r="XR245" s="170"/>
      <c r="XS245" s="170"/>
      <c r="XT245" s="170"/>
      <c r="XU245" s="170"/>
      <c r="XV245" s="170"/>
      <c r="XW245" s="170"/>
      <c r="XX245" s="170"/>
      <c r="XY245" s="170"/>
      <c r="XZ245" s="170"/>
      <c r="YA245" s="170"/>
      <c r="YB245" s="170"/>
      <c r="YC245" s="170"/>
      <c r="YD245" s="170"/>
      <c r="YE245" s="170"/>
      <c r="YF245" s="170"/>
      <c r="YG245" s="170"/>
      <c r="YH245" s="170"/>
      <c r="YI245" s="170"/>
      <c r="YJ245" s="170"/>
      <c r="YK245" s="170"/>
      <c r="YL245" s="170"/>
      <c r="YM245" s="170"/>
      <c r="YN245" s="170"/>
      <c r="YO245" s="170"/>
      <c r="YP245" s="170"/>
      <c r="YQ245" s="170"/>
      <c r="YR245" s="170"/>
      <c r="YS245" s="170"/>
      <c r="YT245" s="170"/>
      <c r="YU245" s="170"/>
      <c r="YV245" s="170"/>
      <c r="YW245" s="170"/>
      <c r="YX245" s="170"/>
      <c r="YY245" s="170"/>
      <c r="YZ245" s="170"/>
      <c r="ZA245" s="170"/>
      <c r="ZB245" s="170"/>
      <c r="ZC245" s="170"/>
      <c r="ZD245" s="170"/>
      <c r="ZE245" s="170"/>
      <c r="ZF245" s="170"/>
      <c r="ZG245" s="170"/>
      <c r="ZH245" s="170"/>
      <c r="ZI245" s="170"/>
      <c r="ZJ245" s="170"/>
      <c r="ZK245" s="170"/>
      <c r="ZL245" s="170"/>
      <c r="ZM245" s="170"/>
      <c r="ZN245" s="170"/>
      <c r="ZO245" s="170"/>
      <c r="ZP245" s="170"/>
      <c r="ZQ245" s="170"/>
      <c r="ZR245" s="170"/>
      <c r="ZS245" s="170"/>
      <c r="ZT245" s="170"/>
      <c r="ZU245" s="170"/>
      <c r="ZV245" s="170"/>
      <c r="ZW245" s="170"/>
      <c r="ZX245" s="170"/>
      <c r="ZY245" s="170"/>
      <c r="ZZ245" s="170"/>
      <c r="AAA245" s="170"/>
      <c r="AAB245" s="170"/>
      <c r="AAC245" s="170"/>
      <c r="AAD245" s="170"/>
      <c r="AAE245" s="170"/>
      <c r="AAF245" s="170"/>
      <c r="AAG245" s="170"/>
      <c r="AAH245" s="170"/>
      <c r="AAI245" s="170"/>
      <c r="AAJ245" s="170"/>
      <c r="AAK245" s="170"/>
      <c r="AAL245" s="170"/>
      <c r="AAM245" s="170"/>
      <c r="AAN245" s="170"/>
      <c r="AAO245" s="170"/>
      <c r="AAP245" s="170"/>
      <c r="AAQ245" s="170"/>
      <c r="AAR245" s="170"/>
      <c r="AAS245" s="170"/>
      <c r="AAT245" s="170"/>
      <c r="AAU245" s="170"/>
      <c r="AAV245" s="170"/>
      <c r="AAW245" s="170"/>
      <c r="AAX245" s="170"/>
      <c r="AAY245" s="170"/>
      <c r="AAZ245" s="170"/>
      <c r="ABA245" s="170"/>
      <c r="ABB245" s="170"/>
      <c r="ABC245" s="170"/>
      <c r="ABD245" s="170"/>
      <c r="ABE245" s="170"/>
      <c r="ABF245" s="170"/>
      <c r="ABG245" s="170"/>
      <c r="ABH245" s="170"/>
      <c r="ABI245" s="170"/>
      <c r="ABJ245" s="170"/>
      <c r="ABK245" s="170"/>
      <c r="ABL245" s="170"/>
      <c r="ABM245" s="170"/>
      <c r="ABN245" s="170"/>
      <c r="ABO245" s="170"/>
      <c r="ABP245" s="170"/>
      <c r="ABQ245" s="170"/>
      <c r="ABR245" s="170"/>
      <c r="ABS245" s="170"/>
      <c r="ABT245" s="170"/>
      <c r="ABU245" s="170"/>
      <c r="ABV245" s="170"/>
      <c r="ABW245" s="170"/>
      <c r="ABX245" s="170"/>
      <c r="ABY245" s="170"/>
      <c r="ABZ245" s="170"/>
      <c r="ACA245" s="170"/>
      <c r="ACB245" s="170"/>
      <c r="ACC245" s="170"/>
      <c r="ACD245" s="170"/>
      <c r="ACE245" s="170"/>
      <c r="ACF245" s="170"/>
      <c r="ACG245" s="170"/>
      <c r="ACH245" s="170"/>
      <c r="ACI245" s="170"/>
      <c r="ACJ245" s="170"/>
      <c r="ACK245" s="170"/>
      <c r="ACL245" s="170"/>
      <c r="ACM245" s="170"/>
      <c r="ACN245" s="170"/>
      <c r="ACO245" s="170"/>
      <c r="ACP245" s="170"/>
      <c r="ACQ245" s="170"/>
      <c r="ACR245" s="170"/>
      <c r="ACS245" s="170"/>
      <c r="ACT245" s="170"/>
      <c r="ACU245" s="170"/>
      <c r="ACV245" s="170"/>
      <c r="ACW245" s="170"/>
      <c r="ACX245" s="170"/>
      <c r="ACY245" s="170"/>
      <c r="ACZ245" s="170"/>
      <c r="ADA245" s="170"/>
      <c r="ADB245" s="170"/>
      <c r="ADC245" s="170"/>
      <c r="ADD245" s="170"/>
      <c r="ADE245" s="170"/>
      <c r="ADF245" s="170"/>
      <c r="ADG245" s="170"/>
      <c r="ADH245" s="170"/>
      <c r="ADI245" s="170"/>
      <c r="ADJ245" s="170"/>
      <c r="ADK245" s="170"/>
      <c r="ADL245" s="170"/>
      <c r="ADM245" s="170"/>
      <c r="ADN245" s="170"/>
      <c r="ADO245" s="170"/>
      <c r="ADP245" s="170"/>
      <c r="ADQ245" s="170"/>
      <c r="ADR245" s="170"/>
      <c r="ADS245" s="170"/>
      <c r="ADT245" s="170"/>
      <c r="ADU245" s="170"/>
      <c r="ADV245" s="170"/>
      <c r="ADW245" s="170"/>
      <c r="ADX245" s="170"/>
      <c r="ADY245" s="170"/>
      <c r="ADZ245" s="170"/>
      <c r="AEA245" s="170"/>
      <c r="AEB245" s="170"/>
      <c r="AEC245" s="170"/>
      <c r="AED245" s="170"/>
      <c r="AEE245" s="170"/>
      <c r="AEF245" s="170"/>
      <c r="AEG245" s="170"/>
      <c r="AEH245" s="170"/>
      <c r="AEI245" s="170"/>
      <c r="AEJ245" s="170"/>
      <c r="AEK245" s="170"/>
      <c r="AEL245" s="170"/>
      <c r="AEM245" s="170"/>
      <c r="AEN245" s="170"/>
      <c r="AEO245" s="170"/>
      <c r="AEP245" s="170"/>
      <c r="AEQ245" s="170"/>
      <c r="AER245" s="170"/>
      <c r="AES245" s="170"/>
      <c r="AET245" s="170"/>
      <c r="AEU245" s="170"/>
      <c r="AEV245" s="170"/>
      <c r="AEW245" s="170"/>
      <c r="AEX245" s="170"/>
      <c r="AEY245" s="170"/>
      <c r="AEZ245" s="170"/>
      <c r="AFA245" s="170"/>
      <c r="AFB245" s="170"/>
      <c r="AFC245" s="170"/>
      <c r="AFD245" s="170"/>
      <c r="AFE245" s="170"/>
      <c r="AFF245" s="170"/>
      <c r="AFG245" s="170"/>
      <c r="AFH245" s="170"/>
      <c r="AFI245" s="170"/>
      <c r="AFJ245" s="170"/>
      <c r="AFK245" s="170"/>
      <c r="AFL245" s="170"/>
      <c r="AFM245" s="170"/>
      <c r="AFN245" s="170"/>
      <c r="AFO245" s="170"/>
      <c r="AFP245" s="170"/>
      <c r="AFQ245" s="170"/>
      <c r="AFR245" s="170"/>
      <c r="AFS245" s="170"/>
      <c r="AFT245" s="170"/>
      <c r="AFU245" s="170"/>
      <c r="AFV245" s="170"/>
      <c r="AFW245" s="170"/>
      <c r="AFX245" s="170"/>
      <c r="AFY245" s="170"/>
      <c r="AFZ245" s="170"/>
      <c r="AGA245" s="170"/>
      <c r="AGB245" s="170"/>
      <c r="AGC245" s="170"/>
      <c r="AGD245" s="170"/>
      <c r="AGE245" s="170"/>
      <c r="AGF245" s="170"/>
      <c r="AGG245" s="170"/>
      <c r="AGH245" s="170"/>
      <c r="AGI245" s="170"/>
      <c r="AGJ245" s="170"/>
      <c r="AGK245" s="170"/>
      <c r="AGL245" s="170"/>
      <c r="AGM245" s="170"/>
      <c r="AGN245" s="170"/>
      <c r="AGO245" s="170"/>
      <c r="AGP245" s="170"/>
      <c r="AGQ245" s="170"/>
      <c r="AGR245" s="170"/>
      <c r="AGS245" s="170"/>
      <c r="AGT245" s="170"/>
      <c r="AGU245" s="170"/>
      <c r="AGV245" s="170"/>
      <c r="AGW245" s="170"/>
      <c r="AGX245" s="170"/>
      <c r="AGY245" s="170"/>
      <c r="AGZ245" s="170"/>
      <c r="AHA245" s="170"/>
      <c r="AHB245" s="170"/>
      <c r="AHC245" s="170"/>
      <c r="AHD245" s="170"/>
      <c r="AHE245" s="170"/>
      <c r="AHF245" s="170"/>
      <c r="AHG245" s="170"/>
      <c r="AHH245" s="170"/>
      <c r="AHI245" s="170"/>
      <c r="AHJ245" s="170"/>
      <c r="AHK245" s="170"/>
      <c r="AHL245" s="170"/>
      <c r="AHM245" s="170"/>
      <c r="AHN245" s="170"/>
      <c r="AHO245" s="170"/>
      <c r="AHP245" s="170"/>
      <c r="AHQ245" s="170"/>
      <c r="AHR245" s="170"/>
      <c r="AHS245" s="170"/>
      <c r="AHT245" s="170"/>
      <c r="AHU245" s="170"/>
      <c r="AHV245" s="170"/>
      <c r="AHW245" s="170"/>
      <c r="AHX245" s="170"/>
      <c r="AHY245" s="170"/>
      <c r="AHZ245" s="170"/>
      <c r="AIA245" s="170"/>
      <c r="AIB245" s="170"/>
      <c r="AIC245" s="170"/>
      <c r="AID245" s="170"/>
      <c r="AIE245" s="170"/>
      <c r="AIF245" s="170"/>
      <c r="AIG245" s="170"/>
      <c r="AIH245" s="170"/>
      <c r="AII245" s="170"/>
      <c r="AIJ245" s="170"/>
      <c r="AIK245" s="170"/>
      <c r="AIL245" s="170"/>
      <c r="AIM245" s="170"/>
      <c r="AIN245" s="170"/>
      <c r="AIO245" s="170"/>
      <c r="AIP245" s="170"/>
      <c r="AIQ245" s="170"/>
      <c r="AIR245" s="170"/>
      <c r="AIS245" s="170"/>
      <c r="AIT245" s="170"/>
      <c r="AIU245" s="170"/>
      <c r="AIV245" s="170"/>
      <c r="AIW245" s="170"/>
      <c r="AIX245" s="170"/>
      <c r="AIY245" s="170"/>
      <c r="AIZ245" s="170"/>
      <c r="AJA245" s="170"/>
      <c r="AJB245" s="170"/>
      <c r="AJC245" s="170"/>
      <c r="AJD245" s="170"/>
      <c r="AJE245" s="170"/>
      <c r="AJF245" s="170"/>
      <c r="AJG245" s="170"/>
      <c r="AJH245" s="170"/>
      <c r="AJI245" s="170"/>
      <c r="AJJ245" s="170"/>
      <c r="AJK245" s="170"/>
      <c r="AJL245" s="170"/>
      <c r="AJM245" s="170"/>
      <c r="AJN245" s="170"/>
      <c r="AJO245" s="170"/>
      <c r="AJP245" s="170"/>
      <c r="AJQ245" s="170"/>
      <c r="AJR245" s="170"/>
      <c r="AJS245" s="170"/>
      <c r="AJT245" s="170"/>
      <c r="AJU245" s="170"/>
      <c r="AJV245" s="170"/>
      <c r="AJW245" s="170"/>
      <c r="AJX245" s="170"/>
      <c r="AJY245" s="170"/>
      <c r="AJZ245" s="170"/>
      <c r="AKA245" s="170"/>
      <c r="AKB245" s="170"/>
      <c r="AKC245" s="170"/>
      <c r="AKD245" s="170"/>
      <c r="AKE245" s="170"/>
      <c r="AKF245" s="170"/>
      <c r="AKG245" s="170"/>
      <c r="AKH245" s="170"/>
      <c r="AKI245" s="170"/>
      <c r="AKJ245" s="170"/>
      <c r="AKK245" s="170"/>
      <c r="AKL245" s="170"/>
      <c r="AKM245" s="170"/>
      <c r="AKN245" s="170"/>
      <c r="AKO245" s="170"/>
      <c r="AKP245" s="170"/>
      <c r="AKQ245" s="170"/>
      <c r="AKR245" s="170"/>
      <c r="AKS245" s="170"/>
      <c r="AKT245" s="170"/>
      <c r="AKU245" s="170"/>
      <c r="AKV245" s="170"/>
      <c r="AKW245" s="170"/>
      <c r="AKX245" s="170"/>
      <c r="AKY245" s="170"/>
      <c r="AKZ245" s="170"/>
      <c r="ALA245" s="170"/>
      <c r="ALB245" s="170"/>
      <c r="ALC245" s="170"/>
      <c r="ALD245" s="170"/>
      <c r="ALE245" s="170"/>
      <c r="ALF245" s="170"/>
      <c r="ALG245" s="170"/>
      <c r="ALH245" s="170"/>
      <c r="ALI245" s="170"/>
      <c r="ALJ245" s="170"/>
      <c r="ALK245" s="170"/>
      <c r="ALL245" s="170"/>
      <c r="ALM245" s="170"/>
      <c r="ALN245" s="170"/>
      <c r="ALO245" s="170"/>
      <c r="ALP245" s="170"/>
      <c r="ALQ245" s="170"/>
      <c r="ALR245" s="170"/>
      <c r="ALS245" s="170"/>
      <c r="ALT245" s="170"/>
      <c r="ALU245" s="170"/>
      <c r="ALV245" s="170"/>
      <c r="ALW245" s="170"/>
      <c r="ALX245" s="170"/>
      <c r="ALY245" s="170"/>
      <c r="ALZ245" s="170"/>
      <c r="AMA245" s="170"/>
      <c r="AMB245" s="170"/>
      <c r="AMC245" s="170"/>
      <c r="AMD245" s="170"/>
      <c r="AME245" s="170"/>
      <c r="AMF245" s="170"/>
      <c r="AMG245" s="170"/>
      <c r="AMH245" s="170"/>
      <c r="AMI245" s="170"/>
      <c r="AMJ245" s="170"/>
      <c r="AMK245" s="170"/>
      <c r="AML245" s="170"/>
      <c r="AMM245" s="170"/>
      <c r="AMN245" s="170"/>
      <c r="AMO245" s="170"/>
      <c r="AMP245" s="170"/>
      <c r="AMQ245" s="170"/>
      <c r="AMR245" s="170"/>
      <c r="AMS245" s="170"/>
      <c r="AMT245" s="170"/>
      <c r="AMU245" s="170"/>
      <c r="AMV245" s="170"/>
      <c r="AMW245" s="170"/>
      <c r="AMX245" s="170"/>
      <c r="AMY245" s="170"/>
      <c r="AMZ245" s="170"/>
      <c r="ANA245" s="170"/>
      <c r="ANB245" s="170"/>
      <c r="ANC245" s="170"/>
      <c r="AND245" s="170"/>
      <c r="ANE245" s="170"/>
      <c r="ANF245" s="170"/>
      <c r="ANG245" s="170"/>
      <c r="ANH245" s="170"/>
      <c r="ANI245" s="170"/>
      <c r="ANJ245" s="170"/>
      <c r="ANK245" s="170"/>
      <c r="ANL245" s="170"/>
      <c r="ANM245" s="170"/>
      <c r="ANN245" s="170"/>
      <c r="ANO245" s="170"/>
      <c r="ANP245" s="170"/>
      <c r="ANQ245" s="170"/>
      <c r="ANR245" s="170"/>
      <c r="ANS245" s="170"/>
      <c r="ANT245" s="170"/>
      <c r="ANU245" s="170"/>
      <c r="ANV245" s="170"/>
      <c r="ANW245" s="170"/>
      <c r="ANX245" s="170"/>
      <c r="ANY245" s="170"/>
      <c r="ANZ245" s="170"/>
      <c r="AOA245" s="170"/>
      <c r="AOB245" s="170"/>
      <c r="AOC245" s="170"/>
      <c r="AOD245" s="170"/>
      <c r="AOE245" s="170"/>
      <c r="AOF245" s="170"/>
      <c r="AOG245" s="170"/>
      <c r="AOH245" s="170"/>
      <c r="AOI245" s="170"/>
      <c r="AOJ245" s="170"/>
      <c r="AOK245" s="170"/>
      <c r="AOL245" s="170"/>
      <c r="AOM245" s="170"/>
      <c r="AON245" s="170"/>
      <c r="AOO245" s="170"/>
      <c r="AOP245" s="170"/>
      <c r="AOQ245" s="170"/>
      <c r="AOR245" s="170"/>
      <c r="AOS245" s="170"/>
      <c r="AOT245" s="170"/>
      <c r="AOU245" s="170"/>
      <c r="AOV245" s="170"/>
      <c r="AOW245" s="170"/>
      <c r="AOX245" s="170"/>
      <c r="AOY245" s="170"/>
      <c r="AOZ245" s="170"/>
      <c r="APA245" s="170"/>
      <c r="APB245" s="170"/>
      <c r="APC245" s="170"/>
      <c r="APD245" s="170"/>
      <c r="APE245" s="170"/>
      <c r="APF245" s="170"/>
      <c r="APG245" s="170"/>
      <c r="APH245" s="170"/>
      <c r="API245" s="170"/>
      <c r="APJ245" s="170"/>
      <c r="APK245" s="170"/>
      <c r="APL245" s="170"/>
      <c r="APM245" s="170"/>
      <c r="APN245" s="170"/>
      <c r="APO245" s="170"/>
      <c r="APP245" s="170"/>
      <c r="APQ245" s="170"/>
      <c r="APR245" s="170"/>
      <c r="APS245" s="170"/>
      <c r="APT245" s="170"/>
      <c r="APU245" s="170"/>
      <c r="APV245" s="170"/>
      <c r="APW245" s="170"/>
      <c r="APX245" s="170"/>
      <c r="APY245" s="170"/>
      <c r="APZ245" s="170"/>
      <c r="AQA245" s="170"/>
      <c r="AQB245" s="170"/>
      <c r="AQC245" s="170"/>
      <c r="AQD245" s="170"/>
      <c r="AQE245" s="170"/>
      <c r="AQF245" s="170"/>
      <c r="AQG245" s="170"/>
      <c r="AQH245" s="170"/>
      <c r="AQI245" s="170"/>
      <c r="AQJ245" s="170"/>
      <c r="AQK245" s="170"/>
      <c r="AQL245" s="170"/>
      <c r="AQM245" s="170"/>
      <c r="AQN245" s="170"/>
      <c r="AQO245" s="170"/>
      <c r="AQP245" s="170"/>
      <c r="AQQ245" s="170"/>
      <c r="AQR245" s="170"/>
      <c r="AQS245" s="170"/>
      <c r="AQT245" s="170"/>
      <c r="AQU245" s="170"/>
      <c r="AQV245" s="170"/>
      <c r="AQW245" s="170"/>
      <c r="AQX245" s="170"/>
      <c r="AQY245" s="170"/>
      <c r="AQZ245" s="170"/>
      <c r="ARA245" s="170"/>
      <c r="ARB245" s="170"/>
      <c r="ARC245" s="170"/>
      <c r="ARD245" s="170"/>
      <c r="ARE245" s="170"/>
      <c r="ARF245" s="170"/>
      <c r="ARG245" s="170"/>
      <c r="ARH245" s="170"/>
      <c r="ARI245" s="170"/>
      <c r="ARJ245" s="170"/>
      <c r="ARK245" s="170"/>
      <c r="ARL245" s="170"/>
      <c r="ARM245" s="170"/>
      <c r="ARN245" s="170"/>
      <c r="ARO245" s="170"/>
      <c r="ARP245" s="170"/>
      <c r="ARQ245" s="170"/>
      <c r="ARR245" s="170"/>
      <c r="ARS245" s="170"/>
      <c r="ART245" s="170"/>
      <c r="ARU245" s="170"/>
      <c r="ARV245" s="170"/>
      <c r="ARW245" s="170"/>
      <c r="ARX245" s="170"/>
      <c r="ARY245" s="170"/>
      <c r="ARZ245" s="170"/>
      <c r="ASA245" s="170"/>
      <c r="ASB245" s="170"/>
      <c r="ASC245" s="170"/>
      <c r="ASD245" s="170"/>
      <c r="ASE245" s="170"/>
      <c r="ASF245" s="170"/>
      <c r="ASG245" s="170"/>
      <c r="ASH245" s="170"/>
      <c r="ASI245" s="170"/>
      <c r="ASJ245" s="170"/>
      <c r="ASK245" s="170"/>
      <c r="ASL245" s="170"/>
      <c r="ASM245" s="170"/>
      <c r="ASN245" s="170"/>
      <c r="ASO245" s="170"/>
      <c r="ASP245" s="170"/>
      <c r="ASQ245" s="170"/>
      <c r="ASR245" s="170"/>
      <c r="ASS245" s="170"/>
      <c r="AST245" s="170"/>
      <c r="ASU245" s="170"/>
      <c r="ASV245" s="170"/>
      <c r="ASW245" s="170"/>
      <c r="ASX245" s="170"/>
      <c r="ASY245" s="170"/>
      <c r="ASZ245" s="170"/>
      <c r="ATA245" s="170"/>
      <c r="ATB245" s="170"/>
      <c r="ATC245" s="170"/>
      <c r="ATD245" s="170"/>
      <c r="ATE245" s="170"/>
      <c r="ATF245" s="170"/>
      <c r="ATG245" s="170"/>
      <c r="ATH245" s="170"/>
      <c r="ATI245" s="170"/>
      <c r="ATJ245" s="170"/>
      <c r="ATK245" s="170"/>
      <c r="ATL245" s="170"/>
      <c r="ATM245" s="170"/>
      <c r="ATN245" s="170"/>
      <c r="ATO245" s="170"/>
      <c r="ATP245" s="170"/>
      <c r="ATQ245" s="170"/>
      <c r="ATR245" s="170"/>
      <c r="ATS245" s="170"/>
      <c r="ATT245" s="170"/>
      <c r="ATU245" s="170"/>
      <c r="ATV245" s="170"/>
      <c r="ATW245" s="170"/>
      <c r="ATX245" s="170"/>
      <c r="ATY245" s="170"/>
      <c r="ATZ245" s="170"/>
      <c r="AUA245" s="170"/>
      <c r="AUB245" s="170"/>
      <c r="AUC245" s="170"/>
      <c r="AUD245" s="170"/>
      <c r="AUE245" s="170"/>
      <c r="AUF245" s="170"/>
      <c r="AUG245" s="170"/>
      <c r="AUH245" s="170"/>
      <c r="AUI245" s="170"/>
      <c r="AUJ245" s="170"/>
      <c r="AUK245" s="170"/>
      <c r="AUL245" s="170"/>
      <c r="AUM245" s="170"/>
      <c r="AUN245" s="170"/>
      <c r="AUO245" s="170"/>
      <c r="AUP245" s="170"/>
      <c r="AUQ245" s="170"/>
      <c r="AUR245" s="170"/>
      <c r="AUS245" s="170"/>
      <c r="AUT245" s="170"/>
      <c r="AUU245" s="170"/>
      <c r="AUV245" s="170"/>
      <c r="AUW245" s="170"/>
      <c r="AUX245" s="170"/>
      <c r="AUY245" s="170"/>
      <c r="AUZ245" s="170"/>
      <c r="AVA245" s="170"/>
      <c r="AVB245" s="170"/>
      <c r="AVC245" s="170"/>
      <c r="AVD245" s="170"/>
      <c r="AVE245" s="170"/>
      <c r="AVF245" s="170"/>
      <c r="AVG245" s="170"/>
      <c r="AVH245" s="170"/>
      <c r="AVI245" s="170"/>
      <c r="AVJ245" s="170"/>
      <c r="AVK245" s="170"/>
      <c r="AVL245" s="170"/>
      <c r="AVM245" s="170"/>
      <c r="AVN245" s="170"/>
      <c r="AVO245" s="170"/>
      <c r="AVP245" s="170"/>
      <c r="AVQ245" s="170"/>
      <c r="AVR245" s="170"/>
      <c r="AVS245" s="170"/>
      <c r="AVT245" s="170"/>
      <c r="AVU245" s="170"/>
      <c r="AVV245" s="170"/>
      <c r="AVW245" s="170"/>
      <c r="AVX245" s="170"/>
      <c r="AVY245" s="170"/>
      <c r="AVZ245" s="170"/>
      <c r="AWA245" s="170"/>
      <c r="AWB245" s="170"/>
      <c r="AWC245" s="170"/>
      <c r="AWD245" s="170"/>
      <c r="AWE245" s="170"/>
      <c r="AWF245" s="170"/>
      <c r="AWG245" s="170"/>
      <c r="AWH245" s="170"/>
      <c r="AWI245" s="170"/>
      <c r="AWJ245" s="170"/>
      <c r="AWK245" s="170"/>
      <c r="AWL245" s="170"/>
      <c r="AWM245" s="170"/>
      <c r="AWN245" s="170"/>
      <c r="AWO245" s="170"/>
      <c r="AWP245" s="170"/>
      <c r="AWQ245" s="170"/>
      <c r="AWR245" s="170"/>
      <c r="AWS245" s="170"/>
      <c r="AWT245" s="170"/>
      <c r="AWU245" s="170"/>
      <c r="AWV245" s="170"/>
      <c r="AWW245" s="170"/>
      <c r="AWX245" s="170"/>
      <c r="AWY245" s="170"/>
      <c r="AWZ245" s="170"/>
      <c r="AXA245" s="170"/>
      <c r="AXB245" s="170"/>
      <c r="AXC245" s="170"/>
      <c r="AXD245" s="170"/>
      <c r="AXE245" s="170"/>
      <c r="AXF245" s="170"/>
      <c r="AXG245" s="170"/>
      <c r="AXH245" s="170"/>
      <c r="AXI245" s="170"/>
      <c r="AXJ245" s="170"/>
      <c r="AXK245" s="170"/>
      <c r="AXL245" s="170"/>
      <c r="AXM245" s="170"/>
      <c r="AXN245" s="170"/>
      <c r="AXO245" s="170"/>
      <c r="AXP245" s="170"/>
      <c r="AXQ245" s="170"/>
      <c r="AXR245" s="170"/>
      <c r="AXS245" s="170"/>
      <c r="AXT245" s="170"/>
      <c r="AXU245" s="170"/>
      <c r="AXV245" s="170"/>
      <c r="AXW245" s="170"/>
      <c r="AXX245" s="170"/>
      <c r="AXY245" s="170"/>
      <c r="AXZ245" s="170"/>
      <c r="AYA245" s="170"/>
      <c r="AYB245" s="170"/>
      <c r="AYC245" s="170"/>
      <c r="AYD245" s="170"/>
      <c r="AYE245" s="170"/>
      <c r="AYF245" s="170"/>
      <c r="AYG245" s="170"/>
      <c r="AYH245" s="170"/>
      <c r="AYI245" s="170"/>
      <c r="AYJ245" s="170"/>
      <c r="AYK245" s="170"/>
      <c r="AYL245" s="170"/>
      <c r="AYM245" s="170"/>
      <c r="AYN245" s="170"/>
      <c r="AYO245" s="170"/>
      <c r="AYP245" s="170"/>
      <c r="AYQ245" s="170"/>
      <c r="AYR245" s="170"/>
      <c r="AYS245" s="170"/>
      <c r="AYT245" s="170"/>
      <c r="AYU245" s="170"/>
      <c r="AYV245" s="170"/>
      <c r="AYW245" s="170"/>
      <c r="AYX245" s="170"/>
      <c r="AYY245" s="170"/>
      <c r="AYZ245" s="170"/>
      <c r="AZA245" s="170"/>
      <c r="AZB245" s="170"/>
      <c r="AZC245" s="170"/>
      <c r="AZD245" s="170"/>
      <c r="AZE245" s="170"/>
      <c r="AZF245" s="170"/>
      <c r="AZG245" s="170"/>
      <c r="AZH245" s="170"/>
      <c r="AZI245" s="170"/>
      <c r="AZJ245" s="170"/>
      <c r="AZK245" s="170"/>
      <c r="AZL245" s="170"/>
      <c r="AZM245" s="170"/>
      <c r="AZN245" s="170"/>
      <c r="AZO245" s="170"/>
      <c r="AZP245" s="170"/>
      <c r="AZQ245" s="170"/>
      <c r="AZR245" s="170"/>
      <c r="AZS245" s="170"/>
      <c r="AZT245" s="170"/>
      <c r="AZU245" s="170"/>
      <c r="AZV245" s="170"/>
      <c r="AZW245" s="170"/>
      <c r="AZX245" s="170"/>
      <c r="AZY245" s="170"/>
      <c r="AZZ245" s="170"/>
      <c r="BAA245" s="170"/>
      <c r="BAB245" s="170"/>
      <c r="BAC245" s="170"/>
      <c r="BAD245" s="170"/>
      <c r="BAE245" s="170"/>
      <c r="BAF245" s="170"/>
      <c r="BAG245" s="170"/>
      <c r="BAH245" s="170"/>
      <c r="BAI245" s="170"/>
      <c r="BAJ245" s="170"/>
      <c r="BAK245" s="170"/>
      <c r="BAL245" s="170"/>
      <c r="BAM245" s="170"/>
      <c r="BAN245" s="170"/>
      <c r="BAO245" s="170"/>
      <c r="BAP245" s="170"/>
      <c r="BAQ245" s="170"/>
      <c r="BAR245" s="170"/>
      <c r="BAS245" s="170"/>
      <c r="BAT245" s="170"/>
      <c r="BAU245" s="170"/>
      <c r="BAV245" s="170"/>
      <c r="BAW245" s="170"/>
      <c r="BAX245" s="170"/>
      <c r="BAY245" s="170"/>
      <c r="BAZ245" s="170"/>
      <c r="BBA245" s="170"/>
      <c r="BBB245" s="170"/>
      <c r="BBC245" s="170"/>
      <c r="BBD245" s="170"/>
      <c r="BBE245" s="170"/>
      <c r="BBF245" s="170"/>
      <c r="BBG245" s="170"/>
      <c r="BBH245" s="170"/>
      <c r="BBI245" s="170"/>
      <c r="BBJ245" s="170"/>
      <c r="BBK245" s="170"/>
      <c r="BBL245" s="170"/>
      <c r="BBM245" s="170"/>
      <c r="BBN245" s="170"/>
      <c r="BBO245" s="170"/>
      <c r="BBP245" s="170"/>
      <c r="BBQ245" s="170"/>
      <c r="BBR245" s="170"/>
      <c r="BBS245" s="170"/>
      <c r="BBT245" s="170"/>
      <c r="BBU245" s="170"/>
      <c r="BBV245" s="170"/>
      <c r="BBW245" s="170"/>
      <c r="BBX245" s="170"/>
      <c r="BBY245" s="170"/>
      <c r="BBZ245" s="170"/>
      <c r="BCA245" s="170"/>
      <c r="BCB245" s="170"/>
      <c r="BCC245" s="170"/>
      <c r="BCD245" s="170"/>
      <c r="BCE245" s="170"/>
      <c r="BCF245" s="170"/>
      <c r="BCG245" s="170"/>
      <c r="BCH245" s="170"/>
      <c r="BCI245" s="170"/>
      <c r="BCJ245" s="170"/>
      <c r="BCK245" s="170"/>
      <c r="BCL245" s="170"/>
      <c r="BCM245" s="170"/>
      <c r="BCN245" s="170"/>
      <c r="BCO245" s="170"/>
      <c r="BCP245" s="170"/>
      <c r="BCQ245" s="170"/>
      <c r="BCR245" s="170"/>
      <c r="BCS245" s="170"/>
      <c r="BCT245" s="170"/>
      <c r="BCU245" s="170"/>
      <c r="BCV245" s="170"/>
      <c r="BCW245" s="170"/>
      <c r="BCX245" s="170"/>
      <c r="BCY245" s="170"/>
      <c r="BCZ245" s="170"/>
      <c r="BDA245" s="170"/>
      <c r="BDB245" s="170"/>
      <c r="BDC245" s="170"/>
      <c r="BDD245" s="170"/>
      <c r="BDE245" s="170"/>
      <c r="BDF245" s="170"/>
      <c r="BDG245" s="170"/>
      <c r="BDH245" s="170"/>
      <c r="BDI245" s="170"/>
      <c r="BDJ245" s="170"/>
      <c r="BDK245" s="170"/>
      <c r="BDL245" s="170"/>
      <c r="BDM245" s="170"/>
      <c r="BDN245" s="170"/>
      <c r="BDO245" s="170"/>
      <c r="BDP245" s="170"/>
      <c r="BDQ245" s="170"/>
      <c r="BDR245" s="170"/>
      <c r="BDS245" s="170"/>
      <c r="BDT245" s="170"/>
      <c r="BDU245" s="170"/>
      <c r="BDV245" s="170"/>
      <c r="BDW245" s="170"/>
      <c r="BDX245" s="170"/>
      <c r="BDY245" s="170"/>
      <c r="BDZ245" s="170"/>
      <c r="BEA245" s="170"/>
      <c r="BEB245" s="170"/>
      <c r="BEC245" s="170"/>
      <c r="BED245" s="170"/>
      <c r="BEE245" s="170"/>
      <c r="BEF245" s="170"/>
      <c r="BEG245" s="170"/>
      <c r="BEH245" s="170"/>
      <c r="BEI245" s="170"/>
      <c r="BEJ245" s="170"/>
      <c r="BEK245" s="170"/>
      <c r="BEL245" s="170"/>
      <c r="BEM245" s="170"/>
      <c r="BEN245" s="170"/>
      <c r="BEO245" s="170"/>
      <c r="BEP245" s="170"/>
      <c r="BEQ245" s="170"/>
      <c r="BER245" s="170"/>
      <c r="BES245" s="170"/>
      <c r="BET245" s="170"/>
      <c r="BEU245" s="170"/>
      <c r="BEV245" s="170"/>
      <c r="BEW245" s="170"/>
      <c r="BEX245" s="170"/>
      <c r="BEY245" s="170"/>
      <c r="BEZ245" s="170"/>
      <c r="BFA245" s="170"/>
      <c r="BFB245" s="170"/>
      <c r="BFC245" s="170"/>
      <c r="BFD245" s="170"/>
      <c r="BFE245" s="170"/>
      <c r="BFF245" s="170"/>
      <c r="BFG245" s="170"/>
      <c r="BFH245" s="170"/>
      <c r="BFI245" s="170"/>
      <c r="BFJ245" s="170"/>
      <c r="BFK245" s="170"/>
      <c r="BFL245" s="170"/>
      <c r="BFM245" s="170"/>
      <c r="BFN245" s="170"/>
      <c r="BFO245" s="170"/>
      <c r="BFP245" s="170"/>
      <c r="BFQ245" s="170"/>
      <c r="BFR245" s="170"/>
      <c r="BFS245" s="170"/>
      <c r="BFT245" s="170"/>
      <c r="BFU245" s="170"/>
      <c r="BFV245" s="170"/>
      <c r="BFW245" s="170"/>
      <c r="BFX245" s="170"/>
      <c r="BFY245" s="170"/>
      <c r="BFZ245" s="170"/>
      <c r="BGA245" s="170"/>
      <c r="BGB245" s="170"/>
      <c r="BGC245" s="170"/>
      <c r="BGD245" s="170"/>
      <c r="BGE245" s="170"/>
      <c r="BGF245" s="170"/>
      <c r="BGG245" s="170"/>
      <c r="BGH245" s="170"/>
      <c r="BGI245" s="170"/>
      <c r="BGJ245" s="170"/>
      <c r="BGK245" s="170"/>
      <c r="BGL245" s="170"/>
      <c r="BGM245" s="170"/>
      <c r="BGN245" s="170"/>
      <c r="BGO245" s="170"/>
      <c r="BGP245" s="170"/>
      <c r="BGQ245" s="170"/>
      <c r="BGR245" s="170"/>
      <c r="BGS245" s="170"/>
      <c r="BGT245" s="170"/>
      <c r="BGU245" s="170"/>
      <c r="BGV245" s="170"/>
      <c r="BGW245" s="170"/>
      <c r="BGX245" s="170"/>
      <c r="BGY245" s="170"/>
      <c r="BGZ245" s="170"/>
      <c r="BHA245" s="170"/>
      <c r="BHB245" s="170"/>
      <c r="BHC245" s="170"/>
      <c r="BHD245" s="170"/>
      <c r="BHE245" s="170"/>
      <c r="BHF245" s="170"/>
      <c r="BHG245" s="170"/>
      <c r="BHH245" s="170"/>
      <c r="BHI245" s="170"/>
      <c r="BHJ245" s="170"/>
      <c r="BHK245" s="170"/>
      <c r="BHL245" s="170"/>
      <c r="BHM245" s="170"/>
      <c r="BHN245" s="170"/>
      <c r="BHO245" s="170"/>
      <c r="BHP245" s="170"/>
      <c r="BHQ245" s="170"/>
      <c r="BHR245" s="170"/>
      <c r="BHS245" s="170"/>
      <c r="BHT245" s="170"/>
      <c r="BHU245" s="170"/>
      <c r="BHV245" s="170"/>
      <c r="BHW245" s="170"/>
      <c r="BHX245" s="170"/>
      <c r="BHY245" s="170"/>
      <c r="BHZ245" s="170"/>
      <c r="BIA245" s="170"/>
      <c r="BIB245" s="170"/>
      <c r="BIC245" s="170"/>
      <c r="BID245" s="170"/>
      <c r="BIE245" s="170"/>
      <c r="BIF245" s="170"/>
      <c r="BIG245" s="170"/>
      <c r="BIH245" s="170"/>
      <c r="BII245" s="170"/>
      <c r="BIJ245" s="170"/>
      <c r="BIK245" s="170"/>
      <c r="BIL245" s="170"/>
      <c r="BIM245" s="170"/>
      <c r="BIN245" s="170"/>
      <c r="BIO245" s="170"/>
      <c r="BIP245" s="170"/>
      <c r="BIQ245" s="170"/>
      <c r="BIR245" s="170"/>
      <c r="BIS245" s="170"/>
      <c r="BIT245" s="170"/>
      <c r="BIU245" s="170"/>
      <c r="BIV245" s="170"/>
      <c r="BIW245" s="170"/>
      <c r="BIX245" s="170"/>
      <c r="BIY245" s="170"/>
      <c r="BIZ245" s="170"/>
      <c r="BJA245" s="170"/>
      <c r="BJB245" s="170"/>
      <c r="BJC245" s="170"/>
      <c r="BJD245" s="170"/>
      <c r="BJE245" s="170"/>
      <c r="BJF245" s="170"/>
      <c r="BJG245" s="170"/>
      <c r="BJH245" s="170"/>
      <c r="BJI245" s="170"/>
      <c r="BJJ245" s="170"/>
      <c r="BJK245" s="170"/>
      <c r="BJL245" s="170"/>
      <c r="BJM245" s="170"/>
      <c r="BJN245" s="170"/>
      <c r="BJO245" s="170"/>
      <c r="BJP245" s="170"/>
      <c r="BJQ245" s="170"/>
      <c r="BJR245" s="170"/>
      <c r="BJS245" s="170"/>
      <c r="BJT245" s="170"/>
      <c r="BJU245" s="170"/>
      <c r="BJV245" s="170"/>
      <c r="BJW245" s="170"/>
      <c r="BJX245" s="170"/>
      <c r="BJY245" s="170"/>
      <c r="BJZ245" s="170"/>
      <c r="BKA245" s="170"/>
      <c r="BKB245" s="170"/>
      <c r="BKC245" s="170"/>
      <c r="BKD245" s="170"/>
      <c r="BKE245" s="170"/>
      <c r="BKF245" s="170"/>
      <c r="BKG245" s="170"/>
      <c r="BKH245" s="170"/>
      <c r="BKI245" s="170"/>
      <c r="BKJ245" s="170"/>
      <c r="BKK245" s="170"/>
      <c r="BKL245" s="170"/>
      <c r="BKM245" s="170"/>
      <c r="BKN245" s="170"/>
      <c r="BKO245" s="170"/>
      <c r="BKP245" s="170"/>
      <c r="BKQ245" s="170"/>
      <c r="BKR245" s="170"/>
      <c r="BKS245" s="170"/>
      <c r="BKT245" s="170"/>
      <c r="BKU245" s="170"/>
      <c r="BKV245" s="170"/>
      <c r="BKW245" s="170"/>
      <c r="BKX245" s="170"/>
      <c r="BKY245" s="170"/>
      <c r="BKZ245" s="170"/>
      <c r="BLA245" s="170"/>
      <c r="BLB245" s="170"/>
      <c r="BLC245" s="170"/>
      <c r="BLD245" s="170"/>
      <c r="BLE245" s="170"/>
      <c r="BLF245" s="170"/>
      <c r="BLG245" s="170"/>
      <c r="BLH245" s="170"/>
      <c r="BLI245" s="170"/>
      <c r="BLJ245" s="170"/>
      <c r="BLK245" s="170"/>
      <c r="BLL245" s="170"/>
      <c r="BLM245" s="170"/>
      <c r="BLN245" s="170"/>
      <c r="BLO245" s="170"/>
      <c r="BLP245" s="170"/>
      <c r="BLQ245" s="170"/>
      <c r="BLR245" s="170"/>
      <c r="BLS245" s="170"/>
      <c r="BLT245" s="170"/>
      <c r="BLU245" s="170"/>
      <c r="BLV245" s="170"/>
      <c r="BLW245" s="170"/>
      <c r="BLX245" s="170"/>
      <c r="BLY245" s="170"/>
      <c r="BLZ245" s="170"/>
      <c r="BMA245" s="170"/>
      <c r="BMB245" s="170"/>
      <c r="BMC245" s="170"/>
      <c r="BMD245" s="170"/>
      <c r="BME245" s="170"/>
      <c r="BMF245" s="170"/>
      <c r="BMG245" s="170"/>
      <c r="BMH245" s="170"/>
      <c r="BMI245" s="170"/>
      <c r="BMJ245" s="170"/>
      <c r="BMK245" s="170"/>
      <c r="BML245" s="170"/>
      <c r="BMM245" s="170"/>
      <c r="BMN245" s="170"/>
      <c r="BMO245" s="170"/>
      <c r="BMP245" s="170"/>
      <c r="BMQ245" s="170"/>
      <c r="BMR245" s="170"/>
      <c r="BMS245" s="170"/>
      <c r="BMT245" s="170"/>
      <c r="BMU245" s="170"/>
      <c r="BMV245" s="170"/>
      <c r="BMW245" s="170"/>
      <c r="BMX245" s="170"/>
      <c r="BMY245" s="170"/>
      <c r="BMZ245" s="170"/>
      <c r="BNA245" s="170"/>
      <c r="BNB245" s="170"/>
      <c r="BNC245" s="170"/>
      <c r="BND245" s="170"/>
      <c r="BNE245" s="170"/>
      <c r="BNF245" s="170"/>
      <c r="BNG245" s="170"/>
      <c r="BNH245" s="170"/>
      <c r="BNI245" s="170"/>
      <c r="BNJ245" s="170"/>
      <c r="BNK245" s="170"/>
      <c r="BNL245" s="170"/>
      <c r="BNM245" s="170"/>
      <c r="BNN245" s="170"/>
      <c r="BNO245" s="170"/>
      <c r="BNP245" s="170"/>
      <c r="BNQ245" s="170"/>
      <c r="BNR245" s="170"/>
      <c r="BNS245" s="170"/>
      <c r="BNT245" s="170"/>
      <c r="BNU245" s="170"/>
      <c r="BNV245" s="170"/>
      <c r="BNW245" s="170"/>
      <c r="BNX245" s="170"/>
      <c r="BNY245" s="170"/>
      <c r="BNZ245" s="170"/>
      <c r="BOA245" s="170"/>
      <c r="BOB245" s="170"/>
      <c r="BOC245" s="170"/>
      <c r="BOD245" s="170"/>
      <c r="BOE245" s="170"/>
      <c r="BOF245" s="170"/>
      <c r="BOG245" s="170"/>
      <c r="BOH245" s="170"/>
      <c r="BOI245" s="170"/>
      <c r="BOJ245" s="170"/>
      <c r="BOK245" s="170"/>
      <c r="BOL245" s="170"/>
      <c r="BOM245" s="170"/>
      <c r="BON245" s="170"/>
      <c r="BOO245" s="170"/>
      <c r="BOP245" s="170"/>
      <c r="BOQ245" s="170"/>
      <c r="BOR245" s="170"/>
      <c r="BOS245" s="170"/>
      <c r="BOT245" s="170"/>
      <c r="BOU245" s="170"/>
      <c r="BOV245" s="170"/>
      <c r="BOW245" s="170"/>
      <c r="BOX245" s="170"/>
      <c r="BOY245" s="170"/>
      <c r="BOZ245" s="170"/>
      <c r="BPA245" s="170"/>
      <c r="BPB245" s="170"/>
      <c r="BPC245" s="170"/>
      <c r="BPD245" s="170"/>
      <c r="BPE245" s="170"/>
      <c r="BPF245" s="170"/>
      <c r="BPG245" s="170"/>
      <c r="BPH245" s="170"/>
      <c r="BPI245" s="170"/>
      <c r="BPJ245" s="170"/>
      <c r="BPK245" s="170"/>
      <c r="BPL245" s="170"/>
      <c r="BPM245" s="170"/>
      <c r="BPN245" s="170"/>
      <c r="BPO245" s="170"/>
      <c r="BPP245" s="170"/>
      <c r="BPQ245" s="170"/>
      <c r="BPR245" s="170"/>
      <c r="BPS245" s="170"/>
      <c r="BPT245" s="170"/>
      <c r="BPU245" s="170"/>
      <c r="BPV245" s="170"/>
      <c r="BPW245" s="170"/>
      <c r="BPX245" s="170"/>
      <c r="BPY245" s="170"/>
      <c r="BPZ245" s="170"/>
      <c r="BQA245" s="170"/>
      <c r="BQB245" s="170"/>
      <c r="BQC245" s="170"/>
      <c r="BQD245" s="170"/>
      <c r="BQE245" s="170"/>
      <c r="BQF245" s="170"/>
      <c r="BQG245" s="170"/>
      <c r="BQH245" s="170"/>
      <c r="BQI245" s="170"/>
      <c r="BQJ245" s="170"/>
      <c r="BQK245" s="170"/>
      <c r="BQL245" s="170"/>
      <c r="BQM245" s="170"/>
      <c r="BQN245" s="170"/>
      <c r="BQO245" s="170"/>
      <c r="BQP245" s="170"/>
      <c r="BQQ245" s="170"/>
      <c r="BQR245" s="170"/>
      <c r="BQS245" s="170"/>
      <c r="BQT245" s="170"/>
      <c r="BQU245" s="170"/>
      <c r="BQV245" s="170"/>
      <c r="BQW245" s="170"/>
      <c r="BQX245" s="170"/>
      <c r="BQY245" s="170"/>
      <c r="BQZ245" s="170"/>
      <c r="BRA245" s="170"/>
      <c r="BRB245" s="170"/>
      <c r="BRC245" s="170"/>
      <c r="BRD245" s="170"/>
      <c r="BRE245" s="170"/>
      <c r="BRF245" s="170"/>
      <c r="BRG245" s="170"/>
      <c r="BRH245" s="170"/>
      <c r="BRI245" s="170"/>
      <c r="BRJ245" s="170"/>
      <c r="BRK245" s="170"/>
      <c r="BRL245" s="170"/>
      <c r="BRM245" s="170"/>
      <c r="BRN245" s="170"/>
      <c r="BRO245" s="170"/>
      <c r="BRP245" s="170"/>
      <c r="BRQ245" s="170"/>
      <c r="BRR245" s="170"/>
      <c r="BRS245" s="170"/>
      <c r="BRT245" s="170"/>
      <c r="BRU245" s="170"/>
      <c r="BRV245" s="170"/>
      <c r="BRW245" s="170"/>
      <c r="BRX245" s="170"/>
      <c r="BRY245" s="170"/>
      <c r="BRZ245" s="170"/>
      <c r="BSA245" s="170"/>
      <c r="BSB245" s="170"/>
      <c r="BSC245" s="170"/>
      <c r="BSD245" s="170"/>
      <c r="BSE245" s="170"/>
      <c r="BSF245" s="170"/>
      <c r="BSG245" s="170"/>
      <c r="BSH245" s="170"/>
      <c r="BSI245" s="170"/>
      <c r="BSJ245" s="170"/>
      <c r="BSK245" s="170"/>
      <c r="BSL245" s="170"/>
      <c r="BSM245" s="170"/>
      <c r="BSN245" s="170"/>
      <c r="BSO245" s="170"/>
      <c r="BSP245" s="170"/>
      <c r="BSQ245" s="170"/>
      <c r="BSR245" s="170"/>
      <c r="BSS245" s="170"/>
      <c r="BST245" s="170"/>
      <c r="BSU245" s="170"/>
      <c r="BSV245" s="170"/>
      <c r="BSW245" s="170"/>
      <c r="BSX245" s="170"/>
      <c r="BSY245" s="170"/>
      <c r="BSZ245" s="170"/>
      <c r="BTA245" s="170"/>
      <c r="BTB245" s="170"/>
      <c r="BTC245" s="170"/>
      <c r="BTD245" s="170"/>
      <c r="BTE245" s="170"/>
      <c r="BTF245" s="170"/>
      <c r="BTG245" s="170"/>
      <c r="BTH245" s="170"/>
      <c r="BTI245" s="170"/>
      <c r="BTJ245" s="170"/>
      <c r="BTK245" s="170"/>
      <c r="BTL245" s="170"/>
      <c r="BTM245" s="170"/>
      <c r="BTN245" s="170"/>
      <c r="BTO245" s="170"/>
      <c r="BTP245" s="170"/>
      <c r="BTQ245" s="170"/>
      <c r="BTR245" s="170"/>
      <c r="BTS245" s="170"/>
      <c r="BTT245" s="170"/>
      <c r="BTU245" s="170"/>
      <c r="BTV245" s="170"/>
      <c r="BTW245" s="170"/>
      <c r="BTX245" s="170"/>
      <c r="BTY245" s="170"/>
      <c r="BTZ245" s="170"/>
      <c r="BUA245" s="170"/>
      <c r="BUB245" s="170"/>
      <c r="BUC245" s="170"/>
      <c r="BUD245" s="170"/>
      <c r="BUE245" s="170"/>
      <c r="BUF245" s="170"/>
      <c r="BUG245" s="170"/>
      <c r="BUH245" s="170"/>
      <c r="BUI245" s="170"/>
      <c r="BUJ245" s="170"/>
      <c r="BUK245" s="170"/>
      <c r="BUL245" s="170"/>
      <c r="BUM245" s="170"/>
      <c r="BUN245" s="170"/>
      <c r="BUO245" s="170"/>
      <c r="BUP245" s="170"/>
      <c r="BUQ245" s="170"/>
      <c r="BUR245" s="170"/>
      <c r="BUS245" s="170"/>
      <c r="BUT245" s="170"/>
      <c r="BUU245" s="170"/>
      <c r="BUV245" s="170"/>
      <c r="BUW245" s="170"/>
      <c r="BUX245" s="170"/>
      <c r="BUY245" s="170"/>
      <c r="BUZ245" s="170"/>
      <c r="BVA245" s="170"/>
      <c r="BVB245" s="170"/>
      <c r="BVC245" s="170"/>
      <c r="BVD245" s="170"/>
      <c r="BVE245" s="170"/>
      <c r="BVF245" s="170"/>
      <c r="BVG245" s="170"/>
      <c r="BVH245" s="170"/>
      <c r="BVI245" s="170"/>
      <c r="BVJ245" s="170"/>
      <c r="BVK245" s="170"/>
      <c r="BVL245" s="170"/>
      <c r="BVM245" s="170"/>
      <c r="BVN245" s="170"/>
      <c r="BVO245" s="170"/>
      <c r="BVP245" s="170"/>
      <c r="BVQ245" s="170"/>
      <c r="BVR245" s="170"/>
      <c r="BVS245" s="170"/>
      <c r="BVT245" s="170"/>
      <c r="BVU245" s="170"/>
      <c r="BVV245" s="170"/>
      <c r="BVW245" s="170"/>
      <c r="BVX245" s="170"/>
      <c r="BVY245" s="170"/>
      <c r="BVZ245" s="170"/>
      <c r="BWA245" s="170"/>
      <c r="BWB245" s="170"/>
      <c r="BWC245" s="170"/>
      <c r="BWD245" s="170"/>
      <c r="BWE245" s="170"/>
      <c r="BWF245" s="170"/>
      <c r="BWG245" s="170"/>
      <c r="BWH245" s="170"/>
      <c r="BWI245" s="170"/>
      <c r="BWJ245" s="170"/>
      <c r="BWK245" s="170"/>
      <c r="BWL245" s="170"/>
      <c r="BWM245" s="170"/>
      <c r="BWN245" s="170"/>
      <c r="BWO245" s="170"/>
      <c r="BWP245" s="170"/>
      <c r="BWQ245" s="170"/>
      <c r="BWR245" s="170"/>
      <c r="BWS245" s="170"/>
      <c r="BWT245" s="170"/>
      <c r="BWU245" s="170"/>
      <c r="BWV245" s="170"/>
      <c r="BWW245" s="170"/>
      <c r="BWX245" s="170"/>
      <c r="BWY245" s="170"/>
      <c r="BWZ245" s="170"/>
      <c r="BXA245" s="170"/>
      <c r="BXB245" s="170"/>
      <c r="BXC245" s="170"/>
      <c r="BXD245" s="170"/>
      <c r="BXE245" s="170"/>
      <c r="BXF245" s="170"/>
      <c r="BXG245" s="170"/>
      <c r="BXH245" s="170"/>
      <c r="BXI245" s="170"/>
      <c r="BXJ245" s="170"/>
      <c r="BXK245" s="170"/>
      <c r="BXL245" s="170"/>
      <c r="BXM245" s="170"/>
      <c r="BXN245" s="170"/>
      <c r="BXO245" s="170"/>
      <c r="BXP245" s="170"/>
      <c r="BXQ245" s="170"/>
      <c r="BXR245" s="170"/>
      <c r="BXS245" s="170"/>
      <c r="BXT245" s="170"/>
      <c r="BXU245" s="170"/>
      <c r="BXV245" s="170"/>
      <c r="BXW245" s="170"/>
      <c r="BXX245" s="170"/>
      <c r="BXY245" s="170"/>
      <c r="BXZ245" s="170"/>
      <c r="BYA245" s="170"/>
      <c r="BYB245" s="170"/>
      <c r="BYC245" s="170"/>
      <c r="BYD245" s="170"/>
      <c r="BYE245" s="170"/>
      <c r="BYF245" s="170"/>
      <c r="BYG245" s="170"/>
      <c r="BYH245" s="170"/>
      <c r="BYI245" s="170"/>
      <c r="BYJ245" s="170"/>
      <c r="BYK245" s="170"/>
      <c r="BYL245" s="170"/>
      <c r="BYM245" s="170"/>
      <c r="BYN245" s="170"/>
      <c r="BYO245" s="170"/>
      <c r="BYP245" s="170"/>
      <c r="BYQ245" s="170"/>
      <c r="BYR245" s="170"/>
      <c r="BYS245" s="170"/>
      <c r="BYT245" s="170"/>
      <c r="BYU245" s="170"/>
      <c r="BYV245" s="170"/>
      <c r="BYW245" s="170"/>
      <c r="BYX245" s="170"/>
      <c r="BYY245" s="170"/>
      <c r="BYZ245" s="170"/>
      <c r="BZA245" s="170"/>
      <c r="BZB245" s="170"/>
      <c r="BZC245" s="170"/>
      <c r="BZD245" s="170"/>
      <c r="BZE245" s="170"/>
      <c r="BZF245" s="170"/>
      <c r="BZG245" s="170"/>
      <c r="BZH245" s="170"/>
      <c r="BZI245" s="170"/>
      <c r="BZJ245" s="170"/>
      <c r="BZK245" s="170"/>
      <c r="BZL245" s="170"/>
      <c r="BZM245" s="170"/>
      <c r="BZN245" s="170"/>
      <c r="BZO245" s="170"/>
      <c r="BZP245" s="170"/>
      <c r="BZQ245" s="170"/>
      <c r="BZR245" s="170"/>
      <c r="BZS245" s="170"/>
      <c r="BZT245" s="170"/>
      <c r="BZU245" s="170"/>
      <c r="BZV245" s="170"/>
      <c r="BZW245" s="170"/>
      <c r="BZX245" s="170"/>
      <c r="BZY245" s="170"/>
      <c r="BZZ245" s="170"/>
      <c r="CAA245" s="170"/>
      <c r="CAB245" s="170"/>
      <c r="CAC245" s="170"/>
      <c r="CAD245" s="170"/>
      <c r="CAE245" s="170"/>
      <c r="CAF245" s="170"/>
      <c r="CAG245" s="170"/>
      <c r="CAH245" s="170"/>
      <c r="CAI245" s="170"/>
      <c r="CAJ245" s="170"/>
      <c r="CAK245" s="170"/>
      <c r="CAL245" s="170"/>
      <c r="CAM245" s="170"/>
      <c r="CAN245" s="170"/>
      <c r="CAO245" s="170"/>
      <c r="CAP245" s="170"/>
      <c r="CAQ245" s="170"/>
      <c r="CAR245" s="170"/>
      <c r="CAS245" s="170"/>
      <c r="CAT245" s="170"/>
      <c r="CAU245" s="170"/>
      <c r="CAV245" s="170"/>
      <c r="CAW245" s="170"/>
      <c r="CAX245" s="170"/>
      <c r="CAY245" s="170"/>
      <c r="CAZ245" s="170"/>
      <c r="CBA245" s="170"/>
      <c r="CBB245" s="170"/>
      <c r="CBC245" s="170"/>
      <c r="CBD245" s="170"/>
      <c r="CBE245" s="170"/>
      <c r="CBF245" s="170"/>
      <c r="CBG245" s="170"/>
      <c r="CBH245" s="170"/>
      <c r="CBI245" s="170"/>
      <c r="CBJ245" s="170"/>
      <c r="CBK245" s="170"/>
      <c r="CBL245" s="170"/>
      <c r="CBM245" s="170"/>
      <c r="CBN245" s="170"/>
      <c r="CBO245" s="170"/>
      <c r="CBP245" s="170"/>
      <c r="CBQ245" s="170"/>
      <c r="CBR245" s="170"/>
      <c r="CBS245" s="170"/>
      <c r="CBT245" s="170"/>
      <c r="CBU245" s="170"/>
      <c r="CBV245" s="170"/>
      <c r="CBW245" s="170"/>
      <c r="CBX245" s="170"/>
      <c r="CBY245" s="170"/>
      <c r="CBZ245" s="170"/>
      <c r="CCA245" s="170"/>
      <c r="CCB245" s="170"/>
      <c r="CCC245" s="170"/>
      <c r="CCD245" s="170"/>
      <c r="CCE245" s="170"/>
      <c r="CCF245" s="170"/>
      <c r="CCG245" s="170"/>
      <c r="CCH245" s="170"/>
      <c r="CCI245" s="170"/>
      <c r="CCJ245" s="170"/>
      <c r="CCK245" s="170"/>
      <c r="CCL245" s="170"/>
      <c r="CCM245" s="170"/>
      <c r="CCN245" s="170"/>
      <c r="CCO245" s="170"/>
      <c r="CCP245" s="170"/>
      <c r="CCQ245" s="170"/>
      <c r="CCR245" s="170"/>
      <c r="CCS245" s="170"/>
      <c r="CCT245" s="170"/>
      <c r="CCU245" s="170"/>
      <c r="CCV245" s="170"/>
      <c r="CCW245" s="170"/>
      <c r="CCX245" s="170"/>
      <c r="CCY245" s="170"/>
      <c r="CCZ245" s="170"/>
      <c r="CDA245" s="170"/>
      <c r="CDB245" s="170"/>
      <c r="CDC245" s="170"/>
      <c r="CDD245" s="170"/>
      <c r="CDE245" s="170"/>
      <c r="CDF245" s="170"/>
      <c r="CDG245" s="170"/>
      <c r="CDH245" s="170"/>
      <c r="CDI245" s="170"/>
      <c r="CDJ245" s="170"/>
      <c r="CDK245" s="170"/>
      <c r="CDL245" s="170"/>
      <c r="CDM245" s="170"/>
      <c r="CDN245" s="170"/>
      <c r="CDO245" s="170"/>
      <c r="CDP245" s="170"/>
      <c r="CDQ245" s="170"/>
      <c r="CDR245" s="170"/>
      <c r="CDS245" s="170"/>
      <c r="CDT245" s="170"/>
      <c r="CDU245" s="170"/>
      <c r="CDV245" s="170"/>
      <c r="CDW245" s="170"/>
      <c r="CDX245" s="170"/>
      <c r="CDY245" s="170"/>
      <c r="CDZ245" s="170"/>
      <c r="CEA245" s="170"/>
      <c r="CEB245" s="170"/>
      <c r="CEC245" s="170"/>
      <c r="CED245" s="170"/>
      <c r="CEE245" s="170"/>
      <c r="CEF245" s="170"/>
      <c r="CEG245" s="170"/>
      <c r="CEH245" s="170"/>
      <c r="CEI245" s="170"/>
      <c r="CEJ245" s="170"/>
      <c r="CEK245" s="170"/>
      <c r="CEL245" s="170"/>
      <c r="CEM245" s="170"/>
      <c r="CEN245" s="170"/>
      <c r="CEO245" s="170"/>
      <c r="CEP245" s="170"/>
      <c r="CEQ245" s="170"/>
      <c r="CER245" s="170"/>
      <c r="CES245" s="170"/>
      <c r="CET245" s="170"/>
      <c r="CEU245" s="170"/>
      <c r="CEV245" s="170"/>
      <c r="CEW245" s="170"/>
      <c r="CEX245" s="170"/>
      <c r="CEY245" s="170"/>
      <c r="CEZ245" s="170"/>
      <c r="CFA245" s="170"/>
      <c r="CFB245" s="170"/>
      <c r="CFC245" s="170"/>
      <c r="CFD245" s="170"/>
      <c r="CFE245" s="170"/>
      <c r="CFF245" s="170"/>
      <c r="CFG245" s="170"/>
      <c r="CFH245" s="170"/>
      <c r="CFI245" s="170"/>
      <c r="CFJ245" s="170"/>
      <c r="CFK245" s="170"/>
      <c r="CFL245" s="170"/>
      <c r="CFM245" s="170"/>
      <c r="CFN245" s="170"/>
      <c r="CFO245" s="170"/>
      <c r="CFP245" s="170"/>
      <c r="CFQ245" s="170"/>
      <c r="CFR245" s="170"/>
      <c r="CFS245" s="170"/>
      <c r="CFT245" s="170"/>
      <c r="CFU245" s="170"/>
      <c r="CFV245" s="170"/>
      <c r="CFW245" s="170"/>
      <c r="CFX245" s="170"/>
      <c r="CFY245" s="170"/>
      <c r="CFZ245" s="170"/>
      <c r="CGA245" s="170"/>
      <c r="CGB245" s="170"/>
      <c r="CGC245" s="170"/>
      <c r="CGD245" s="170"/>
      <c r="CGE245" s="170"/>
      <c r="CGF245" s="170"/>
      <c r="CGG245" s="170"/>
      <c r="CGH245" s="170"/>
      <c r="CGI245" s="170"/>
      <c r="CGJ245" s="170"/>
      <c r="CGK245" s="170"/>
      <c r="CGL245" s="170"/>
      <c r="CGM245" s="170"/>
      <c r="CGN245" s="170"/>
      <c r="CGO245" s="170"/>
      <c r="CGP245" s="170"/>
      <c r="CGQ245" s="170"/>
      <c r="CGR245" s="170"/>
      <c r="CGS245" s="170"/>
      <c r="CGT245" s="170"/>
      <c r="CGU245" s="170"/>
      <c r="CGV245" s="170"/>
      <c r="CGW245" s="170"/>
      <c r="CGX245" s="170"/>
      <c r="CGY245" s="170"/>
      <c r="CGZ245" s="170"/>
      <c r="CHA245" s="170"/>
      <c r="CHB245" s="170"/>
      <c r="CHC245" s="170"/>
      <c r="CHD245" s="170"/>
      <c r="CHE245" s="170"/>
      <c r="CHF245" s="170"/>
      <c r="CHG245" s="170"/>
      <c r="CHH245" s="170"/>
      <c r="CHI245" s="170"/>
      <c r="CHJ245" s="170"/>
      <c r="CHK245" s="170"/>
      <c r="CHL245" s="170"/>
      <c r="CHM245" s="170"/>
      <c r="CHN245" s="170"/>
      <c r="CHO245" s="170"/>
      <c r="CHP245" s="170"/>
      <c r="CHQ245" s="170"/>
      <c r="CHR245" s="170"/>
      <c r="CHS245" s="170"/>
      <c r="CHT245" s="170"/>
      <c r="CHU245" s="170"/>
      <c r="CHV245" s="170"/>
      <c r="CHW245" s="170"/>
      <c r="CHX245" s="170"/>
      <c r="CHY245" s="170"/>
      <c r="CHZ245" s="170"/>
      <c r="CIA245" s="170"/>
      <c r="CIB245" s="170"/>
      <c r="CIC245" s="170"/>
      <c r="CID245" s="170"/>
      <c r="CIE245" s="170"/>
      <c r="CIF245" s="170"/>
      <c r="CIG245" s="170"/>
      <c r="CIH245" s="170"/>
      <c r="CII245" s="170"/>
      <c r="CIJ245" s="170"/>
      <c r="CIK245" s="170"/>
      <c r="CIL245" s="170"/>
      <c r="CIM245" s="170"/>
      <c r="CIN245" s="170"/>
      <c r="CIO245" s="170"/>
      <c r="CIP245" s="170"/>
      <c r="CIQ245" s="170"/>
      <c r="CIR245" s="170"/>
      <c r="CIS245" s="170"/>
      <c r="CIT245" s="170"/>
      <c r="CIU245" s="170"/>
      <c r="CIV245" s="170"/>
      <c r="CIW245" s="170"/>
      <c r="CIX245" s="170"/>
      <c r="CIY245" s="170"/>
      <c r="CIZ245" s="170"/>
      <c r="CJA245" s="170"/>
      <c r="CJB245" s="170"/>
      <c r="CJC245" s="170"/>
      <c r="CJD245" s="170"/>
      <c r="CJE245" s="170"/>
      <c r="CJF245" s="170"/>
      <c r="CJG245" s="170"/>
      <c r="CJH245" s="170"/>
      <c r="CJI245" s="170"/>
      <c r="CJJ245" s="170"/>
      <c r="CJK245" s="170"/>
      <c r="CJL245" s="170"/>
      <c r="CJM245" s="170"/>
      <c r="CJN245" s="170"/>
      <c r="CJO245" s="170"/>
      <c r="CJP245" s="170"/>
      <c r="CJQ245" s="170"/>
      <c r="CJR245" s="170"/>
      <c r="CJS245" s="170"/>
      <c r="CJT245" s="170"/>
      <c r="CJU245" s="170"/>
      <c r="CJV245" s="170"/>
      <c r="CJW245" s="170"/>
      <c r="CJX245" s="170"/>
      <c r="CJY245" s="170"/>
      <c r="CJZ245" s="170"/>
      <c r="CKA245" s="170"/>
      <c r="CKB245" s="170"/>
      <c r="CKC245" s="170"/>
      <c r="CKD245" s="170"/>
      <c r="CKE245" s="170"/>
      <c r="CKF245" s="170"/>
      <c r="CKG245" s="170"/>
      <c r="CKH245" s="170"/>
      <c r="CKI245" s="170"/>
      <c r="CKJ245" s="170"/>
      <c r="CKK245" s="170"/>
      <c r="CKL245" s="170"/>
      <c r="CKM245" s="170"/>
      <c r="CKN245" s="170"/>
      <c r="CKO245" s="170"/>
      <c r="CKP245" s="170"/>
      <c r="CKQ245" s="170"/>
      <c r="CKR245" s="170"/>
      <c r="CKS245" s="170"/>
      <c r="CKT245" s="170"/>
      <c r="CKU245" s="170"/>
      <c r="CKV245" s="170"/>
      <c r="CKW245" s="170"/>
      <c r="CKX245" s="170"/>
      <c r="CKY245" s="170"/>
      <c r="CKZ245" s="170"/>
      <c r="CLA245" s="170"/>
      <c r="CLB245" s="170"/>
      <c r="CLC245" s="170"/>
      <c r="CLD245" s="170"/>
      <c r="CLE245" s="170"/>
      <c r="CLF245" s="170"/>
      <c r="CLG245" s="170"/>
      <c r="CLH245" s="170"/>
      <c r="CLI245" s="170"/>
      <c r="CLJ245" s="170"/>
      <c r="CLK245" s="170"/>
      <c r="CLL245" s="170"/>
      <c r="CLM245" s="170"/>
      <c r="CLN245" s="170"/>
      <c r="CLO245" s="170"/>
      <c r="CLP245" s="170"/>
      <c r="CLQ245" s="170"/>
      <c r="CLR245" s="170"/>
      <c r="CLS245" s="170"/>
      <c r="CLT245" s="170"/>
      <c r="CLU245" s="170"/>
      <c r="CLV245" s="170"/>
      <c r="CLW245" s="170"/>
      <c r="CLX245" s="170"/>
      <c r="CLY245" s="170"/>
      <c r="CLZ245" s="170"/>
      <c r="CMA245" s="170"/>
      <c r="CMB245" s="170"/>
      <c r="CMC245" s="170"/>
      <c r="CMD245" s="170"/>
      <c r="CME245" s="170"/>
      <c r="CMF245" s="170"/>
      <c r="CMG245" s="170"/>
      <c r="CMH245" s="170"/>
      <c r="CMI245" s="170"/>
      <c r="CMJ245" s="170"/>
      <c r="CMK245" s="170"/>
      <c r="CML245" s="170"/>
      <c r="CMM245" s="170"/>
      <c r="CMN245" s="170"/>
      <c r="CMO245" s="170"/>
      <c r="CMP245" s="170"/>
      <c r="CMQ245" s="170"/>
      <c r="CMR245" s="170"/>
      <c r="CMS245" s="170"/>
      <c r="CMT245" s="170"/>
      <c r="CMU245" s="170"/>
      <c r="CMV245" s="170"/>
      <c r="CMW245" s="170"/>
      <c r="CMX245" s="170"/>
      <c r="CMY245" s="170"/>
      <c r="CMZ245" s="170"/>
      <c r="CNA245" s="170"/>
      <c r="CNB245" s="170"/>
      <c r="CNC245" s="170"/>
      <c r="CND245" s="170"/>
      <c r="CNE245" s="170"/>
      <c r="CNF245" s="170"/>
      <c r="CNG245" s="170"/>
      <c r="CNH245" s="170"/>
      <c r="CNI245" s="170"/>
      <c r="CNJ245" s="170"/>
      <c r="CNK245" s="170"/>
      <c r="CNL245" s="170"/>
      <c r="CNM245" s="170"/>
      <c r="CNN245" s="170"/>
      <c r="CNO245" s="170"/>
      <c r="CNP245" s="170"/>
      <c r="CNQ245" s="170"/>
      <c r="CNR245" s="170"/>
      <c r="CNS245" s="170"/>
      <c r="CNT245" s="170"/>
      <c r="CNU245" s="170"/>
      <c r="CNV245" s="170"/>
      <c r="CNW245" s="170"/>
      <c r="CNX245" s="170"/>
      <c r="CNY245" s="170"/>
      <c r="CNZ245" s="170"/>
      <c r="COA245" s="170"/>
      <c r="COB245" s="170"/>
      <c r="COC245" s="170"/>
      <c r="COD245" s="170"/>
      <c r="COE245" s="170"/>
      <c r="COF245" s="170"/>
      <c r="COG245" s="170"/>
      <c r="COH245" s="170"/>
      <c r="COI245" s="170"/>
      <c r="COJ245" s="170"/>
      <c r="COK245" s="170"/>
      <c r="COL245" s="170"/>
      <c r="COM245" s="170"/>
      <c r="CON245" s="170"/>
      <c r="COO245" s="170"/>
      <c r="COP245" s="170"/>
      <c r="COQ245" s="170"/>
      <c r="COR245" s="170"/>
      <c r="COS245" s="170"/>
      <c r="COT245" s="170"/>
      <c r="COU245" s="170"/>
      <c r="COV245" s="170"/>
      <c r="COW245" s="170"/>
      <c r="COX245" s="170"/>
      <c r="COY245" s="170"/>
      <c r="COZ245" s="170"/>
      <c r="CPA245" s="170"/>
      <c r="CPB245" s="170"/>
      <c r="CPC245" s="170"/>
      <c r="CPD245" s="170"/>
      <c r="CPE245" s="170"/>
      <c r="CPF245" s="170"/>
      <c r="CPG245" s="170"/>
      <c r="CPH245" s="170"/>
      <c r="CPI245" s="170"/>
      <c r="CPJ245" s="170"/>
      <c r="CPK245" s="170"/>
      <c r="CPL245" s="170"/>
      <c r="CPM245" s="170"/>
      <c r="CPN245" s="170"/>
      <c r="CPO245" s="170"/>
      <c r="CPP245" s="170"/>
      <c r="CPQ245" s="170"/>
      <c r="CPR245" s="170"/>
      <c r="CPS245" s="170"/>
      <c r="CPT245" s="170"/>
      <c r="CPU245" s="170"/>
      <c r="CPV245" s="170"/>
      <c r="CPW245" s="170"/>
      <c r="CPX245" s="170"/>
      <c r="CPY245" s="170"/>
      <c r="CPZ245" s="170"/>
      <c r="CQA245" s="170"/>
      <c r="CQB245" s="170"/>
      <c r="CQC245" s="170"/>
      <c r="CQD245" s="170"/>
      <c r="CQE245" s="170"/>
      <c r="CQF245" s="170"/>
      <c r="CQG245" s="170"/>
      <c r="CQH245" s="170"/>
      <c r="CQI245" s="170"/>
      <c r="CQJ245" s="170"/>
      <c r="CQK245" s="170"/>
      <c r="CQL245" s="170"/>
      <c r="CQM245" s="170"/>
      <c r="CQN245" s="170"/>
      <c r="CQO245" s="170"/>
      <c r="CQP245" s="170"/>
      <c r="CQQ245" s="170"/>
      <c r="CQR245" s="170"/>
      <c r="CQS245" s="170"/>
      <c r="CQT245" s="170"/>
      <c r="CQU245" s="170"/>
      <c r="CQV245" s="170"/>
      <c r="CQW245" s="170"/>
      <c r="CQX245" s="170"/>
      <c r="CQY245" s="170"/>
      <c r="CQZ245" s="170"/>
      <c r="CRA245" s="170"/>
      <c r="CRB245" s="170"/>
      <c r="CRC245" s="170"/>
      <c r="CRD245" s="170"/>
      <c r="CRE245" s="170"/>
      <c r="CRF245" s="170"/>
      <c r="CRG245" s="170"/>
      <c r="CRH245" s="170"/>
      <c r="CRI245" s="170"/>
      <c r="CRJ245" s="170"/>
      <c r="CRK245" s="170"/>
      <c r="CRL245" s="170"/>
      <c r="CRM245" s="170"/>
      <c r="CRN245" s="170"/>
      <c r="CRO245" s="170"/>
      <c r="CRP245" s="170"/>
      <c r="CRQ245" s="170"/>
      <c r="CRR245" s="170"/>
      <c r="CRS245" s="170"/>
      <c r="CRT245" s="170"/>
      <c r="CRU245" s="170"/>
      <c r="CRV245" s="170"/>
      <c r="CRW245" s="170"/>
      <c r="CRX245" s="170"/>
      <c r="CRY245" s="170"/>
      <c r="CRZ245" s="170"/>
      <c r="CSA245" s="170"/>
      <c r="CSB245" s="170"/>
      <c r="CSC245" s="170"/>
      <c r="CSD245" s="170"/>
      <c r="CSE245" s="170"/>
      <c r="CSF245" s="170"/>
      <c r="CSG245" s="170"/>
      <c r="CSH245" s="170"/>
      <c r="CSI245" s="170"/>
      <c r="CSJ245" s="170"/>
      <c r="CSK245" s="170"/>
      <c r="CSL245" s="170"/>
      <c r="CSM245" s="170"/>
      <c r="CSN245" s="170"/>
      <c r="CSO245" s="170"/>
      <c r="CSP245" s="170"/>
      <c r="CSQ245" s="170"/>
      <c r="CSR245" s="170"/>
      <c r="CSS245" s="170"/>
      <c r="CST245" s="170"/>
      <c r="CSU245" s="170"/>
      <c r="CSV245" s="170"/>
      <c r="CSW245" s="170"/>
      <c r="CSX245" s="170"/>
      <c r="CSY245" s="170"/>
      <c r="CSZ245" s="170"/>
      <c r="CTA245" s="170"/>
      <c r="CTB245" s="170"/>
      <c r="CTC245" s="170"/>
      <c r="CTD245" s="170"/>
      <c r="CTE245" s="170"/>
      <c r="CTF245" s="170"/>
      <c r="CTG245" s="170"/>
      <c r="CTH245" s="170"/>
      <c r="CTI245" s="170"/>
      <c r="CTJ245" s="170"/>
      <c r="CTK245" s="170"/>
      <c r="CTL245" s="170"/>
      <c r="CTM245" s="170"/>
      <c r="CTN245" s="170"/>
      <c r="CTO245" s="170"/>
      <c r="CTP245" s="170"/>
      <c r="CTQ245" s="170"/>
      <c r="CTR245" s="170"/>
      <c r="CTS245" s="170"/>
      <c r="CTT245" s="170"/>
      <c r="CTU245" s="170"/>
      <c r="CTV245" s="170"/>
      <c r="CTW245" s="170"/>
      <c r="CTX245" s="170"/>
      <c r="CTY245" s="170"/>
      <c r="CTZ245" s="170"/>
      <c r="CUA245" s="170"/>
      <c r="CUB245" s="170"/>
      <c r="CUC245" s="170"/>
      <c r="CUD245" s="170"/>
      <c r="CUE245" s="170"/>
      <c r="CUF245" s="170"/>
      <c r="CUG245" s="170"/>
      <c r="CUH245" s="170"/>
      <c r="CUI245" s="170"/>
      <c r="CUJ245" s="170"/>
      <c r="CUK245" s="170"/>
      <c r="CUL245" s="170"/>
      <c r="CUM245" s="170"/>
      <c r="CUN245" s="170"/>
      <c r="CUO245" s="170"/>
      <c r="CUP245" s="170"/>
      <c r="CUQ245" s="170"/>
      <c r="CUR245" s="170"/>
      <c r="CUS245" s="170"/>
      <c r="CUT245" s="170"/>
      <c r="CUU245" s="170"/>
      <c r="CUV245" s="170"/>
      <c r="CUW245" s="170"/>
      <c r="CUX245" s="170"/>
      <c r="CUY245" s="170"/>
      <c r="CUZ245" s="170"/>
      <c r="CVA245" s="170"/>
      <c r="CVB245" s="170"/>
      <c r="CVC245" s="170"/>
      <c r="CVD245" s="170"/>
      <c r="CVE245" s="170"/>
      <c r="CVF245" s="170"/>
      <c r="CVG245" s="170"/>
      <c r="CVH245" s="170"/>
      <c r="CVI245" s="170"/>
      <c r="CVJ245" s="170"/>
      <c r="CVK245" s="170"/>
      <c r="CVL245" s="170"/>
      <c r="CVM245" s="170"/>
      <c r="CVN245" s="170"/>
      <c r="CVO245" s="170"/>
      <c r="CVP245" s="170"/>
      <c r="CVQ245" s="170"/>
      <c r="CVR245" s="170"/>
      <c r="CVS245" s="170"/>
      <c r="CVT245" s="170"/>
      <c r="CVU245" s="170"/>
      <c r="CVV245" s="170"/>
      <c r="CVW245" s="170"/>
      <c r="CVX245" s="170"/>
      <c r="CVY245" s="170"/>
      <c r="CVZ245" s="170"/>
      <c r="CWA245" s="170"/>
      <c r="CWB245" s="170"/>
      <c r="CWC245" s="170"/>
      <c r="CWD245" s="170"/>
      <c r="CWE245" s="170"/>
      <c r="CWF245" s="170"/>
      <c r="CWG245" s="170"/>
      <c r="CWH245" s="170"/>
      <c r="CWI245" s="170"/>
      <c r="CWJ245" s="170"/>
      <c r="CWK245" s="170"/>
      <c r="CWL245" s="170"/>
      <c r="CWM245" s="170"/>
      <c r="CWN245" s="170"/>
      <c r="CWO245" s="170"/>
      <c r="CWP245" s="170"/>
      <c r="CWQ245" s="170"/>
      <c r="CWR245" s="170"/>
      <c r="CWS245" s="170"/>
      <c r="CWT245" s="170"/>
      <c r="CWU245" s="170"/>
      <c r="CWV245" s="170"/>
      <c r="CWW245" s="170"/>
      <c r="CWX245" s="170"/>
      <c r="CWY245" s="170"/>
      <c r="CWZ245" s="170"/>
      <c r="CXA245" s="170"/>
      <c r="CXB245" s="170"/>
      <c r="CXC245" s="170"/>
      <c r="CXD245" s="170"/>
      <c r="CXE245" s="170"/>
      <c r="CXF245" s="170"/>
      <c r="CXG245" s="170"/>
      <c r="CXH245" s="170"/>
      <c r="CXI245" s="170"/>
      <c r="CXJ245" s="170"/>
      <c r="CXK245" s="170"/>
      <c r="CXL245" s="170"/>
      <c r="CXM245" s="170"/>
      <c r="CXN245" s="170"/>
      <c r="CXO245" s="170"/>
      <c r="CXP245" s="170"/>
      <c r="CXQ245" s="170"/>
      <c r="CXR245" s="170"/>
      <c r="CXS245" s="170"/>
      <c r="CXT245" s="170"/>
      <c r="CXU245" s="170"/>
      <c r="CXV245" s="170"/>
      <c r="CXW245" s="170"/>
      <c r="CXX245" s="170"/>
      <c r="CXY245" s="170"/>
      <c r="CXZ245" s="170"/>
      <c r="CYA245" s="170"/>
      <c r="CYB245" s="170"/>
      <c r="CYC245" s="170"/>
      <c r="CYD245" s="170"/>
      <c r="CYE245" s="170"/>
      <c r="CYF245" s="170"/>
      <c r="CYG245" s="170"/>
      <c r="CYH245" s="170"/>
      <c r="CYI245" s="170"/>
      <c r="CYJ245" s="170"/>
      <c r="CYK245" s="170"/>
      <c r="CYL245" s="170"/>
      <c r="CYM245" s="170"/>
      <c r="CYN245" s="170"/>
      <c r="CYO245" s="170"/>
      <c r="CYP245" s="170"/>
      <c r="CYQ245" s="170"/>
      <c r="CYR245" s="170"/>
      <c r="CYS245" s="170"/>
      <c r="CYT245" s="170"/>
      <c r="CYU245" s="170"/>
      <c r="CYV245" s="170"/>
      <c r="CYW245" s="170"/>
      <c r="CYX245" s="170"/>
      <c r="CYY245" s="170"/>
      <c r="CYZ245" s="170"/>
      <c r="CZA245" s="170"/>
      <c r="CZB245" s="170"/>
      <c r="CZC245" s="170"/>
      <c r="CZD245" s="170"/>
      <c r="CZE245" s="170"/>
      <c r="CZF245" s="170"/>
      <c r="CZG245" s="170"/>
      <c r="CZH245" s="170"/>
      <c r="CZI245" s="170"/>
      <c r="CZJ245" s="170"/>
      <c r="CZK245" s="170"/>
      <c r="CZL245" s="170"/>
      <c r="CZM245" s="170"/>
      <c r="CZN245" s="170"/>
      <c r="CZO245" s="170"/>
      <c r="CZP245" s="170"/>
      <c r="CZQ245" s="170"/>
      <c r="CZR245" s="170"/>
      <c r="CZS245" s="170"/>
      <c r="CZT245" s="170"/>
      <c r="CZU245" s="170"/>
      <c r="CZV245" s="170"/>
      <c r="CZW245" s="170"/>
      <c r="CZX245" s="170"/>
      <c r="CZY245" s="170"/>
      <c r="CZZ245" s="170"/>
      <c r="DAA245" s="170"/>
      <c r="DAB245" s="170"/>
      <c r="DAC245" s="170"/>
      <c r="DAD245" s="170"/>
      <c r="DAE245" s="170"/>
      <c r="DAF245" s="170"/>
      <c r="DAG245" s="170"/>
      <c r="DAH245" s="170"/>
      <c r="DAI245" s="170"/>
      <c r="DAJ245" s="170"/>
      <c r="DAK245" s="170"/>
      <c r="DAL245" s="170"/>
      <c r="DAM245" s="170"/>
      <c r="DAN245" s="170"/>
      <c r="DAO245" s="170"/>
      <c r="DAP245" s="170"/>
      <c r="DAQ245" s="170"/>
      <c r="DAR245" s="170"/>
      <c r="DAS245" s="170"/>
      <c r="DAT245" s="170"/>
      <c r="DAU245" s="170"/>
      <c r="DAV245" s="170"/>
      <c r="DAW245" s="170"/>
      <c r="DAX245" s="170"/>
      <c r="DAY245" s="170"/>
      <c r="DAZ245" s="170"/>
      <c r="DBA245" s="170"/>
      <c r="DBB245" s="170"/>
      <c r="DBC245" s="170"/>
      <c r="DBD245" s="170"/>
      <c r="DBE245" s="170"/>
      <c r="DBF245" s="170"/>
      <c r="DBG245" s="170"/>
      <c r="DBH245" s="170"/>
      <c r="DBI245" s="170"/>
      <c r="DBJ245" s="170"/>
      <c r="DBK245" s="170"/>
      <c r="DBL245" s="170"/>
      <c r="DBM245" s="170"/>
      <c r="DBN245" s="170"/>
      <c r="DBO245" s="170"/>
      <c r="DBP245" s="170"/>
      <c r="DBQ245" s="170"/>
      <c r="DBR245" s="170"/>
      <c r="DBS245" s="170"/>
      <c r="DBT245" s="170"/>
      <c r="DBU245" s="170"/>
      <c r="DBV245" s="170"/>
      <c r="DBW245" s="170"/>
      <c r="DBX245" s="170"/>
      <c r="DBY245" s="170"/>
      <c r="DBZ245" s="170"/>
      <c r="DCA245" s="170"/>
      <c r="DCB245" s="170"/>
      <c r="DCC245" s="170"/>
      <c r="DCD245" s="170"/>
      <c r="DCE245" s="170"/>
      <c r="DCF245" s="170"/>
      <c r="DCG245" s="170"/>
      <c r="DCH245" s="170"/>
      <c r="DCI245" s="170"/>
      <c r="DCJ245" s="170"/>
      <c r="DCK245" s="170"/>
      <c r="DCL245" s="170"/>
      <c r="DCM245" s="170"/>
      <c r="DCN245" s="170"/>
      <c r="DCO245" s="170"/>
      <c r="DCP245" s="170"/>
      <c r="DCQ245" s="170"/>
      <c r="DCR245" s="170"/>
      <c r="DCS245" s="170"/>
      <c r="DCT245" s="170"/>
      <c r="DCU245" s="170"/>
      <c r="DCV245" s="170"/>
      <c r="DCW245" s="170"/>
      <c r="DCX245" s="170"/>
      <c r="DCY245" s="170"/>
      <c r="DCZ245" s="170"/>
      <c r="DDA245" s="170"/>
      <c r="DDB245" s="170"/>
      <c r="DDC245" s="170"/>
      <c r="DDD245" s="170"/>
      <c r="DDE245" s="170"/>
      <c r="DDF245" s="170"/>
      <c r="DDG245" s="170"/>
      <c r="DDH245" s="170"/>
      <c r="DDI245" s="170"/>
      <c r="DDJ245" s="170"/>
      <c r="DDK245" s="170"/>
      <c r="DDL245" s="170"/>
      <c r="DDM245" s="170"/>
      <c r="DDN245" s="170"/>
      <c r="DDO245" s="170"/>
      <c r="DDP245" s="170"/>
      <c r="DDQ245" s="170"/>
      <c r="DDR245" s="170"/>
      <c r="DDS245" s="170"/>
      <c r="DDT245" s="170"/>
      <c r="DDU245" s="170"/>
      <c r="DDV245" s="170"/>
      <c r="DDW245" s="170"/>
      <c r="DDX245" s="170"/>
      <c r="DDY245" s="170"/>
      <c r="DDZ245" s="170"/>
      <c r="DEA245" s="170"/>
      <c r="DEB245" s="170"/>
      <c r="DEC245" s="170"/>
      <c r="DED245" s="170"/>
      <c r="DEE245" s="170"/>
      <c r="DEF245" s="170"/>
      <c r="DEG245" s="170"/>
      <c r="DEH245" s="170"/>
      <c r="DEI245" s="170"/>
      <c r="DEJ245" s="170"/>
      <c r="DEK245" s="170"/>
      <c r="DEL245" s="170"/>
      <c r="DEM245" s="170"/>
      <c r="DEN245" s="170"/>
      <c r="DEO245" s="170"/>
      <c r="DEP245" s="170"/>
      <c r="DEQ245" s="170"/>
      <c r="DER245" s="170"/>
      <c r="DES245" s="170"/>
      <c r="DET245" s="170"/>
      <c r="DEU245" s="170"/>
      <c r="DEV245" s="170"/>
      <c r="DEW245" s="170"/>
      <c r="DEX245" s="170"/>
      <c r="DEY245" s="170"/>
      <c r="DEZ245" s="170"/>
      <c r="DFA245" s="170"/>
      <c r="DFB245" s="170"/>
      <c r="DFC245" s="170"/>
      <c r="DFD245" s="170"/>
      <c r="DFE245" s="170"/>
      <c r="DFF245" s="170"/>
      <c r="DFG245" s="170"/>
      <c r="DFH245" s="170"/>
      <c r="DFI245" s="170"/>
      <c r="DFJ245" s="170"/>
      <c r="DFK245" s="170"/>
      <c r="DFL245" s="170"/>
      <c r="DFM245" s="170"/>
      <c r="DFN245" s="170"/>
      <c r="DFO245" s="170"/>
      <c r="DFP245" s="170"/>
      <c r="DFQ245" s="170"/>
      <c r="DFR245" s="170"/>
      <c r="DFS245" s="170"/>
      <c r="DFT245" s="170"/>
      <c r="DFU245" s="170"/>
      <c r="DFV245" s="170"/>
      <c r="DFW245" s="170"/>
      <c r="DFX245" s="170"/>
      <c r="DFY245" s="170"/>
      <c r="DFZ245" s="170"/>
      <c r="DGA245" s="170"/>
      <c r="DGB245" s="170"/>
      <c r="DGC245" s="170"/>
      <c r="DGD245" s="170"/>
      <c r="DGE245" s="170"/>
      <c r="DGF245" s="170"/>
      <c r="DGG245" s="170"/>
      <c r="DGH245" s="170"/>
      <c r="DGI245" s="170"/>
      <c r="DGJ245" s="170"/>
      <c r="DGK245" s="170"/>
      <c r="DGL245" s="170"/>
      <c r="DGM245" s="170"/>
      <c r="DGN245" s="170"/>
      <c r="DGO245" s="170"/>
      <c r="DGP245" s="170"/>
      <c r="DGQ245" s="170"/>
      <c r="DGR245" s="170"/>
      <c r="DGS245" s="170"/>
      <c r="DGT245" s="170"/>
      <c r="DGU245" s="170"/>
      <c r="DGV245" s="170"/>
      <c r="DGW245" s="170"/>
      <c r="DGX245" s="170"/>
      <c r="DGY245" s="170"/>
      <c r="DGZ245" s="170"/>
      <c r="DHA245" s="170"/>
      <c r="DHB245" s="170"/>
      <c r="DHC245" s="170"/>
      <c r="DHD245" s="170"/>
      <c r="DHE245" s="170"/>
      <c r="DHF245" s="170"/>
      <c r="DHG245" s="170"/>
      <c r="DHH245" s="170"/>
      <c r="DHI245" s="170"/>
      <c r="DHJ245" s="170"/>
      <c r="DHK245" s="170"/>
      <c r="DHL245" s="170"/>
      <c r="DHM245" s="170"/>
      <c r="DHN245" s="170"/>
      <c r="DHO245" s="170"/>
      <c r="DHP245" s="170"/>
      <c r="DHQ245" s="170"/>
      <c r="DHR245" s="170"/>
      <c r="DHS245" s="170"/>
      <c r="DHT245" s="170"/>
      <c r="DHU245" s="170"/>
      <c r="DHV245" s="170"/>
      <c r="DHW245" s="170"/>
      <c r="DHX245" s="170"/>
      <c r="DHY245" s="170"/>
      <c r="DHZ245" s="170"/>
      <c r="DIA245" s="170"/>
      <c r="DIB245" s="170"/>
      <c r="DIC245" s="170"/>
      <c r="DID245" s="170"/>
      <c r="DIE245" s="170"/>
      <c r="DIF245" s="170"/>
      <c r="DIG245" s="170"/>
      <c r="DIH245" s="170"/>
      <c r="DII245" s="170"/>
      <c r="DIJ245" s="170"/>
      <c r="DIK245" s="170"/>
      <c r="DIL245" s="170"/>
      <c r="DIM245" s="170"/>
      <c r="DIN245" s="170"/>
      <c r="DIO245" s="170"/>
      <c r="DIP245" s="170"/>
      <c r="DIQ245" s="170"/>
      <c r="DIR245" s="170"/>
      <c r="DIS245" s="170"/>
      <c r="DIT245" s="170"/>
      <c r="DIU245" s="170"/>
      <c r="DIV245" s="170"/>
      <c r="DIW245" s="170"/>
      <c r="DIX245" s="170"/>
      <c r="DIY245" s="170"/>
      <c r="DIZ245" s="170"/>
      <c r="DJA245" s="170"/>
      <c r="DJB245" s="170"/>
      <c r="DJC245" s="170"/>
      <c r="DJD245" s="170"/>
      <c r="DJE245" s="170"/>
      <c r="DJF245" s="170"/>
      <c r="DJG245" s="170"/>
      <c r="DJH245" s="170"/>
      <c r="DJI245" s="170"/>
      <c r="DJJ245" s="170"/>
      <c r="DJK245" s="170"/>
      <c r="DJL245" s="170"/>
      <c r="DJM245" s="170"/>
      <c r="DJN245" s="170"/>
      <c r="DJO245" s="170"/>
      <c r="DJP245" s="170"/>
      <c r="DJQ245" s="170"/>
      <c r="DJR245" s="170"/>
      <c r="DJS245" s="170"/>
      <c r="DJT245" s="170"/>
      <c r="DJU245" s="170"/>
      <c r="DJV245" s="170"/>
      <c r="DJW245" s="170"/>
      <c r="DJX245" s="170"/>
      <c r="DJY245" s="170"/>
      <c r="DJZ245" s="170"/>
      <c r="DKA245" s="170"/>
      <c r="DKB245" s="170"/>
      <c r="DKC245" s="170"/>
      <c r="DKD245" s="170"/>
      <c r="DKE245" s="170"/>
      <c r="DKF245" s="170"/>
      <c r="DKG245" s="170"/>
      <c r="DKH245" s="170"/>
      <c r="DKI245" s="170"/>
      <c r="DKJ245" s="170"/>
      <c r="DKK245" s="170"/>
      <c r="DKL245" s="170"/>
      <c r="DKM245" s="170"/>
      <c r="DKN245" s="170"/>
      <c r="DKO245" s="170"/>
      <c r="DKP245" s="170"/>
      <c r="DKQ245" s="170"/>
      <c r="DKR245" s="170"/>
      <c r="DKS245" s="170"/>
      <c r="DKT245" s="170"/>
      <c r="DKU245" s="170"/>
      <c r="DKV245" s="170"/>
      <c r="DKW245" s="170"/>
      <c r="DKX245" s="170"/>
      <c r="DKY245" s="170"/>
      <c r="DKZ245" s="170"/>
      <c r="DLA245" s="170"/>
      <c r="DLB245" s="170"/>
      <c r="DLC245" s="170"/>
      <c r="DLD245" s="170"/>
      <c r="DLE245" s="170"/>
      <c r="DLF245" s="170"/>
      <c r="DLG245" s="170"/>
      <c r="DLH245" s="170"/>
      <c r="DLI245" s="170"/>
      <c r="DLJ245" s="170"/>
      <c r="DLK245" s="170"/>
      <c r="DLL245" s="170"/>
      <c r="DLM245" s="170"/>
      <c r="DLN245" s="170"/>
      <c r="DLO245" s="170"/>
      <c r="DLP245" s="170"/>
      <c r="DLQ245" s="170"/>
      <c r="DLR245" s="170"/>
      <c r="DLS245" s="170"/>
      <c r="DLT245" s="170"/>
      <c r="DLU245" s="170"/>
      <c r="DLV245" s="170"/>
      <c r="DLW245" s="170"/>
      <c r="DLX245" s="170"/>
      <c r="DLY245" s="170"/>
      <c r="DLZ245" s="170"/>
      <c r="DMA245" s="170"/>
      <c r="DMB245" s="170"/>
      <c r="DMC245" s="170"/>
      <c r="DMD245" s="170"/>
      <c r="DME245" s="170"/>
      <c r="DMF245" s="170"/>
      <c r="DMG245" s="170"/>
      <c r="DMH245" s="170"/>
      <c r="DMI245" s="170"/>
      <c r="DMJ245" s="170"/>
      <c r="DMK245" s="170"/>
      <c r="DML245" s="170"/>
      <c r="DMM245" s="170"/>
      <c r="DMN245" s="170"/>
      <c r="DMO245" s="170"/>
      <c r="DMP245" s="170"/>
      <c r="DMQ245" s="170"/>
      <c r="DMR245" s="170"/>
      <c r="DMS245" s="170"/>
      <c r="DMT245" s="170"/>
      <c r="DMU245" s="170"/>
      <c r="DMV245" s="170"/>
      <c r="DMW245" s="170"/>
      <c r="DMX245" s="170"/>
      <c r="DMY245" s="170"/>
      <c r="DMZ245" s="170"/>
      <c r="DNA245" s="170"/>
      <c r="DNB245" s="170"/>
      <c r="DNC245" s="170"/>
      <c r="DND245" s="170"/>
      <c r="DNE245" s="170"/>
      <c r="DNF245" s="170"/>
      <c r="DNG245" s="170"/>
      <c r="DNH245" s="170"/>
      <c r="DNI245" s="170"/>
      <c r="DNJ245" s="170"/>
      <c r="DNK245" s="170"/>
      <c r="DNL245" s="170"/>
      <c r="DNM245" s="170"/>
      <c r="DNN245" s="170"/>
      <c r="DNO245" s="170"/>
      <c r="DNP245" s="170"/>
      <c r="DNQ245" s="170"/>
      <c r="DNR245" s="170"/>
      <c r="DNS245" s="170"/>
      <c r="DNT245" s="170"/>
      <c r="DNU245" s="170"/>
      <c r="DNV245" s="170"/>
      <c r="DNW245" s="170"/>
      <c r="DNX245" s="170"/>
      <c r="DNY245" s="170"/>
      <c r="DNZ245" s="170"/>
      <c r="DOA245" s="170"/>
      <c r="DOB245" s="170"/>
      <c r="DOC245" s="170"/>
      <c r="DOD245" s="170"/>
      <c r="DOE245" s="170"/>
      <c r="DOF245" s="170"/>
      <c r="DOG245" s="170"/>
      <c r="DOH245" s="170"/>
      <c r="DOI245" s="170"/>
      <c r="DOJ245" s="170"/>
      <c r="DOK245" s="170"/>
      <c r="DOL245" s="170"/>
      <c r="DOM245" s="170"/>
      <c r="DON245" s="170"/>
      <c r="DOO245" s="170"/>
      <c r="DOP245" s="170"/>
      <c r="DOQ245" s="170"/>
      <c r="DOR245" s="170"/>
      <c r="DOS245" s="170"/>
      <c r="DOT245" s="170"/>
      <c r="DOU245" s="170"/>
      <c r="DOV245" s="170"/>
      <c r="DOW245" s="170"/>
      <c r="DOX245" s="170"/>
      <c r="DOY245" s="170"/>
      <c r="DOZ245" s="170"/>
      <c r="DPA245" s="170"/>
      <c r="DPB245" s="170"/>
      <c r="DPC245" s="170"/>
      <c r="DPD245" s="170"/>
      <c r="DPE245" s="170"/>
      <c r="DPF245" s="170"/>
      <c r="DPG245" s="170"/>
      <c r="DPH245" s="170"/>
      <c r="DPI245" s="170"/>
      <c r="DPJ245" s="170"/>
      <c r="DPK245" s="170"/>
      <c r="DPL245" s="170"/>
      <c r="DPM245" s="170"/>
      <c r="DPN245" s="170"/>
      <c r="DPO245" s="170"/>
      <c r="DPP245" s="170"/>
      <c r="DPQ245" s="170"/>
      <c r="DPR245" s="170"/>
      <c r="DPS245" s="170"/>
      <c r="DPT245" s="170"/>
      <c r="DPU245" s="170"/>
      <c r="DPV245" s="170"/>
      <c r="DPW245" s="170"/>
      <c r="DPX245" s="170"/>
      <c r="DPY245" s="170"/>
      <c r="DPZ245" s="170"/>
      <c r="DQA245" s="170"/>
      <c r="DQB245" s="170"/>
      <c r="DQC245" s="170"/>
      <c r="DQD245" s="170"/>
      <c r="DQE245" s="170"/>
      <c r="DQF245" s="170"/>
      <c r="DQG245" s="170"/>
      <c r="DQH245" s="170"/>
      <c r="DQI245" s="170"/>
      <c r="DQJ245" s="170"/>
      <c r="DQK245" s="170"/>
      <c r="DQL245" s="170"/>
      <c r="DQM245" s="170"/>
      <c r="DQN245" s="170"/>
      <c r="DQO245" s="170"/>
      <c r="DQP245" s="170"/>
      <c r="DQQ245" s="170"/>
      <c r="DQR245" s="170"/>
      <c r="DQS245" s="170"/>
      <c r="DQT245" s="170"/>
      <c r="DQU245" s="170"/>
      <c r="DQV245" s="170"/>
      <c r="DQW245" s="170"/>
      <c r="DQX245" s="170"/>
      <c r="DQY245" s="170"/>
      <c r="DQZ245" s="170"/>
      <c r="DRA245" s="170"/>
      <c r="DRB245" s="170"/>
      <c r="DRC245" s="170"/>
      <c r="DRD245" s="170"/>
      <c r="DRE245" s="170"/>
      <c r="DRF245" s="170"/>
      <c r="DRG245" s="170"/>
      <c r="DRH245" s="170"/>
      <c r="DRI245" s="170"/>
      <c r="DRJ245" s="170"/>
      <c r="DRK245" s="170"/>
      <c r="DRL245" s="170"/>
      <c r="DRM245" s="170"/>
      <c r="DRN245" s="170"/>
      <c r="DRO245" s="170"/>
      <c r="DRP245" s="170"/>
      <c r="DRQ245" s="170"/>
      <c r="DRR245" s="170"/>
      <c r="DRS245" s="170"/>
      <c r="DRT245" s="170"/>
      <c r="DRU245" s="170"/>
      <c r="DRV245" s="170"/>
      <c r="DRW245" s="170"/>
      <c r="DRX245" s="170"/>
      <c r="DRY245" s="170"/>
      <c r="DRZ245" s="170"/>
      <c r="DSA245" s="170"/>
      <c r="DSB245" s="170"/>
      <c r="DSC245" s="170"/>
      <c r="DSD245" s="170"/>
      <c r="DSE245" s="170"/>
      <c r="DSF245" s="170"/>
      <c r="DSG245" s="170"/>
      <c r="DSH245" s="170"/>
      <c r="DSI245" s="170"/>
      <c r="DSJ245" s="170"/>
      <c r="DSK245" s="170"/>
      <c r="DSL245" s="170"/>
      <c r="DSM245" s="170"/>
      <c r="DSN245" s="170"/>
      <c r="DSO245" s="170"/>
      <c r="DSP245" s="170"/>
      <c r="DSQ245" s="170"/>
      <c r="DSR245" s="170"/>
      <c r="DSS245" s="170"/>
      <c r="DST245" s="170"/>
      <c r="DSU245" s="170"/>
      <c r="DSV245" s="170"/>
      <c r="DSW245" s="170"/>
      <c r="DSX245" s="170"/>
      <c r="DSY245" s="170"/>
      <c r="DSZ245" s="170"/>
      <c r="DTA245" s="170"/>
      <c r="DTB245" s="170"/>
      <c r="DTC245" s="170"/>
      <c r="DTD245" s="170"/>
      <c r="DTE245" s="170"/>
      <c r="DTF245" s="170"/>
      <c r="DTG245" s="170"/>
      <c r="DTH245" s="170"/>
      <c r="DTI245" s="170"/>
      <c r="DTJ245" s="170"/>
      <c r="DTK245" s="170"/>
      <c r="DTL245" s="170"/>
      <c r="DTM245" s="170"/>
      <c r="DTN245" s="170"/>
      <c r="DTO245" s="170"/>
      <c r="DTP245" s="170"/>
      <c r="DTQ245" s="170"/>
      <c r="DTR245" s="170"/>
      <c r="DTS245" s="170"/>
      <c r="DTT245" s="170"/>
      <c r="DTU245" s="170"/>
      <c r="DTV245" s="170"/>
      <c r="DTW245" s="170"/>
      <c r="DTX245" s="170"/>
      <c r="DTY245" s="170"/>
      <c r="DTZ245" s="170"/>
      <c r="DUA245" s="170"/>
      <c r="DUB245" s="170"/>
      <c r="DUC245" s="170"/>
      <c r="DUD245" s="170"/>
      <c r="DUE245" s="170"/>
      <c r="DUF245" s="170"/>
      <c r="DUG245" s="170"/>
      <c r="DUH245" s="170"/>
      <c r="DUI245" s="170"/>
      <c r="DUJ245" s="170"/>
      <c r="DUK245" s="170"/>
      <c r="DUL245" s="170"/>
      <c r="DUM245" s="170"/>
      <c r="DUN245" s="170"/>
      <c r="DUO245" s="170"/>
      <c r="DUP245" s="170"/>
      <c r="DUQ245" s="170"/>
      <c r="DUR245" s="170"/>
      <c r="DUS245" s="170"/>
      <c r="DUT245" s="170"/>
      <c r="DUU245" s="170"/>
      <c r="DUV245" s="170"/>
      <c r="DUW245" s="170"/>
      <c r="DUX245" s="170"/>
      <c r="DUY245" s="170"/>
      <c r="DUZ245" s="170"/>
      <c r="DVA245" s="170"/>
      <c r="DVB245" s="170"/>
      <c r="DVC245" s="170"/>
      <c r="DVD245" s="170"/>
      <c r="DVE245" s="170"/>
      <c r="DVF245" s="170"/>
      <c r="DVG245" s="170"/>
      <c r="DVH245" s="170"/>
      <c r="DVI245" s="170"/>
      <c r="DVJ245" s="170"/>
      <c r="DVK245" s="170"/>
      <c r="DVL245" s="170"/>
      <c r="DVM245" s="170"/>
      <c r="DVN245" s="170"/>
      <c r="DVO245" s="170"/>
      <c r="DVP245" s="170"/>
      <c r="DVQ245" s="170"/>
      <c r="DVR245" s="170"/>
      <c r="DVS245" s="170"/>
      <c r="DVT245" s="170"/>
      <c r="DVU245" s="170"/>
      <c r="DVV245" s="170"/>
      <c r="DVW245" s="170"/>
      <c r="DVX245" s="170"/>
      <c r="DVY245" s="170"/>
      <c r="DVZ245" s="170"/>
      <c r="DWA245" s="170"/>
      <c r="DWB245" s="170"/>
      <c r="DWC245" s="170"/>
      <c r="DWD245" s="170"/>
      <c r="DWE245" s="170"/>
      <c r="DWF245" s="170"/>
      <c r="DWG245" s="170"/>
      <c r="DWH245" s="170"/>
      <c r="DWI245" s="170"/>
      <c r="DWJ245" s="170"/>
      <c r="DWK245" s="170"/>
      <c r="DWL245" s="170"/>
      <c r="DWM245" s="170"/>
      <c r="DWN245" s="170"/>
      <c r="DWO245" s="170"/>
      <c r="DWP245" s="170"/>
      <c r="DWQ245" s="170"/>
      <c r="DWR245" s="170"/>
      <c r="DWS245" s="170"/>
      <c r="DWT245" s="170"/>
      <c r="DWU245" s="170"/>
      <c r="DWV245" s="170"/>
      <c r="DWW245" s="170"/>
      <c r="DWX245" s="170"/>
      <c r="DWY245" s="170"/>
      <c r="DWZ245" s="170"/>
      <c r="DXA245" s="170"/>
      <c r="DXB245" s="170"/>
      <c r="DXC245" s="170"/>
      <c r="DXD245" s="170"/>
      <c r="DXE245" s="170"/>
      <c r="DXF245" s="170"/>
      <c r="DXG245" s="170"/>
      <c r="DXH245" s="170"/>
      <c r="DXI245" s="170"/>
      <c r="DXJ245" s="170"/>
      <c r="DXK245" s="170"/>
      <c r="DXL245" s="170"/>
      <c r="DXM245" s="170"/>
      <c r="DXN245" s="170"/>
      <c r="DXO245" s="170"/>
      <c r="DXP245" s="170"/>
      <c r="DXQ245" s="170"/>
      <c r="DXR245" s="170"/>
      <c r="DXS245" s="170"/>
      <c r="DXT245" s="170"/>
      <c r="DXU245" s="170"/>
      <c r="DXV245" s="170"/>
      <c r="DXW245" s="170"/>
      <c r="DXX245" s="170"/>
      <c r="DXY245" s="170"/>
      <c r="DXZ245" s="170"/>
      <c r="DYA245" s="170"/>
      <c r="DYB245" s="170"/>
      <c r="DYC245" s="170"/>
      <c r="DYD245" s="170"/>
      <c r="DYE245" s="170"/>
      <c r="DYF245" s="170"/>
      <c r="DYG245" s="170"/>
      <c r="DYH245" s="170"/>
      <c r="DYI245" s="170"/>
      <c r="DYJ245" s="170"/>
      <c r="DYK245" s="170"/>
      <c r="DYL245" s="170"/>
      <c r="DYM245" s="170"/>
      <c r="DYN245" s="170"/>
      <c r="DYO245" s="170"/>
      <c r="DYP245" s="170"/>
      <c r="DYQ245" s="170"/>
      <c r="DYR245" s="170"/>
      <c r="DYS245" s="170"/>
      <c r="DYT245" s="170"/>
      <c r="DYU245" s="170"/>
      <c r="DYV245" s="170"/>
      <c r="DYW245" s="170"/>
      <c r="DYX245" s="170"/>
      <c r="DYY245" s="170"/>
      <c r="DYZ245" s="170"/>
      <c r="DZA245" s="170"/>
      <c r="DZB245" s="170"/>
      <c r="DZC245" s="170"/>
      <c r="DZD245" s="170"/>
      <c r="DZE245" s="170"/>
      <c r="DZF245" s="170"/>
      <c r="DZG245" s="170"/>
      <c r="DZH245" s="170"/>
      <c r="DZI245" s="170"/>
      <c r="DZJ245" s="170"/>
      <c r="DZK245" s="170"/>
      <c r="DZL245" s="170"/>
      <c r="DZM245" s="170"/>
      <c r="DZN245" s="170"/>
      <c r="DZO245" s="170"/>
      <c r="DZP245" s="170"/>
      <c r="DZQ245" s="170"/>
      <c r="DZR245" s="170"/>
      <c r="DZS245" s="170"/>
      <c r="DZT245" s="170"/>
      <c r="DZU245" s="170"/>
      <c r="DZV245" s="170"/>
      <c r="DZW245" s="170"/>
      <c r="DZX245" s="170"/>
      <c r="DZY245" s="170"/>
      <c r="DZZ245" s="170"/>
      <c r="EAA245" s="170"/>
      <c r="EAB245" s="170"/>
      <c r="EAC245" s="170"/>
      <c r="EAD245" s="170"/>
      <c r="EAE245" s="170"/>
      <c r="EAF245" s="170"/>
      <c r="EAG245" s="170"/>
      <c r="EAH245" s="170"/>
      <c r="EAI245" s="170"/>
      <c r="EAJ245" s="170"/>
      <c r="EAK245" s="170"/>
      <c r="EAL245" s="170"/>
      <c r="EAM245" s="170"/>
      <c r="EAN245" s="170"/>
      <c r="EAO245" s="170"/>
      <c r="EAP245" s="170"/>
      <c r="EAQ245" s="170"/>
      <c r="EAR245" s="170"/>
      <c r="EAS245" s="170"/>
      <c r="EAT245" s="170"/>
      <c r="EAU245" s="170"/>
      <c r="EAV245" s="170"/>
      <c r="EAW245" s="170"/>
      <c r="EAX245" s="170"/>
      <c r="EAY245" s="170"/>
      <c r="EAZ245" s="170"/>
      <c r="EBA245" s="170"/>
      <c r="EBB245" s="170"/>
      <c r="EBC245" s="170"/>
      <c r="EBD245" s="170"/>
      <c r="EBE245" s="170"/>
      <c r="EBF245" s="170"/>
      <c r="EBG245" s="170"/>
      <c r="EBH245" s="170"/>
      <c r="EBI245" s="170"/>
      <c r="EBJ245" s="170"/>
      <c r="EBK245" s="170"/>
      <c r="EBL245" s="170"/>
      <c r="EBM245" s="170"/>
      <c r="EBN245" s="170"/>
      <c r="EBO245" s="170"/>
      <c r="EBP245" s="170"/>
      <c r="EBQ245" s="170"/>
      <c r="EBR245" s="170"/>
      <c r="EBS245" s="170"/>
      <c r="EBT245" s="170"/>
      <c r="EBU245" s="170"/>
      <c r="EBV245" s="170"/>
      <c r="EBW245" s="170"/>
      <c r="EBX245" s="170"/>
      <c r="EBY245" s="170"/>
      <c r="EBZ245" s="170"/>
      <c r="ECA245" s="170"/>
      <c r="ECB245" s="170"/>
      <c r="ECC245" s="170"/>
      <c r="ECD245" s="170"/>
      <c r="ECE245" s="170"/>
      <c r="ECF245" s="170"/>
      <c r="ECG245" s="170"/>
      <c r="ECH245" s="170"/>
      <c r="ECI245" s="170"/>
      <c r="ECJ245" s="170"/>
      <c r="ECK245" s="170"/>
      <c r="ECL245" s="170"/>
      <c r="ECM245" s="170"/>
      <c r="ECN245" s="170"/>
      <c r="ECO245" s="170"/>
      <c r="ECP245" s="170"/>
      <c r="ECQ245" s="170"/>
      <c r="ECR245" s="170"/>
      <c r="ECS245" s="170"/>
      <c r="ECT245" s="170"/>
      <c r="ECU245" s="170"/>
      <c r="ECV245" s="170"/>
      <c r="ECW245" s="170"/>
      <c r="ECX245" s="170"/>
      <c r="ECY245" s="170"/>
      <c r="ECZ245" s="170"/>
      <c r="EDA245" s="170"/>
      <c r="EDB245" s="170"/>
      <c r="EDC245" s="170"/>
      <c r="EDD245" s="170"/>
      <c r="EDE245" s="170"/>
      <c r="EDF245" s="170"/>
      <c r="EDG245" s="170"/>
      <c r="EDH245" s="170"/>
      <c r="EDI245" s="170"/>
      <c r="EDJ245" s="170"/>
      <c r="EDK245" s="170"/>
      <c r="EDL245" s="170"/>
      <c r="EDM245" s="170"/>
      <c r="EDN245" s="170"/>
      <c r="EDO245" s="170"/>
      <c r="EDP245" s="170"/>
      <c r="EDQ245" s="170"/>
      <c r="EDR245" s="170"/>
      <c r="EDS245" s="170"/>
      <c r="EDT245" s="170"/>
      <c r="EDU245" s="170"/>
      <c r="EDV245" s="170"/>
      <c r="EDW245" s="170"/>
      <c r="EDX245" s="170"/>
      <c r="EDY245" s="170"/>
      <c r="EDZ245" s="170"/>
      <c r="EEA245" s="170"/>
      <c r="EEB245" s="170"/>
      <c r="EEC245" s="170"/>
      <c r="EED245" s="170"/>
      <c r="EEE245" s="170"/>
      <c r="EEF245" s="170"/>
      <c r="EEG245" s="170"/>
      <c r="EEH245" s="170"/>
      <c r="EEI245" s="170"/>
      <c r="EEJ245" s="170"/>
      <c r="EEK245" s="170"/>
      <c r="EEL245" s="170"/>
      <c r="EEM245" s="170"/>
      <c r="EEN245" s="170"/>
      <c r="EEO245" s="170"/>
      <c r="EEP245" s="170"/>
      <c r="EEQ245" s="170"/>
      <c r="EER245" s="170"/>
      <c r="EES245" s="170"/>
      <c r="EET245" s="170"/>
      <c r="EEU245" s="170"/>
      <c r="EEV245" s="170"/>
      <c r="EEW245" s="170"/>
      <c r="EEX245" s="170"/>
      <c r="EEY245" s="170"/>
      <c r="EEZ245" s="170"/>
      <c r="EFA245" s="170"/>
      <c r="EFB245" s="170"/>
      <c r="EFC245" s="170"/>
      <c r="EFD245" s="170"/>
      <c r="EFE245" s="170"/>
      <c r="EFF245" s="170"/>
      <c r="EFG245" s="170"/>
      <c r="EFH245" s="170"/>
      <c r="EFI245" s="170"/>
      <c r="EFJ245" s="170"/>
      <c r="EFK245" s="170"/>
      <c r="EFL245" s="170"/>
      <c r="EFM245" s="170"/>
      <c r="EFN245" s="170"/>
      <c r="EFO245" s="170"/>
      <c r="EFP245" s="170"/>
      <c r="EFQ245" s="170"/>
      <c r="EFR245" s="170"/>
      <c r="EFS245" s="170"/>
      <c r="EFT245" s="170"/>
      <c r="EFU245" s="170"/>
      <c r="EFV245" s="170"/>
      <c r="EFW245" s="170"/>
      <c r="EFX245" s="170"/>
      <c r="EFY245" s="170"/>
      <c r="EFZ245" s="170"/>
      <c r="EGA245" s="170"/>
      <c r="EGB245" s="170"/>
      <c r="EGC245" s="170"/>
      <c r="EGD245" s="170"/>
      <c r="EGE245" s="170"/>
      <c r="EGF245" s="170"/>
      <c r="EGG245" s="170"/>
      <c r="EGH245" s="170"/>
      <c r="EGI245" s="170"/>
      <c r="EGJ245" s="170"/>
      <c r="EGK245" s="170"/>
      <c r="EGL245" s="170"/>
      <c r="EGM245" s="170"/>
      <c r="EGN245" s="170"/>
      <c r="EGO245" s="170"/>
      <c r="EGP245" s="170"/>
      <c r="EGQ245" s="170"/>
      <c r="EGR245" s="170"/>
      <c r="EGS245" s="170"/>
      <c r="EGT245" s="170"/>
      <c r="EGU245" s="170"/>
      <c r="EGV245" s="170"/>
      <c r="EGW245" s="170"/>
      <c r="EGX245" s="170"/>
      <c r="EGY245" s="170"/>
      <c r="EGZ245" s="170"/>
      <c r="EHA245" s="170"/>
      <c r="EHB245" s="170"/>
      <c r="EHC245" s="170"/>
      <c r="EHD245" s="170"/>
      <c r="EHE245" s="170"/>
      <c r="EHF245" s="170"/>
      <c r="EHG245" s="170"/>
      <c r="EHH245" s="170"/>
      <c r="EHI245" s="170"/>
      <c r="EHJ245" s="170"/>
      <c r="EHK245" s="170"/>
      <c r="EHL245" s="170"/>
      <c r="EHM245" s="170"/>
      <c r="EHN245" s="170"/>
      <c r="EHO245" s="170"/>
      <c r="EHP245" s="170"/>
      <c r="EHQ245" s="170"/>
      <c r="EHR245" s="170"/>
      <c r="EHS245" s="170"/>
      <c r="EHT245" s="170"/>
      <c r="EHU245" s="170"/>
      <c r="EHV245" s="170"/>
      <c r="EHW245" s="170"/>
      <c r="EHX245" s="170"/>
      <c r="EHY245" s="170"/>
      <c r="EHZ245" s="170"/>
      <c r="EIA245" s="170"/>
      <c r="EIB245" s="170"/>
      <c r="EIC245" s="170"/>
      <c r="EID245" s="170"/>
      <c r="EIE245" s="170"/>
      <c r="EIF245" s="170"/>
      <c r="EIG245" s="170"/>
      <c r="EIH245" s="170"/>
      <c r="EII245" s="170"/>
      <c r="EIJ245" s="170"/>
      <c r="EIK245" s="170"/>
      <c r="EIL245" s="170"/>
      <c r="EIM245" s="170"/>
      <c r="EIN245" s="170"/>
      <c r="EIO245" s="170"/>
      <c r="EIP245" s="170"/>
      <c r="EIQ245" s="170"/>
      <c r="EIR245" s="170"/>
      <c r="EIS245" s="170"/>
      <c r="EIT245" s="170"/>
      <c r="EIU245" s="170"/>
      <c r="EIV245" s="170"/>
      <c r="EIW245" s="170"/>
      <c r="EIX245" s="170"/>
      <c r="EIY245" s="170"/>
      <c r="EIZ245" s="170"/>
      <c r="EJA245" s="170"/>
      <c r="EJB245" s="170"/>
      <c r="EJC245" s="170"/>
      <c r="EJD245" s="170"/>
      <c r="EJE245" s="170"/>
      <c r="EJF245" s="170"/>
      <c r="EJG245" s="170"/>
      <c r="EJH245" s="170"/>
      <c r="EJI245" s="170"/>
      <c r="EJJ245" s="170"/>
      <c r="EJK245" s="170"/>
      <c r="EJL245" s="170"/>
      <c r="EJM245" s="170"/>
      <c r="EJN245" s="170"/>
      <c r="EJO245" s="170"/>
      <c r="EJP245" s="170"/>
      <c r="EJQ245" s="170"/>
      <c r="EJR245" s="170"/>
      <c r="EJS245" s="170"/>
      <c r="EJT245" s="170"/>
      <c r="EJU245" s="170"/>
      <c r="EJV245" s="170"/>
      <c r="EJW245" s="170"/>
      <c r="EJX245" s="170"/>
      <c r="EJY245" s="170"/>
      <c r="EJZ245" s="170"/>
      <c r="EKA245" s="170"/>
      <c r="EKB245" s="170"/>
      <c r="EKC245" s="170"/>
      <c r="EKD245" s="170"/>
      <c r="EKE245" s="170"/>
      <c r="EKF245" s="170"/>
      <c r="EKG245" s="170"/>
      <c r="EKH245" s="170"/>
      <c r="EKI245" s="170"/>
      <c r="EKJ245" s="170"/>
      <c r="EKK245" s="170"/>
      <c r="EKL245" s="170"/>
      <c r="EKM245" s="170"/>
      <c r="EKN245" s="170"/>
      <c r="EKO245" s="170"/>
      <c r="EKP245" s="170"/>
      <c r="EKQ245" s="170"/>
      <c r="EKR245" s="170"/>
      <c r="EKS245" s="170"/>
      <c r="EKT245" s="170"/>
      <c r="EKU245" s="170"/>
      <c r="EKV245" s="170"/>
      <c r="EKW245" s="170"/>
      <c r="EKX245" s="170"/>
      <c r="EKY245" s="170"/>
      <c r="EKZ245" s="170"/>
      <c r="ELA245" s="170"/>
      <c r="ELB245" s="170"/>
      <c r="ELC245" s="170"/>
      <c r="ELD245" s="170"/>
      <c r="ELE245" s="170"/>
      <c r="ELF245" s="170"/>
      <c r="ELG245" s="170"/>
      <c r="ELH245" s="170"/>
      <c r="ELI245" s="170"/>
      <c r="ELJ245" s="170"/>
      <c r="ELK245" s="170"/>
      <c r="ELL245" s="170"/>
      <c r="ELM245" s="170"/>
      <c r="ELN245" s="170"/>
      <c r="ELO245" s="170"/>
      <c r="ELP245" s="170"/>
      <c r="ELQ245" s="170"/>
      <c r="ELR245" s="170"/>
      <c r="ELS245" s="170"/>
      <c r="ELT245" s="170"/>
      <c r="ELU245" s="170"/>
      <c r="ELV245" s="170"/>
      <c r="ELW245" s="170"/>
      <c r="ELX245" s="170"/>
      <c r="ELY245" s="170"/>
      <c r="ELZ245" s="170"/>
      <c r="EMA245" s="170"/>
      <c r="EMB245" s="170"/>
      <c r="EMC245" s="170"/>
      <c r="EMD245" s="170"/>
      <c r="EME245" s="170"/>
      <c r="EMF245" s="170"/>
      <c r="EMG245" s="170"/>
      <c r="EMH245" s="170"/>
      <c r="EMI245" s="170"/>
      <c r="EMJ245" s="170"/>
      <c r="EMK245" s="170"/>
      <c r="EML245" s="170"/>
      <c r="EMM245" s="170"/>
      <c r="EMN245" s="170"/>
      <c r="EMO245" s="170"/>
      <c r="EMP245" s="170"/>
      <c r="EMQ245" s="170"/>
      <c r="EMR245" s="170"/>
      <c r="EMS245" s="170"/>
      <c r="EMT245" s="170"/>
      <c r="EMU245" s="170"/>
      <c r="EMV245" s="170"/>
      <c r="EMW245" s="170"/>
      <c r="EMX245" s="170"/>
      <c r="EMY245" s="170"/>
      <c r="EMZ245" s="170"/>
      <c r="ENA245" s="170"/>
      <c r="ENB245" s="170"/>
      <c r="ENC245" s="170"/>
      <c r="END245" s="170"/>
      <c r="ENE245" s="170"/>
      <c r="ENF245" s="170"/>
      <c r="ENG245" s="170"/>
      <c r="ENH245" s="170"/>
      <c r="ENI245" s="170"/>
      <c r="ENJ245" s="170"/>
      <c r="ENK245" s="170"/>
      <c r="ENL245" s="170"/>
      <c r="ENM245" s="170"/>
      <c r="ENN245" s="170"/>
      <c r="ENO245" s="170"/>
      <c r="ENP245" s="170"/>
      <c r="ENQ245" s="170"/>
      <c r="ENR245" s="170"/>
      <c r="ENS245" s="170"/>
      <c r="ENT245" s="170"/>
      <c r="ENU245" s="170"/>
      <c r="ENV245" s="170"/>
      <c r="ENW245" s="170"/>
      <c r="ENX245" s="170"/>
      <c r="ENY245" s="170"/>
      <c r="ENZ245" s="170"/>
      <c r="EOA245" s="170"/>
      <c r="EOB245" s="170"/>
      <c r="EOC245" s="170"/>
      <c r="EOD245" s="170"/>
      <c r="EOE245" s="170"/>
      <c r="EOF245" s="170"/>
      <c r="EOG245" s="170"/>
      <c r="EOH245" s="170"/>
      <c r="EOI245" s="170"/>
      <c r="EOJ245" s="170"/>
      <c r="EOK245" s="170"/>
      <c r="EOL245" s="170"/>
      <c r="EOM245" s="170"/>
      <c r="EON245" s="170"/>
      <c r="EOO245" s="170"/>
      <c r="EOP245" s="170"/>
      <c r="EOQ245" s="170"/>
      <c r="EOR245" s="170"/>
      <c r="EOS245" s="170"/>
      <c r="EOT245" s="170"/>
      <c r="EOU245" s="170"/>
      <c r="EOV245" s="170"/>
      <c r="EOW245" s="170"/>
      <c r="EOX245" s="170"/>
      <c r="EOY245" s="170"/>
      <c r="EOZ245" s="170"/>
      <c r="EPA245" s="170"/>
      <c r="EPB245" s="170"/>
      <c r="EPC245" s="170"/>
      <c r="EPD245" s="170"/>
      <c r="EPE245" s="170"/>
      <c r="EPF245" s="170"/>
      <c r="EPG245" s="170"/>
      <c r="EPH245" s="170"/>
      <c r="EPI245" s="170"/>
      <c r="EPJ245" s="170"/>
      <c r="EPK245" s="170"/>
      <c r="EPL245" s="170"/>
      <c r="EPM245" s="170"/>
      <c r="EPN245" s="170"/>
      <c r="EPO245" s="170"/>
      <c r="EPP245" s="170"/>
      <c r="EPQ245" s="170"/>
      <c r="EPR245" s="170"/>
      <c r="EPS245" s="170"/>
      <c r="EPT245" s="170"/>
      <c r="EPU245" s="170"/>
      <c r="EPV245" s="170"/>
      <c r="EPW245" s="170"/>
      <c r="EPX245" s="170"/>
      <c r="EPY245" s="170"/>
      <c r="EPZ245" s="170"/>
      <c r="EQA245" s="170"/>
      <c r="EQB245" s="170"/>
      <c r="EQC245" s="170"/>
      <c r="EQD245" s="170"/>
      <c r="EQE245" s="170"/>
      <c r="EQF245" s="170"/>
      <c r="EQG245" s="170"/>
      <c r="EQH245" s="170"/>
      <c r="EQI245" s="170"/>
      <c r="EQJ245" s="170"/>
      <c r="EQK245" s="170"/>
      <c r="EQL245" s="170"/>
      <c r="EQM245" s="170"/>
      <c r="EQN245" s="170"/>
      <c r="EQO245" s="170"/>
      <c r="EQP245" s="170"/>
      <c r="EQQ245" s="170"/>
      <c r="EQR245" s="170"/>
      <c r="EQS245" s="170"/>
      <c r="EQT245" s="170"/>
      <c r="EQU245" s="170"/>
      <c r="EQV245" s="170"/>
      <c r="EQW245" s="170"/>
      <c r="EQX245" s="170"/>
      <c r="EQY245" s="170"/>
      <c r="EQZ245" s="170"/>
      <c r="ERA245" s="170"/>
      <c r="ERB245" s="170"/>
      <c r="ERC245" s="170"/>
      <c r="ERD245" s="170"/>
      <c r="ERE245" s="170"/>
      <c r="ERF245" s="170"/>
      <c r="ERG245" s="170"/>
      <c r="ERH245" s="170"/>
      <c r="ERI245" s="170"/>
      <c r="ERJ245" s="170"/>
      <c r="ERK245" s="170"/>
      <c r="ERL245" s="170"/>
      <c r="ERM245" s="170"/>
      <c r="ERN245" s="170"/>
      <c r="ERO245" s="170"/>
      <c r="ERP245" s="170"/>
      <c r="ERQ245" s="170"/>
      <c r="ERR245" s="170"/>
      <c r="ERS245" s="170"/>
      <c r="ERT245" s="170"/>
      <c r="ERU245" s="170"/>
      <c r="ERV245" s="170"/>
      <c r="ERW245" s="170"/>
      <c r="ERX245" s="170"/>
      <c r="ERY245" s="170"/>
      <c r="ERZ245" s="170"/>
      <c r="ESA245" s="170"/>
      <c r="ESB245" s="170"/>
      <c r="ESC245" s="170"/>
      <c r="ESD245" s="170"/>
      <c r="ESE245" s="170"/>
      <c r="ESF245" s="170"/>
      <c r="ESG245" s="170"/>
      <c r="ESH245" s="170"/>
      <c r="ESI245" s="170"/>
      <c r="ESJ245" s="170"/>
      <c r="ESK245" s="170"/>
      <c r="ESL245" s="170"/>
      <c r="ESM245" s="170"/>
      <c r="ESN245" s="170"/>
      <c r="ESO245" s="170"/>
      <c r="ESP245" s="170"/>
      <c r="ESQ245" s="170"/>
      <c r="ESR245" s="170"/>
      <c r="ESS245" s="170"/>
      <c r="EST245" s="170"/>
      <c r="ESU245" s="170"/>
      <c r="ESV245" s="170"/>
      <c r="ESW245" s="170"/>
      <c r="ESX245" s="170"/>
      <c r="ESY245" s="170"/>
      <c r="ESZ245" s="170"/>
      <c r="ETA245" s="170"/>
      <c r="ETB245" s="170"/>
      <c r="ETC245" s="170"/>
      <c r="ETD245" s="170"/>
      <c r="ETE245" s="170"/>
      <c r="ETF245" s="170"/>
      <c r="ETG245" s="170"/>
      <c r="ETH245" s="170"/>
      <c r="ETI245" s="170"/>
      <c r="ETJ245" s="170"/>
      <c r="ETK245" s="170"/>
      <c r="ETL245" s="170"/>
      <c r="ETM245" s="170"/>
      <c r="ETN245" s="170"/>
      <c r="ETO245" s="170"/>
      <c r="ETP245" s="170"/>
      <c r="ETQ245" s="170"/>
      <c r="ETR245" s="170"/>
      <c r="ETS245" s="170"/>
      <c r="ETT245" s="170"/>
      <c r="ETU245" s="170"/>
      <c r="ETV245" s="170"/>
      <c r="ETW245" s="170"/>
      <c r="ETX245" s="170"/>
      <c r="ETY245" s="170"/>
      <c r="ETZ245" s="170"/>
      <c r="EUA245" s="170"/>
      <c r="EUB245" s="170"/>
      <c r="EUC245" s="170"/>
      <c r="EUD245" s="170"/>
      <c r="EUE245" s="170"/>
      <c r="EUF245" s="170"/>
      <c r="EUG245" s="170"/>
      <c r="EUH245" s="170"/>
      <c r="EUI245" s="170"/>
      <c r="EUJ245" s="170"/>
      <c r="EUK245" s="170"/>
      <c r="EUL245" s="170"/>
      <c r="EUM245" s="170"/>
      <c r="EUN245" s="170"/>
      <c r="EUO245" s="170"/>
      <c r="EUP245" s="170"/>
      <c r="EUQ245" s="170"/>
      <c r="EUR245" s="170"/>
      <c r="EUS245" s="170"/>
      <c r="EUT245" s="170"/>
      <c r="EUU245" s="170"/>
      <c r="EUV245" s="170"/>
      <c r="EUW245" s="170"/>
      <c r="EUX245" s="170"/>
      <c r="EUY245" s="170"/>
      <c r="EUZ245" s="170"/>
      <c r="EVA245" s="170"/>
      <c r="EVB245" s="170"/>
      <c r="EVC245" s="170"/>
      <c r="EVD245" s="170"/>
      <c r="EVE245" s="170"/>
      <c r="EVF245" s="170"/>
      <c r="EVG245" s="170"/>
      <c r="EVH245" s="170"/>
      <c r="EVI245" s="170"/>
      <c r="EVJ245" s="170"/>
      <c r="EVK245" s="170"/>
      <c r="EVL245" s="170"/>
      <c r="EVM245" s="170"/>
      <c r="EVN245" s="170"/>
      <c r="EVO245" s="170"/>
      <c r="EVP245" s="170"/>
      <c r="EVQ245" s="170"/>
      <c r="EVR245" s="170"/>
      <c r="EVS245" s="170"/>
      <c r="EVT245" s="170"/>
      <c r="EVU245" s="170"/>
      <c r="EVV245" s="170"/>
      <c r="EVW245" s="170"/>
      <c r="EVX245" s="170"/>
      <c r="EVY245" s="170"/>
      <c r="EVZ245" s="170"/>
      <c r="EWA245" s="170"/>
      <c r="EWB245" s="170"/>
      <c r="EWC245" s="170"/>
      <c r="EWD245" s="170"/>
      <c r="EWE245" s="170"/>
      <c r="EWF245" s="170"/>
      <c r="EWG245" s="170"/>
      <c r="EWH245" s="170"/>
      <c r="EWI245" s="170"/>
      <c r="EWJ245" s="170"/>
      <c r="EWK245" s="170"/>
      <c r="EWL245" s="170"/>
      <c r="EWM245" s="170"/>
      <c r="EWN245" s="170"/>
      <c r="EWO245" s="170"/>
      <c r="EWP245" s="170"/>
      <c r="EWQ245" s="170"/>
      <c r="EWR245" s="170"/>
      <c r="EWS245" s="170"/>
      <c r="EWT245" s="170"/>
      <c r="EWU245" s="170"/>
      <c r="EWV245" s="170"/>
      <c r="EWW245" s="170"/>
      <c r="EWX245" s="170"/>
      <c r="EWY245" s="170"/>
      <c r="EWZ245" s="170"/>
      <c r="EXA245" s="170"/>
      <c r="EXB245" s="170"/>
      <c r="EXC245" s="170"/>
      <c r="EXD245" s="170"/>
      <c r="EXE245" s="170"/>
      <c r="EXF245" s="170"/>
      <c r="EXG245" s="170"/>
      <c r="EXH245" s="170"/>
      <c r="EXI245" s="170"/>
      <c r="EXJ245" s="170"/>
      <c r="EXK245" s="170"/>
      <c r="EXL245" s="170"/>
      <c r="EXM245" s="170"/>
      <c r="EXN245" s="170"/>
      <c r="EXO245" s="170"/>
      <c r="EXP245" s="170"/>
      <c r="EXQ245" s="170"/>
      <c r="EXR245" s="170"/>
      <c r="EXS245" s="170"/>
      <c r="EXT245" s="170"/>
      <c r="EXU245" s="170"/>
      <c r="EXV245" s="170"/>
      <c r="EXW245" s="170"/>
      <c r="EXX245" s="170"/>
      <c r="EXY245" s="170"/>
      <c r="EXZ245" s="170"/>
      <c r="EYA245" s="170"/>
      <c r="EYB245" s="170"/>
      <c r="EYC245" s="170"/>
      <c r="EYD245" s="170"/>
      <c r="EYE245" s="170"/>
      <c r="EYF245" s="170"/>
      <c r="EYG245" s="170"/>
      <c r="EYH245" s="170"/>
      <c r="EYI245" s="170"/>
      <c r="EYJ245" s="170"/>
      <c r="EYK245" s="170"/>
      <c r="EYL245" s="170"/>
      <c r="EYM245" s="170"/>
      <c r="EYN245" s="170"/>
      <c r="EYO245" s="170"/>
      <c r="EYP245" s="170"/>
      <c r="EYQ245" s="170"/>
      <c r="EYR245" s="170"/>
      <c r="EYS245" s="170"/>
      <c r="EYT245" s="170"/>
      <c r="EYU245" s="170"/>
      <c r="EYV245" s="170"/>
      <c r="EYW245" s="170"/>
      <c r="EYX245" s="170"/>
      <c r="EYY245" s="170"/>
      <c r="EYZ245" s="170"/>
      <c r="EZA245" s="170"/>
      <c r="EZB245" s="170"/>
      <c r="EZC245" s="170"/>
      <c r="EZD245" s="170"/>
      <c r="EZE245" s="170"/>
      <c r="EZF245" s="170"/>
      <c r="EZG245" s="170"/>
      <c r="EZH245" s="170"/>
      <c r="EZI245" s="170"/>
      <c r="EZJ245" s="170"/>
      <c r="EZK245" s="170"/>
      <c r="EZL245" s="170"/>
      <c r="EZM245" s="170"/>
      <c r="EZN245" s="170"/>
      <c r="EZO245" s="170"/>
      <c r="EZP245" s="170"/>
      <c r="EZQ245" s="170"/>
      <c r="EZR245" s="170"/>
      <c r="EZS245" s="170"/>
      <c r="EZT245" s="170"/>
      <c r="EZU245" s="170"/>
      <c r="EZV245" s="170"/>
      <c r="EZW245" s="170"/>
      <c r="EZX245" s="170"/>
      <c r="EZY245" s="170"/>
      <c r="EZZ245" s="170"/>
      <c r="FAA245" s="170"/>
      <c r="FAB245" s="170"/>
      <c r="FAC245" s="170"/>
      <c r="FAD245" s="170"/>
      <c r="FAE245" s="170"/>
      <c r="FAF245" s="170"/>
      <c r="FAG245" s="170"/>
      <c r="FAH245" s="170"/>
      <c r="FAI245" s="170"/>
      <c r="FAJ245" s="170"/>
      <c r="FAK245" s="170"/>
      <c r="FAL245" s="170"/>
      <c r="FAM245" s="170"/>
      <c r="FAN245" s="170"/>
      <c r="FAO245" s="170"/>
      <c r="FAP245" s="170"/>
      <c r="FAQ245" s="170"/>
      <c r="FAR245" s="170"/>
      <c r="FAS245" s="170"/>
      <c r="FAT245" s="170"/>
      <c r="FAU245" s="170"/>
      <c r="FAV245" s="170"/>
      <c r="FAW245" s="170"/>
      <c r="FAX245" s="170"/>
      <c r="FAY245" s="170"/>
      <c r="FAZ245" s="170"/>
      <c r="FBA245" s="170"/>
      <c r="FBB245" s="170"/>
      <c r="FBC245" s="170"/>
      <c r="FBD245" s="170"/>
      <c r="FBE245" s="170"/>
      <c r="FBF245" s="170"/>
      <c r="FBG245" s="170"/>
      <c r="FBH245" s="170"/>
      <c r="FBI245" s="170"/>
      <c r="FBJ245" s="170"/>
      <c r="FBK245" s="170"/>
      <c r="FBL245" s="170"/>
      <c r="FBM245" s="170"/>
      <c r="FBN245" s="170"/>
      <c r="FBO245" s="170"/>
      <c r="FBP245" s="170"/>
      <c r="FBQ245" s="170"/>
      <c r="FBR245" s="170"/>
      <c r="FBS245" s="170"/>
      <c r="FBT245" s="170"/>
      <c r="FBU245" s="170"/>
      <c r="FBV245" s="170"/>
      <c r="FBW245" s="170"/>
      <c r="FBX245" s="170"/>
      <c r="FBY245" s="170"/>
      <c r="FBZ245" s="170"/>
      <c r="FCA245" s="170"/>
      <c r="FCB245" s="170"/>
      <c r="FCC245" s="170"/>
      <c r="FCD245" s="170"/>
      <c r="FCE245" s="170"/>
      <c r="FCF245" s="170"/>
      <c r="FCG245" s="170"/>
      <c r="FCH245" s="170"/>
      <c r="FCI245" s="170"/>
      <c r="FCJ245" s="170"/>
      <c r="FCK245" s="170"/>
      <c r="FCL245" s="170"/>
      <c r="FCM245" s="170"/>
      <c r="FCN245" s="170"/>
      <c r="FCO245" s="170"/>
      <c r="FCP245" s="170"/>
      <c r="FCQ245" s="170"/>
      <c r="FCR245" s="170"/>
      <c r="FCS245" s="170"/>
      <c r="FCT245" s="170"/>
      <c r="FCU245" s="170"/>
      <c r="FCV245" s="170"/>
      <c r="FCW245" s="170"/>
      <c r="FCX245" s="170"/>
      <c r="FCY245" s="170"/>
      <c r="FCZ245" s="170"/>
      <c r="FDA245" s="170"/>
      <c r="FDB245" s="170"/>
      <c r="FDC245" s="170"/>
      <c r="FDD245" s="170"/>
      <c r="FDE245" s="170"/>
      <c r="FDF245" s="170"/>
      <c r="FDG245" s="170"/>
      <c r="FDH245" s="170"/>
      <c r="FDI245" s="170"/>
      <c r="FDJ245" s="170"/>
      <c r="FDK245" s="170"/>
      <c r="FDL245" s="170"/>
      <c r="FDM245" s="170"/>
      <c r="FDN245" s="170"/>
      <c r="FDO245" s="170"/>
      <c r="FDP245" s="170"/>
      <c r="FDQ245" s="170"/>
      <c r="FDR245" s="170"/>
      <c r="FDS245" s="170"/>
      <c r="FDT245" s="170"/>
      <c r="FDU245" s="170"/>
      <c r="FDV245" s="170"/>
      <c r="FDW245" s="170"/>
      <c r="FDX245" s="170"/>
      <c r="FDY245" s="170"/>
      <c r="FDZ245" s="170"/>
      <c r="FEA245" s="170"/>
      <c r="FEB245" s="170"/>
      <c r="FEC245" s="170"/>
      <c r="FED245" s="170"/>
      <c r="FEE245" s="170"/>
      <c r="FEF245" s="170"/>
      <c r="FEG245" s="170"/>
      <c r="FEH245" s="170"/>
      <c r="FEI245" s="170"/>
      <c r="FEJ245" s="170"/>
      <c r="FEK245" s="170"/>
      <c r="FEL245" s="170"/>
      <c r="FEM245" s="170"/>
      <c r="FEN245" s="170"/>
      <c r="FEO245" s="170"/>
      <c r="FEP245" s="170"/>
      <c r="FEQ245" s="170"/>
      <c r="FER245" s="170"/>
      <c r="FES245" s="170"/>
      <c r="FET245" s="170"/>
      <c r="FEU245" s="170"/>
      <c r="FEV245" s="170"/>
      <c r="FEW245" s="170"/>
      <c r="FEX245" s="170"/>
      <c r="FEY245" s="170"/>
      <c r="FEZ245" s="170"/>
      <c r="FFA245" s="170"/>
      <c r="FFB245" s="170"/>
      <c r="FFC245" s="170"/>
      <c r="FFD245" s="170"/>
      <c r="FFE245" s="170"/>
      <c r="FFF245" s="170"/>
      <c r="FFG245" s="170"/>
      <c r="FFH245" s="170"/>
      <c r="FFI245" s="170"/>
      <c r="FFJ245" s="170"/>
      <c r="FFK245" s="170"/>
      <c r="FFL245" s="170"/>
      <c r="FFM245" s="170"/>
      <c r="FFN245" s="170"/>
      <c r="FFO245" s="170"/>
      <c r="FFP245" s="170"/>
      <c r="FFQ245" s="170"/>
      <c r="FFR245" s="170"/>
      <c r="FFS245" s="170"/>
      <c r="FFT245" s="170"/>
      <c r="FFU245" s="170"/>
      <c r="FFV245" s="170"/>
      <c r="FFW245" s="170"/>
      <c r="FFX245" s="170"/>
      <c r="FFY245" s="170"/>
      <c r="FFZ245" s="170"/>
      <c r="FGA245" s="170"/>
      <c r="FGB245" s="170"/>
      <c r="FGC245" s="170"/>
      <c r="FGD245" s="170"/>
      <c r="FGE245" s="170"/>
      <c r="FGF245" s="170"/>
      <c r="FGG245" s="170"/>
      <c r="FGH245" s="170"/>
      <c r="FGI245" s="170"/>
      <c r="FGJ245" s="170"/>
      <c r="FGK245" s="170"/>
      <c r="FGL245" s="170"/>
      <c r="FGM245" s="170"/>
      <c r="FGN245" s="170"/>
      <c r="FGO245" s="170"/>
      <c r="FGP245" s="170"/>
      <c r="FGQ245" s="170"/>
      <c r="FGR245" s="170"/>
      <c r="FGS245" s="170"/>
      <c r="FGT245" s="170"/>
      <c r="FGU245" s="170"/>
      <c r="FGV245" s="170"/>
      <c r="FGW245" s="170"/>
      <c r="FGX245" s="170"/>
      <c r="FGY245" s="170"/>
      <c r="FGZ245" s="170"/>
      <c r="FHA245" s="170"/>
      <c r="FHB245" s="170"/>
      <c r="FHC245" s="170"/>
      <c r="FHD245" s="170"/>
      <c r="FHE245" s="170"/>
      <c r="FHF245" s="170"/>
      <c r="FHG245" s="170"/>
      <c r="FHH245" s="170"/>
      <c r="FHI245" s="170"/>
      <c r="FHJ245" s="170"/>
      <c r="FHK245" s="170"/>
      <c r="FHL245" s="170"/>
      <c r="FHM245" s="170"/>
      <c r="FHN245" s="170"/>
      <c r="FHO245" s="170"/>
      <c r="FHP245" s="170"/>
      <c r="FHQ245" s="170"/>
      <c r="FHR245" s="170"/>
      <c r="FHS245" s="170"/>
      <c r="FHT245" s="170"/>
      <c r="FHU245" s="170"/>
      <c r="FHV245" s="170"/>
      <c r="FHW245" s="170"/>
      <c r="FHX245" s="170"/>
      <c r="FHY245" s="170"/>
      <c r="FHZ245" s="170"/>
      <c r="FIA245" s="170"/>
      <c r="FIB245" s="170"/>
      <c r="FIC245" s="170"/>
      <c r="FID245" s="170"/>
      <c r="FIE245" s="170"/>
      <c r="FIF245" s="170"/>
      <c r="FIG245" s="170"/>
      <c r="FIH245" s="170"/>
      <c r="FII245" s="170"/>
      <c r="FIJ245" s="170"/>
      <c r="FIK245" s="170"/>
      <c r="FIL245" s="170"/>
      <c r="FIM245" s="170"/>
      <c r="FIN245" s="170"/>
      <c r="FIO245" s="170"/>
      <c r="FIP245" s="170"/>
      <c r="FIQ245" s="170"/>
      <c r="FIR245" s="170"/>
      <c r="FIS245" s="170"/>
      <c r="FIT245" s="170"/>
      <c r="FIU245" s="170"/>
      <c r="FIV245" s="170"/>
      <c r="FIW245" s="170"/>
      <c r="FIX245" s="170"/>
      <c r="FIY245" s="170"/>
      <c r="FIZ245" s="170"/>
      <c r="FJA245" s="170"/>
      <c r="FJB245" s="170"/>
      <c r="FJC245" s="170"/>
      <c r="FJD245" s="170"/>
      <c r="FJE245" s="170"/>
      <c r="FJF245" s="170"/>
      <c r="FJG245" s="170"/>
      <c r="FJH245" s="170"/>
      <c r="FJI245" s="170"/>
      <c r="FJJ245" s="170"/>
      <c r="FJK245" s="170"/>
      <c r="FJL245" s="170"/>
      <c r="FJM245" s="170"/>
      <c r="FJN245" s="170"/>
      <c r="FJO245" s="170"/>
      <c r="FJP245" s="170"/>
      <c r="FJQ245" s="170"/>
      <c r="FJR245" s="170"/>
      <c r="FJS245" s="170"/>
      <c r="FJT245" s="170"/>
      <c r="FJU245" s="170"/>
      <c r="FJV245" s="170"/>
      <c r="FJW245" s="170"/>
      <c r="FJX245" s="170"/>
      <c r="FJY245" s="170"/>
      <c r="FJZ245" s="170"/>
      <c r="FKA245" s="170"/>
      <c r="FKB245" s="170"/>
      <c r="FKC245" s="170"/>
      <c r="FKD245" s="170"/>
      <c r="FKE245" s="170"/>
      <c r="FKF245" s="170"/>
      <c r="FKG245" s="170"/>
      <c r="FKH245" s="170"/>
      <c r="FKI245" s="170"/>
      <c r="FKJ245" s="170"/>
      <c r="FKK245" s="170"/>
      <c r="FKL245" s="170"/>
      <c r="FKM245" s="170"/>
      <c r="FKN245" s="170"/>
      <c r="FKO245" s="170"/>
      <c r="FKP245" s="170"/>
      <c r="FKQ245" s="170"/>
      <c r="FKR245" s="170"/>
      <c r="FKS245" s="170"/>
      <c r="FKT245" s="170"/>
      <c r="FKU245" s="170"/>
      <c r="FKV245" s="170"/>
      <c r="FKW245" s="170"/>
      <c r="FKX245" s="170"/>
      <c r="FKY245" s="170"/>
      <c r="FKZ245" s="170"/>
      <c r="FLA245" s="170"/>
      <c r="FLB245" s="170"/>
      <c r="FLC245" s="170"/>
      <c r="FLD245" s="170"/>
      <c r="FLE245" s="170"/>
      <c r="FLF245" s="170"/>
      <c r="FLG245" s="170"/>
      <c r="FLH245" s="170"/>
      <c r="FLI245" s="170"/>
      <c r="FLJ245" s="170"/>
      <c r="FLK245" s="170"/>
      <c r="FLL245" s="170"/>
      <c r="FLM245" s="170"/>
      <c r="FLN245" s="170"/>
      <c r="FLO245" s="170"/>
      <c r="FLP245" s="170"/>
      <c r="FLQ245" s="170"/>
      <c r="FLR245" s="170"/>
      <c r="FLS245" s="170"/>
      <c r="FLT245" s="170"/>
      <c r="FLU245" s="170"/>
      <c r="FLV245" s="170"/>
      <c r="FLW245" s="170"/>
      <c r="FLX245" s="170"/>
      <c r="FLY245" s="170"/>
      <c r="FLZ245" s="170"/>
      <c r="FMA245" s="170"/>
      <c r="FMB245" s="170"/>
      <c r="FMC245" s="170"/>
      <c r="FMD245" s="170"/>
      <c r="FME245" s="170"/>
      <c r="FMF245" s="170"/>
      <c r="FMG245" s="170"/>
      <c r="FMH245" s="170"/>
      <c r="FMI245" s="170"/>
      <c r="FMJ245" s="170"/>
      <c r="FMK245" s="170"/>
      <c r="FML245" s="170"/>
      <c r="FMM245" s="170"/>
      <c r="FMN245" s="170"/>
      <c r="FMO245" s="170"/>
      <c r="FMP245" s="170"/>
      <c r="FMQ245" s="170"/>
      <c r="FMR245" s="170"/>
      <c r="FMS245" s="170"/>
      <c r="FMT245" s="170"/>
      <c r="FMU245" s="170"/>
      <c r="FMV245" s="170"/>
      <c r="FMW245" s="170"/>
      <c r="FMX245" s="170"/>
      <c r="FMY245" s="170"/>
      <c r="FMZ245" s="170"/>
      <c r="FNA245" s="170"/>
      <c r="FNB245" s="170"/>
      <c r="FNC245" s="170"/>
      <c r="FND245" s="170"/>
      <c r="FNE245" s="170"/>
      <c r="FNF245" s="170"/>
      <c r="FNG245" s="170"/>
      <c r="FNH245" s="170"/>
      <c r="FNI245" s="170"/>
      <c r="FNJ245" s="170"/>
      <c r="FNK245" s="170"/>
      <c r="FNL245" s="170"/>
      <c r="FNM245" s="170"/>
      <c r="FNN245" s="170"/>
      <c r="FNO245" s="170"/>
      <c r="FNP245" s="170"/>
      <c r="FNQ245" s="170"/>
      <c r="FNR245" s="170"/>
      <c r="FNS245" s="170"/>
      <c r="FNT245" s="170"/>
      <c r="FNU245" s="170"/>
      <c r="FNV245" s="170"/>
      <c r="FNW245" s="170"/>
      <c r="FNX245" s="170"/>
      <c r="FNY245" s="170"/>
      <c r="FNZ245" s="170"/>
      <c r="FOA245" s="170"/>
      <c r="FOB245" s="170"/>
      <c r="FOC245" s="170"/>
      <c r="FOD245" s="170"/>
      <c r="FOE245" s="170"/>
      <c r="FOF245" s="170"/>
      <c r="FOG245" s="170"/>
      <c r="FOH245" s="170"/>
      <c r="FOI245" s="170"/>
      <c r="FOJ245" s="170"/>
      <c r="FOK245" s="170"/>
      <c r="FOL245" s="170"/>
      <c r="FOM245" s="170"/>
      <c r="FON245" s="170"/>
      <c r="FOO245" s="170"/>
      <c r="FOP245" s="170"/>
      <c r="FOQ245" s="170"/>
      <c r="FOR245" s="170"/>
      <c r="FOS245" s="170"/>
      <c r="FOT245" s="170"/>
      <c r="FOU245" s="170"/>
      <c r="FOV245" s="170"/>
      <c r="FOW245" s="170"/>
      <c r="FOX245" s="170"/>
      <c r="FOY245" s="170"/>
      <c r="FOZ245" s="170"/>
      <c r="FPA245" s="170"/>
      <c r="FPB245" s="170"/>
      <c r="FPC245" s="170"/>
      <c r="FPD245" s="170"/>
      <c r="FPE245" s="170"/>
      <c r="FPF245" s="170"/>
      <c r="FPG245" s="170"/>
      <c r="FPH245" s="170"/>
      <c r="FPI245" s="170"/>
      <c r="FPJ245" s="170"/>
      <c r="FPK245" s="170"/>
      <c r="FPL245" s="170"/>
      <c r="FPM245" s="170"/>
      <c r="FPN245" s="170"/>
      <c r="FPO245" s="170"/>
      <c r="FPP245" s="170"/>
      <c r="FPQ245" s="170"/>
      <c r="FPR245" s="170"/>
      <c r="FPS245" s="170"/>
      <c r="FPT245" s="170"/>
      <c r="FPU245" s="170"/>
      <c r="FPV245" s="170"/>
      <c r="FPW245" s="170"/>
      <c r="FPX245" s="170"/>
      <c r="FPY245" s="170"/>
      <c r="FPZ245" s="170"/>
      <c r="FQA245" s="170"/>
      <c r="FQB245" s="170"/>
      <c r="FQC245" s="170"/>
      <c r="FQD245" s="170"/>
      <c r="FQE245" s="170"/>
      <c r="FQF245" s="170"/>
      <c r="FQG245" s="170"/>
      <c r="FQH245" s="170"/>
      <c r="FQI245" s="170"/>
      <c r="FQJ245" s="170"/>
      <c r="FQK245" s="170"/>
      <c r="FQL245" s="170"/>
      <c r="FQM245" s="170"/>
      <c r="FQN245" s="170"/>
      <c r="FQO245" s="170"/>
      <c r="FQP245" s="170"/>
      <c r="FQQ245" s="170"/>
      <c r="FQR245" s="170"/>
      <c r="FQS245" s="170"/>
      <c r="FQT245" s="170"/>
      <c r="FQU245" s="170"/>
      <c r="FQV245" s="170"/>
      <c r="FQW245" s="170"/>
      <c r="FQX245" s="170"/>
      <c r="FQY245" s="170"/>
      <c r="FQZ245" s="170"/>
      <c r="FRA245" s="170"/>
      <c r="FRB245" s="170"/>
      <c r="FRC245" s="170"/>
      <c r="FRD245" s="170"/>
      <c r="FRE245" s="170"/>
      <c r="FRF245" s="170"/>
      <c r="FRG245" s="170"/>
      <c r="FRH245" s="170"/>
      <c r="FRI245" s="170"/>
      <c r="FRJ245" s="170"/>
      <c r="FRK245" s="170"/>
      <c r="FRL245" s="170"/>
      <c r="FRM245" s="170"/>
      <c r="FRN245" s="170"/>
      <c r="FRO245" s="170"/>
      <c r="FRP245" s="170"/>
      <c r="FRQ245" s="170"/>
      <c r="FRR245" s="170"/>
      <c r="FRS245" s="170"/>
      <c r="FRT245" s="170"/>
      <c r="FRU245" s="170"/>
      <c r="FRV245" s="170"/>
      <c r="FRW245" s="170"/>
      <c r="FRX245" s="170"/>
      <c r="FRY245" s="170"/>
      <c r="FRZ245" s="170"/>
      <c r="FSA245" s="170"/>
      <c r="FSB245" s="170"/>
      <c r="FSC245" s="170"/>
      <c r="FSD245" s="170"/>
      <c r="FSE245" s="170"/>
      <c r="FSF245" s="170"/>
      <c r="FSG245" s="170"/>
      <c r="FSH245" s="170"/>
      <c r="FSI245" s="170"/>
      <c r="FSJ245" s="170"/>
      <c r="FSK245" s="170"/>
      <c r="FSL245" s="170"/>
      <c r="FSM245" s="170"/>
      <c r="FSN245" s="170"/>
      <c r="FSO245" s="170"/>
      <c r="FSP245" s="170"/>
      <c r="FSQ245" s="170"/>
      <c r="FSR245" s="170"/>
      <c r="FSS245" s="170"/>
      <c r="FST245" s="170"/>
      <c r="FSU245" s="170"/>
      <c r="FSV245" s="170"/>
      <c r="FSW245" s="170"/>
      <c r="FSX245" s="170"/>
      <c r="FSY245" s="170"/>
      <c r="FSZ245" s="170"/>
      <c r="FTA245" s="170"/>
      <c r="FTB245" s="170"/>
      <c r="FTC245" s="170"/>
      <c r="FTD245" s="170"/>
      <c r="FTE245" s="170"/>
      <c r="FTF245" s="170"/>
      <c r="FTG245" s="170"/>
      <c r="FTH245" s="170"/>
      <c r="FTI245" s="170"/>
      <c r="FTJ245" s="170"/>
      <c r="FTK245" s="170"/>
      <c r="FTL245" s="170"/>
      <c r="FTM245" s="170"/>
      <c r="FTN245" s="170"/>
      <c r="FTO245" s="170"/>
      <c r="FTP245" s="170"/>
      <c r="FTQ245" s="170"/>
      <c r="FTR245" s="170"/>
      <c r="FTS245" s="170"/>
      <c r="FTT245" s="170"/>
      <c r="FTU245" s="170"/>
      <c r="FTV245" s="170"/>
      <c r="FTW245" s="170"/>
      <c r="FTX245" s="170"/>
      <c r="FTY245" s="170"/>
      <c r="FTZ245" s="170"/>
      <c r="FUA245" s="170"/>
      <c r="FUB245" s="170"/>
      <c r="FUC245" s="170"/>
      <c r="FUD245" s="170"/>
      <c r="FUE245" s="170"/>
      <c r="FUF245" s="170"/>
      <c r="FUG245" s="170"/>
      <c r="FUH245" s="170"/>
      <c r="FUI245" s="170"/>
      <c r="FUJ245" s="170"/>
      <c r="FUK245" s="170"/>
      <c r="FUL245" s="170"/>
      <c r="FUM245" s="170"/>
      <c r="FUN245" s="170"/>
      <c r="FUO245" s="170"/>
      <c r="FUP245" s="170"/>
      <c r="FUQ245" s="170"/>
      <c r="FUR245" s="170"/>
      <c r="FUS245" s="170"/>
      <c r="FUT245" s="170"/>
      <c r="FUU245" s="170"/>
      <c r="FUV245" s="170"/>
      <c r="FUW245" s="170"/>
      <c r="FUX245" s="170"/>
      <c r="FUY245" s="170"/>
      <c r="FUZ245" s="170"/>
      <c r="FVA245" s="170"/>
      <c r="FVB245" s="170"/>
      <c r="FVC245" s="170"/>
      <c r="FVD245" s="170"/>
      <c r="FVE245" s="170"/>
      <c r="FVF245" s="170"/>
      <c r="FVG245" s="170"/>
      <c r="FVH245" s="170"/>
      <c r="FVI245" s="170"/>
      <c r="FVJ245" s="170"/>
      <c r="FVK245" s="170"/>
      <c r="FVL245" s="170"/>
      <c r="FVM245" s="170"/>
      <c r="FVN245" s="170"/>
      <c r="FVO245" s="170"/>
      <c r="FVP245" s="170"/>
      <c r="FVQ245" s="170"/>
      <c r="FVR245" s="170"/>
      <c r="FVS245" s="170"/>
      <c r="FVT245" s="170"/>
      <c r="FVU245" s="170"/>
      <c r="FVV245" s="170"/>
      <c r="FVW245" s="170"/>
      <c r="FVX245" s="170"/>
      <c r="FVY245" s="170"/>
      <c r="FVZ245" s="170"/>
      <c r="FWA245" s="170"/>
      <c r="FWB245" s="170"/>
      <c r="FWC245" s="170"/>
      <c r="FWD245" s="170"/>
      <c r="FWE245" s="170"/>
      <c r="FWF245" s="170"/>
      <c r="FWG245" s="170"/>
      <c r="FWH245" s="170"/>
      <c r="FWI245" s="170"/>
      <c r="FWJ245" s="170"/>
      <c r="FWK245" s="170"/>
      <c r="FWL245" s="170"/>
      <c r="FWM245" s="170"/>
      <c r="FWN245" s="170"/>
      <c r="FWO245" s="170"/>
      <c r="FWP245" s="170"/>
      <c r="FWQ245" s="170"/>
      <c r="FWR245" s="170"/>
      <c r="FWS245" s="170"/>
      <c r="FWT245" s="170"/>
      <c r="FWU245" s="170"/>
      <c r="FWV245" s="170"/>
      <c r="FWW245" s="170"/>
      <c r="FWX245" s="170"/>
      <c r="FWY245" s="170"/>
      <c r="FWZ245" s="170"/>
      <c r="FXA245" s="170"/>
      <c r="FXB245" s="170"/>
      <c r="FXC245" s="170"/>
      <c r="FXD245" s="170"/>
      <c r="FXE245" s="170"/>
      <c r="FXF245" s="170"/>
      <c r="FXG245" s="170"/>
      <c r="FXH245" s="170"/>
      <c r="FXI245" s="170"/>
      <c r="FXJ245" s="170"/>
      <c r="FXK245" s="170"/>
      <c r="FXL245" s="170"/>
      <c r="FXM245" s="170"/>
      <c r="FXN245" s="170"/>
      <c r="FXO245" s="170"/>
      <c r="FXP245" s="170"/>
      <c r="FXQ245" s="170"/>
      <c r="FXR245" s="170"/>
      <c r="FXS245" s="170"/>
      <c r="FXT245" s="170"/>
      <c r="FXU245" s="170"/>
      <c r="FXV245" s="170"/>
      <c r="FXW245" s="170"/>
      <c r="FXX245" s="170"/>
      <c r="FXY245" s="170"/>
      <c r="FXZ245" s="170"/>
      <c r="FYA245" s="170"/>
      <c r="FYB245" s="170"/>
      <c r="FYC245" s="170"/>
      <c r="FYD245" s="170"/>
      <c r="FYE245" s="170"/>
      <c r="FYF245" s="170"/>
      <c r="FYG245" s="170"/>
      <c r="FYH245" s="170"/>
      <c r="FYI245" s="170"/>
      <c r="FYJ245" s="170"/>
      <c r="FYK245" s="170"/>
      <c r="FYL245" s="170"/>
      <c r="FYM245" s="170"/>
      <c r="FYN245" s="170"/>
      <c r="FYO245" s="170"/>
      <c r="FYP245" s="170"/>
      <c r="FYQ245" s="170"/>
      <c r="FYR245" s="170"/>
      <c r="FYS245" s="170"/>
      <c r="FYT245" s="170"/>
      <c r="FYU245" s="170"/>
      <c r="FYV245" s="170"/>
      <c r="FYW245" s="170"/>
      <c r="FYX245" s="170"/>
      <c r="FYY245" s="170"/>
      <c r="FYZ245" s="170"/>
      <c r="FZA245" s="170"/>
      <c r="FZB245" s="170"/>
      <c r="FZC245" s="170"/>
      <c r="FZD245" s="170"/>
      <c r="FZE245" s="170"/>
      <c r="FZF245" s="170"/>
      <c r="FZG245" s="170"/>
      <c r="FZH245" s="170"/>
      <c r="FZI245" s="170"/>
      <c r="FZJ245" s="170"/>
      <c r="FZK245" s="170"/>
      <c r="FZL245" s="170"/>
      <c r="FZM245" s="170"/>
      <c r="FZN245" s="170"/>
      <c r="FZO245" s="170"/>
      <c r="FZP245" s="170"/>
      <c r="FZQ245" s="170"/>
      <c r="FZR245" s="170"/>
      <c r="FZS245" s="170"/>
      <c r="FZT245" s="170"/>
      <c r="FZU245" s="170"/>
      <c r="FZV245" s="170"/>
      <c r="FZW245" s="170"/>
      <c r="FZX245" s="170"/>
      <c r="FZY245" s="170"/>
      <c r="FZZ245" s="170"/>
      <c r="GAA245" s="170"/>
      <c r="GAB245" s="170"/>
      <c r="GAC245" s="170"/>
      <c r="GAD245" s="170"/>
      <c r="GAE245" s="170"/>
      <c r="GAF245" s="170"/>
      <c r="GAG245" s="170"/>
      <c r="GAH245" s="170"/>
      <c r="GAI245" s="170"/>
      <c r="GAJ245" s="170"/>
      <c r="GAK245" s="170"/>
      <c r="GAL245" s="170"/>
      <c r="GAM245" s="170"/>
      <c r="GAN245" s="170"/>
      <c r="GAO245" s="170"/>
      <c r="GAP245" s="170"/>
      <c r="GAQ245" s="170"/>
      <c r="GAR245" s="170"/>
      <c r="GAS245" s="170"/>
      <c r="GAT245" s="170"/>
      <c r="GAU245" s="170"/>
      <c r="GAV245" s="170"/>
      <c r="GAW245" s="170"/>
      <c r="GAX245" s="170"/>
      <c r="GAY245" s="170"/>
      <c r="GAZ245" s="170"/>
      <c r="GBA245" s="170"/>
      <c r="GBB245" s="170"/>
      <c r="GBC245" s="170"/>
      <c r="GBD245" s="170"/>
      <c r="GBE245" s="170"/>
      <c r="GBF245" s="170"/>
      <c r="GBG245" s="170"/>
      <c r="GBH245" s="170"/>
      <c r="GBI245" s="170"/>
      <c r="GBJ245" s="170"/>
      <c r="GBK245" s="170"/>
      <c r="GBL245" s="170"/>
      <c r="GBM245" s="170"/>
      <c r="GBN245" s="170"/>
      <c r="GBO245" s="170"/>
      <c r="GBP245" s="170"/>
      <c r="GBQ245" s="170"/>
      <c r="GBR245" s="170"/>
      <c r="GBS245" s="170"/>
      <c r="GBT245" s="170"/>
      <c r="GBU245" s="170"/>
      <c r="GBV245" s="170"/>
      <c r="GBW245" s="170"/>
      <c r="GBX245" s="170"/>
      <c r="GBY245" s="170"/>
      <c r="GBZ245" s="170"/>
      <c r="GCA245" s="170"/>
      <c r="GCB245" s="170"/>
      <c r="GCC245" s="170"/>
      <c r="GCD245" s="170"/>
      <c r="GCE245" s="170"/>
      <c r="GCF245" s="170"/>
      <c r="GCG245" s="170"/>
      <c r="GCH245" s="170"/>
      <c r="GCI245" s="170"/>
      <c r="GCJ245" s="170"/>
      <c r="GCK245" s="170"/>
      <c r="GCL245" s="170"/>
      <c r="GCM245" s="170"/>
      <c r="GCN245" s="170"/>
      <c r="GCO245" s="170"/>
      <c r="GCP245" s="170"/>
      <c r="GCQ245" s="170"/>
      <c r="GCR245" s="170"/>
      <c r="GCS245" s="170"/>
      <c r="GCT245" s="170"/>
      <c r="GCU245" s="170"/>
      <c r="GCV245" s="170"/>
      <c r="GCW245" s="170"/>
      <c r="GCX245" s="170"/>
      <c r="GCY245" s="170"/>
      <c r="GCZ245" s="170"/>
      <c r="GDA245" s="170"/>
      <c r="GDB245" s="170"/>
      <c r="GDC245" s="170"/>
      <c r="GDD245" s="170"/>
      <c r="GDE245" s="170"/>
      <c r="GDF245" s="170"/>
      <c r="GDG245" s="170"/>
      <c r="GDH245" s="170"/>
      <c r="GDI245" s="170"/>
      <c r="GDJ245" s="170"/>
      <c r="GDK245" s="170"/>
      <c r="GDL245" s="170"/>
      <c r="GDM245" s="170"/>
      <c r="GDN245" s="170"/>
      <c r="GDO245" s="170"/>
      <c r="GDP245" s="170"/>
      <c r="GDQ245" s="170"/>
      <c r="GDR245" s="170"/>
      <c r="GDS245" s="170"/>
      <c r="GDT245" s="170"/>
      <c r="GDU245" s="170"/>
      <c r="GDV245" s="170"/>
      <c r="GDW245" s="170"/>
      <c r="GDX245" s="170"/>
      <c r="GDY245" s="170"/>
      <c r="GDZ245" s="170"/>
      <c r="GEA245" s="170"/>
      <c r="GEB245" s="170"/>
      <c r="GEC245" s="170"/>
      <c r="GED245" s="170"/>
      <c r="GEE245" s="170"/>
      <c r="GEF245" s="170"/>
      <c r="GEG245" s="170"/>
      <c r="GEH245" s="170"/>
      <c r="GEI245" s="170"/>
      <c r="GEJ245" s="170"/>
      <c r="GEK245" s="170"/>
      <c r="GEL245" s="170"/>
      <c r="GEM245" s="170"/>
      <c r="GEN245" s="170"/>
      <c r="GEO245" s="170"/>
      <c r="GEP245" s="170"/>
      <c r="GEQ245" s="170"/>
      <c r="GER245" s="170"/>
      <c r="GES245" s="170"/>
      <c r="GET245" s="170"/>
      <c r="GEU245" s="170"/>
      <c r="GEV245" s="170"/>
      <c r="GEW245" s="170"/>
      <c r="GEX245" s="170"/>
      <c r="GEY245" s="170"/>
      <c r="GEZ245" s="170"/>
      <c r="GFA245" s="170"/>
      <c r="GFB245" s="170"/>
      <c r="GFC245" s="170"/>
      <c r="GFD245" s="170"/>
      <c r="GFE245" s="170"/>
      <c r="GFF245" s="170"/>
      <c r="GFG245" s="170"/>
      <c r="GFH245" s="170"/>
      <c r="GFI245" s="170"/>
      <c r="GFJ245" s="170"/>
      <c r="GFK245" s="170"/>
      <c r="GFL245" s="170"/>
      <c r="GFM245" s="170"/>
      <c r="GFN245" s="170"/>
      <c r="GFO245" s="170"/>
      <c r="GFP245" s="170"/>
      <c r="GFQ245" s="170"/>
      <c r="GFR245" s="170"/>
      <c r="GFS245" s="170"/>
      <c r="GFT245" s="170"/>
      <c r="GFU245" s="170"/>
      <c r="GFV245" s="170"/>
      <c r="GFW245" s="170"/>
      <c r="GFX245" s="170"/>
      <c r="GFY245" s="170"/>
      <c r="GFZ245" s="170"/>
      <c r="GGA245" s="170"/>
      <c r="GGB245" s="170"/>
      <c r="GGC245" s="170"/>
      <c r="GGD245" s="170"/>
      <c r="GGE245" s="170"/>
      <c r="GGF245" s="170"/>
      <c r="GGG245" s="170"/>
      <c r="GGH245" s="170"/>
      <c r="GGI245" s="170"/>
      <c r="GGJ245" s="170"/>
      <c r="GGK245" s="170"/>
      <c r="GGL245" s="170"/>
      <c r="GGM245" s="170"/>
      <c r="GGN245" s="170"/>
      <c r="GGO245" s="170"/>
      <c r="GGP245" s="170"/>
      <c r="GGQ245" s="170"/>
      <c r="GGR245" s="170"/>
      <c r="GGS245" s="170"/>
      <c r="GGT245" s="170"/>
      <c r="GGU245" s="170"/>
      <c r="GGV245" s="170"/>
      <c r="GGW245" s="170"/>
      <c r="GGX245" s="170"/>
      <c r="GGY245" s="170"/>
      <c r="GGZ245" s="170"/>
      <c r="GHA245" s="170"/>
      <c r="GHB245" s="170"/>
      <c r="GHC245" s="170"/>
      <c r="GHD245" s="170"/>
      <c r="GHE245" s="170"/>
      <c r="GHF245" s="170"/>
      <c r="GHG245" s="170"/>
      <c r="GHH245" s="170"/>
      <c r="GHI245" s="170"/>
      <c r="GHJ245" s="170"/>
      <c r="GHK245" s="170"/>
      <c r="GHL245" s="170"/>
      <c r="GHM245" s="170"/>
      <c r="GHN245" s="170"/>
      <c r="GHO245" s="170"/>
      <c r="GHP245" s="170"/>
      <c r="GHQ245" s="170"/>
      <c r="GHR245" s="170"/>
      <c r="GHS245" s="170"/>
      <c r="GHT245" s="170"/>
      <c r="GHU245" s="170"/>
      <c r="GHV245" s="170"/>
      <c r="GHW245" s="170"/>
      <c r="GHX245" s="170"/>
      <c r="GHY245" s="170"/>
      <c r="GHZ245" s="170"/>
      <c r="GIA245" s="170"/>
      <c r="GIB245" s="170"/>
      <c r="GIC245" s="170"/>
      <c r="GID245" s="170"/>
      <c r="GIE245" s="170"/>
      <c r="GIF245" s="170"/>
      <c r="GIG245" s="170"/>
      <c r="GIH245" s="170"/>
      <c r="GII245" s="170"/>
      <c r="GIJ245" s="170"/>
      <c r="GIK245" s="170"/>
      <c r="GIL245" s="170"/>
      <c r="GIM245" s="170"/>
      <c r="GIN245" s="170"/>
      <c r="GIO245" s="170"/>
      <c r="GIP245" s="170"/>
      <c r="GIQ245" s="170"/>
      <c r="GIR245" s="170"/>
      <c r="GIS245" s="170"/>
      <c r="GIT245" s="170"/>
      <c r="GIU245" s="170"/>
      <c r="GIV245" s="170"/>
      <c r="GIW245" s="170"/>
      <c r="GIX245" s="170"/>
      <c r="GIY245" s="170"/>
      <c r="GIZ245" s="170"/>
      <c r="GJA245" s="170"/>
      <c r="GJB245" s="170"/>
      <c r="GJC245" s="170"/>
      <c r="GJD245" s="170"/>
      <c r="GJE245" s="170"/>
      <c r="GJF245" s="170"/>
      <c r="GJG245" s="170"/>
      <c r="GJH245" s="170"/>
      <c r="GJI245" s="170"/>
      <c r="GJJ245" s="170"/>
      <c r="GJK245" s="170"/>
      <c r="GJL245" s="170"/>
      <c r="GJM245" s="170"/>
      <c r="GJN245" s="170"/>
      <c r="GJO245" s="170"/>
      <c r="GJP245" s="170"/>
      <c r="GJQ245" s="170"/>
      <c r="GJR245" s="170"/>
      <c r="GJS245" s="170"/>
      <c r="GJT245" s="170"/>
      <c r="GJU245" s="170"/>
      <c r="GJV245" s="170"/>
      <c r="GJW245" s="170"/>
      <c r="GJX245" s="170"/>
      <c r="GJY245" s="170"/>
      <c r="GJZ245" s="170"/>
      <c r="GKA245" s="170"/>
      <c r="GKB245" s="170"/>
      <c r="GKC245" s="170"/>
      <c r="GKD245" s="170"/>
      <c r="GKE245" s="170"/>
      <c r="GKF245" s="170"/>
      <c r="GKG245" s="170"/>
      <c r="GKH245" s="170"/>
      <c r="GKI245" s="170"/>
      <c r="GKJ245" s="170"/>
      <c r="GKK245" s="170"/>
      <c r="GKL245" s="170"/>
      <c r="GKM245" s="170"/>
      <c r="GKN245" s="170"/>
      <c r="GKO245" s="170"/>
      <c r="GKP245" s="170"/>
      <c r="GKQ245" s="170"/>
      <c r="GKR245" s="170"/>
      <c r="GKS245" s="170"/>
      <c r="GKT245" s="170"/>
      <c r="GKU245" s="170"/>
      <c r="GKV245" s="170"/>
      <c r="GKW245" s="170"/>
      <c r="GKX245" s="170"/>
      <c r="GKY245" s="170"/>
      <c r="GKZ245" s="170"/>
      <c r="GLA245" s="170"/>
      <c r="GLB245" s="170"/>
      <c r="GLC245" s="170"/>
      <c r="GLD245" s="170"/>
      <c r="GLE245" s="170"/>
      <c r="GLF245" s="170"/>
      <c r="GLG245" s="170"/>
      <c r="GLH245" s="170"/>
      <c r="GLI245" s="170"/>
      <c r="GLJ245" s="170"/>
      <c r="GLK245" s="170"/>
      <c r="GLL245" s="170"/>
      <c r="GLM245" s="170"/>
      <c r="GLN245" s="170"/>
      <c r="GLO245" s="170"/>
      <c r="GLP245" s="170"/>
      <c r="GLQ245" s="170"/>
      <c r="GLR245" s="170"/>
      <c r="GLS245" s="170"/>
      <c r="GLT245" s="170"/>
      <c r="GLU245" s="170"/>
      <c r="GLV245" s="170"/>
      <c r="GLW245" s="170"/>
      <c r="GLX245" s="170"/>
      <c r="GLY245" s="170"/>
      <c r="GLZ245" s="170"/>
      <c r="GMA245" s="170"/>
      <c r="GMB245" s="170"/>
      <c r="GMC245" s="170"/>
      <c r="GMD245" s="170"/>
      <c r="GME245" s="170"/>
      <c r="GMF245" s="170"/>
      <c r="GMG245" s="170"/>
      <c r="GMH245" s="170"/>
      <c r="GMI245" s="170"/>
      <c r="GMJ245" s="170"/>
      <c r="GMK245" s="170"/>
      <c r="GML245" s="170"/>
      <c r="GMM245" s="170"/>
      <c r="GMN245" s="170"/>
      <c r="GMO245" s="170"/>
      <c r="GMP245" s="170"/>
      <c r="GMQ245" s="170"/>
      <c r="GMR245" s="170"/>
      <c r="GMS245" s="170"/>
      <c r="GMT245" s="170"/>
      <c r="GMU245" s="170"/>
      <c r="GMV245" s="170"/>
      <c r="GMW245" s="170"/>
      <c r="GMX245" s="170"/>
      <c r="GMY245" s="170"/>
      <c r="GMZ245" s="170"/>
      <c r="GNA245" s="170"/>
      <c r="GNB245" s="170"/>
      <c r="GNC245" s="170"/>
      <c r="GND245" s="170"/>
      <c r="GNE245" s="170"/>
      <c r="GNF245" s="170"/>
      <c r="GNG245" s="170"/>
      <c r="GNH245" s="170"/>
      <c r="GNI245" s="170"/>
      <c r="GNJ245" s="170"/>
      <c r="GNK245" s="170"/>
      <c r="GNL245" s="170"/>
      <c r="GNM245" s="170"/>
      <c r="GNN245" s="170"/>
      <c r="GNO245" s="170"/>
      <c r="GNP245" s="170"/>
      <c r="GNQ245" s="170"/>
      <c r="GNR245" s="170"/>
      <c r="GNS245" s="170"/>
      <c r="GNT245" s="170"/>
      <c r="GNU245" s="170"/>
      <c r="GNV245" s="170"/>
      <c r="GNW245" s="170"/>
      <c r="GNX245" s="170"/>
      <c r="GNY245" s="170"/>
      <c r="GNZ245" s="170"/>
      <c r="GOA245" s="170"/>
      <c r="GOB245" s="170"/>
      <c r="GOC245" s="170"/>
      <c r="GOD245" s="170"/>
      <c r="GOE245" s="170"/>
      <c r="GOF245" s="170"/>
      <c r="GOG245" s="170"/>
      <c r="GOH245" s="170"/>
      <c r="GOI245" s="170"/>
      <c r="GOJ245" s="170"/>
      <c r="GOK245" s="170"/>
      <c r="GOL245" s="170"/>
      <c r="GOM245" s="170"/>
      <c r="GON245" s="170"/>
      <c r="GOO245" s="170"/>
      <c r="GOP245" s="170"/>
      <c r="GOQ245" s="170"/>
      <c r="GOR245" s="170"/>
      <c r="GOS245" s="170"/>
      <c r="GOT245" s="170"/>
      <c r="GOU245" s="170"/>
      <c r="GOV245" s="170"/>
      <c r="GOW245" s="170"/>
      <c r="GOX245" s="170"/>
      <c r="GOY245" s="170"/>
      <c r="GOZ245" s="170"/>
      <c r="GPA245" s="170"/>
      <c r="GPB245" s="170"/>
      <c r="GPC245" s="170"/>
      <c r="GPD245" s="170"/>
      <c r="GPE245" s="170"/>
      <c r="GPF245" s="170"/>
      <c r="GPG245" s="170"/>
      <c r="GPH245" s="170"/>
      <c r="GPI245" s="170"/>
      <c r="GPJ245" s="170"/>
      <c r="GPK245" s="170"/>
      <c r="GPL245" s="170"/>
      <c r="GPM245" s="170"/>
      <c r="GPN245" s="170"/>
      <c r="GPO245" s="170"/>
      <c r="GPP245" s="170"/>
      <c r="GPQ245" s="170"/>
      <c r="GPR245" s="170"/>
      <c r="GPS245" s="170"/>
      <c r="GPT245" s="170"/>
      <c r="GPU245" s="170"/>
      <c r="GPV245" s="170"/>
      <c r="GPW245" s="170"/>
      <c r="GPX245" s="170"/>
      <c r="GPY245" s="170"/>
      <c r="GPZ245" s="170"/>
      <c r="GQA245" s="170"/>
      <c r="GQB245" s="170"/>
      <c r="GQC245" s="170"/>
      <c r="GQD245" s="170"/>
      <c r="GQE245" s="170"/>
      <c r="GQF245" s="170"/>
      <c r="GQG245" s="170"/>
      <c r="GQH245" s="170"/>
      <c r="GQI245" s="170"/>
      <c r="GQJ245" s="170"/>
      <c r="GQK245" s="170"/>
      <c r="GQL245" s="170"/>
      <c r="GQM245" s="170"/>
      <c r="GQN245" s="170"/>
      <c r="GQO245" s="170"/>
      <c r="GQP245" s="170"/>
      <c r="GQQ245" s="170"/>
      <c r="GQR245" s="170"/>
      <c r="GQS245" s="170"/>
      <c r="GQT245" s="170"/>
      <c r="GQU245" s="170"/>
      <c r="GQV245" s="170"/>
      <c r="GQW245" s="170"/>
      <c r="GQX245" s="170"/>
      <c r="GQY245" s="170"/>
      <c r="GQZ245" s="170"/>
      <c r="GRA245" s="170"/>
      <c r="GRB245" s="170"/>
      <c r="GRC245" s="170"/>
      <c r="GRD245" s="170"/>
      <c r="GRE245" s="170"/>
      <c r="GRF245" s="170"/>
      <c r="GRG245" s="170"/>
      <c r="GRH245" s="170"/>
      <c r="GRI245" s="170"/>
      <c r="GRJ245" s="170"/>
      <c r="GRK245" s="170"/>
      <c r="GRL245" s="170"/>
      <c r="GRM245" s="170"/>
      <c r="GRN245" s="170"/>
      <c r="GRO245" s="170"/>
      <c r="GRP245" s="170"/>
      <c r="GRQ245" s="170"/>
      <c r="GRR245" s="170"/>
      <c r="GRS245" s="170"/>
      <c r="GRT245" s="170"/>
      <c r="GRU245" s="170"/>
      <c r="GRV245" s="170"/>
      <c r="GRW245" s="170"/>
      <c r="GRX245" s="170"/>
      <c r="GRY245" s="170"/>
      <c r="GRZ245" s="170"/>
      <c r="GSA245" s="170"/>
      <c r="GSB245" s="170"/>
      <c r="GSC245" s="170"/>
      <c r="GSD245" s="170"/>
      <c r="GSE245" s="170"/>
      <c r="GSF245" s="170"/>
      <c r="GSG245" s="170"/>
      <c r="GSH245" s="170"/>
      <c r="GSI245" s="170"/>
      <c r="GSJ245" s="170"/>
      <c r="GSK245" s="170"/>
      <c r="GSL245" s="170"/>
      <c r="GSM245" s="170"/>
      <c r="GSN245" s="170"/>
      <c r="GSO245" s="170"/>
      <c r="GSP245" s="170"/>
      <c r="GSQ245" s="170"/>
      <c r="GSR245" s="170"/>
      <c r="GSS245" s="170"/>
      <c r="GST245" s="170"/>
      <c r="GSU245" s="170"/>
      <c r="GSV245" s="170"/>
      <c r="GSW245" s="170"/>
      <c r="GSX245" s="170"/>
      <c r="GSY245" s="170"/>
      <c r="GSZ245" s="170"/>
      <c r="GTA245" s="170"/>
      <c r="GTB245" s="170"/>
      <c r="GTC245" s="170"/>
      <c r="GTD245" s="170"/>
      <c r="GTE245" s="170"/>
      <c r="GTF245" s="170"/>
      <c r="GTG245" s="170"/>
      <c r="GTH245" s="170"/>
      <c r="GTI245" s="170"/>
      <c r="GTJ245" s="170"/>
      <c r="GTK245" s="170"/>
      <c r="GTL245" s="170"/>
      <c r="GTM245" s="170"/>
      <c r="GTN245" s="170"/>
      <c r="GTO245" s="170"/>
      <c r="GTP245" s="170"/>
      <c r="GTQ245" s="170"/>
      <c r="GTR245" s="170"/>
      <c r="GTS245" s="170"/>
      <c r="GTT245" s="170"/>
      <c r="GTU245" s="170"/>
      <c r="GTV245" s="170"/>
      <c r="GTW245" s="170"/>
      <c r="GTX245" s="170"/>
      <c r="GTY245" s="170"/>
      <c r="GTZ245" s="170"/>
      <c r="GUA245" s="170"/>
      <c r="GUB245" s="170"/>
      <c r="GUC245" s="170"/>
      <c r="GUD245" s="170"/>
      <c r="GUE245" s="170"/>
      <c r="GUF245" s="170"/>
      <c r="GUG245" s="170"/>
      <c r="GUH245" s="170"/>
      <c r="GUI245" s="170"/>
      <c r="GUJ245" s="170"/>
      <c r="GUK245" s="170"/>
      <c r="GUL245" s="170"/>
      <c r="GUM245" s="170"/>
      <c r="GUN245" s="170"/>
      <c r="GUO245" s="170"/>
      <c r="GUP245" s="170"/>
      <c r="GUQ245" s="170"/>
      <c r="GUR245" s="170"/>
      <c r="GUS245" s="170"/>
      <c r="GUT245" s="170"/>
      <c r="GUU245" s="170"/>
      <c r="GUV245" s="170"/>
      <c r="GUW245" s="170"/>
      <c r="GUX245" s="170"/>
      <c r="GUY245" s="170"/>
      <c r="GUZ245" s="170"/>
      <c r="GVA245" s="170"/>
      <c r="GVB245" s="170"/>
      <c r="GVC245" s="170"/>
      <c r="GVD245" s="170"/>
      <c r="GVE245" s="170"/>
      <c r="GVF245" s="170"/>
      <c r="GVG245" s="170"/>
      <c r="GVH245" s="170"/>
      <c r="GVI245" s="170"/>
      <c r="GVJ245" s="170"/>
      <c r="GVK245" s="170"/>
      <c r="GVL245" s="170"/>
      <c r="GVM245" s="170"/>
      <c r="GVN245" s="170"/>
      <c r="GVO245" s="170"/>
      <c r="GVP245" s="170"/>
      <c r="GVQ245" s="170"/>
      <c r="GVR245" s="170"/>
      <c r="GVS245" s="170"/>
      <c r="GVT245" s="170"/>
      <c r="GVU245" s="170"/>
      <c r="GVV245" s="170"/>
      <c r="GVW245" s="170"/>
      <c r="GVX245" s="170"/>
      <c r="GVY245" s="170"/>
      <c r="GVZ245" s="170"/>
      <c r="GWA245" s="170"/>
      <c r="GWB245" s="170"/>
      <c r="GWC245" s="170"/>
      <c r="GWD245" s="170"/>
      <c r="GWE245" s="170"/>
      <c r="GWF245" s="170"/>
      <c r="GWG245" s="170"/>
      <c r="GWH245" s="170"/>
      <c r="GWI245" s="170"/>
      <c r="GWJ245" s="170"/>
      <c r="GWK245" s="170"/>
      <c r="GWL245" s="170"/>
      <c r="GWM245" s="170"/>
      <c r="GWN245" s="170"/>
      <c r="GWO245" s="170"/>
      <c r="GWP245" s="170"/>
      <c r="GWQ245" s="170"/>
      <c r="GWR245" s="170"/>
      <c r="GWS245" s="170"/>
      <c r="GWT245" s="170"/>
      <c r="GWU245" s="170"/>
      <c r="GWV245" s="170"/>
      <c r="GWW245" s="170"/>
      <c r="GWX245" s="170"/>
      <c r="GWY245" s="170"/>
      <c r="GWZ245" s="170"/>
      <c r="GXA245" s="170"/>
      <c r="GXB245" s="170"/>
      <c r="GXC245" s="170"/>
      <c r="GXD245" s="170"/>
      <c r="GXE245" s="170"/>
      <c r="GXF245" s="170"/>
      <c r="GXG245" s="170"/>
      <c r="GXH245" s="170"/>
      <c r="GXI245" s="170"/>
      <c r="GXJ245" s="170"/>
      <c r="GXK245" s="170"/>
      <c r="GXL245" s="170"/>
      <c r="GXM245" s="170"/>
      <c r="GXN245" s="170"/>
      <c r="GXO245" s="170"/>
      <c r="GXP245" s="170"/>
      <c r="GXQ245" s="170"/>
      <c r="GXR245" s="170"/>
      <c r="GXS245" s="170"/>
      <c r="GXT245" s="170"/>
      <c r="GXU245" s="170"/>
      <c r="GXV245" s="170"/>
      <c r="GXW245" s="170"/>
      <c r="GXX245" s="170"/>
      <c r="GXY245" s="170"/>
      <c r="GXZ245" s="170"/>
      <c r="GYA245" s="170"/>
      <c r="GYB245" s="170"/>
      <c r="GYC245" s="170"/>
      <c r="GYD245" s="170"/>
      <c r="GYE245" s="170"/>
      <c r="GYF245" s="170"/>
      <c r="GYG245" s="170"/>
      <c r="GYH245" s="170"/>
      <c r="GYI245" s="170"/>
      <c r="GYJ245" s="170"/>
      <c r="GYK245" s="170"/>
      <c r="GYL245" s="170"/>
      <c r="GYM245" s="170"/>
      <c r="GYN245" s="170"/>
      <c r="GYO245" s="170"/>
      <c r="GYP245" s="170"/>
      <c r="GYQ245" s="170"/>
      <c r="GYR245" s="170"/>
      <c r="GYS245" s="170"/>
      <c r="GYT245" s="170"/>
      <c r="GYU245" s="170"/>
      <c r="GYV245" s="170"/>
      <c r="GYW245" s="170"/>
      <c r="GYX245" s="170"/>
      <c r="GYY245" s="170"/>
      <c r="GYZ245" s="170"/>
      <c r="GZA245" s="170"/>
      <c r="GZB245" s="170"/>
      <c r="GZC245" s="170"/>
      <c r="GZD245" s="170"/>
      <c r="GZE245" s="170"/>
      <c r="GZF245" s="170"/>
      <c r="GZG245" s="170"/>
      <c r="GZH245" s="170"/>
      <c r="GZI245" s="170"/>
      <c r="GZJ245" s="170"/>
      <c r="GZK245" s="170"/>
      <c r="GZL245" s="170"/>
      <c r="GZM245" s="170"/>
      <c r="GZN245" s="170"/>
      <c r="GZO245" s="170"/>
      <c r="GZP245" s="170"/>
      <c r="GZQ245" s="170"/>
      <c r="GZR245" s="170"/>
      <c r="GZS245" s="170"/>
      <c r="GZT245" s="170"/>
      <c r="GZU245" s="170"/>
      <c r="GZV245" s="170"/>
      <c r="GZW245" s="170"/>
      <c r="GZX245" s="170"/>
      <c r="GZY245" s="170"/>
      <c r="GZZ245" s="170"/>
      <c r="HAA245" s="170"/>
      <c r="HAB245" s="170"/>
      <c r="HAC245" s="170"/>
      <c r="HAD245" s="170"/>
      <c r="HAE245" s="170"/>
      <c r="HAF245" s="170"/>
      <c r="HAG245" s="170"/>
      <c r="HAH245" s="170"/>
      <c r="HAI245" s="170"/>
      <c r="HAJ245" s="170"/>
      <c r="HAK245" s="170"/>
      <c r="HAL245" s="170"/>
      <c r="HAM245" s="170"/>
      <c r="HAN245" s="170"/>
      <c r="HAO245" s="170"/>
      <c r="HAP245" s="170"/>
      <c r="HAQ245" s="170"/>
      <c r="HAR245" s="170"/>
      <c r="HAS245" s="170"/>
      <c r="HAT245" s="170"/>
      <c r="HAU245" s="170"/>
      <c r="HAV245" s="170"/>
      <c r="HAW245" s="170"/>
      <c r="HAX245" s="170"/>
      <c r="HAY245" s="170"/>
      <c r="HAZ245" s="170"/>
      <c r="HBA245" s="170"/>
      <c r="HBB245" s="170"/>
      <c r="HBC245" s="170"/>
      <c r="HBD245" s="170"/>
      <c r="HBE245" s="170"/>
      <c r="HBF245" s="170"/>
      <c r="HBG245" s="170"/>
      <c r="HBH245" s="170"/>
      <c r="HBI245" s="170"/>
      <c r="HBJ245" s="170"/>
      <c r="HBK245" s="170"/>
      <c r="HBL245" s="170"/>
      <c r="HBM245" s="170"/>
      <c r="HBN245" s="170"/>
      <c r="HBO245" s="170"/>
      <c r="HBP245" s="170"/>
      <c r="HBQ245" s="170"/>
      <c r="HBR245" s="170"/>
      <c r="HBS245" s="170"/>
      <c r="HBT245" s="170"/>
      <c r="HBU245" s="170"/>
      <c r="HBV245" s="170"/>
      <c r="HBW245" s="170"/>
      <c r="HBX245" s="170"/>
      <c r="HBY245" s="170"/>
      <c r="HBZ245" s="170"/>
      <c r="HCA245" s="170"/>
      <c r="HCB245" s="170"/>
      <c r="HCC245" s="170"/>
      <c r="HCD245" s="170"/>
      <c r="HCE245" s="170"/>
      <c r="HCF245" s="170"/>
      <c r="HCG245" s="170"/>
      <c r="HCH245" s="170"/>
      <c r="HCI245" s="170"/>
      <c r="HCJ245" s="170"/>
      <c r="HCK245" s="170"/>
      <c r="HCL245" s="170"/>
      <c r="HCM245" s="170"/>
      <c r="HCN245" s="170"/>
      <c r="HCO245" s="170"/>
      <c r="HCP245" s="170"/>
      <c r="HCQ245" s="170"/>
      <c r="HCR245" s="170"/>
      <c r="HCS245" s="170"/>
      <c r="HCT245" s="170"/>
      <c r="HCU245" s="170"/>
      <c r="HCV245" s="170"/>
      <c r="HCW245" s="170"/>
      <c r="HCX245" s="170"/>
      <c r="HCY245" s="170"/>
      <c r="HCZ245" s="170"/>
      <c r="HDA245" s="170"/>
      <c r="HDB245" s="170"/>
      <c r="HDC245" s="170"/>
      <c r="HDD245" s="170"/>
      <c r="HDE245" s="170"/>
      <c r="HDF245" s="170"/>
      <c r="HDG245" s="170"/>
      <c r="HDH245" s="170"/>
      <c r="HDI245" s="170"/>
      <c r="HDJ245" s="170"/>
      <c r="HDK245" s="170"/>
      <c r="HDL245" s="170"/>
      <c r="HDM245" s="170"/>
      <c r="HDN245" s="170"/>
      <c r="HDO245" s="170"/>
      <c r="HDP245" s="170"/>
      <c r="HDQ245" s="170"/>
      <c r="HDR245" s="170"/>
      <c r="HDS245" s="170"/>
      <c r="HDT245" s="170"/>
      <c r="HDU245" s="170"/>
      <c r="HDV245" s="170"/>
      <c r="HDW245" s="170"/>
      <c r="HDX245" s="170"/>
      <c r="HDY245" s="170"/>
      <c r="HDZ245" s="170"/>
      <c r="HEA245" s="170"/>
      <c r="HEB245" s="170"/>
      <c r="HEC245" s="170"/>
      <c r="HED245" s="170"/>
      <c r="HEE245" s="170"/>
      <c r="HEF245" s="170"/>
      <c r="HEG245" s="170"/>
      <c r="HEH245" s="170"/>
      <c r="HEI245" s="170"/>
      <c r="HEJ245" s="170"/>
      <c r="HEK245" s="170"/>
      <c r="HEL245" s="170"/>
      <c r="HEM245" s="170"/>
      <c r="HEN245" s="170"/>
      <c r="HEO245" s="170"/>
      <c r="HEP245" s="170"/>
      <c r="HEQ245" s="170"/>
      <c r="HER245" s="170"/>
      <c r="HES245" s="170"/>
      <c r="HET245" s="170"/>
      <c r="HEU245" s="170"/>
      <c r="HEV245" s="170"/>
      <c r="HEW245" s="170"/>
      <c r="HEX245" s="170"/>
      <c r="HEY245" s="170"/>
      <c r="HEZ245" s="170"/>
      <c r="HFA245" s="170"/>
      <c r="HFB245" s="170"/>
      <c r="HFC245" s="170"/>
      <c r="HFD245" s="170"/>
      <c r="HFE245" s="170"/>
      <c r="HFF245" s="170"/>
      <c r="HFG245" s="170"/>
      <c r="HFH245" s="170"/>
      <c r="HFI245" s="170"/>
      <c r="HFJ245" s="170"/>
      <c r="HFK245" s="170"/>
      <c r="HFL245" s="170"/>
      <c r="HFM245" s="170"/>
      <c r="HFN245" s="170"/>
      <c r="HFO245" s="170"/>
      <c r="HFP245" s="170"/>
      <c r="HFQ245" s="170"/>
      <c r="HFR245" s="170"/>
      <c r="HFS245" s="170"/>
      <c r="HFT245" s="170"/>
      <c r="HFU245" s="170"/>
      <c r="HFV245" s="170"/>
      <c r="HFW245" s="170"/>
      <c r="HFX245" s="170"/>
      <c r="HFY245" s="170"/>
      <c r="HFZ245" s="170"/>
      <c r="HGA245" s="170"/>
      <c r="HGB245" s="170"/>
      <c r="HGC245" s="170"/>
      <c r="HGD245" s="170"/>
      <c r="HGE245" s="170"/>
      <c r="HGF245" s="170"/>
      <c r="HGG245" s="170"/>
      <c r="HGH245" s="170"/>
      <c r="HGI245" s="170"/>
      <c r="HGJ245" s="170"/>
      <c r="HGK245" s="170"/>
      <c r="HGL245" s="170"/>
      <c r="HGM245" s="170"/>
      <c r="HGN245" s="170"/>
      <c r="HGO245" s="170"/>
      <c r="HGP245" s="170"/>
      <c r="HGQ245" s="170"/>
      <c r="HGR245" s="170"/>
      <c r="HGS245" s="170"/>
      <c r="HGT245" s="170"/>
      <c r="HGU245" s="170"/>
      <c r="HGV245" s="170"/>
      <c r="HGW245" s="170"/>
      <c r="HGX245" s="170"/>
      <c r="HGY245" s="170"/>
      <c r="HGZ245" s="170"/>
      <c r="HHA245" s="170"/>
      <c r="HHB245" s="170"/>
      <c r="HHC245" s="170"/>
      <c r="HHD245" s="170"/>
      <c r="HHE245" s="170"/>
      <c r="HHF245" s="170"/>
      <c r="HHG245" s="170"/>
      <c r="HHH245" s="170"/>
      <c r="HHI245" s="170"/>
      <c r="HHJ245" s="170"/>
      <c r="HHK245" s="170"/>
      <c r="HHL245" s="170"/>
      <c r="HHM245" s="170"/>
      <c r="HHN245" s="170"/>
      <c r="HHO245" s="170"/>
      <c r="HHP245" s="170"/>
      <c r="HHQ245" s="170"/>
      <c r="HHR245" s="170"/>
      <c r="HHS245" s="170"/>
      <c r="HHT245" s="170"/>
      <c r="HHU245" s="170"/>
      <c r="HHV245" s="170"/>
      <c r="HHW245" s="170"/>
      <c r="HHX245" s="170"/>
      <c r="HHY245" s="170"/>
      <c r="HHZ245" s="170"/>
      <c r="HIA245" s="170"/>
      <c r="HIB245" s="170"/>
      <c r="HIC245" s="170"/>
      <c r="HID245" s="170"/>
      <c r="HIE245" s="170"/>
      <c r="HIF245" s="170"/>
      <c r="HIG245" s="170"/>
      <c r="HIH245" s="170"/>
      <c r="HII245" s="170"/>
      <c r="HIJ245" s="170"/>
      <c r="HIK245" s="170"/>
      <c r="HIL245" s="170"/>
      <c r="HIM245" s="170"/>
      <c r="HIN245" s="170"/>
      <c r="HIO245" s="170"/>
      <c r="HIP245" s="170"/>
      <c r="HIQ245" s="170"/>
      <c r="HIR245" s="170"/>
      <c r="HIS245" s="170"/>
      <c r="HIT245" s="170"/>
      <c r="HIU245" s="170"/>
      <c r="HIV245" s="170"/>
      <c r="HIW245" s="170"/>
      <c r="HIX245" s="170"/>
      <c r="HIY245" s="170"/>
      <c r="HIZ245" s="170"/>
      <c r="HJA245" s="170"/>
      <c r="HJB245" s="170"/>
      <c r="HJC245" s="170"/>
      <c r="HJD245" s="170"/>
      <c r="HJE245" s="170"/>
      <c r="HJF245" s="170"/>
      <c r="HJG245" s="170"/>
      <c r="HJH245" s="170"/>
      <c r="HJI245" s="170"/>
      <c r="HJJ245" s="170"/>
      <c r="HJK245" s="170"/>
      <c r="HJL245" s="170"/>
      <c r="HJM245" s="170"/>
      <c r="HJN245" s="170"/>
      <c r="HJO245" s="170"/>
      <c r="HJP245" s="170"/>
      <c r="HJQ245" s="170"/>
      <c r="HJR245" s="170"/>
      <c r="HJS245" s="170"/>
      <c r="HJT245" s="170"/>
      <c r="HJU245" s="170"/>
      <c r="HJV245" s="170"/>
      <c r="HJW245" s="170"/>
      <c r="HJX245" s="170"/>
      <c r="HJY245" s="170"/>
      <c r="HJZ245" s="170"/>
      <c r="HKA245" s="170"/>
      <c r="HKB245" s="170"/>
      <c r="HKC245" s="170"/>
      <c r="HKD245" s="170"/>
      <c r="HKE245" s="170"/>
      <c r="HKF245" s="170"/>
      <c r="HKG245" s="170"/>
      <c r="HKH245" s="170"/>
      <c r="HKI245" s="170"/>
      <c r="HKJ245" s="170"/>
      <c r="HKK245" s="170"/>
      <c r="HKL245" s="170"/>
      <c r="HKM245" s="170"/>
      <c r="HKN245" s="170"/>
      <c r="HKO245" s="170"/>
      <c r="HKP245" s="170"/>
      <c r="HKQ245" s="170"/>
      <c r="HKR245" s="170"/>
      <c r="HKS245" s="170"/>
      <c r="HKT245" s="170"/>
      <c r="HKU245" s="170"/>
      <c r="HKV245" s="170"/>
      <c r="HKW245" s="170"/>
      <c r="HKX245" s="170"/>
      <c r="HKY245" s="170"/>
      <c r="HKZ245" s="170"/>
      <c r="HLA245" s="170"/>
      <c r="HLB245" s="170"/>
      <c r="HLC245" s="170"/>
      <c r="HLD245" s="170"/>
      <c r="HLE245" s="170"/>
      <c r="HLF245" s="170"/>
      <c r="HLG245" s="170"/>
      <c r="HLH245" s="170"/>
      <c r="HLI245" s="170"/>
      <c r="HLJ245" s="170"/>
      <c r="HLK245" s="170"/>
      <c r="HLL245" s="170"/>
      <c r="HLM245" s="170"/>
      <c r="HLN245" s="170"/>
      <c r="HLO245" s="170"/>
      <c r="HLP245" s="170"/>
      <c r="HLQ245" s="170"/>
      <c r="HLR245" s="170"/>
      <c r="HLS245" s="170"/>
      <c r="HLT245" s="170"/>
      <c r="HLU245" s="170"/>
      <c r="HLV245" s="170"/>
      <c r="HLW245" s="170"/>
      <c r="HLX245" s="170"/>
      <c r="HLY245" s="170"/>
      <c r="HLZ245" s="170"/>
      <c r="HMA245" s="170"/>
      <c r="HMB245" s="170"/>
      <c r="HMC245" s="170"/>
      <c r="HMD245" s="170"/>
      <c r="HME245" s="170"/>
      <c r="HMF245" s="170"/>
      <c r="HMG245" s="170"/>
      <c r="HMH245" s="170"/>
      <c r="HMI245" s="170"/>
      <c r="HMJ245" s="170"/>
      <c r="HMK245" s="170"/>
      <c r="HML245" s="170"/>
      <c r="HMM245" s="170"/>
      <c r="HMN245" s="170"/>
      <c r="HMO245" s="170"/>
      <c r="HMP245" s="170"/>
      <c r="HMQ245" s="170"/>
      <c r="HMR245" s="170"/>
      <c r="HMS245" s="170"/>
      <c r="HMT245" s="170"/>
      <c r="HMU245" s="170"/>
      <c r="HMV245" s="170"/>
      <c r="HMW245" s="170"/>
      <c r="HMX245" s="170"/>
      <c r="HMY245" s="170"/>
      <c r="HMZ245" s="170"/>
      <c r="HNA245" s="170"/>
      <c r="HNB245" s="170"/>
      <c r="HNC245" s="170"/>
      <c r="HND245" s="170"/>
      <c r="HNE245" s="170"/>
      <c r="HNF245" s="170"/>
      <c r="HNG245" s="170"/>
      <c r="HNH245" s="170"/>
      <c r="HNI245" s="170"/>
      <c r="HNJ245" s="170"/>
      <c r="HNK245" s="170"/>
      <c r="HNL245" s="170"/>
      <c r="HNM245" s="170"/>
      <c r="HNN245" s="170"/>
      <c r="HNO245" s="170"/>
      <c r="HNP245" s="170"/>
      <c r="HNQ245" s="170"/>
      <c r="HNR245" s="170"/>
      <c r="HNS245" s="170"/>
      <c r="HNT245" s="170"/>
      <c r="HNU245" s="170"/>
      <c r="HNV245" s="170"/>
      <c r="HNW245" s="170"/>
      <c r="HNX245" s="170"/>
      <c r="HNY245" s="170"/>
      <c r="HNZ245" s="170"/>
      <c r="HOA245" s="170"/>
      <c r="HOB245" s="170"/>
      <c r="HOC245" s="170"/>
      <c r="HOD245" s="170"/>
      <c r="HOE245" s="170"/>
      <c r="HOF245" s="170"/>
      <c r="HOG245" s="170"/>
      <c r="HOH245" s="170"/>
      <c r="HOI245" s="170"/>
      <c r="HOJ245" s="170"/>
      <c r="HOK245" s="170"/>
      <c r="HOL245" s="170"/>
      <c r="HOM245" s="170"/>
      <c r="HON245" s="170"/>
      <c r="HOO245" s="170"/>
      <c r="HOP245" s="170"/>
      <c r="HOQ245" s="170"/>
      <c r="HOR245" s="170"/>
      <c r="HOS245" s="170"/>
      <c r="HOT245" s="170"/>
      <c r="HOU245" s="170"/>
      <c r="HOV245" s="170"/>
      <c r="HOW245" s="170"/>
      <c r="HOX245" s="170"/>
      <c r="HOY245" s="170"/>
      <c r="HOZ245" s="170"/>
      <c r="HPA245" s="170"/>
      <c r="HPB245" s="170"/>
      <c r="HPC245" s="170"/>
      <c r="HPD245" s="170"/>
      <c r="HPE245" s="170"/>
      <c r="HPF245" s="170"/>
      <c r="HPG245" s="170"/>
      <c r="HPH245" s="170"/>
      <c r="HPI245" s="170"/>
      <c r="HPJ245" s="170"/>
      <c r="HPK245" s="170"/>
      <c r="HPL245" s="170"/>
      <c r="HPM245" s="170"/>
      <c r="HPN245" s="170"/>
      <c r="HPO245" s="170"/>
      <c r="HPP245" s="170"/>
      <c r="HPQ245" s="170"/>
      <c r="HPR245" s="170"/>
      <c r="HPS245" s="170"/>
      <c r="HPT245" s="170"/>
      <c r="HPU245" s="170"/>
      <c r="HPV245" s="170"/>
      <c r="HPW245" s="170"/>
      <c r="HPX245" s="170"/>
      <c r="HPY245" s="170"/>
      <c r="HPZ245" s="170"/>
      <c r="HQA245" s="170"/>
      <c r="HQB245" s="170"/>
      <c r="HQC245" s="170"/>
      <c r="HQD245" s="170"/>
      <c r="HQE245" s="170"/>
      <c r="HQF245" s="170"/>
      <c r="HQG245" s="170"/>
      <c r="HQH245" s="170"/>
      <c r="HQI245" s="170"/>
      <c r="HQJ245" s="170"/>
      <c r="HQK245" s="170"/>
      <c r="HQL245" s="170"/>
      <c r="HQM245" s="170"/>
      <c r="HQN245" s="170"/>
      <c r="HQO245" s="170"/>
      <c r="HQP245" s="170"/>
      <c r="HQQ245" s="170"/>
      <c r="HQR245" s="170"/>
      <c r="HQS245" s="170"/>
      <c r="HQT245" s="170"/>
      <c r="HQU245" s="170"/>
      <c r="HQV245" s="170"/>
      <c r="HQW245" s="170"/>
      <c r="HQX245" s="170"/>
      <c r="HQY245" s="170"/>
      <c r="HQZ245" s="170"/>
      <c r="HRA245" s="170"/>
      <c r="HRB245" s="170"/>
      <c r="HRC245" s="170"/>
      <c r="HRD245" s="170"/>
      <c r="HRE245" s="170"/>
      <c r="HRF245" s="170"/>
      <c r="HRG245" s="170"/>
      <c r="HRH245" s="170"/>
      <c r="HRI245" s="170"/>
      <c r="HRJ245" s="170"/>
      <c r="HRK245" s="170"/>
      <c r="HRL245" s="170"/>
      <c r="HRM245" s="170"/>
      <c r="HRN245" s="170"/>
      <c r="HRO245" s="170"/>
      <c r="HRP245" s="170"/>
      <c r="HRQ245" s="170"/>
      <c r="HRR245" s="170"/>
      <c r="HRS245" s="170"/>
      <c r="HRT245" s="170"/>
      <c r="HRU245" s="170"/>
      <c r="HRV245" s="170"/>
      <c r="HRW245" s="170"/>
      <c r="HRX245" s="170"/>
      <c r="HRY245" s="170"/>
      <c r="HRZ245" s="170"/>
      <c r="HSA245" s="170"/>
      <c r="HSB245" s="170"/>
      <c r="HSC245" s="170"/>
      <c r="HSD245" s="170"/>
      <c r="HSE245" s="170"/>
      <c r="HSF245" s="170"/>
      <c r="HSG245" s="170"/>
      <c r="HSH245" s="170"/>
      <c r="HSI245" s="170"/>
      <c r="HSJ245" s="170"/>
      <c r="HSK245" s="170"/>
      <c r="HSL245" s="170"/>
      <c r="HSM245" s="170"/>
      <c r="HSN245" s="170"/>
      <c r="HSO245" s="170"/>
      <c r="HSP245" s="170"/>
      <c r="HSQ245" s="170"/>
      <c r="HSR245" s="170"/>
      <c r="HSS245" s="170"/>
      <c r="HST245" s="170"/>
      <c r="HSU245" s="170"/>
      <c r="HSV245" s="170"/>
      <c r="HSW245" s="170"/>
      <c r="HSX245" s="170"/>
      <c r="HSY245" s="170"/>
      <c r="HSZ245" s="170"/>
      <c r="HTA245" s="170"/>
      <c r="HTB245" s="170"/>
      <c r="HTC245" s="170"/>
      <c r="HTD245" s="170"/>
      <c r="HTE245" s="170"/>
      <c r="HTF245" s="170"/>
      <c r="HTG245" s="170"/>
      <c r="HTH245" s="170"/>
      <c r="HTI245" s="170"/>
      <c r="HTJ245" s="170"/>
      <c r="HTK245" s="170"/>
      <c r="HTL245" s="170"/>
      <c r="HTM245" s="170"/>
      <c r="HTN245" s="170"/>
      <c r="HTO245" s="170"/>
      <c r="HTP245" s="170"/>
      <c r="HTQ245" s="170"/>
      <c r="HTR245" s="170"/>
      <c r="HTS245" s="170"/>
      <c r="HTT245" s="170"/>
      <c r="HTU245" s="170"/>
      <c r="HTV245" s="170"/>
      <c r="HTW245" s="170"/>
      <c r="HTX245" s="170"/>
      <c r="HTY245" s="170"/>
      <c r="HTZ245" s="170"/>
      <c r="HUA245" s="170"/>
      <c r="HUB245" s="170"/>
      <c r="HUC245" s="170"/>
      <c r="HUD245" s="170"/>
      <c r="HUE245" s="170"/>
      <c r="HUF245" s="170"/>
      <c r="HUG245" s="170"/>
      <c r="HUH245" s="170"/>
      <c r="HUI245" s="170"/>
      <c r="HUJ245" s="170"/>
      <c r="HUK245" s="170"/>
      <c r="HUL245" s="170"/>
      <c r="HUM245" s="170"/>
      <c r="HUN245" s="170"/>
      <c r="HUO245" s="170"/>
      <c r="HUP245" s="170"/>
      <c r="HUQ245" s="170"/>
      <c r="HUR245" s="170"/>
      <c r="HUS245" s="170"/>
      <c r="HUT245" s="170"/>
      <c r="HUU245" s="170"/>
      <c r="HUV245" s="170"/>
      <c r="HUW245" s="170"/>
      <c r="HUX245" s="170"/>
      <c r="HUY245" s="170"/>
      <c r="HUZ245" s="170"/>
      <c r="HVA245" s="170"/>
      <c r="HVB245" s="170"/>
      <c r="HVC245" s="170"/>
      <c r="HVD245" s="170"/>
      <c r="HVE245" s="170"/>
      <c r="HVF245" s="170"/>
      <c r="HVG245" s="170"/>
      <c r="HVH245" s="170"/>
      <c r="HVI245" s="170"/>
      <c r="HVJ245" s="170"/>
      <c r="HVK245" s="170"/>
      <c r="HVL245" s="170"/>
      <c r="HVM245" s="170"/>
      <c r="HVN245" s="170"/>
      <c r="HVO245" s="170"/>
      <c r="HVP245" s="170"/>
      <c r="HVQ245" s="170"/>
      <c r="HVR245" s="170"/>
      <c r="HVS245" s="170"/>
      <c r="HVT245" s="170"/>
      <c r="HVU245" s="170"/>
      <c r="HVV245" s="170"/>
      <c r="HVW245" s="170"/>
      <c r="HVX245" s="170"/>
      <c r="HVY245" s="170"/>
      <c r="HVZ245" s="170"/>
      <c r="HWA245" s="170"/>
      <c r="HWB245" s="170"/>
      <c r="HWC245" s="170"/>
      <c r="HWD245" s="170"/>
      <c r="HWE245" s="170"/>
      <c r="HWF245" s="170"/>
      <c r="HWG245" s="170"/>
      <c r="HWH245" s="170"/>
      <c r="HWI245" s="170"/>
      <c r="HWJ245" s="170"/>
      <c r="HWK245" s="170"/>
      <c r="HWL245" s="170"/>
      <c r="HWM245" s="170"/>
      <c r="HWN245" s="170"/>
      <c r="HWO245" s="170"/>
      <c r="HWP245" s="170"/>
      <c r="HWQ245" s="170"/>
      <c r="HWR245" s="170"/>
      <c r="HWS245" s="170"/>
      <c r="HWT245" s="170"/>
      <c r="HWU245" s="170"/>
      <c r="HWV245" s="170"/>
      <c r="HWW245" s="170"/>
      <c r="HWX245" s="170"/>
      <c r="HWY245" s="170"/>
      <c r="HWZ245" s="170"/>
      <c r="HXA245" s="170"/>
      <c r="HXB245" s="170"/>
      <c r="HXC245" s="170"/>
      <c r="HXD245" s="170"/>
      <c r="HXE245" s="170"/>
      <c r="HXF245" s="170"/>
      <c r="HXG245" s="170"/>
      <c r="HXH245" s="170"/>
      <c r="HXI245" s="170"/>
      <c r="HXJ245" s="170"/>
      <c r="HXK245" s="170"/>
      <c r="HXL245" s="170"/>
      <c r="HXM245" s="170"/>
      <c r="HXN245" s="170"/>
      <c r="HXO245" s="170"/>
      <c r="HXP245" s="170"/>
      <c r="HXQ245" s="170"/>
      <c r="HXR245" s="170"/>
      <c r="HXS245" s="170"/>
      <c r="HXT245" s="170"/>
      <c r="HXU245" s="170"/>
      <c r="HXV245" s="170"/>
      <c r="HXW245" s="170"/>
      <c r="HXX245" s="170"/>
      <c r="HXY245" s="170"/>
      <c r="HXZ245" s="170"/>
      <c r="HYA245" s="170"/>
      <c r="HYB245" s="170"/>
      <c r="HYC245" s="170"/>
      <c r="HYD245" s="170"/>
      <c r="HYE245" s="170"/>
      <c r="HYF245" s="170"/>
      <c r="HYG245" s="170"/>
      <c r="HYH245" s="170"/>
      <c r="HYI245" s="170"/>
      <c r="HYJ245" s="170"/>
      <c r="HYK245" s="170"/>
      <c r="HYL245" s="170"/>
      <c r="HYM245" s="170"/>
      <c r="HYN245" s="170"/>
      <c r="HYO245" s="170"/>
      <c r="HYP245" s="170"/>
      <c r="HYQ245" s="170"/>
      <c r="HYR245" s="170"/>
      <c r="HYS245" s="170"/>
      <c r="HYT245" s="170"/>
      <c r="HYU245" s="170"/>
      <c r="HYV245" s="170"/>
      <c r="HYW245" s="170"/>
      <c r="HYX245" s="170"/>
      <c r="HYY245" s="170"/>
      <c r="HYZ245" s="170"/>
      <c r="HZA245" s="170"/>
      <c r="HZB245" s="170"/>
      <c r="HZC245" s="170"/>
      <c r="HZD245" s="170"/>
      <c r="HZE245" s="170"/>
      <c r="HZF245" s="170"/>
      <c r="HZG245" s="170"/>
      <c r="HZH245" s="170"/>
      <c r="HZI245" s="170"/>
      <c r="HZJ245" s="170"/>
      <c r="HZK245" s="170"/>
      <c r="HZL245" s="170"/>
      <c r="HZM245" s="170"/>
      <c r="HZN245" s="170"/>
      <c r="HZO245" s="170"/>
      <c r="HZP245" s="170"/>
      <c r="HZQ245" s="170"/>
      <c r="HZR245" s="170"/>
      <c r="HZS245" s="170"/>
      <c r="HZT245" s="170"/>
      <c r="HZU245" s="170"/>
      <c r="HZV245" s="170"/>
      <c r="HZW245" s="170"/>
      <c r="HZX245" s="170"/>
      <c r="HZY245" s="170"/>
      <c r="HZZ245" s="170"/>
      <c r="IAA245" s="170"/>
      <c r="IAB245" s="170"/>
      <c r="IAC245" s="170"/>
      <c r="IAD245" s="170"/>
      <c r="IAE245" s="170"/>
      <c r="IAF245" s="170"/>
      <c r="IAG245" s="170"/>
      <c r="IAH245" s="170"/>
      <c r="IAI245" s="170"/>
      <c r="IAJ245" s="170"/>
      <c r="IAK245" s="170"/>
      <c r="IAL245" s="170"/>
      <c r="IAM245" s="170"/>
      <c r="IAN245" s="170"/>
      <c r="IAO245" s="170"/>
      <c r="IAP245" s="170"/>
      <c r="IAQ245" s="170"/>
      <c r="IAR245" s="170"/>
      <c r="IAS245" s="170"/>
      <c r="IAT245" s="170"/>
      <c r="IAU245" s="170"/>
      <c r="IAV245" s="170"/>
      <c r="IAW245" s="170"/>
      <c r="IAX245" s="170"/>
      <c r="IAY245" s="170"/>
      <c r="IAZ245" s="170"/>
      <c r="IBA245" s="170"/>
      <c r="IBB245" s="170"/>
      <c r="IBC245" s="170"/>
      <c r="IBD245" s="170"/>
      <c r="IBE245" s="170"/>
      <c r="IBF245" s="170"/>
      <c r="IBG245" s="170"/>
      <c r="IBH245" s="170"/>
      <c r="IBI245" s="170"/>
      <c r="IBJ245" s="170"/>
      <c r="IBK245" s="170"/>
      <c r="IBL245" s="170"/>
      <c r="IBM245" s="170"/>
      <c r="IBN245" s="170"/>
      <c r="IBO245" s="170"/>
      <c r="IBP245" s="170"/>
      <c r="IBQ245" s="170"/>
      <c r="IBR245" s="170"/>
      <c r="IBS245" s="170"/>
      <c r="IBT245" s="170"/>
      <c r="IBU245" s="170"/>
      <c r="IBV245" s="170"/>
      <c r="IBW245" s="170"/>
      <c r="IBX245" s="170"/>
      <c r="IBY245" s="170"/>
      <c r="IBZ245" s="170"/>
      <c r="ICA245" s="170"/>
      <c r="ICB245" s="170"/>
      <c r="ICC245" s="170"/>
      <c r="ICD245" s="170"/>
      <c r="ICE245" s="170"/>
      <c r="ICF245" s="170"/>
      <c r="ICG245" s="170"/>
      <c r="ICH245" s="170"/>
      <c r="ICI245" s="170"/>
      <c r="ICJ245" s="170"/>
      <c r="ICK245" s="170"/>
      <c r="ICL245" s="170"/>
      <c r="ICM245" s="170"/>
      <c r="ICN245" s="170"/>
      <c r="ICO245" s="170"/>
      <c r="ICP245" s="170"/>
      <c r="ICQ245" s="170"/>
      <c r="ICR245" s="170"/>
      <c r="ICS245" s="170"/>
      <c r="ICT245" s="170"/>
      <c r="ICU245" s="170"/>
      <c r="ICV245" s="170"/>
      <c r="ICW245" s="170"/>
      <c r="ICX245" s="170"/>
      <c r="ICY245" s="170"/>
      <c r="ICZ245" s="170"/>
      <c r="IDA245" s="170"/>
      <c r="IDB245" s="170"/>
      <c r="IDC245" s="170"/>
      <c r="IDD245" s="170"/>
      <c r="IDE245" s="170"/>
      <c r="IDF245" s="170"/>
      <c r="IDG245" s="170"/>
      <c r="IDH245" s="170"/>
      <c r="IDI245" s="170"/>
      <c r="IDJ245" s="170"/>
      <c r="IDK245" s="170"/>
      <c r="IDL245" s="170"/>
      <c r="IDM245" s="170"/>
      <c r="IDN245" s="170"/>
      <c r="IDO245" s="170"/>
      <c r="IDP245" s="170"/>
      <c r="IDQ245" s="170"/>
      <c r="IDR245" s="170"/>
      <c r="IDS245" s="170"/>
      <c r="IDT245" s="170"/>
      <c r="IDU245" s="170"/>
      <c r="IDV245" s="170"/>
      <c r="IDW245" s="170"/>
      <c r="IDX245" s="170"/>
      <c r="IDY245" s="170"/>
      <c r="IDZ245" s="170"/>
      <c r="IEA245" s="170"/>
      <c r="IEB245" s="170"/>
      <c r="IEC245" s="170"/>
      <c r="IED245" s="170"/>
      <c r="IEE245" s="170"/>
      <c r="IEF245" s="170"/>
      <c r="IEG245" s="170"/>
      <c r="IEH245" s="170"/>
      <c r="IEI245" s="170"/>
      <c r="IEJ245" s="170"/>
      <c r="IEK245" s="170"/>
      <c r="IEL245" s="170"/>
      <c r="IEM245" s="170"/>
      <c r="IEN245" s="170"/>
      <c r="IEO245" s="170"/>
      <c r="IEP245" s="170"/>
      <c r="IEQ245" s="170"/>
      <c r="IER245" s="170"/>
      <c r="IES245" s="170"/>
      <c r="IET245" s="170"/>
      <c r="IEU245" s="170"/>
      <c r="IEV245" s="170"/>
      <c r="IEW245" s="170"/>
      <c r="IEX245" s="170"/>
      <c r="IEY245" s="170"/>
      <c r="IEZ245" s="170"/>
      <c r="IFA245" s="170"/>
      <c r="IFB245" s="170"/>
      <c r="IFC245" s="170"/>
      <c r="IFD245" s="170"/>
      <c r="IFE245" s="170"/>
      <c r="IFF245" s="170"/>
      <c r="IFG245" s="170"/>
      <c r="IFH245" s="170"/>
      <c r="IFI245" s="170"/>
      <c r="IFJ245" s="170"/>
      <c r="IFK245" s="170"/>
      <c r="IFL245" s="170"/>
      <c r="IFM245" s="170"/>
      <c r="IFN245" s="170"/>
      <c r="IFO245" s="170"/>
      <c r="IFP245" s="170"/>
      <c r="IFQ245" s="170"/>
      <c r="IFR245" s="170"/>
      <c r="IFS245" s="170"/>
      <c r="IFT245" s="170"/>
      <c r="IFU245" s="170"/>
      <c r="IFV245" s="170"/>
      <c r="IFW245" s="170"/>
      <c r="IFX245" s="170"/>
      <c r="IFY245" s="170"/>
      <c r="IFZ245" s="170"/>
      <c r="IGA245" s="170"/>
      <c r="IGB245" s="170"/>
      <c r="IGC245" s="170"/>
      <c r="IGD245" s="170"/>
      <c r="IGE245" s="170"/>
      <c r="IGF245" s="170"/>
      <c r="IGG245" s="170"/>
      <c r="IGH245" s="170"/>
      <c r="IGI245" s="170"/>
      <c r="IGJ245" s="170"/>
      <c r="IGK245" s="170"/>
      <c r="IGL245" s="170"/>
      <c r="IGM245" s="170"/>
      <c r="IGN245" s="170"/>
      <c r="IGO245" s="170"/>
      <c r="IGP245" s="170"/>
      <c r="IGQ245" s="170"/>
      <c r="IGR245" s="170"/>
      <c r="IGS245" s="170"/>
      <c r="IGT245" s="170"/>
      <c r="IGU245" s="170"/>
      <c r="IGV245" s="170"/>
      <c r="IGW245" s="170"/>
      <c r="IGX245" s="170"/>
      <c r="IGY245" s="170"/>
      <c r="IGZ245" s="170"/>
      <c r="IHA245" s="170"/>
      <c r="IHB245" s="170"/>
      <c r="IHC245" s="170"/>
      <c r="IHD245" s="170"/>
      <c r="IHE245" s="170"/>
      <c r="IHF245" s="170"/>
      <c r="IHG245" s="170"/>
      <c r="IHH245" s="170"/>
      <c r="IHI245" s="170"/>
      <c r="IHJ245" s="170"/>
      <c r="IHK245" s="170"/>
      <c r="IHL245" s="170"/>
      <c r="IHM245" s="170"/>
      <c r="IHN245" s="170"/>
      <c r="IHO245" s="170"/>
      <c r="IHP245" s="170"/>
      <c r="IHQ245" s="170"/>
      <c r="IHR245" s="170"/>
      <c r="IHS245" s="170"/>
      <c r="IHT245" s="170"/>
      <c r="IHU245" s="170"/>
      <c r="IHV245" s="170"/>
      <c r="IHW245" s="170"/>
      <c r="IHX245" s="170"/>
      <c r="IHY245" s="170"/>
      <c r="IHZ245" s="170"/>
      <c r="IIA245" s="170"/>
      <c r="IIB245" s="170"/>
      <c r="IIC245" s="170"/>
      <c r="IID245" s="170"/>
      <c r="IIE245" s="170"/>
      <c r="IIF245" s="170"/>
      <c r="IIG245" s="170"/>
      <c r="IIH245" s="170"/>
      <c r="III245" s="170"/>
      <c r="IIJ245" s="170"/>
      <c r="IIK245" s="170"/>
      <c r="IIL245" s="170"/>
      <c r="IIM245" s="170"/>
      <c r="IIN245" s="170"/>
      <c r="IIO245" s="170"/>
      <c r="IIP245" s="170"/>
      <c r="IIQ245" s="170"/>
      <c r="IIR245" s="170"/>
      <c r="IIS245" s="170"/>
      <c r="IIT245" s="170"/>
      <c r="IIU245" s="170"/>
      <c r="IIV245" s="170"/>
      <c r="IIW245" s="170"/>
      <c r="IIX245" s="170"/>
      <c r="IIY245" s="170"/>
      <c r="IIZ245" s="170"/>
      <c r="IJA245" s="170"/>
      <c r="IJB245" s="170"/>
      <c r="IJC245" s="170"/>
      <c r="IJD245" s="170"/>
      <c r="IJE245" s="170"/>
      <c r="IJF245" s="170"/>
      <c r="IJG245" s="170"/>
      <c r="IJH245" s="170"/>
      <c r="IJI245" s="170"/>
      <c r="IJJ245" s="170"/>
      <c r="IJK245" s="170"/>
      <c r="IJL245" s="170"/>
      <c r="IJM245" s="170"/>
      <c r="IJN245" s="170"/>
      <c r="IJO245" s="170"/>
      <c r="IJP245" s="170"/>
      <c r="IJQ245" s="170"/>
      <c r="IJR245" s="170"/>
      <c r="IJS245" s="170"/>
      <c r="IJT245" s="170"/>
      <c r="IJU245" s="170"/>
      <c r="IJV245" s="170"/>
      <c r="IJW245" s="170"/>
      <c r="IJX245" s="170"/>
      <c r="IJY245" s="170"/>
      <c r="IJZ245" s="170"/>
      <c r="IKA245" s="170"/>
      <c r="IKB245" s="170"/>
      <c r="IKC245" s="170"/>
      <c r="IKD245" s="170"/>
      <c r="IKE245" s="170"/>
      <c r="IKF245" s="170"/>
      <c r="IKG245" s="170"/>
      <c r="IKH245" s="170"/>
      <c r="IKI245" s="170"/>
      <c r="IKJ245" s="170"/>
      <c r="IKK245" s="170"/>
      <c r="IKL245" s="170"/>
      <c r="IKM245" s="170"/>
      <c r="IKN245" s="170"/>
      <c r="IKO245" s="170"/>
      <c r="IKP245" s="170"/>
      <c r="IKQ245" s="170"/>
      <c r="IKR245" s="170"/>
      <c r="IKS245" s="170"/>
      <c r="IKT245" s="170"/>
      <c r="IKU245" s="170"/>
      <c r="IKV245" s="170"/>
      <c r="IKW245" s="170"/>
      <c r="IKX245" s="170"/>
      <c r="IKY245" s="170"/>
      <c r="IKZ245" s="170"/>
      <c r="ILA245" s="170"/>
      <c r="ILB245" s="170"/>
      <c r="ILC245" s="170"/>
      <c r="ILD245" s="170"/>
      <c r="ILE245" s="170"/>
      <c r="ILF245" s="170"/>
      <c r="ILG245" s="170"/>
      <c r="ILH245" s="170"/>
      <c r="ILI245" s="170"/>
      <c r="ILJ245" s="170"/>
      <c r="ILK245" s="170"/>
      <c r="ILL245" s="170"/>
      <c r="ILM245" s="170"/>
      <c r="ILN245" s="170"/>
      <c r="ILO245" s="170"/>
      <c r="ILP245" s="170"/>
      <c r="ILQ245" s="170"/>
      <c r="ILR245" s="170"/>
      <c r="ILS245" s="170"/>
      <c r="ILT245" s="170"/>
      <c r="ILU245" s="170"/>
      <c r="ILV245" s="170"/>
      <c r="ILW245" s="170"/>
      <c r="ILX245" s="170"/>
      <c r="ILY245" s="170"/>
      <c r="ILZ245" s="170"/>
      <c r="IMA245" s="170"/>
      <c r="IMB245" s="170"/>
      <c r="IMC245" s="170"/>
      <c r="IMD245" s="170"/>
      <c r="IME245" s="170"/>
      <c r="IMF245" s="170"/>
      <c r="IMG245" s="170"/>
      <c r="IMH245" s="170"/>
      <c r="IMI245" s="170"/>
      <c r="IMJ245" s="170"/>
      <c r="IMK245" s="170"/>
      <c r="IML245" s="170"/>
      <c r="IMM245" s="170"/>
      <c r="IMN245" s="170"/>
      <c r="IMO245" s="170"/>
      <c r="IMP245" s="170"/>
      <c r="IMQ245" s="170"/>
      <c r="IMR245" s="170"/>
      <c r="IMS245" s="170"/>
      <c r="IMT245" s="170"/>
      <c r="IMU245" s="170"/>
      <c r="IMV245" s="170"/>
      <c r="IMW245" s="170"/>
      <c r="IMX245" s="170"/>
      <c r="IMY245" s="170"/>
      <c r="IMZ245" s="170"/>
      <c r="INA245" s="170"/>
      <c r="INB245" s="170"/>
      <c r="INC245" s="170"/>
      <c r="IND245" s="170"/>
      <c r="INE245" s="170"/>
      <c r="INF245" s="170"/>
      <c r="ING245" s="170"/>
      <c r="INH245" s="170"/>
      <c r="INI245" s="170"/>
      <c r="INJ245" s="170"/>
      <c r="INK245" s="170"/>
      <c r="INL245" s="170"/>
      <c r="INM245" s="170"/>
      <c r="INN245" s="170"/>
      <c r="INO245" s="170"/>
      <c r="INP245" s="170"/>
      <c r="INQ245" s="170"/>
      <c r="INR245" s="170"/>
      <c r="INS245" s="170"/>
      <c r="INT245" s="170"/>
      <c r="INU245" s="170"/>
      <c r="INV245" s="170"/>
      <c r="INW245" s="170"/>
      <c r="INX245" s="170"/>
      <c r="INY245" s="170"/>
      <c r="INZ245" s="170"/>
      <c r="IOA245" s="170"/>
      <c r="IOB245" s="170"/>
      <c r="IOC245" s="170"/>
      <c r="IOD245" s="170"/>
      <c r="IOE245" s="170"/>
      <c r="IOF245" s="170"/>
      <c r="IOG245" s="170"/>
      <c r="IOH245" s="170"/>
      <c r="IOI245" s="170"/>
      <c r="IOJ245" s="170"/>
      <c r="IOK245" s="170"/>
      <c r="IOL245" s="170"/>
      <c r="IOM245" s="170"/>
      <c r="ION245" s="170"/>
      <c r="IOO245" s="170"/>
      <c r="IOP245" s="170"/>
      <c r="IOQ245" s="170"/>
      <c r="IOR245" s="170"/>
      <c r="IOS245" s="170"/>
      <c r="IOT245" s="170"/>
      <c r="IOU245" s="170"/>
      <c r="IOV245" s="170"/>
      <c r="IOW245" s="170"/>
      <c r="IOX245" s="170"/>
      <c r="IOY245" s="170"/>
      <c r="IOZ245" s="170"/>
      <c r="IPA245" s="170"/>
      <c r="IPB245" s="170"/>
      <c r="IPC245" s="170"/>
      <c r="IPD245" s="170"/>
      <c r="IPE245" s="170"/>
      <c r="IPF245" s="170"/>
      <c r="IPG245" s="170"/>
      <c r="IPH245" s="170"/>
      <c r="IPI245" s="170"/>
      <c r="IPJ245" s="170"/>
      <c r="IPK245" s="170"/>
      <c r="IPL245" s="170"/>
      <c r="IPM245" s="170"/>
      <c r="IPN245" s="170"/>
      <c r="IPO245" s="170"/>
      <c r="IPP245" s="170"/>
      <c r="IPQ245" s="170"/>
      <c r="IPR245" s="170"/>
      <c r="IPS245" s="170"/>
      <c r="IPT245" s="170"/>
      <c r="IPU245" s="170"/>
      <c r="IPV245" s="170"/>
      <c r="IPW245" s="170"/>
      <c r="IPX245" s="170"/>
      <c r="IPY245" s="170"/>
      <c r="IPZ245" s="170"/>
      <c r="IQA245" s="170"/>
      <c r="IQB245" s="170"/>
      <c r="IQC245" s="170"/>
      <c r="IQD245" s="170"/>
      <c r="IQE245" s="170"/>
      <c r="IQF245" s="170"/>
      <c r="IQG245" s="170"/>
      <c r="IQH245" s="170"/>
      <c r="IQI245" s="170"/>
      <c r="IQJ245" s="170"/>
      <c r="IQK245" s="170"/>
      <c r="IQL245" s="170"/>
      <c r="IQM245" s="170"/>
      <c r="IQN245" s="170"/>
      <c r="IQO245" s="170"/>
      <c r="IQP245" s="170"/>
      <c r="IQQ245" s="170"/>
      <c r="IQR245" s="170"/>
      <c r="IQS245" s="170"/>
      <c r="IQT245" s="170"/>
      <c r="IQU245" s="170"/>
      <c r="IQV245" s="170"/>
      <c r="IQW245" s="170"/>
      <c r="IQX245" s="170"/>
      <c r="IQY245" s="170"/>
      <c r="IQZ245" s="170"/>
      <c r="IRA245" s="170"/>
      <c r="IRB245" s="170"/>
      <c r="IRC245" s="170"/>
      <c r="IRD245" s="170"/>
      <c r="IRE245" s="170"/>
      <c r="IRF245" s="170"/>
      <c r="IRG245" s="170"/>
      <c r="IRH245" s="170"/>
      <c r="IRI245" s="170"/>
      <c r="IRJ245" s="170"/>
      <c r="IRK245" s="170"/>
      <c r="IRL245" s="170"/>
      <c r="IRM245" s="170"/>
      <c r="IRN245" s="170"/>
      <c r="IRO245" s="170"/>
      <c r="IRP245" s="170"/>
      <c r="IRQ245" s="170"/>
      <c r="IRR245" s="170"/>
      <c r="IRS245" s="170"/>
      <c r="IRT245" s="170"/>
      <c r="IRU245" s="170"/>
      <c r="IRV245" s="170"/>
      <c r="IRW245" s="170"/>
      <c r="IRX245" s="170"/>
      <c r="IRY245" s="170"/>
      <c r="IRZ245" s="170"/>
      <c r="ISA245" s="170"/>
      <c r="ISB245" s="170"/>
      <c r="ISC245" s="170"/>
      <c r="ISD245" s="170"/>
      <c r="ISE245" s="170"/>
      <c r="ISF245" s="170"/>
      <c r="ISG245" s="170"/>
      <c r="ISH245" s="170"/>
      <c r="ISI245" s="170"/>
      <c r="ISJ245" s="170"/>
      <c r="ISK245" s="170"/>
      <c r="ISL245" s="170"/>
      <c r="ISM245" s="170"/>
      <c r="ISN245" s="170"/>
      <c r="ISO245" s="170"/>
      <c r="ISP245" s="170"/>
      <c r="ISQ245" s="170"/>
      <c r="ISR245" s="170"/>
      <c r="ISS245" s="170"/>
      <c r="IST245" s="170"/>
      <c r="ISU245" s="170"/>
      <c r="ISV245" s="170"/>
      <c r="ISW245" s="170"/>
      <c r="ISX245" s="170"/>
      <c r="ISY245" s="170"/>
      <c r="ISZ245" s="170"/>
      <c r="ITA245" s="170"/>
      <c r="ITB245" s="170"/>
      <c r="ITC245" s="170"/>
      <c r="ITD245" s="170"/>
      <c r="ITE245" s="170"/>
      <c r="ITF245" s="170"/>
      <c r="ITG245" s="170"/>
      <c r="ITH245" s="170"/>
      <c r="ITI245" s="170"/>
      <c r="ITJ245" s="170"/>
      <c r="ITK245" s="170"/>
      <c r="ITL245" s="170"/>
      <c r="ITM245" s="170"/>
      <c r="ITN245" s="170"/>
      <c r="ITO245" s="170"/>
      <c r="ITP245" s="170"/>
      <c r="ITQ245" s="170"/>
      <c r="ITR245" s="170"/>
      <c r="ITS245" s="170"/>
      <c r="ITT245" s="170"/>
      <c r="ITU245" s="170"/>
      <c r="ITV245" s="170"/>
      <c r="ITW245" s="170"/>
      <c r="ITX245" s="170"/>
      <c r="ITY245" s="170"/>
      <c r="ITZ245" s="170"/>
      <c r="IUA245" s="170"/>
      <c r="IUB245" s="170"/>
      <c r="IUC245" s="170"/>
      <c r="IUD245" s="170"/>
      <c r="IUE245" s="170"/>
      <c r="IUF245" s="170"/>
      <c r="IUG245" s="170"/>
      <c r="IUH245" s="170"/>
      <c r="IUI245" s="170"/>
      <c r="IUJ245" s="170"/>
      <c r="IUK245" s="170"/>
      <c r="IUL245" s="170"/>
      <c r="IUM245" s="170"/>
      <c r="IUN245" s="170"/>
      <c r="IUO245" s="170"/>
      <c r="IUP245" s="170"/>
      <c r="IUQ245" s="170"/>
      <c r="IUR245" s="170"/>
      <c r="IUS245" s="170"/>
      <c r="IUT245" s="170"/>
      <c r="IUU245" s="170"/>
      <c r="IUV245" s="170"/>
      <c r="IUW245" s="170"/>
      <c r="IUX245" s="170"/>
      <c r="IUY245" s="170"/>
      <c r="IUZ245" s="170"/>
      <c r="IVA245" s="170"/>
      <c r="IVB245" s="170"/>
      <c r="IVC245" s="170"/>
      <c r="IVD245" s="170"/>
      <c r="IVE245" s="170"/>
      <c r="IVF245" s="170"/>
      <c r="IVG245" s="170"/>
      <c r="IVH245" s="170"/>
      <c r="IVI245" s="170"/>
      <c r="IVJ245" s="170"/>
      <c r="IVK245" s="170"/>
      <c r="IVL245" s="170"/>
      <c r="IVM245" s="170"/>
      <c r="IVN245" s="170"/>
      <c r="IVO245" s="170"/>
      <c r="IVP245" s="170"/>
      <c r="IVQ245" s="170"/>
      <c r="IVR245" s="170"/>
      <c r="IVS245" s="170"/>
      <c r="IVT245" s="170"/>
      <c r="IVU245" s="170"/>
      <c r="IVV245" s="170"/>
      <c r="IVW245" s="170"/>
      <c r="IVX245" s="170"/>
      <c r="IVY245" s="170"/>
      <c r="IVZ245" s="170"/>
      <c r="IWA245" s="170"/>
      <c r="IWB245" s="170"/>
      <c r="IWC245" s="170"/>
      <c r="IWD245" s="170"/>
      <c r="IWE245" s="170"/>
      <c r="IWF245" s="170"/>
      <c r="IWG245" s="170"/>
      <c r="IWH245" s="170"/>
      <c r="IWI245" s="170"/>
      <c r="IWJ245" s="170"/>
      <c r="IWK245" s="170"/>
      <c r="IWL245" s="170"/>
      <c r="IWM245" s="170"/>
      <c r="IWN245" s="170"/>
      <c r="IWO245" s="170"/>
      <c r="IWP245" s="170"/>
      <c r="IWQ245" s="170"/>
      <c r="IWR245" s="170"/>
      <c r="IWS245" s="170"/>
      <c r="IWT245" s="170"/>
      <c r="IWU245" s="170"/>
      <c r="IWV245" s="170"/>
      <c r="IWW245" s="170"/>
      <c r="IWX245" s="170"/>
      <c r="IWY245" s="170"/>
      <c r="IWZ245" s="170"/>
      <c r="IXA245" s="170"/>
      <c r="IXB245" s="170"/>
      <c r="IXC245" s="170"/>
      <c r="IXD245" s="170"/>
      <c r="IXE245" s="170"/>
      <c r="IXF245" s="170"/>
      <c r="IXG245" s="170"/>
      <c r="IXH245" s="170"/>
      <c r="IXI245" s="170"/>
      <c r="IXJ245" s="170"/>
      <c r="IXK245" s="170"/>
      <c r="IXL245" s="170"/>
      <c r="IXM245" s="170"/>
      <c r="IXN245" s="170"/>
      <c r="IXO245" s="170"/>
      <c r="IXP245" s="170"/>
      <c r="IXQ245" s="170"/>
      <c r="IXR245" s="170"/>
      <c r="IXS245" s="170"/>
      <c r="IXT245" s="170"/>
      <c r="IXU245" s="170"/>
      <c r="IXV245" s="170"/>
      <c r="IXW245" s="170"/>
      <c r="IXX245" s="170"/>
      <c r="IXY245" s="170"/>
      <c r="IXZ245" s="170"/>
      <c r="IYA245" s="170"/>
      <c r="IYB245" s="170"/>
      <c r="IYC245" s="170"/>
      <c r="IYD245" s="170"/>
      <c r="IYE245" s="170"/>
      <c r="IYF245" s="170"/>
      <c r="IYG245" s="170"/>
      <c r="IYH245" s="170"/>
      <c r="IYI245" s="170"/>
      <c r="IYJ245" s="170"/>
      <c r="IYK245" s="170"/>
      <c r="IYL245" s="170"/>
      <c r="IYM245" s="170"/>
      <c r="IYN245" s="170"/>
      <c r="IYO245" s="170"/>
      <c r="IYP245" s="170"/>
      <c r="IYQ245" s="170"/>
      <c r="IYR245" s="170"/>
      <c r="IYS245" s="170"/>
      <c r="IYT245" s="170"/>
      <c r="IYU245" s="170"/>
      <c r="IYV245" s="170"/>
      <c r="IYW245" s="170"/>
      <c r="IYX245" s="170"/>
      <c r="IYY245" s="170"/>
      <c r="IYZ245" s="170"/>
      <c r="IZA245" s="170"/>
      <c r="IZB245" s="170"/>
      <c r="IZC245" s="170"/>
      <c r="IZD245" s="170"/>
      <c r="IZE245" s="170"/>
      <c r="IZF245" s="170"/>
      <c r="IZG245" s="170"/>
      <c r="IZH245" s="170"/>
      <c r="IZI245" s="170"/>
      <c r="IZJ245" s="170"/>
      <c r="IZK245" s="170"/>
      <c r="IZL245" s="170"/>
      <c r="IZM245" s="170"/>
      <c r="IZN245" s="170"/>
      <c r="IZO245" s="170"/>
      <c r="IZP245" s="170"/>
      <c r="IZQ245" s="170"/>
      <c r="IZR245" s="170"/>
      <c r="IZS245" s="170"/>
      <c r="IZT245" s="170"/>
      <c r="IZU245" s="170"/>
      <c r="IZV245" s="170"/>
      <c r="IZW245" s="170"/>
      <c r="IZX245" s="170"/>
      <c r="IZY245" s="170"/>
      <c r="IZZ245" s="170"/>
      <c r="JAA245" s="170"/>
      <c r="JAB245" s="170"/>
      <c r="JAC245" s="170"/>
      <c r="JAD245" s="170"/>
      <c r="JAE245" s="170"/>
      <c r="JAF245" s="170"/>
      <c r="JAG245" s="170"/>
      <c r="JAH245" s="170"/>
      <c r="JAI245" s="170"/>
      <c r="JAJ245" s="170"/>
      <c r="JAK245" s="170"/>
      <c r="JAL245" s="170"/>
      <c r="JAM245" s="170"/>
      <c r="JAN245" s="170"/>
      <c r="JAO245" s="170"/>
      <c r="JAP245" s="170"/>
      <c r="JAQ245" s="170"/>
      <c r="JAR245" s="170"/>
      <c r="JAS245" s="170"/>
      <c r="JAT245" s="170"/>
      <c r="JAU245" s="170"/>
      <c r="JAV245" s="170"/>
      <c r="JAW245" s="170"/>
      <c r="JAX245" s="170"/>
      <c r="JAY245" s="170"/>
      <c r="JAZ245" s="170"/>
      <c r="JBA245" s="170"/>
      <c r="JBB245" s="170"/>
      <c r="JBC245" s="170"/>
      <c r="JBD245" s="170"/>
      <c r="JBE245" s="170"/>
      <c r="JBF245" s="170"/>
      <c r="JBG245" s="170"/>
      <c r="JBH245" s="170"/>
      <c r="JBI245" s="170"/>
      <c r="JBJ245" s="170"/>
      <c r="JBK245" s="170"/>
      <c r="JBL245" s="170"/>
      <c r="JBM245" s="170"/>
      <c r="JBN245" s="170"/>
      <c r="JBO245" s="170"/>
      <c r="JBP245" s="170"/>
      <c r="JBQ245" s="170"/>
      <c r="JBR245" s="170"/>
      <c r="JBS245" s="170"/>
      <c r="JBT245" s="170"/>
      <c r="JBU245" s="170"/>
      <c r="JBV245" s="170"/>
      <c r="JBW245" s="170"/>
      <c r="JBX245" s="170"/>
      <c r="JBY245" s="170"/>
      <c r="JBZ245" s="170"/>
      <c r="JCA245" s="170"/>
      <c r="JCB245" s="170"/>
      <c r="JCC245" s="170"/>
      <c r="JCD245" s="170"/>
      <c r="JCE245" s="170"/>
      <c r="JCF245" s="170"/>
      <c r="JCG245" s="170"/>
      <c r="JCH245" s="170"/>
      <c r="JCI245" s="170"/>
      <c r="JCJ245" s="170"/>
      <c r="JCK245" s="170"/>
      <c r="JCL245" s="170"/>
      <c r="JCM245" s="170"/>
      <c r="JCN245" s="170"/>
      <c r="JCO245" s="170"/>
      <c r="JCP245" s="170"/>
      <c r="JCQ245" s="170"/>
      <c r="JCR245" s="170"/>
      <c r="JCS245" s="170"/>
      <c r="JCT245" s="170"/>
      <c r="JCU245" s="170"/>
      <c r="JCV245" s="170"/>
      <c r="JCW245" s="170"/>
      <c r="JCX245" s="170"/>
      <c r="JCY245" s="170"/>
      <c r="JCZ245" s="170"/>
      <c r="JDA245" s="170"/>
      <c r="JDB245" s="170"/>
      <c r="JDC245" s="170"/>
      <c r="JDD245" s="170"/>
      <c r="JDE245" s="170"/>
      <c r="JDF245" s="170"/>
      <c r="JDG245" s="170"/>
      <c r="JDH245" s="170"/>
      <c r="JDI245" s="170"/>
      <c r="JDJ245" s="170"/>
      <c r="JDK245" s="170"/>
      <c r="JDL245" s="170"/>
      <c r="JDM245" s="170"/>
      <c r="JDN245" s="170"/>
      <c r="JDO245" s="170"/>
      <c r="JDP245" s="170"/>
      <c r="JDQ245" s="170"/>
      <c r="JDR245" s="170"/>
      <c r="JDS245" s="170"/>
      <c r="JDT245" s="170"/>
      <c r="JDU245" s="170"/>
      <c r="JDV245" s="170"/>
      <c r="JDW245" s="170"/>
      <c r="JDX245" s="170"/>
      <c r="JDY245" s="170"/>
      <c r="JDZ245" s="170"/>
      <c r="JEA245" s="170"/>
      <c r="JEB245" s="170"/>
      <c r="JEC245" s="170"/>
      <c r="JED245" s="170"/>
      <c r="JEE245" s="170"/>
      <c r="JEF245" s="170"/>
      <c r="JEG245" s="170"/>
      <c r="JEH245" s="170"/>
      <c r="JEI245" s="170"/>
      <c r="JEJ245" s="170"/>
      <c r="JEK245" s="170"/>
      <c r="JEL245" s="170"/>
      <c r="JEM245" s="170"/>
      <c r="JEN245" s="170"/>
      <c r="JEO245" s="170"/>
      <c r="JEP245" s="170"/>
      <c r="JEQ245" s="170"/>
      <c r="JER245" s="170"/>
      <c r="JES245" s="170"/>
      <c r="JET245" s="170"/>
      <c r="JEU245" s="170"/>
      <c r="JEV245" s="170"/>
      <c r="JEW245" s="170"/>
      <c r="JEX245" s="170"/>
      <c r="JEY245" s="170"/>
      <c r="JEZ245" s="170"/>
      <c r="JFA245" s="170"/>
      <c r="JFB245" s="170"/>
      <c r="JFC245" s="170"/>
      <c r="JFD245" s="170"/>
      <c r="JFE245" s="170"/>
      <c r="JFF245" s="170"/>
      <c r="JFG245" s="170"/>
      <c r="JFH245" s="170"/>
      <c r="JFI245" s="170"/>
      <c r="JFJ245" s="170"/>
      <c r="JFK245" s="170"/>
      <c r="JFL245" s="170"/>
      <c r="JFM245" s="170"/>
      <c r="JFN245" s="170"/>
      <c r="JFO245" s="170"/>
      <c r="JFP245" s="170"/>
      <c r="JFQ245" s="170"/>
      <c r="JFR245" s="170"/>
      <c r="JFS245" s="170"/>
      <c r="JFT245" s="170"/>
      <c r="JFU245" s="170"/>
      <c r="JFV245" s="170"/>
      <c r="JFW245" s="170"/>
      <c r="JFX245" s="170"/>
      <c r="JFY245" s="170"/>
      <c r="JFZ245" s="170"/>
      <c r="JGA245" s="170"/>
      <c r="JGB245" s="170"/>
      <c r="JGC245" s="170"/>
      <c r="JGD245" s="170"/>
      <c r="JGE245" s="170"/>
      <c r="JGF245" s="170"/>
      <c r="JGG245" s="170"/>
      <c r="JGH245" s="170"/>
      <c r="JGI245" s="170"/>
      <c r="JGJ245" s="170"/>
      <c r="JGK245" s="170"/>
      <c r="JGL245" s="170"/>
      <c r="JGM245" s="170"/>
      <c r="JGN245" s="170"/>
      <c r="JGO245" s="170"/>
      <c r="JGP245" s="170"/>
      <c r="JGQ245" s="170"/>
      <c r="JGR245" s="170"/>
      <c r="JGS245" s="170"/>
      <c r="JGT245" s="170"/>
      <c r="JGU245" s="170"/>
      <c r="JGV245" s="170"/>
      <c r="JGW245" s="170"/>
      <c r="JGX245" s="170"/>
      <c r="JGY245" s="170"/>
      <c r="JGZ245" s="170"/>
      <c r="JHA245" s="170"/>
      <c r="JHB245" s="170"/>
      <c r="JHC245" s="170"/>
      <c r="JHD245" s="170"/>
      <c r="JHE245" s="170"/>
      <c r="JHF245" s="170"/>
      <c r="JHG245" s="170"/>
      <c r="JHH245" s="170"/>
      <c r="JHI245" s="170"/>
      <c r="JHJ245" s="170"/>
      <c r="JHK245" s="170"/>
      <c r="JHL245" s="170"/>
      <c r="JHM245" s="170"/>
      <c r="JHN245" s="170"/>
      <c r="JHO245" s="170"/>
      <c r="JHP245" s="170"/>
      <c r="JHQ245" s="170"/>
      <c r="JHR245" s="170"/>
      <c r="JHS245" s="170"/>
      <c r="JHT245" s="170"/>
      <c r="JHU245" s="170"/>
      <c r="JHV245" s="170"/>
      <c r="JHW245" s="170"/>
      <c r="JHX245" s="170"/>
      <c r="JHY245" s="170"/>
      <c r="JHZ245" s="170"/>
      <c r="JIA245" s="170"/>
      <c r="JIB245" s="170"/>
      <c r="JIC245" s="170"/>
      <c r="JID245" s="170"/>
      <c r="JIE245" s="170"/>
      <c r="JIF245" s="170"/>
      <c r="JIG245" s="170"/>
      <c r="JIH245" s="170"/>
      <c r="JII245" s="170"/>
      <c r="JIJ245" s="170"/>
      <c r="JIK245" s="170"/>
      <c r="JIL245" s="170"/>
      <c r="JIM245" s="170"/>
      <c r="JIN245" s="170"/>
      <c r="JIO245" s="170"/>
      <c r="JIP245" s="170"/>
      <c r="JIQ245" s="170"/>
      <c r="JIR245" s="170"/>
      <c r="JIS245" s="170"/>
      <c r="JIT245" s="170"/>
      <c r="JIU245" s="170"/>
      <c r="JIV245" s="170"/>
      <c r="JIW245" s="170"/>
      <c r="JIX245" s="170"/>
      <c r="JIY245" s="170"/>
      <c r="JIZ245" s="170"/>
      <c r="JJA245" s="170"/>
      <c r="JJB245" s="170"/>
      <c r="JJC245" s="170"/>
      <c r="JJD245" s="170"/>
      <c r="JJE245" s="170"/>
      <c r="JJF245" s="170"/>
      <c r="JJG245" s="170"/>
      <c r="JJH245" s="170"/>
      <c r="JJI245" s="170"/>
      <c r="JJJ245" s="170"/>
      <c r="JJK245" s="170"/>
      <c r="JJL245" s="170"/>
      <c r="JJM245" s="170"/>
      <c r="JJN245" s="170"/>
      <c r="JJO245" s="170"/>
      <c r="JJP245" s="170"/>
      <c r="JJQ245" s="170"/>
      <c r="JJR245" s="170"/>
      <c r="JJS245" s="170"/>
      <c r="JJT245" s="170"/>
      <c r="JJU245" s="170"/>
      <c r="JJV245" s="170"/>
      <c r="JJW245" s="170"/>
      <c r="JJX245" s="170"/>
      <c r="JJY245" s="170"/>
      <c r="JJZ245" s="170"/>
      <c r="JKA245" s="170"/>
      <c r="JKB245" s="170"/>
      <c r="JKC245" s="170"/>
      <c r="JKD245" s="170"/>
      <c r="JKE245" s="170"/>
      <c r="JKF245" s="170"/>
      <c r="JKG245" s="170"/>
      <c r="JKH245" s="170"/>
      <c r="JKI245" s="170"/>
      <c r="JKJ245" s="170"/>
      <c r="JKK245" s="170"/>
      <c r="JKL245" s="170"/>
      <c r="JKM245" s="170"/>
      <c r="JKN245" s="170"/>
      <c r="JKO245" s="170"/>
      <c r="JKP245" s="170"/>
      <c r="JKQ245" s="170"/>
      <c r="JKR245" s="170"/>
      <c r="JKS245" s="170"/>
      <c r="JKT245" s="170"/>
      <c r="JKU245" s="170"/>
      <c r="JKV245" s="170"/>
      <c r="JKW245" s="170"/>
      <c r="JKX245" s="170"/>
      <c r="JKY245" s="170"/>
      <c r="JKZ245" s="170"/>
      <c r="JLA245" s="170"/>
      <c r="JLB245" s="170"/>
      <c r="JLC245" s="170"/>
      <c r="JLD245" s="170"/>
      <c r="JLE245" s="170"/>
      <c r="JLF245" s="170"/>
      <c r="JLG245" s="170"/>
      <c r="JLH245" s="170"/>
      <c r="JLI245" s="170"/>
      <c r="JLJ245" s="170"/>
      <c r="JLK245" s="170"/>
      <c r="JLL245" s="170"/>
      <c r="JLM245" s="170"/>
      <c r="JLN245" s="170"/>
      <c r="JLO245" s="170"/>
      <c r="JLP245" s="170"/>
      <c r="JLQ245" s="170"/>
      <c r="JLR245" s="170"/>
      <c r="JLS245" s="170"/>
      <c r="JLT245" s="170"/>
      <c r="JLU245" s="170"/>
      <c r="JLV245" s="170"/>
      <c r="JLW245" s="170"/>
      <c r="JLX245" s="170"/>
      <c r="JLY245" s="170"/>
      <c r="JLZ245" s="170"/>
      <c r="JMA245" s="170"/>
      <c r="JMB245" s="170"/>
      <c r="JMC245" s="170"/>
      <c r="JMD245" s="170"/>
      <c r="JME245" s="170"/>
      <c r="JMF245" s="170"/>
      <c r="JMG245" s="170"/>
      <c r="JMH245" s="170"/>
      <c r="JMI245" s="170"/>
      <c r="JMJ245" s="170"/>
      <c r="JMK245" s="170"/>
      <c r="JML245" s="170"/>
      <c r="JMM245" s="170"/>
      <c r="JMN245" s="170"/>
      <c r="JMO245" s="170"/>
      <c r="JMP245" s="170"/>
      <c r="JMQ245" s="170"/>
      <c r="JMR245" s="170"/>
      <c r="JMS245" s="170"/>
      <c r="JMT245" s="170"/>
      <c r="JMU245" s="170"/>
      <c r="JMV245" s="170"/>
      <c r="JMW245" s="170"/>
      <c r="JMX245" s="170"/>
      <c r="JMY245" s="170"/>
      <c r="JMZ245" s="170"/>
      <c r="JNA245" s="170"/>
      <c r="JNB245" s="170"/>
      <c r="JNC245" s="170"/>
      <c r="JND245" s="170"/>
      <c r="JNE245" s="170"/>
      <c r="JNF245" s="170"/>
      <c r="JNG245" s="170"/>
      <c r="JNH245" s="170"/>
      <c r="JNI245" s="170"/>
      <c r="JNJ245" s="170"/>
      <c r="JNK245" s="170"/>
      <c r="JNL245" s="170"/>
      <c r="JNM245" s="170"/>
      <c r="JNN245" s="170"/>
      <c r="JNO245" s="170"/>
      <c r="JNP245" s="170"/>
      <c r="JNQ245" s="170"/>
      <c r="JNR245" s="170"/>
      <c r="JNS245" s="170"/>
      <c r="JNT245" s="170"/>
      <c r="JNU245" s="170"/>
      <c r="JNV245" s="170"/>
      <c r="JNW245" s="170"/>
      <c r="JNX245" s="170"/>
      <c r="JNY245" s="170"/>
      <c r="JNZ245" s="170"/>
      <c r="JOA245" s="170"/>
      <c r="JOB245" s="170"/>
      <c r="JOC245" s="170"/>
      <c r="JOD245" s="170"/>
      <c r="JOE245" s="170"/>
      <c r="JOF245" s="170"/>
      <c r="JOG245" s="170"/>
      <c r="JOH245" s="170"/>
      <c r="JOI245" s="170"/>
      <c r="JOJ245" s="170"/>
      <c r="JOK245" s="170"/>
      <c r="JOL245" s="170"/>
      <c r="JOM245" s="170"/>
      <c r="JON245" s="170"/>
      <c r="JOO245" s="170"/>
      <c r="JOP245" s="170"/>
      <c r="JOQ245" s="170"/>
      <c r="JOR245" s="170"/>
      <c r="JOS245" s="170"/>
      <c r="JOT245" s="170"/>
      <c r="JOU245" s="170"/>
      <c r="JOV245" s="170"/>
      <c r="JOW245" s="170"/>
      <c r="JOX245" s="170"/>
      <c r="JOY245" s="170"/>
      <c r="JOZ245" s="170"/>
      <c r="JPA245" s="170"/>
      <c r="JPB245" s="170"/>
      <c r="JPC245" s="170"/>
      <c r="JPD245" s="170"/>
      <c r="JPE245" s="170"/>
      <c r="JPF245" s="170"/>
      <c r="JPG245" s="170"/>
      <c r="JPH245" s="170"/>
      <c r="JPI245" s="170"/>
      <c r="JPJ245" s="170"/>
      <c r="JPK245" s="170"/>
      <c r="JPL245" s="170"/>
      <c r="JPM245" s="170"/>
      <c r="JPN245" s="170"/>
      <c r="JPO245" s="170"/>
      <c r="JPP245" s="170"/>
      <c r="JPQ245" s="170"/>
      <c r="JPR245" s="170"/>
      <c r="JPS245" s="170"/>
      <c r="JPT245" s="170"/>
      <c r="JPU245" s="170"/>
      <c r="JPV245" s="170"/>
      <c r="JPW245" s="170"/>
      <c r="JPX245" s="170"/>
      <c r="JPY245" s="170"/>
      <c r="JPZ245" s="170"/>
      <c r="JQA245" s="170"/>
      <c r="JQB245" s="170"/>
      <c r="JQC245" s="170"/>
      <c r="JQD245" s="170"/>
      <c r="JQE245" s="170"/>
      <c r="JQF245" s="170"/>
      <c r="JQG245" s="170"/>
      <c r="JQH245" s="170"/>
      <c r="JQI245" s="170"/>
      <c r="JQJ245" s="170"/>
      <c r="JQK245" s="170"/>
      <c r="JQL245" s="170"/>
      <c r="JQM245" s="170"/>
      <c r="JQN245" s="170"/>
      <c r="JQO245" s="170"/>
      <c r="JQP245" s="170"/>
      <c r="JQQ245" s="170"/>
      <c r="JQR245" s="170"/>
      <c r="JQS245" s="170"/>
      <c r="JQT245" s="170"/>
      <c r="JQU245" s="170"/>
      <c r="JQV245" s="170"/>
      <c r="JQW245" s="170"/>
      <c r="JQX245" s="170"/>
      <c r="JQY245" s="170"/>
      <c r="JQZ245" s="170"/>
      <c r="JRA245" s="170"/>
      <c r="JRB245" s="170"/>
      <c r="JRC245" s="170"/>
      <c r="JRD245" s="170"/>
      <c r="JRE245" s="170"/>
      <c r="JRF245" s="170"/>
      <c r="JRG245" s="170"/>
      <c r="JRH245" s="170"/>
      <c r="JRI245" s="170"/>
      <c r="JRJ245" s="170"/>
      <c r="JRK245" s="170"/>
      <c r="JRL245" s="170"/>
      <c r="JRM245" s="170"/>
      <c r="JRN245" s="170"/>
      <c r="JRO245" s="170"/>
      <c r="JRP245" s="170"/>
      <c r="JRQ245" s="170"/>
      <c r="JRR245" s="170"/>
      <c r="JRS245" s="170"/>
      <c r="JRT245" s="170"/>
      <c r="JRU245" s="170"/>
      <c r="JRV245" s="170"/>
      <c r="JRW245" s="170"/>
      <c r="JRX245" s="170"/>
      <c r="JRY245" s="170"/>
      <c r="JRZ245" s="170"/>
      <c r="JSA245" s="170"/>
      <c r="JSB245" s="170"/>
      <c r="JSC245" s="170"/>
      <c r="JSD245" s="170"/>
      <c r="JSE245" s="170"/>
      <c r="JSF245" s="170"/>
      <c r="JSG245" s="170"/>
      <c r="JSH245" s="170"/>
      <c r="JSI245" s="170"/>
      <c r="JSJ245" s="170"/>
      <c r="JSK245" s="170"/>
      <c r="JSL245" s="170"/>
      <c r="JSM245" s="170"/>
      <c r="JSN245" s="170"/>
      <c r="JSO245" s="170"/>
      <c r="JSP245" s="170"/>
      <c r="JSQ245" s="170"/>
      <c r="JSR245" s="170"/>
      <c r="JSS245" s="170"/>
      <c r="JST245" s="170"/>
      <c r="JSU245" s="170"/>
      <c r="JSV245" s="170"/>
      <c r="JSW245" s="170"/>
      <c r="JSX245" s="170"/>
      <c r="JSY245" s="170"/>
      <c r="JSZ245" s="170"/>
      <c r="JTA245" s="170"/>
      <c r="JTB245" s="170"/>
      <c r="JTC245" s="170"/>
      <c r="JTD245" s="170"/>
      <c r="JTE245" s="170"/>
      <c r="JTF245" s="170"/>
      <c r="JTG245" s="170"/>
      <c r="JTH245" s="170"/>
      <c r="JTI245" s="170"/>
      <c r="JTJ245" s="170"/>
      <c r="JTK245" s="170"/>
      <c r="JTL245" s="170"/>
      <c r="JTM245" s="170"/>
      <c r="JTN245" s="170"/>
      <c r="JTO245" s="170"/>
      <c r="JTP245" s="170"/>
      <c r="JTQ245" s="170"/>
      <c r="JTR245" s="170"/>
      <c r="JTS245" s="170"/>
      <c r="JTT245" s="170"/>
      <c r="JTU245" s="170"/>
      <c r="JTV245" s="170"/>
      <c r="JTW245" s="170"/>
      <c r="JTX245" s="170"/>
      <c r="JTY245" s="170"/>
      <c r="JTZ245" s="170"/>
      <c r="JUA245" s="170"/>
      <c r="JUB245" s="170"/>
      <c r="JUC245" s="170"/>
      <c r="JUD245" s="170"/>
      <c r="JUE245" s="170"/>
      <c r="JUF245" s="170"/>
      <c r="JUG245" s="170"/>
      <c r="JUH245" s="170"/>
      <c r="JUI245" s="170"/>
      <c r="JUJ245" s="170"/>
      <c r="JUK245" s="170"/>
      <c r="JUL245" s="170"/>
      <c r="JUM245" s="170"/>
      <c r="JUN245" s="170"/>
      <c r="JUO245" s="170"/>
      <c r="JUP245" s="170"/>
      <c r="JUQ245" s="170"/>
      <c r="JUR245" s="170"/>
      <c r="JUS245" s="170"/>
      <c r="JUT245" s="170"/>
      <c r="JUU245" s="170"/>
      <c r="JUV245" s="170"/>
      <c r="JUW245" s="170"/>
      <c r="JUX245" s="170"/>
      <c r="JUY245" s="170"/>
      <c r="JUZ245" s="170"/>
      <c r="JVA245" s="170"/>
      <c r="JVB245" s="170"/>
      <c r="JVC245" s="170"/>
      <c r="JVD245" s="170"/>
      <c r="JVE245" s="170"/>
      <c r="JVF245" s="170"/>
      <c r="JVG245" s="170"/>
      <c r="JVH245" s="170"/>
      <c r="JVI245" s="170"/>
      <c r="JVJ245" s="170"/>
      <c r="JVK245" s="170"/>
      <c r="JVL245" s="170"/>
      <c r="JVM245" s="170"/>
      <c r="JVN245" s="170"/>
      <c r="JVO245" s="170"/>
      <c r="JVP245" s="170"/>
      <c r="JVQ245" s="170"/>
      <c r="JVR245" s="170"/>
      <c r="JVS245" s="170"/>
      <c r="JVT245" s="170"/>
      <c r="JVU245" s="170"/>
      <c r="JVV245" s="170"/>
      <c r="JVW245" s="170"/>
      <c r="JVX245" s="170"/>
      <c r="JVY245" s="170"/>
      <c r="JVZ245" s="170"/>
      <c r="JWA245" s="170"/>
      <c r="JWB245" s="170"/>
      <c r="JWC245" s="170"/>
      <c r="JWD245" s="170"/>
      <c r="JWE245" s="170"/>
      <c r="JWF245" s="170"/>
      <c r="JWG245" s="170"/>
      <c r="JWH245" s="170"/>
      <c r="JWI245" s="170"/>
      <c r="JWJ245" s="170"/>
      <c r="JWK245" s="170"/>
      <c r="JWL245" s="170"/>
      <c r="JWM245" s="170"/>
      <c r="JWN245" s="170"/>
      <c r="JWO245" s="170"/>
      <c r="JWP245" s="170"/>
      <c r="JWQ245" s="170"/>
      <c r="JWR245" s="170"/>
      <c r="JWS245" s="170"/>
      <c r="JWT245" s="170"/>
      <c r="JWU245" s="170"/>
      <c r="JWV245" s="170"/>
      <c r="JWW245" s="170"/>
      <c r="JWX245" s="170"/>
      <c r="JWY245" s="170"/>
      <c r="JWZ245" s="170"/>
      <c r="JXA245" s="170"/>
      <c r="JXB245" s="170"/>
      <c r="JXC245" s="170"/>
      <c r="JXD245" s="170"/>
      <c r="JXE245" s="170"/>
      <c r="JXF245" s="170"/>
      <c r="JXG245" s="170"/>
      <c r="JXH245" s="170"/>
      <c r="JXI245" s="170"/>
      <c r="JXJ245" s="170"/>
      <c r="JXK245" s="170"/>
      <c r="JXL245" s="170"/>
      <c r="JXM245" s="170"/>
      <c r="JXN245" s="170"/>
      <c r="JXO245" s="170"/>
      <c r="JXP245" s="170"/>
      <c r="JXQ245" s="170"/>
      <c r="JXR245" s="170"/>
      <c r="JXS245" s="170"/>
      <c r="JXT245" s="170"/>
      <c r="JXU245" s="170"/>
      <c r="JXV245" s="170"/>
      <c r="JXW245" s="170"/>
      <c r="JXX245" s="170"/>
      <c r="JXY245" s="170"/>
      <c r="JXZ245" s="170"/>
      <c r="JYA245" s="170"/>
      <c r="JYB245" s="170"/>
      <c r="JYC245" s="170"/>
      <c r="JYD245" s="170"/>
      <c r="JYE245" s="170"/>
      <c r="JYF245" s="170"/>
      <c r="JYG245" s="170"/>
      <c r="JYH245" s="170"/>
      <c r="JYI245" s="170"/>
      <c r="JYJ245" s="170"/>
      <c r="JYK245" s="170"/>
      <c r="JYL245" s="170"/>
      <c r="JYM245" s="170"/>
      <c r="JYN245" s="170"/>
      <c r="JYO245" s="170"/>
      <c r="JYP245" s="170"/>
      <c r="JYQ245" s="170"/>
      <c r="JYR245" s="170"/>
      <c r="JYS245" s="170"/>
      <c r="JYT245" s="170"/>
      <c r="JYU245" s="170"/>
      <c r="JYV245" s="170"/>
      <c r="JYW245" s="170"/>
      <c r="JYX245" s="170"/>
      <c r="JYY245" s="170"/>
      <c r="JYZ245" s="170"/>
      <c r="JZA245" s="170"/>
      <c r="JZB245" s="170"/>
      <c r="JZC245" s="170"/>
      <c r="JZD245" s="170"/>
      <c r="JZE245" s="170"/>
      <c r="JZF245" s="170"/>
      <c r="JZG245" s="170"/>
      <c r="JZH245" s="170"/>
      <c r="JZI245" s="170"/>
      <c r="JZJ245" s="170"/>
      <c r="JZK245" s="170"/>
      <c r="JZL245" s="170"/>
      <c r="JZM245" s="170"/>
      <c r="JZN245" s="170"/>
      <c r="JZO245" s="170"/>
      <c r="JZP245" s="170"/>
      <c r="JZQ245" s="170"/>
      <c r="JZR245" s="170"/>
      <c r="JZS245" s="170"/>
      <c r="JZT245" s="170"/>
      <c r="JZU245" s="170"/>
      <c r="JZV245" s="170"/>
      <c r="JZW245" s="170"/>
      <c r="JZX245" s="170"/>
      <c r="JZY245" s="170"/>
      <c r="JZZ245" s="170"/>
      <c r="KAA245" s="170"/>
      <c r="KAB245" s="170"/>
      <c r="KAC245" s="170"/>
      <c r="KAD245" s="170"/>
      <c r="KAE245" s="170"/>
      <c r="KAF245" s="170"/>
      <c r="KAG245" s="170"/>
      <c r="KAH245" s="170"/>
      <c r="KAI245" s="170"/>
      <c r="KAJ245" s="170"/>
      <c r="KAK245" s="170"/>
      <c r="KAL245" s="170"/>
      <c r="KAM245" s="170"/>
      <c r="KAN245" s="170"/>
      <c r="KAO245" s="170"/>
      <c r="KAP245" s="170"/>
      <c r="KAQ245" s="170"/>
      <c r="KAR245" s="170"/>
      <c r="KAS245" s="170"/>
      <c r="KAT245" s="170"/>
      <c r="KAU245" s="170"/>
      <c r="KAV245" s="170"/>
      <c r="KAW245" s="170"/>
      <c r="KAX245" s="170"/>
      <c r="KAY245" s="170"/>
      <c r="KAZ245" s="170"/>
      <c r="KBA245" s="170"/>
      <c r="KBB245" s="170"/>
      <c r="KBC245" s="170"/>
      <c r="KBD245" s="170"/>
      <c r="KBE245" s="170"/>
      <c r="KBF245" s="170"/>
      <c r="KBG245" s="170"/>
      <c r="KBH245" s="170"/>
      <c r="KBI245" s="170"/>
      <c r="KBJ245" s="170"/>
      <c r="KBK245" s="170"/>
      <c r="KBL245" s="170"/>
      <c r="KBM245" s="170"/>
      <c r="KBN245" s="170"/>
      <c r="KBO245" s="170"/>
      <c r="KBP245" s="170"/>
      <c r="KBQ245" s="170"/>
      <c r="KBR245" s="170"/>
      <c r="KBS245" s="170"/>
      <c r="KBT245" s="170"/>
      <c r="KBU245" s="170"/>
      <c r="KBV245" s="170"/>
      <c r="KBW245" s="170"/>
      <c r="KBX245" s="170"/>
      <c r="KBY245" s="170"/>
      <c r="KBZ245" s="170"/>
      <c r="KCA245" s="170"/>
      <c r="KCB245" s="170"/>
      <c r="KCC245" s="170"/>
      <c r="KCD245" s="170"/>
      <c r="KCE245" s="170"/>
      <c r="KCF245" s="170"/>
      <c r="KCG245" s="170"/>
      <c r="KCH245" s="170"/>
      <c r="KCI245" s="170"/>
      <c r="KCJ245" s="170"/>
      <c r="KCK245" s="170"/>
      <c r="KCL245" s="170"/>
      <c r="KCM245" s="170"/>
      <c r="KCN245" s="170"/>
      <c r="KCO245" s="170"/>
      <c r="KCP245" s="170"/>
      <c r="KCQ245" s="170"/>
      <c r="KCR245" s="170"/>
      <c r="KCS245" s="170"/>
      <c r="KCT245" s="170"/>
      <c r="KCU245" s="170"/>
      <c r="KCV245" s="170"/>
      <c r="KCW245" s="170"/>
      <c r="KCX245" s="170"/>
      <c r="KCY245" s="170"/>
      <c r="KCZ245" s="170"/>
      <c r="KDA245" s="170"/>
      <c r="KDB245" s="170"/>
      <c r="KDC245" s="170"/>
      <c r="KDD245" s="170"/>
      <c r="KDE245" s="170"/>
      <c r="KDF245" s="170"/>
      <c r="KDG245" s="170"/>
      <c r="KDH245" s="170"/>
      <c r="KDI245" s="170"/>
      <c r="KDJ245" s="170"/>
      <c r="KDK245" s="170"/>
      <c r="KDL245" s="170"/>
      <c r="KDM245" s="170"/>
      <c r="KDN245" s="170"/>
      <c r="KDO245" s="170"/>
      <c r="KDP245" s="170"/>
      <c r="KDQ245" s="170"/>
      <c r="KDR245" s="170"/>
      <c r="KDS245" s="170"/>
      <c r="KDT245" s="170"/>
      <c r="KDU245" s="170"/>
      <c r="KDV245" s="170"/>
      <c r="KDW245" s="170"/>
      <c r="KDX245" s="170"/>
      <c r="KDY245" s="170"/>
      <c r="KDZ245" s="170"/>
      <c r="KEA245" s="170"/>
      <c r="KEB245" s="170"/>
      <c r="KEC245" s="170"/>
      <c r="KED245" s="170"/>
      <c r="KEE245" s="170"/>
      <c r="KEF245" s="170"/>
      <c r="KEG245" s="170"/>
      <c r="KEH245" s="170"/>
      <c r="KEI245" s="170"/>
      <c r="KEJ245" s="170"/>
      <c r="KEK245" s="170"/>
      <c r="KEL245" s="170"/>
      <c r="KEM245" s="170"/>
      <c r="KEN245" s="170"/>
      <c r="KEO245" s="170"/>
      <c r="KEP245" s="170"/>
      <c r="KEQ245" s="170"/>
      <c r="KER245" s="170"/>
      <c r="KES245" s="170"/>
      <c r="KET245" s="170"/>
      <c r="KEU245" s="170"/>
      <c r="KEV245" s="170"/>
      <c r="KEW245" s="170"/>
      <c r="KEX245" s="170"/>
      <c r="KEY245" s="170"/>
      <c r="KEZ245" s="170"/>
      <c r="KFA245" s="170"/>
      <c r="KFB245" s="170"/>
      <c r="KFC245" s="170"/>
      <c r="KFD245" s="170"/>
      <c r="KFE245" s="170"/>
      <c r="KFF245" s="170"/>
      <c r="KFG245" s="170"/>
      <c r="KFH245" s="170"/>
      <c r="KFI245" s="170"/>
      <c r="KFJ245" s="170"/>
      <c r="KFK245" s="170"/>
      <c r="KFL245" s="170"/>
      <c r="KFM245" s="170"/>
      <c r="KFN245" s="170"/>
      <c r="KFO245" s="170"/>
      <c r="KFP245" s="170"/>
      <c r="KFQ245" s="170"/>
      <c r="KFR245" s="170"/>
      <c r="KFS245" s="170"/>
      <c r="KFT245" s="170"/>
      <c r="KFU245" s="170"/>
      <c r="KFV245" s="170"/>
      <c r="KFW245" s="170"/>
      <c r="KFX245" s="170"/>
      <c r="KFY245" s="170"/>
      <c r="KFZ245" s="170"/>
      <c r="KGA245" s="170"/>
      <c r="KGB245" s="170"/>
      <c r="KGC245" s="170"/>
      <c r="KGD245" s="170"/>
      <c r="KGE245" s="170"/>
      <c r="KGF245" s="170"/>
      <c r="KGG245" s="170"/>
      <c r="KGH245" s="170"/>
      <c r="KGI245" s="170"/>
      <c r="KGJ245" s="170"/>
      <c r="KGK245" s="170"/>
      <c r="KGL245" s="170"/>
      <c r="KGM245" s="170"/>
      <c r="KGN245" s="170"/>
      <c r="KGO245" s="170"/>
      <c r="KGP245" s="170"/>
      <c r="KGQ245" s="170"/>
      <c r="KGR245" s="170"/>
      <c r="KGS245" s="170"/>
      <c r="KGT245" s="170"/>
      <c r="KGU245" s="170"/>
      <c r="KGV245" s="170"/>
      <c r="KGW245" s="170"/>
      <c r="KGX245" s="170"/>
      <c r="KGY245" s="170"/>
      <c r="KGZ245" s="170"/>
      <c r="KHA245" s="170"/>
      <c r="KHB245" s="170"/>
      <c r="KHC245" s="170"/>
      <c r="KHD245" s="170"/>
      <c r="KHE245" s="170"/>
      <c r="KHF245" s="170"/>
      <c r="KHG245" s="170"/>
      <c r="KHH245" s="170"/>
      <c r="KHI245" s="170"/>
      <c r="KHJ245" s="170"/>
      <c r="KHK245" s="170"/>
      <c r="KHL245" s="170"/>
      <c r="KHM245" s="170"/>
      <c r="KHN245" s="170"/>
      <c r="KHO245" s="170"/>
      <c r="KHP245" s="170"/>
      <c r="KHQ245" s="170"/>
      <c r="KHR245" s="170"/>
      <c r="KHS245" s="170"/>
      <c r="KHT245" s="170"/>
      <c r="KHU245" s="170"/>
      <c r="KHV245" s="170"/>
      <c r="KHW245" s="170"/>
      <c r="KHX245" s="170"/>
      <c r="KHY245" s="170"/>
      <c r="KHZ245" s="170"/>
      <c r="KIA245" s="170"/>
      <c r="KIB245" s="170"/>
      <c r="KIC245" s="170"/>
      <c r="KID245" s="170"/>
      <c r="KIE245" s="170"/>
      <c r="KIF245" s="170"/>
      <c r="KIG245" s="170"/>
      <c r="KIH245" s="170"/>
      <c r="KII245" s="170"/>
      <c r="KIJ245" s="170"/>
      <c r="KIK245" s="170"/>
      <c r="KIL245" s="170"/>
      <c r="KIM245" s="170"/>
      <c r="KIN245" s="170"/>
      <c r="KIO245" s="170"/>
      <c r="KIP245" s="170"/>
      <c r="KIQ245" s="170"/>
      <c r="KIR245" s="170"/>
      <c r="KIS245" s="170"/>
      <c r="KIT245" s="170"/>
      <c r="KIU245" s="170"/>
      <c r="KIV245" s="170"/>
      <c r="KIW245" s="170"/>
      <c r="KIX245" s="170"/>
      <c r="KIY245" s="170"/>
      <c r="KIZ245" s="170"/>
      <c r="KJA245" s="170"/>
      <c r="KJB245" s="170"/>
      <c r="KJC245" s="170"/>
      <c r="KJD245" s="170"/>
      <c r="KJE245" s="170"/>
      <c r="KJF245" s="170"/>
      <c r="KJG245" s="170"/>
      <c r="KJH245" s="170"/>
      <c r="KJI245" s="170"/>
      <c r="KJJ245" s="170"/>
      <c r="KJK245" s="170"/>
      <c r="KJL245" s="170"/>
      <c r="KJM245" s="170"/>
      <c r="KJN245" s="170"/>
      <c r="KJO245" s="170"/>
      <c r="KJP245" s="170"/>
      <c r="KJQ245" s="170"/>
      <c r="KJR245" s="170"/>
      <c r="KJS245" s="170"/>
      <c r="KJT245" s="170"/>
      <c r="KJU245" s="170"/>
      <c r="KJV245" s="170"/>
      <c r="KJW245" s="170"/>
      <c r="KJX245" s="170"/>
      <c r="KJY245" s="170"/>
      <c r="KJZ245" s="170"/>
      <c r="KKA245" s="170"/>
      <c r="KKB245" s="170"/>
      <c r="KKC245" s="170"/>
      <c r="KKD245" s="170"/>
      <c r="KKE245" s="170"/>
      <c r="KKF245" s="170"/>
      <c r="KKG245" s="170"/>
      <c r="KKH245" s="170"/>
      <c r="KKI245" s="170"/>
      <c r="KKJ245" s="170"/>
      <c r="KKK245" s="170"/>
      <c r="KKL245" s="170"/>
      <c r="KKM245" s="170"/>
      <c r="KKN245" s="170"/>
      <c r="KKO245" s="170"/>
      <c r="KKP245" s="170"/>
      <c r="KKQ245" s="170"/>
      <c r="KKR245" s="170"/>
      <c r="KKS245" s="170"/>
      <c r="KKT245" s="170"/>
      <c r="KKU245" s="170"/>
      <c r="KKV245" s="170"/>
      <c r="KKW245" s="170"/>
      <c r="KKX245" s="170"/>
      <c r="KKY245" s="170"/>
      <c r="KKZ245" s="170"/>
      <c r="KLA245" s="170"/>
      <c r="KLB245" s="170"/>
      <c r="KLC245" s="170"/>
      <c r="KLD245" s="170"/>
      <c r="KLE245" s="170"/>
      <c r="KLF245" s="170"/>
      <c r="KLG245" s="170"/>
      <c r="KLH245" s="170"/>
      <c r="KLI245" s="170"/>
      <c r="KLJ245" s="170"/>
      <c r="KLK245" s="170"/>
      <c r="KLL245" s="170"/>
      <c r="KLM245" s="170"/>
      <c r="KLN245" s="170"/>
      <c r="KLO245" s="170"/>
      <c r="KLP245" s="170"/>
      <c r="KLQ245" s="170"/>
      <c r="KLR245" s="170"/>
      <c r="KLS245" s="170"/>
      <c r="KLT245" s="170"/>
      <c r="KLU245" s="170"/>
      <c r="KLV245" s="170"/>
      <c r="KLW245" s="170"/>
      <c r="KLX245" s="170"/>
      <c r="KLY245" s="170"/>
      <c r="KLZ245" s="170"/>
      <c r="KMA245" s="170"/>
      <c r="KMB245" s="170"/>
      <c r="KMC245" s="170"/>
      <c r="KMD245" s="170"/>
      <c r="KME245" s="170"/>
      <c r="KMF245" s="170"/>
      <c r="KMG245" s="170"/>
      <c r="KMH245" s="170"/>
      <c r="KMI245" s="170"/>
      <c r="KMJ245" s="170"/>
      <c r="KMK245" s="170"/>
      <c r="KML245" s="170"/>
      <c r="KMM245" s="170"/>
      <c r="KMN245" s="170"/>
      <c r="KMO245" s="170"/>
      <c r="KMP245" s="170"/>
      <c r="KMQ245" s="170"/>
      <c r="KMR245" s="170"/>
      <c r="KMS245" s="170"/>
      <c r="KMT245" s="170"/>
      <c r="KMU245" s="170"/>
      <c r="KMV245" s="170"/>
      <c r="KMW245" s="170"/>
      <c r="KMX245" s="170"/>
      <c r="KMY245" s="170"/>
      <c r="KMZ245" s="170"/>
      <c r="KNA245" s="170"/>
      <c r="KNB245" s="170"/>
      <c r="KNC245" s="170"/>
      <c r="KND245" s="170"/>
      <c r="KNE245" s="170"/>
      <c r="KNF245" s="170"/>
      <c r="KNG245" s="170"/>
      <c r="KNH245" s="170"/>
      <c r="KNI245" s="170"/>
      <c r="KNJ245" s="170"/>
      <c r="KNK245" s="170"/>
      <c r="KNL245" s="170"/>
      <c r="KNM245" s="170"/>
      <c r="KNN245" s="170"/>
      <c r="KNO245" s="170"/>
      <c r="KNP245" s="170"/>
      <c r="KNQ245" s="170"/>
      <c r="KNR245" s="170"/>
      <c r="KNS245" s="170"/>
      <c r="KNT245" s="170"/>
      <c r="KNU245" s="170"/>
      <c r="KNV245" s="170"/>
      <c r="KNW245" s="170"/>
      <c r="KNX245" s="170"/>
      <c r="KNY245" s="170"/>
      <c r="KNZ245" s="170"/>
      <c r="KOA245" s="170"/>
      <c r="KOB245" s="170"/>
      <c r="KOC245" s="170"/>
      <c r="KOD245" s="170"/>
      <c r="KOE245" s="170"/>
      <c r="KOF245" s="170"/>
      <c r="KOG245" s="170"/>
      <c r="KOH245" s="170"/>
      <c r="KOI245" s="170"/>
      <c r="KOJ245" s="170"/>
      <c r="KOK245" s="170"/>
      <c r="KOL245" s="170"/>
      <c r="KOM245" s="170"/>
      <c r="KON245" s="170"/>
      <c r="KOO245" s="170"/>
      <c r="KOP245" s="170"/>
      <c r="KOQ245" s="170"/>
      <c r="KOR245" s="170"/>
      <c r="KOS245" s="170"/>
      <c r="KOT245" s="170"/>
      <c r="KOU245" s="170"/>
      <c r="KOV245" s="170"/>
      <c r="KOW245" s="170"/>
      <c r="KOX245" s="170"/>
      <c r="KOY245" s="170"/>
      <c r="KOZ245" s="170"/>
      <c r="KPA245" s="170"/>
      <c r="KPB245" s="170"/>
      <c r="KPC245" s="170"/>
      <c r="KPD245" s="170"/>
      <c r="KPE245" s="170"/>
      <c r="KPF245" s="170"/>
      <c r="KPG245" s="170"/>
      <c r="KPH245" s="170"/>
      <c r="KPI245" s="170"/>
      <c r="KPJ245" s="170"/>
      <c r="KPK245" s="170"/>
      <c r="KPL245" s="170"/>
      <c r="KPM245" s="170"/>
      <c r="KPN245" s="170"/>
      <c r="KPO245" s="170"/>
      <c r="KPP245" s="170"/>
      <c r="KPQ245" s="170"/>
      <c r="KPR245" s="170"/>
      <c r="KPS245" s="170"/>
      <c r="KPT245" s="170"/>
      <c r="KPU245" s="170"/>
      <c r="KPV245" s="170"/>
      <c r="KPW245" s="170"/>
      <c r="KPX245" s="170"/>
      <c r="KPY245" s="170"/>
      <c r="KPZ245" s="170"/>
      <c r="KQA245" s="170"/>
      <c r="KQB245" s="170"/>
      <c r="KQC245" s="170"/>
      <c r="KQD245" s="170"/>
      <c r="KQE245" s="170"/>
      <c r="KQF245" s="170"/>
      <c r="KQG245" s="170"/>
      <c r="KQH245" s="170"/>
      <c r="KQI245" s="170"/>
      <c r="KQJ245" s="170"/>
      <c r="KQK245" s="170"/>
      <c r="KQL245" s="170"/>
      <c r="KQM245" s="170"/>
      <c r="KQN245" s="170"/>
      <c r="KQO245" s="170"/>
      <c r="KQP245" s="170"/>
      <c r="KQQ245" s="170"/>
      <c r="KQR245" s="170"/>
      <c r="KQS245" s="170"/>
      <c r="KQT245" s="170"/>
      <c r="KQU245" s="170"/>
      <c r="KQV245" s="170"/>
      <c r="KQW245" s="170"/>
      <c r="KQX245" s="170"/>
      <c r="KQY245" s="170"/>
      <c r="KQZ245" s="170"/>
      <c r="KRA245" s="170"/>
      <c r="KRB245" s="170"/>
      <c r="KRC245" s="170"/>
      <c r="KRD245" s="170"/>
      <c r="KRE245" s="170"/>
      <c r="KRF245" s="170"/>
      <c r="KRG245" s="170"/>
      <c r="KRH245" s="170"/>
      <c r="KRI245" s="170"/>
      <c r="KRJ245" s="170"/>
      <c r="KRK245" s="170"/>
      <c r="KRL245" s="170"/>
      <c r="KRM245" s="170"/>
      <c r="KRN245" s="170"/>
      <c r="KRO245" s="170"/>
      <c r="KRP245" s="170"/>
      <c r="KRQ245" s="170"/>
      <c r="KRR245" s="170"/>
      <c r="KRS245" s="170"/>
      <c r="KRT245" s="170"/>
      <c r="KRU245" s="170"/>
      <c r="KRV245" s="170"/>
      <c r="KRW245" s="170"/>
      <c r="KRX245" s="170"/>
      <c r="KRY245" s="170"/>
      <c r="KRZ245" s="170"/>
      <c r="KSA245" s="170"/>
      <c r="KSB245" s="170"/>
      <c r="KSC245" s="170"/>
      <c r="KSD245" s="170"/>
      <c r="KSE245" s="170"/>
      <c r="KSF245" s="170"/>
      <c r="KSG245" s="170"/>
      <c r="KSH245" s="170"/>
      <c r="KSI245" s="170"/>
      <c r="KSJ245" s="170"/>
      <c r="KSK245" s="170"/>
      <c r="KSL245" s="170"/>
      <c r="KSM245" s="170"/>
      <c r="KSN245" s="170"/>
      <c r="KSO245" s="170"/>
      <c r="KSP245" s="170"/>
      <c r="KSQ245" s="170"/>
      <c r="KSR245" s="170"/>
      <c r="KSS245" s="170"/>
      <c r="KST245" s="170"/>
      <c r="KSU245" s="170"/>
      <c r="KSV245" s="170"/>
      <c r="KSW245" s="170"/>
      <c r="KSX245" s="170"/>
      <c r="KSY245" s="170"/>
      <c r="KSZ245" s="170"/>
      <c r="KTA245" s="170"/>
      <c r="KTB245" s="170"/>
      <c r="KTC245" s="170"/>
      <c r="KTD245" s="170"/>
      <c r="KTE245" s="170"/>
      <c r="KTF245" s="170"/>
      <c r="KTG245" s="170"/>
      <c r="KTH245" s="170"/>
      <c r="KTI245" s="170"/>
      <c r="KTJ245" s="170"/>
      <c r="KTK245" s="170"/>
      <c r="KTL245" s="170"/>
      <c r="KTM245" s="170"/>
      <c r="KTN245" s="170"/>
      <c r="KTO245" s="170"/>
      <c r="KTP245" s="170"/>
      <c r="KTQ245" s="170"/>
      <c r="KTR245" s="170"/>
      <c r="KTS245" s="170"/>
      <c r="KTT245" s="170"/>
      <c r="KTU245" s="170"/>
      <c r="KTV245" s="170"/>
      <c r="KTW245" s="170"/>
      <c r="KTX245" s="170"/>
      <c r="KTY245" s="170"/>
      <c r="KTZ245" s="170"/>
      <c r="KUA245" s="170"/>
      <c r="KUB245" s="170"/>
      <c r="KUC245" s="170"/>
      <c r="KUD245" s="170"/>
      <c r="KUE245" s="170"/>
      <c r="KUF245" s="170"/>
      <c r="KUG245" s="170"/>
      <c r="KUH245" s="170"/>
      <c r="KUI245" s="170"/>
      <c r="KUJ245" s="170"/>
      <c r="KUK245" s="170"/>
      <c r="KUL245" s="170"/>
      <c r="KUM245" s="170"/>
      <c r="KUN245" s="170"/>
      <c r="KUO245" s="170"/>
      <c r="KUP245" s="170"/>
      <c r="KUQ245" s="170"/>
      <c r="KUR245" s="170"/>
      <c r="KUS245" s="170"/>
      <c r="KUT245" s="170"/>
      <c r="KUU245" s="170"/>
      <c r="KUV245" s="170"/>
      <c r="KUW245" s="170"/>
      <c r="KUX245" s="170"/>
      <c r="KUY245" s="170"/>
      <c r="KUZ245" s="170"/>
      <c r="KVA245" s="170"/>
      <c r="KVB245" s="170"/>
      <c r="KVC245" s="170"/>
      <c r="KVD245" s="170"/>
      <c r="KVE245" s="170"/>
      <c r="KVF245" s="170"/>
      <c r="KVG245" s="170"/>
      <c r="KVH245" s="170"/>
      <c r="KVI245" s="170"/>
      <c r="KVJ245" s="170"/>
      <c r="KVK245" s="170"/>
      <c r="KVL245" s="170"/>
      <c r="KVM245" s="170"/>
      <c r="KVN245" s="170"/>
      <c r="KVO245" s="170"/>
      <c r="KVP245" s="170"/>
      <c r="KVQ245" s="170"/>
      <c r="KVR245" s="170"/>
      <c r="KVS245" s="170"/>
      <c r="KVT245" s="170"/>
      <c r="KVU245" s="170"/>
      <c r="KVV245" s="170"/>
      <c r="KVW245" s="170"/>
      <c r="KVX245" s="170"/>
      <c r="KVY245" s="170"/>
      <c r="KVZ245" s="170"/>
      <c r="KWA245" s="170"/>
      <c r="KWB245" s="170"/>
      <c r="KWC245" s="170"/>
      <c r="KWD245" s="170"/>
      <c r="KWE245" s="170"/>
      <c r="KWF245" s="170"/>
      <c r="KWG245" s="170"/>
      <c r="KWH245" s="170"/>
      <c r="KWI245" s="170"/>
      <c r="KWJ245" s="170"/>
      <c r="KWK245" s="170"/>
      <c r="KWL245" s="170"/>
      <c r="KWM245" s="170"/>
      <c r="KWN245" s="170"/>
      <c r="KWO245" s="170"/>
      <c r="KWP245" s="170"/>
      <c r="KWQ245" s="170"/>
      <c r="KWR245" s="170"/>
      <c r="KWS245" s="170"/>
      <c r="KWT245" s="170"/>
      <c r="KWU245" s="170"/>
      <c r="KWV245" s="170"/>
      <c r="KWW245" s="170"/>
      <c r="KWX245" s="170"/>
      <c r="KWY245" s="170"/>
      <c r="KWZ245" s="170"/>
      <c r="KXA245" s="170"/>
      <c r="KXB245" s="170"/>
      <c r="KXC245" s="170"/>
      <c r="KXD245" s="170"/>
      <c r="KXE245" s="170"/>
      <c r="KXF245" s="170"/>
      <c r="KXG245" s="170"/>
      <c r="KXH245" s="170"/>
      <c r="KXI245" s="170"/>
      <c r="KXJ245" s="170"/>
      <c r="KXK245" s="170"/>
      <c r="KXL245" s="170"/>
      <c r="KXM245" s="170"/>
      <c r="KXN245" s="170"/>
      <c r="KXO245" s="170"/>
      <c r="KXP245" s="170"/>
      <c r="KXQ245" s="170"/>
      <c r="KXR245" s="170"/>
      <c r="KXS245" s="170"/>
      <c r="KXT245" s="170"/>
      <c r="KXU245" s="170"/>
      <c r="KXV245" s="170"/>
      <c r="KXW245" s="170"/>
      <c r="KXX245" s="170"/>
      <c r="KXY245" s="170"/>
      <c r="KXZ245" s="170"/>
      <c r="KYA245" s="170"/>
      <c r="KYB245" s="170"/>
      <c r="KYC245" s="170"/>
      <c r="KYD245" s="170"/>
      <c r="KYE245" s="170"/>
      <c r="KYF245" s="170"/>
      <c r="KYG245" s="170"/>
      <c r="KYH245" s="170"/>
      <c r="KYI245" s="170"/>
      <c r="KYJ245" s="170"/>
      <c r="KYK245" s="170"/>
      <c r="KYL245" s="170"/>
      <c r="KYM245" s="170"/>
      <c r="KYN245" s="170"/>
      <c r="KYO245" s="170"/>
      <c r="KYP245" s="170"/>
      <c r="KYQ245" s="170"/>
      <c r="KYR245" s="170"/>
      <c r="KYS245" s="170"/>
      <c r="KYT245" s="170"/>
      <c r="KYU245" s="170"/>
      <c r="KYV245" s="170"/>
      <c r="KYW245" s="170"/>
      <c r="KYX245" s="170"/>
      <c r="KYY245" s="170"/>
      <c r="KYZ245" s="170"/>
      <c r="KZA245" s="170"/>
      <c r="KZB245" s="170"/>
      <c r="KZC245" s="170"/>
      <c r="KZD245" s="170"/>
      <c r="KZE245" s="170"/>
      <c r="KZF245" s="170"/>
      <c r="KZG245" s="170"/>
      <c r="KZH245" s="170"/>
      <c r="KZI245" s="170"/>
      <c r="KZJ245" s="170"/>
      <c r="KZK245" s="170"/>
      <c r="KZL245" s="170"/>
      <c r="KZM245" s="170"/>
      <c r="KZN245" s="170"/>
      <c r="KZO245" s="170"/>
      <c r="KZP245" s="170"/>
      <c r="KZQ245" s="170"/>
      <c r="KZR245" s="170"/>
      <c r="KZS245" s="170"/>
      <c r="KZT245" s="170"/>
      <c r="KZU245" s="170"/>
      <c r="KZV245" s="170"/>
      <c r="KZW245" s="170"/>
      <c r="KZX245" s="170"/>
      <c r="KZY245" s="170"/>
      <c r="KZZ245" s="170"/>
      <c r="LAA245" s="170"/>
      <c r="LAB245" s="170"/>
      <c r="LAC245" s="170"/>
      <c r="LAD245" s="170"/>
      <c r="LAE245" s="170"/>
      <c r="LAF245" s="170"/>
      <c r="LAG245" s="170"/>
      <c r="LAH245" s="170"/>
      <c r="LAI245" s="170"/>
      <c r="LAJ245" s="170"/>
      <c r="LAK245" s="170"/>
      <c r="LAL245" s="170"/>
      <c r="LAM245" s="170"/>
      <c r="LAN245" s="170"/>
      <c r="LAO245" s="170"/>
      <c r="LAP245" s="170"/>
      <c r="LAQ245" s="170"/>
      <c r="LAR245" s="170"/>
      <c r="LAS245" s="170"/>
      <c r="LAT245" s="170"/>
      <c r="LAU245" s="170"/>
      <c r="LAV245" s="170"/>
      <c r="LAW245" s="170"/>
      <c r="LAX245" s="170"/>
      <c r="LAY245" s="170"/>
      <c r="LAZ245" s="170"/>
      <c r="LBA245" s="170"/>
      <c r="LBB245" s="170"/>
      <c r="LBC245" s="170"/>
      <c r="LBD245" s="170"/>
      <c r="LBE245" s="170"/>
      <c r="LBF245" s="170"/>
      <c r="LBG245" s="170"/>
      <c r="LBH245" s="170"/>
      <c r="LBI245" s="170"/>
      <c r="LBJ245" s="170"/>
      <c r="LBK245" s="170"/>
      <c r="LBL245" s="170"/>
      <c r="LBM245" s="170"/>
      <c r="LBN245" s="170"/>
      <c r="LBO245" s="170"/>
      <c r="LBP245" s="170"/>
      <c r="LBQ245" s="170"/>
      <c r="LBR245" s="170"/>
      <c r="LBS245" s="170"/>
      <c r="LBT245" s="170"/>
      <c r="LBU245" s="170"/>
      <c r="LBV245" s="170"/>
      <c r="LBW245" s="170"/>
      <c r="LBX245" s="170"/>
      <c r="LBY245" s="170"/>
      <c r="LBZ245" s="170"/>
      <c r="LCA245" s="170"/>
      <c r="LCB245" s="170"/>
      <c r="LCC245" s="170"/>
      <c r="LCD245" s="170"/>
      <c r="LCE245" s="170"/>
      <c r="LCF245" s="170"/>
      <c r="LCG245" s="170"/>
      <c r="LCH245" s="170"/>
      <c r="LCI245" s="170"/>
      <c r="LCJ245" s="170"/>
      <c r="LCK245" s="170"/>
      <c r="LCL245" s="170"/>
      <c r="LCM245" s="170"/>
      <c r="LCN245" s="170"/>
      <c r="LCO245" s="170"/>
      <c r="LCP245" s="170"/>
      <c r="LCQ245" s="170"/>
      <c r="LCR245" s="170"/>
      <c r="LCS245" s="170"/>
      <c r="LCT245" s="170"/>
      <c r="LCU245" s="170"/>
      <c r="LCV245" s="170"/>
      <c r="LCW245" s="170"/>
      <c r="LCX245" s="170"/>
      <c r="LCY245" s="170"/>
      <c r="LCZ245" s="170"/>
      <c r="LDA245" s="170"/>
      <c r="LDB245" s="170"/>
      <c r="LDC245" s="170"/>
      <c r="LDD245" s="170"/>
      <c r="LDE245" s="170"/>
      <c r="LDF245" s="170"/>
      <c r="LDG245" s="170"/>
      <c r="LDH245" s="170"/>
      <c r="LDI245" s="170"/>
      <c r="LDJ245" s="170"/>
      <c r="LDK245" s="170"/>
      <c r="LDL245" s="170"/>
      <c r="LDM245" s="170"/>
      <c r="LDN245" s="170"/>
      <c r="LDO245" s="170"/>
      <c r="LDP245" s="170"/>
      <c r="LDQ245" s="170"/>
      <c r="LDR245" s="170"/>
      <c r="LDS245" s="170"/>
      <c r="LDT245" s="170"/>
      <c r="LDU245" s="170"/>
      <c r="LDV245" s="170"/>
      <c r="LDW245" s="170"/>
      <c r="LDX245" s="170"/>
      <c r="LDY245" s="170"/>
      <c r="LDZ245" s="170"/>
      <c r="LEA245" s="170"/>
      <c r="LEB245" s="170"/>
      <c r="LEC245" s="170"/>
      <c r="LED245" s="170"/>
      <c r="LEE245" s="170"/>
      <c r="LEF245" s="170"/>
      <c r="LEG245" s="170"/>
      <c r="LEH245" s="170"/>
      <c r="LEI245" s="170"/>
      <c r="LEJ245" s="170"/>
      <c r="LEK245" s="170"/>
      <c r="LEL245" s="170"/>
      <c r="LEM245" s="170"/>
      <c r="LEN245" s="170"/>
      <c r="LEO245" s="170"/>
      <c r="LEP245" s="170"/>
      <c r="LEQ245" s="170"/>
      <c r="LER245" s="170"/>
      <c r="LES245" s="170"/>
      <c r="LET245" s="170"/>
      <c r="LEU245" s="170"/>
      <c r="LEV245" s="170"/>
      <c r="LEW245" s="170"/>
      <c r="LEX245" s="170"/>
      <c r="LEY245" s="170"/>
      <c r="LEZ245" s="170"/>
      <c r="LFA245" s="170"/>
      <c r="LFB245" s="170"/>
      <c r="LFC245" s="170"/>
      <c r="LFD245" s="170"/>
      <c r="LFE245" s="170"/>
      <c r="LFF245" s="170"/>
      <c r="LFG245" s="170"/>
      <c r="LFH245" s="170"/>
      <c r="LFI245" s="170"/>
      <c r="LFJ245" s="170"/>
      <c r="LFK245" s="170"/>
      <c r="LFL245" s="170"/>
      <c r="LFM245" s="170"/>
      <c r="LFN245" s="170"/>
      <c r="LFO245" s="170"/>
      <c r="LFP245" s="170"/>
      <c r="LFQ245" s="170"/>
      <c r="LFR245" s="170"/>
      <c r="LFS245" s="170"/>
      <c r="LFT245" s="170"/>
      <c r="LFU245" s="170"/>
      <c r="LFV245" s="170"/>
      <c r="LFW245" s="170"/>
      <c r="LFX245" s="170"/>
      <c r="LFY245" s="170"/>
      <c r="LFZ245" s="170"/>
      <c r="LGA245" s="170"/>
      <c r="LGB245" s="170"/>
      <c r="LGC245" s="170"/>
      <c r="LGD245" s="170"/>
      <c r="LGE245" s="170"/>
      <c r="LGF245" s="170"/>
      <c r="LGG245" s="170"/>
      <c r="LGH245" s="170"/>
      <c r="LGI245" s="170"/>
      <c r="LGJ245" s="170"/>
      <c r="LGK245" s="170"/>
      <c r="LGL245" s="170"/>
      <c r="LGM245" s="170"/>
      <c r="LGN245" s="170"/>
      <c r="LGO245" s="170"/>
      <c r="LGP245" s="170"/>
      <c r="LGQ245" s="170"/>
      <c r="LGR245" s="170"/>
      <c r="LGS245" s="170"/>
      <c r="LGT245" s="170"/>
      <c r="LGU245" s="170"/>
      <c r="LGV245" s="170"/>
      <c r="LGW245" s="170"/>
      <c r="LGX245" s="170"/>
      <c r="LGY245" s="170"/>
      <c r="LGZ245" s="170"/>
      <c r="LHA245" s="170"/>
      <c r="LHB245" s="170"/>
      <c r="LHC245" s="170"/>
      <c r="LHD245" s="170"/>
      <c r="LHE245" s="170"/>
      <c r="LHF245" s="170"/>
      <c r="LHG245" s="170"/>
      <c r="LHH245" s="170"/>
      <c r="LHI245" s="170"/>
      <c r="LHJ245" s="170"/>
      <c r="LHK245" s="170"/>
      <c r="LHL245" s="170"/>
      <c r="LHM245" s="170"/>
      <c r="LHN245" s="170"/>
      <c r="LHO245" s="170"/>
      <c r="LHP245" s="170"/>
      <c r="LHQ245" s="170"/>
      <c r="LHR245" s="170"/>
      <c r="LHS245" s="170"/>
      <c r="LHT245" s="170"/>
      <c r="LHU245" s="170"/>
      <c r="LHV245" s="170"/>
      <c r="LHW245" s="170"/>
      <c r="LHX245" s="170"/>
      <c r="LHY245" s="170"/>
      <c r="LHZ245" s="170"/>
      <c r="LIA245" s="170"/>
      <c r="LIB245" s="170"/>
      <c r="LIC245" s="170"/>
      <c r="LID245" s="170"/>
      <c r="LIE245" s="170"/>
      <c r="LIF245" s="170"/>
      <c r="LIG245" s="170"/>
      <c r="LIH245" s="170"/>
      <c r="LII245" s="170"/>
      <c r="LIJ245" s="170"/>
      <c r="LIK245" s="170"/>
      <c r="LIL245" s="170"/>
      <c r="LIM245" s="170"/>
      <c r="LIN245" s="170"/>
      <c r="LIO245" s="170"/>
      <c r="LIP245" s="170"/>
      <c r="LIQ245" s="170"/>
      <c r="LIR245" s="170"/>
      <c r="LIS245" s="170"/>
      <c r="LIT245" s="170"/>
      <c r="LIU245" s="170"/>
      <c r="LIV245" s="170"/>
      <c r="LIW245" s="170"/>
      <c r="LIX245" s="170"/>
      <c r="LIY245" s="170"/>
      <c r="LIZ245" s="170"/>
      <c r="LJA245" s="170"/>
      <c r="LJB245" s="170"/>
      <c r="LJC245" s="170"/>
      <c r="LJD245" s="170"/>
      <c r="LJE245" s="170"/>
      <c r="LJF245" s="170"/>
      <c r="LJG245" s="170"/>
      <c r="LJH245" s="170"/>
      <c r="LJI245" s="170"/>
      <c r="LJJ245" s="170"/>
      <c r="LJK245" s="170"/>
      <c r="LJL245" s="170"/>
      <c r="LJM245" s="170"/>
      <c r="LJN245" s="170"/>
      <c r="LJO245" s="170"/>
      <c r="LJP245" s="170"/>
      <c r="LJQ245" s="170"/>
      <c r="LJR245" s="170"/>
      <c r="LJS245" s="170"/>
      <c r="LJT245" s="170"/>
      <c r="LJU245" s="170"/>
      <c r="LJV245" s="170"/>
      <c r="LJW245" s="170"/>
      <c r="LJX245" s="170"/>
      <c r="LJY245" s="170"/>
      <c r="LJZ245" s="170"/>
      <c r="LKA245" s="170"/>
      <c r="LKB245" s="170"/>
      <c r="LKC245" s="170"/>
      <c r="LKD245" s="170"/>
      <c r="LKE245" s="170"/>
      <c r="LKF245" s="170"/>
      <c r="LKG245" s="170"/>
      <c r="LKH245" s="170"/>
      <c r="LKI245" s="170"/>
      <c r="LKJ245" s="170"/>
      <c r="LKK245" s="170"/>
      <c r="LKL245" s="170"/>
      <c r="LKM245" s="170"/>
      <c r="LKN245" s="170"/>
      <c r="LKO245" s="170"/>
      <c r="LKP245" s="170"/>
      <c r="LKQ245" s="170"/>
      <c r="LKR245" s="170"/>
      <c r="LKS245" s="170"/>
      <c r="LKT245" s="170"/>
      <c r="LKU245" s="170"/>
      <c r="LKV245" s="170"/>
      <c r="LKW245" s="170"/>
      <c r="LKX245" s="170"/>
      <c r="LKY245" s="170"/>
      <c r="LKZ245" s="170"/>
      <c r="LLA245" s="170"/>
      <c r="LLB245" s="170"/>
      <c r="LLC245" s="170"/>
      <c r="LLD245" s="170"/>
      <c r="LLE245" s="170"/>
      <c r="LLF245" s="170"/>
      <c r="LLG245" s="170"/>
      <c r="LLH245" s="170"/>
      <c r="LLI245" s="170"/>
      <c r="LLJ245" s="170"/>
      <c r="LLK245" s="170"/>
      <c r="LLL245" s="170"/>
      <c r="LLM245" s="170"/>
      <c r="LLN245" s="170"/>
      <c r="LLO245" s="170"/>
      <c r="LLP245" s="170"/>
      <c r="LLQ245" s="170"/>
      <c r="LLR245" s="170"/>
      <c r="LLS245" s="170"/>
      <c r="LLT245" s="170"/>
      <c r="LLU245" s="170"/>
      <c r="LLV245" s="170"/>
      <c r="LLW245" s="170"/>
      <c r="LLX245" s="170"/>
      <c r="LLY245" s="170"/>
      <c r="LLZ245" s="170"/>
      <c r="LMA245" s="170"/>
      <c r="LMB245" s="170"/>
      <c r="LMC245" s="170"/>
      <c r="LMD245" s="170"/>
      <c r="LME245" s="170"/>
      <c r="LMF245" s="170"/>
      <c r="LMG245" s="170"/>
      <c r="LMH245" s="170"/>
      <c r="LMI245" s="170"/>
      <c r="LMJ245" s="170"/>
      <c r="LMK245" s="170"/>
      <c r="LML245" s="170"/>
      <c r="LMM245" s="170"/>
      <c r="LMN245" s="170"/>
      <c r="LMO245" s="170"/>
      <c r="LMP245" s="170"/>
      <c r="LMQ245" s="170"/>
      <c r="LMR245" s="170"/>
      <c r="LMS245" s="170"/>
      <c r="LMT245" s="170"/>
      <c r="LMU245" s="170"/>
      <c r="LMV245" s="170"/>
      <c r="LMW245" s="170"/>
      <c r="LMX245" s="170"/>
      <c r="LMY245" s="170"/>
      <c r="LMZ245" s="170"/>
      <c r="LNA245" s="170"/>
      <c r="LNB245" s="170"/>
      <c r="LNC245" s="170"/>
      <c r="LND245" s="170"/>
      <c r="LNE245" s="170"/>
      <c r="LNF245" s="170"/>
      <c r="LNG245" s="170"/>
      <c r="LNH245" s="170"/>
      <c r="LNI245" s="170"/>
      <c r="LNJ245" s="170"/>
      <c r="LNK245" s="170"/>
      <c r="LNL245" s="170"/>
      <c r="LNM245" s="170"/>
      <c r="LNN245" s="170"/>
      <c r="LNO245" s="170"/>
      <c r="LNP245" s="170"/>
      <c r="LNQ245" s="170"/>
      <c r="LNR245" s="170"/>
      <c r="LNS245" s="170"/>
      <c r="LNT245" s="170"/>
      <c r="LNU245" s="170"/>
      <c r="LNV245" s="170"/>
      <c r="LNW245" s="170"/>
      <c r="LNX245" s="170"/>
      <c r="LNY245" s="170"/>
      <c r="LNZ245" s="170"/>
      <c r="LOA245" s="170"/>
      <c r="LOB245" s="170"/>
      <c r="LOC245" s="170"/>
      <c r="LOD245" s="170"/>
      <c r="LOE245" s="170"/>
      <c r="LOF245" s="170"/>
      <c r="LOG245" s="170"/>
      <c r="LOH245" s="170"/>
      <c r="LOI245" s="170"/>
      <c r="LOJ245" s="170"/>
      <c r="LOK245" s="170"/>
      <c r="LOL245" s="170"/>
      <c r="LOM245" s="170"/>
      <c r="LON245" s="170"/>
      <c r="LOO245" s="170"/>
      <c r="LOP245" s="170"/>
      <c r="LOQ245" s="170"/>
      <c r="LOR245" s="170"/>
      <c r="LOS245" s="170"/>
      <c r="LOT245" s="170"/>
      <c r="LOU245" s="170"/>
      <c r="LOV245" s="170"/>
      <c r="LOW245" s="170"/>
      <c r="LOX245" s="170"/>
      <c r="LOY245" s="170"/>
      <c r="LOZ245" s="170"/>
      <c r="LPA245" s="170"/>
      <c r="LPB245" s="170"/>
      <c r="LPC245" s="170"/>
      <c r="LPD245" s="170"/>
      <c r="LPE245" s="170"/>
      <c r="LPF245" s="170"/>
      <c r="LPG245" s="170"/>
      <c r="LPH245" s="170"/>
      <c r="LPI245" s="170"/>
      <c r="LPJ245" s="170"/>
      <c r="LPK245" s="170"/>
      <c r="LPL245" s="170"/>
      <c r="LPM245" s="170"/>
      <c r="LPN245" s="170"/>
      <c r="LPO245" s="170"/>
      <c r="LPP245" s="170"/>
      <c r="LPQ245" s="170"/>
      <c r="LPR245" s="170"/>
      <c r="LPS245" s="170"/>
      <c r="LPT245" s="170"/>
      <c r="LPU245" s="170"/>
      <c r="LPV245" s="170"/>
      <c r="LPW245" s="170"/>
      <c r="LPX245" s="170"/>
      <c r="LPY245" s="170"/>
      <c r="LPZ245" s="170"/>
      <c r="LQA245" s="170"/>
      <c r="LQB245" s="170"/>
      <c r="LQC245" s="170"/>
      <c r="LQD245" s="170"/>
      <c r="LQE245" s="170"/>
      <c r="LQF245" s="170"/>
      <c r="LQG245" s="170"/>
      <c r="LQH245" s="170"/>
      <c r="LQI245" s="170"/>
      <c r="LQJ245" s="170"/>
      <c r="LQK245" s="170"/>
      <c r="LQL245" s="170"/>
      <c r="LQM245" s="170"/>
      <c r="LQN245" s="170"/>
      <c r="LQO245" s="170"/>
      <c r="LQP245" s="170"/>
      <c r="LQQ245" s="170"/>
      <c r="LQR245" s="170"/>
      <c r="LQS245" s="170"/>
      <c r="LQT245" s="170"/>
      <c r="LQU245" s="170"/>
      <c r="LQV245" s="170"/>
      <c r="LQW245" s="170"/>
      <c r="LQX245" s="170"/>
      <c r="LQY245" s="170"/>
      <c r="LQZ245" s="170"/>
      <c r="LRA245" s="170"/>
      <c r="LRB245" s="170"/>
      <c r="LRC245" s="170"/>
      <c r="LRD245" s="170"/>
      <c r="LRE245" s="170"/>
      <c r="LRF245" s="170"/>
      <c r="LRG245" s="170"/>
      <c r="LRH245" s="170"/>
      <c r="LRI245" s="170"/>
      <c r="LRJ245" s="170"/>
      <c r="LRK245" s="170"/>
      <c r="LRL245" s="170"/>
      <c r="LRM245" s="170"/>
      <c r="LRN245" s="170"/>
      <c r="LRO245" s="170"/>
      <c r="LRP245" s="170"/>
      <c r="LRQ245" s="170"/>
      <c r="LRR245" s="170"/>
      <c r="LRS245" s="170"/>
      <c r="LRT245" s="170"/>
      <c r="LRU245" s="170"/>
      <c r="LRV245" s="170"/>
      <c r="LRW245" s="170"/>
      <c r="LRX245" s="170"/>
      <c r="LRY245" s="170"/>
      <c r="LRZ245" s="170"/>
      <c r="LSA245" s="170"/>
      <c r="LSB245" s="170"/>
      <c r="LSC245" s="170"/>
      <c r="LSD245" s="170"/>
      <c r="LSE245" s="170"/>
      <c r="LSF245" s="170"/>
      <c r="LSG245" s="170"/>
      <c r="LSH245" s="170"/>
      <c r="LSI245" s="170"/>
      <c r="LSJ245" s="170"/>
      <c r="LSK245" s="170"/>
      <c r="LSL245" s="170"/>
      <c r="LSM245" s="170"/>
      <c r="LSN245" s="170"/>
      <c r="LSO245" s="170"/>
      <c r="LSP245" s="170"/>
      <c r="LSQ245" s="170"/>
      <c r="LSR245" s="170"/>
      <c r="LSS245" s="170"/>
      <c r="LST245" s="170"/>
      <c r="LSU245" s="170"/>
      <c r="LSV245" s="170"/>
      <c r="LSW245" s="170"/>
      <c r="LSX245" s="170"/>
      <c r="LSY245" s="170"/>
      <c r="LSZ245" s="170"/>
      <c r="LTA245" s="170"/>
      <c r="LTB245" s="170"/>
      <c r="LTC245" s="170"/>
      <c r="LTD245" s="170"/>
      <c r="LTE245" s="170"/>
      <c r="LTF245" s="170"/>
      <c r="LTG245" s="170"/>
      <c r="LTH245" s="170"/>
      <c r="LTI245" s="170"/>
      <c r="LTJ245" s="170"/>
      <c r="LTK245" s="170"/>
      <c r="LTL245" s="170"/>
      <c r="LTM245" s="170"/>
      <c r="LTN245" s="170"/>
      <c r="LTO245" s="170"/>
      <c r="LTP245" s="170"/>
      <c r="LTQ245" s="170"/>
      <c r="LTR245" s="170"/>
      <c r="LTS245" s="170"/>
      <c r="LTT245" s="170"/>
      <c r="LTU245" s="170"/>
      <c r="LTV245" s="170"/>
      <c r="LTW245" s="170"/>
      <c r="LTX245" s="170"/>
      <c r="LTY245" s="170"/>
      <c r="LTZ245" s="170"/>
      <c r="LUA245" s="170"/>
      <c r="LUB245" s="170"/>
      <c r="LUC245" s="170"/>
      <c r="LUD245" s="170"/>
      <c r="LUE245" s="170"/>
      <c r="LUF245" s="170"/>
      <c r="LUG245" s="170"/>
      <c r="LUH245" s="170"/>
      <c r="LUI245" s="170"/>
      <c r="LUJ245" s="170"/>
      <c r="LUK245" s="170"/>
      <c r="LUL245" s="170"/>
      <c r="LUM245" s="170"/>
      <c r="LUN245" s="170"/>
      <c r="LUO245" s="170"/>
      <c r="LUP245" s="170"/>
      <c r="LUQ245" s="170"/>
      <c r="LUR245" s="170"/>
      <c r="LUS245" s="170"/>
      <c r="LUT245" s="170"/>
      <c r="LUU245" s="170"/>
      <c r="LUV245" s="170"/>
      <c r="LUW245" s="170"/>
      <c r="LUX245" s="170"/>
      <c r="LUY245" s="170"/>
      <c r="LUZ245" s="170"/>
      <c r="LVA245" s="170"/>
      <c r="LVB245" s="170"/>
      <c r="LVC245" s="170"/>
      <c r="LVD245" s="170"/>
      <c r="LVE245" s="170"/>
      <c r="LVF245" s="170"/>
      <c r="LVG245" s="170"/>
      <c r="LVH245" s="170"/>
      <c r="LVI245" s="170"/>
      <c r="LVJ245" s="170"/>
      <c r="LVK245" s="170"/>
      <c r="LVL245" s="170"/>
      <c r="LVM245" s="170"/>
      <c r="LVN245" s="170"/>
      <c r="LVO245" s="170"/>
      <c r="LVP245" s="170"/>
      <c r="LVQ245" s="170"/>
      <c r="LVR245" s="170"/>
      <c r="LVS245" s="170"/>
      <c r="LVT245" s="170"/>
      <c r="LVU245" s="170"/>
      <c r="LVV245" s="170"/>
      <c r="LVW245" s="170"/>
      <c r="LVX245" s="170"/>
      <c r="LVY245" s="170"/>
      <c r="LVZ245" s="170"/>
      <c r="LWA245" s="170"/>
      <c r="LWB245" s="170"/>
      <c r="LWC245" s="170"/>
      <c r="LWD245" s="170"/>
      <c r="LWE245" s="170"/>
      <c r="LWF245" s="170"/>
      <c r="LWG245" s="170"/>
      <c r="LWH245" s="170"/>
      <c r="LWI245" s="170"/>
      <c r="LWJ245" s="170"/>
      <c r="LWK245" s="170"/>
      <c r="LWL245" s="170"/>
      <c r="LWM245" s="170"/>
      <c r="LWN245" s="170"/>
      <c r="LWO245" s="170"/>
      <c r="LWP245" s="170"/>
      <c r="LWQ245" s="170"/>
      <c r="LWR245" s="170"/>
      <c r="LWS245" s="170"/>
      <c r="LWT245" s="170"/>
      <c r="LWU245" s="170"/>
      <c r="LWV245" s="170"/>
      <c r="LWW245" s="170"/>
      <c r="LWX245" s="170"/>
      <c r="LWY245" s="170"/>
      <c r="LWZ245" s="170"/>
      <c r="LXA245" s="170"/>
      <c r="LXB245" s="170"/>
      <c r="LXC245" s="170"/>
      <c r="LXD245" s="170"/>
      <c r="LXE245" s="170"/>
      <c r="LXF245" s="170"/>
      <c r="LXG245" s="170"/>
      <c r="LXH245" s="170"/>
      <c r="LXI245" s="170"/>
      <c r="LXJ245" s="170"/>
      <c r="LXK245" s="170"/>
      <c r="LXL245" s="170"/>
      <c r="LXM245" s="170"/>
      <c r="LXN245" s="170"/>
      <c r="LXO245" s="170"/>
      <c r="LXP245" s="170"/>
      <c r="LXQ245" s="170"/>
      <c r="LXR245" s="170"/>
      <c r="LXS245" s="170"/>
      <c r="LXT245" s="170"/>
      <c r="LXU245" s="170"/>
      <c r="LXV245" s="170"/>
      <c r="LXW245" s="170"/>
      <c r="LXX245" s="170"/>
      <c r="LXY245" s="170"/>
      <c r="LXZ245" s="170"/>
      <c r="LYA245" s="170"/>
      <c r="LYB245" s="170"/>
      <c r="LYC245" s="170"/>
      <c r="LYD245" s="170"/>
      <c r="LYE245" s="170"/>
      <c r="LYF245" s="170"/>
      <c r="LYG245" s="170"/>
      <c r="LYH245" s="170"/>
      <c r="LYI245" s="170"/>
      <c r="LYJ245" s="170"/>
      <c r="LYK245" s="170"/>
      <c r="LYL245" s="170"/>
      <c r="LYM245" s="170"/>
      <c r="LYN245" s="170"/>
      <c r="LYO245" s="170"/>
      <c r="LYP245" s="170"/>
      <c r="LYQ245" s="170"/>
      <c r="LYR245" s="170"/>
      <c r="LYS245" s="170"/>
      <c r="LYT245" s="170"/>
      <c r="LYU245" s="170"/>
      <c r="LYV245" s="170"/>
      <c r="LYW245" s="170"/>
      <c r="LYX245" s="170"/>
      <c r="LYY245" s="170"/>
      <c r="LYZ245" s="170"/>
      <c r="LZA245" s="170"/>
      <c r="LZB245" s="170"/>
      <c r="LZC245" s="170"/>
      <c r="LZD245" s="170"/>
      <c r="LZE245" s="170"/>
      <c r="LZF245" s="170"/>
      <c r="LZG245" s="170"/>
      <c r="LZH245" s="170"/>
      <c r="LZI245" s="170"/>
      <c r="LZJ245" s="170"/>
      <c r="LZK245" s="170"/>
      <c r="LZL245" s="170"/>
      <c r="LZM245" s="170"/>
      <c r="LZN245" s="170"/>
      <c r="LZO245" s="170"/>
      <c r="LZP245" s="170"/>
      <c r="LZQ245" s="170"/>
      <c r="LZR245" s="170"/>
      <c r="LZS245" s="170"/>
      <c r="LZT245" s="170"/>
      <c r="LZU245" s="170"/>
      <c r="LZV245" s="170"/>
      <c r="LZW245" s="170"/>
      <c r="LZX245" s="170"/>
      <c r="LZY245" s="170"/>
      <c r="LZZ245" s="170"/>
      <c r="MAA245" s="170"/>
      <c r="MAB245" s="170"/>
      <c r="MAC245" s="170"/>
      <c r="MAD245" s="170"/>
      <c r="MAE245" s="170"/>
      <c r="MAF245" s="170"/>
      <c r="MAG245" s="170"/>
      <c r="MAH245" s="170"/>
      <c r="MAI245" s="170"/>
      <c r="MAJ245" s="170"/>
      <c r="MAK245" s="170"/>
      <c r="MAL245" s="170"/>
      <c r="MAM245" s="170"/>
      <c r="MAN245" s="170"/>
      <c r="MAO245" s="170"/>
      <c r="MAP245" s="170"/>
      <c r="MAQ245" s="170"/>
      <c r="MAR245" s="170"/>
      <c r="MAS245" s="170"/>
      <c r="MAT245" s="170"/>
      <c r="MAU245" s="170"/>
      <c r="MAV245" s="170"/>
      <c r="MAW245" s="170"/>
      <c r="MAX245" s="170"/>
      <c r="MAY245" s="170"/>
      <c r="MAZ245" s="170"/>
      <c r="MBA245" s="170"/>
      <c r="MBB245" s="170"/>
      <c r="MBC245" s="170"/>
      <c r="MBD245" s="170"/>
      <c r="MBE245" s="170"/>
      <c r="MBF245" s="170"/>
      <c r="MBG245" s="170"/>
      <c r="MBH245" s="170"/>
      <c r="MBI245" s="170"/>
      <c r="MBJ245" s="170"/>
      <c r="MBK245" s="170"/>
      <c r="MBL245" s="170"/>
      <c r="MBM245" s="170"/>
      <c r="MBN245" s="170"/>
      <c r="MBO245" s="170"/>
      <c r="MBP245" s="170"/>
      <c r="MBQ245" s="170"/>
      <c r="MBR245" s="170"/>
      <c r="MBS245" s="170"/>
      <c r="MBT245" s="170"/>
      <c r="MBU245" s="170"/>
      <c r="MBV245" s="170"/>
      <c r="MBW245" s="170"/>
      <c r="MBX245" s="170"/>
      <c r="MBY245" s="170"/>
      <c r="MBZ245" s="170"/>
      <c r="MCA245" s="170"/>
      <c r="MCB245" s="170"/>
      <c r="MCC245" s="170"/>
      <c r="MCD245" s="170"/>
      <c r="MCE245" s="170"/>
      <c r="MCF245" s="170"/>
      <c r="MCG245" s="170"/>
      <c r="MCH245" s="170"/>
      <c r="MCI245" s="170"/>
      <c r="MCJ245" s="170"/>
      <c r="MCK245" s="170"/>
      <c r="MCL245" s="170"/>
      <c r="MCM245" s="170"/>
      <c r="MCN245" s="170"/>
      <c r="MCO245" s="170"/>
      <c r="MCP245" s="170"/>
      <c r="MCQ245" s="170"/>
      <c r="MCR245" s="170"/>
      <c r="MCS245" s="170"/>
      <c r="MCT245" s="170"/>
      <c r="MCU245" s="170"/>
      <c r="MCV245" s="170"/>
      <c r="MCW245" s="170"/>
      <c r="MCX245" s="170"/>
      <c r="MCY245" s="170"/>
      <c r="MCZ245" s="170"/>
      <c r="MDA245" s="170"/>
      <c r="MDB245" s="170"/>
      <c r="MDC245" s="170"/>
      <c r="MDD245" s="170"/>
      <c r="MDE245" s="170"/>
      <c r="MDF245" s="170"/>
      <c r="MDG245" s="170"/>
      <c r="MDH245" s="170"/>
      <c r="MDI245" s="170"/>
      <c r="MDJ245" s="170"/>
      <c r="MDK245" s="170"/>
      <c r="MDL245" s="170"/>
      <c r="MDM245" s="170"/>
      <c r="MDN245" s="170"/>
      <c r="MDO245" s="170"/>
      <c r="MDP245" s="170"/>
      <c r="MDQ245" s="170"/>
      <c r="MDR245" s="170"/>
      <c r="MDS245" s="170"/>
      <c r="MDT245" s="170"/>
      <c r="MDU245" s="170"/>
      <c r="MDV245" s="170"/>
      <c r="MDW245" s="170"/>
      <c r="MDX245" s="170"/>
      <c r="MDY245" s="170"/>
      <c r="MDZ245" s="170"/>
      <c r="MEA245" s="170"/>
      <c r="MEB245" s="170"/>
      <c r="MEC245" s="170"/>
      <c r="MED245" s="170"/>
      <c r="MEE245" s="170"/>
      <c r="MEF245" s="170"/>
      <c r="MEG245" s="170"/>
      <c r="MEH245" s="170"/>
      <c r="MEI245" s="170"/>
      <c r="MEJ245" s="170"/>
      <c r="MEK245" s="170"/>
      <c r="MEL245" s="170"/>
      <c r="MEM245" s="170"/>
      <c r="MEN245" s="170"/>
      <c r="MEO245" s="170"/>
      <c r="MEP245" s="170"/>
      <c r="MEQ245" s="170"/>
      <c r="MER245" s="170"/>
      <c r="MES245" s="170"/>
      <c r="MET245" s="170"/>
      <c r="MEU245" s="170"/>
      <c r="MEV245" s="170"/>
      <c r="MEW245" s="170"/>
      <c r="MEX245" s="170"/>
      <c r="MEY245" s="170"/>
      <c r="MEZ245" s="170"/>
      <c r="MFA245" s="170"/>
      <c r="MFB245" s="170"/>
      <c r="MFC245" s="170"/>
      <c r="MFD245" s="170"/>
      <c r="MFE245" s="170"/>
      <c r="MFF245" s="170"/>
      <c r="MFG245" s="170"/>
      <c r="MFH245" s="170"/>
      <c r="MFI245" s="170"/>
      <c r="MFJ245" s="170"/>
      <c r="MFK245" s="170"/>
      <c r="MFL245" s="170"/>
      <c r="MFM245" s="170"/>
      <c r="MFN245" s="170"/>
      <c r="MFO245" s="170"/>
      <c r="MFP245" s="170"/>
      <c r="MFQ245" s="170"/>
      <c r="MFR245" s="170"/>
      <c r="MFS245" s="170"/>
      <c r="MFT245" s="170"/>
      <c r="MFU245" s="170"/>
      <c r="MFV245" s="170"/>
      <c r="MFW245" s="170"/>
      <c r="MFX245" s="170"/>
      <c r="MFY245" s="170"/>
      <c r="MFZ245" s="170"/>
      <c r="MGA245" s="170"/>
      <c r="MGB245" s="170"/>
      <c r="MGC245" s="170"/>
      <c r="MGD245" s="170"/>
      <c r="MGE245" s="170"/>
      <c r="MGF245" s="170"/>
      <c r="MGG245" s="170"/>
      <c r="MGH245" s="170"/>
      <c r="MGI245" s="170"/>
      <c r="MGJ245" s="170"/>
      <c r="MGK245" s="170"/>
      <c r="MGL245" s="170"/>
      <c r="MGM245" s="170"/>
      <c r="MGN245" s="170"/>
      <c r="MGO245" s="170"/>
      <c r="MGP245" s="170"/>
      <c r="MGQ245" s="170"/>
      <c r="MGR245" s="170"/>
      <c r="MGS245" s="170"/>
      <c r="MGT245" s="170"/>
      <c r="MGU245" s="170"/>
      <c r="MGV245" s="170"/>
      <c r="MGW245" s="170"/>
      <c r="MGX245" s="170"/>
      <c r="MGY245" s="170"/>
      <c r="MGZ245" s="170"/>
      <c r="MHA245" s="170"/>
      <c r="MHB245" s="170"/>
      <c r="MHC245" s="170"/>
      <c r="MHD245" s="170"/>
      <c r="MHE245" s="170"/>
      <c r="MHF245" s="170"/>
      <c r="MHG245" s="170"/>
      <c r="MHH245" s="170"/>
      <c r="MHI245" s="170"/>
      <c r="MHJ245" s="170"/>
      <c r="MHK245" s="170"/>
      <c r="MHL245" s="170"/>
      <c r="MHM245" s="170"/>
      <c r="MHN245" s="170"/>
      <c r="MHO245" s="170"/>
      <c r="MHP245" s="170"/>
      <c r="MHQ245" s="170"/>
      <c r="MHR245" s="170"/>
      <c r="MHS245" s="170"/>
      <c r="MHT245" s="170"/>
      <c r="MHU245" s="170"/>
      <c r="MHV245" s="170"/>
      <c r="MHW245" s="170"/>
      <c r="MHX245" s="170"/>
      <c r="MHY245" s="170"/>
      <c r="MHZ245" s="170"/>
      <c r="MIA245" s="170"/>
      <c r="MIB245" s="170"/>
      <c r="MIC245" s="170"/>
      <c r="MID245" s="170"/>
      <c r="MIE245" s="170"/>
      <c r="MIF245" s="170"/>
      <c r="MIG245" s="170"/>
      <c r="MIH245" s="170"/>
      <c r="MII245" s="170"/>
      <c r="MIJ245" s="170"/>
      <c r="MIK245" s="170"/>
      <c r="MIL245" s="170"/>
      <c r="MIM245" s="170"/>
      <c r="MIN245" s="170"/>
      <c r="MIO245" s="170"/>
      <c r="MIP245" s="170"/>
      <c r="MIQ245" s="170"/>
      <c r="MIR245" s="170"/>
      <c r="MIS245" s="170"/>
      <c r="MIT245" s="170"/>
      <c r="MIU245" s="170"/>
      <c r="MIV245" s="170"/>
      <c r="MIW245" s="170"/>
      <c r="MIX245" s="170"/>
      <c r="MIY245" s="170"/>
      <c r="MIZ245" s="170"/>
      <c r="MJA245" s="170"/>
      <c r="MJB245" s="170"/>
      <c r="MJC245" s="170"/>
      <c r="MJD245" s="170"/>
      <c r="MJE245" s="170"/>
      <c r="MJF245" s="170"/>
      <c r="MJG245" s="170"/>
      <c r="MJH245" s="170"/>
      <c r="MJI245" s="170"/>
      <c r="MJJ245" s="170"/>
      <c r="MJK245" s="170"/>
      <c r="MJL245" s="170"/>
      <c r="MJM245" s="170"/>
      <c r="MJN245" s="170"/>
      <c r="MJO245" s="170"/>
      <c r="MJP245" s="170"/>
      <c r="MJQ245" s="170"/>
      <c r="MJR245" s="170"/>
      <c r="MJS245" s="170"/>
      <c r="MJT245" s="170"/>
      <c r="MJU245" s="170"/>
      <c r="MJV245" s="170"/>
      <c r="MJW245" s="170"/>
      <c r="MJX245" s="170"/>
      <c r="MJY245" s="170"/>
      <c r="MJZ245" s="170"/>
      <c r="MKA245" s="170"/>
      <c r="MKB245" s="170"/>
      <c r="MKC245" s="170"/>
      <c r="MKD245" s="170"/>
      <c r="MKE245" s="170"/>
      <c r="MKF245" s="170"/>
      <c r="MKG245" s="170"/>
      <c r="MKH245" s="170"/>
      <c r="MKI245" s="170"/>
      <c r="MKJ245" s="170"/>
      <c r="MKK245" s="170"/>
      <c r="MKL245" s="170"/>
      <c r="MKM245" s="170"/>
      <c r="MKN245" s="170"/>
      <c r="MKO245" s="170"/>
      <c r="MKP245" s="170"/>
      <c r="MKQ245" s="170"/>
      <c r="MKR245" s="170"/>
      <c r="MKS245" s="170"/>
      <c r="MKT245" s="170"/>
      <c r="MKU245" s="170"/>
      <c r="MKV245" s="170"/>
      <c r="MKW245" s="170"/>
      <c r="MKX245" s="170"/>
      <c r="MKY245" s="170"/>
      <c r="MKZ245" s="170"/>
      <c r="MLA245" s="170"/>
      <c r="MLB245" s="170"/>
      <c r="MLC245" s="170"/>
      <c r="MLD245" s="170"/>
      <c r="MLE245" s="170"/>
      <c r="MLF245" s="170"/>
      <c r="MLG245" s="170"/>
      <c r="MLH245" s="170"/>
      <c r="MLI245" s="170"/>
      <c r="MLJ245" s="170"/>
      <c r="MLK245" s="170"/>
      <c r="MLL245" s="170"/>
      <c r="MLM245" s="170"/>
      <c r="MLN245" s="170"/>
      <c r="MLO245" s="170"/>
      <c r="MLP245" s="170"/>
      <c r="MLQ245" s="170"/>
      <c r="MLR245" s="170"/>
      <c r="MLS245" s="170"/>
      <c r="MLT245" s="170"/>
      <c r="MLU245" s="170"/>
      <c r="MLV245" s="170"/>
      <c r="MLW245" s="170"/>
      <c r="MLX245" s="170"/>
      <c r="MLY245" s="170"/>
      <c r="MLZ245" s="170"/>
      <c r="MMA245" s="170"/>
      <c r="MMB245" s="170"/>
      <c r="MMC245" s="170"/>
      <c r="MMD245" s="170"/>
      <c r="MME245" s="170"/>
      <c r="MMF245" s="170"/>
      <c r="MMG245" s="170"/>
      <c r="MMH245" s="170"/>
      <c r="MMI245" s="170"/>
      <c r="MMJ245" s="170"/>
      <c r="MMK245" s="170"/>
      <c r="MML245" s="170"/>
      <c r="MMM245" s="170"/>
      <c r="MMN245" s="170"/>
      <c r="MMO245" s="170"/>
      <c r="MMP245" s="170"/>
      <c r="MMQ245" s="170"/>
      <c r="MMR245" s="170"/>
      <c r="MMS245" s="170"/>
      <c r="MMT245" s="170"/>
      <c r="MMU245" s="170"/>
      <c r="MMV245" s="170"/>
      <c r="MMW245" s="170"/>
      <c r="MMX245" s="170"/>
      <c r="MMY245" s="170"/>
      <c r="MMZ245" s="170"/>
      <c r="MNA245" s="170"/>
      <c r="MNB245" s="170"/>
      <c r="MNC245" s="170"/>
      <c r="MND245" s="170"/>
      <c r="MNE245" s="170"/>
      <c r="MNF245" s="170"/>
      <c r="MNG245" s="170"/>
      <c r="MNH245" s="170"/>
      <c r="MNI245" s="170"/>
      <c r="MNJ245" s="170"/>
      <c r="MNK245" s="170"/>
      <c r="MNL245" s="170"/>
      <c r="MNM245" s="170"/>
      <c r="MNN245" s="170"/>
      <c r="MNO245" s="170"/>
      <c r="MNP245" s="170"/>
      <c r="MNQ245" s="170"/>
      <c r="MNR245" s="170"/>
      <c r="MNS245" s="170"/>
      <c r="MNT245" s="170"/>
      <c r="MNU245" s="170"/>
      <c r="MNV245" s="170"/>
      <c r="MNW245" s="170"/>
      <c r="MNX245" s="170"/>
      <c r="MNY245" s="170"/>
      <c r="MNZ245" s="170"/>
      <c r="MOA245" s="170"/>
      <c r="MOB245" s="170"/>
      <c r="MOC245" s="170"/>
      <c r="MOD245" s="170"/>
      <c r="MOE245" s="170"/>
      <c r="MOF245" s="170"/>
      <c r="MOG245" s="170"/>
      <c r="MOH245" s="170"/>
      <c r="MOI245" s="170"/>
      <c r="MOJ245" s="170"/>
      <c r="MOK245" s="170"/>
      <c r="MOL245" s="170"/>
      <c r="MOM245" s="170"/>
      <c r="MON245" s="170"/>
      <c r="MOO245" s="170"/>
      <c r="MOP245" s="170"/>
      <c r="MOQ245" s="170"/>
      <c r="MOR245" s="170"/>
      <c r="MOS245" s="170"/>
      <c r="MOT245" s="170"/>
      <c r="MOU245" s="170"/>
      <c r="MOV245" s="170"/>
      <c r="MOW245" s="170"/>
      <c r="MOX245" s="170"/>
      <c r="MOY245" s="170"/>
      <c r="MOZ245" s="170"/>
      <c r="MPA245" s="170"/>
      <c r="MPB245" s="170"/>
      <c r="MPC245" s="170"/>
      <c r="MPD245" s="170"/>
      <c r="MPE245" s="170"/>
      <c r="MPF245" s="170"/>
      <c r="MPG245" s="170"/>
      <c r="MPH245" s="170"/>
      <c r="MPI245" s="170"/>
      <c r="MPJ245" s="170"/>
      <c r="MPK245" s="170"/>
      <c r="MPL245" s="170"/>
      <c r="MPM245" s="170"/>
      <c r="MPN245" s="170"/>
      <c r="MPO245" s="170"/>
      <c r="MPP245" s="170"/>
      <c r="MPQ245" s="170"/>
      <c r="MPR245" s="170"/>
      <c r="MPS245" s="170"/>
      <c r="MPT245" s="170"/>
      <c r="MPU245" s="170"/>
      <c r="MPV245" s="170"/>
      <c r="MPW245" s="170"/>
      <c r="MPX245" s="170"/>
      <c r="MPY245" s="170"/>
      <c r="MPZ245" s="170"/>
      <c r="MQA245" s="170"/>
      <c r="MQB245" s="170"/>
      <c r="MQC245" s="170"/>
      <c r="MQD245" s="170"/>
      <c r="MQE245" s="170"/>
      <c r="MQF245" s="170"/>
      <c r="MQG245" s="170"/>
      <c r="MQH245" s="170"/>
      <c r="MQI245" s="170"/>
      <c r="MQJ245" s="170"/>
      <c r="MQK245" s="170"/>
      <c r="MQL245" s="170"/>
      <c r="MQM245" s="170"/>
      <c r="MQN245" s="170"/>
      <c r="MQO245" s="170"/>
      <c r="MQP245" s="170"/>
      <c r="MQQ245" s="170"/>
      <c r="MQR245" s="170"/>
      <c r="MQS245" s="170"/>
      <c r="MQT245" s="170"/>
      <c r="MQU245" s="170"/>
      <c r="MQV245" s="170"/>
      <c r="MQW245" s="170"/>
      <c r="MQX245" s="170"/>
      <c r="MQY245" s="170"/>
      <c r="MQZ245" s="170"/>
      <c r="MRA245" s="170"/>
      <c r="MRB245" s="170"/>
      <c r="MRC245" s="170"/>
      <c r="MRD245" s="170"/>
      <c r="MRE245" s="170"/>
      <c r="MRF245" s="170"/>
      <c r="MRG245" s="170"/>
      <c r="MRH245" s="170"/>
      <c r="MRI245" s="170"/>
      <c r="MRJ245" s="170"/>
      <c r="MRK245" s="170"/>
      <c r="MRL245" s="170"/>
      <c r="MRM245" s="170"/>
      <c r="MRN245" s="170"/>
      <c r="MRO245" s="170"/>
      <c r="MRP245" s="170"/>
      <c r="MRQ245" s="170"/>
      <c r="MRR245" s="170"/>
      <c r="MRS245" s="170"/>
      <c r="MRT245" s="170"/>
      <c r="MRU245" s="170"/>
      <c r="MRV245" s="170"/>
      <c r="MRW245" s="170"/>
      <c r="MRX245" s="170"/>
      <c r="MRY245" s="170"/>
      <c r="MRZ245" s="170"/>
      <c r="MSA245" s="170"/>
      <c r="MSB245" s="170"/>
      <c r="MSC245" s="170"/>
      <c r="MSD245" s="170"/>
      <c r="MSE245" s="170"/>
      <c r="MSF245" s="170"/>
      <c r="MSG245" s="170"/>
      <c r="MSH245" s="170"/>
      <c r="MSI245" s="170"/>
      <c r="MSJ245" s="170"/>
      <c r="MSK245" s="170"/>
      <c r="MSL245" s="170"/>
      <c r="MSM245" s="170"/>
      <c r="MSN245" s="170"/>
      <c r="MSO245" s="170"/>
      <c r="MSP245" s="170"/>
      <c r="MSQ245" s="170"/>
      <c r="MSR245" s="170"/>
      <c r="MSS245" s="170"/>
      <c r="MST245" s="170"/>
      <c r="MSU245" s="170"/>
      <c r="MSV245" s="170"/>
      <c r="MSW245" s="170"/>
      <c r="MSX245" s="170"/>
      <c r="MSY245" s="170"/>
      <c r="MSZ245" s="170"/>
      <c r="MTA245" s="170"/>
      <c r="MTB245" s="170"/>
      <c r="MTC245" s="170"/>
      <c r="MTD245" s="170"/>
      <c r="MTE245" s="170"/>
      <c r="MTF245" s="170"/>
      <c r="MTG245" s="170"/>
      <c r="MTH245" s="170"/>
      <c r="MTI245" s="170"/>
      <c r="MTJ245" s="170"/>
      <c r="MTK245" s="170"/>
      <c r="MTL245" s="170"/>
      <c r="MTM245" s="170"/>
      <c r="MTN245" s="170"/>
      <c r="MTO245" s="170"/>
      <c r="MTP245" s="170"/>
      <c r="MTQ245" s="170"/>
      <c r="MTR245" s="170"/>
      <c r="MTS245" s="170"/>
      <c r="MTT245" s="170"/>
      <c r="MTU245" s="170"/>
      <c r="MTV245" s="170"/>
      <c r="MTW245" s="170"/>
      <c r="MTX245" s="170"/>
      <c r="MTY245" s="170"/>
      <c r="MTZ245" s="170"/>
      <c r="MUA245" s="170"/>
      <c r="MUB245" s="170"/>
      <c r="MUC245" s="170"/>
      <c r="MUD245" s="170"/>
      <c r="MUE245" s="170"/>
      <c r="MUF245" s="170"/>
      <c r="MUG245" s="170"/>
      <c r="MUH245" s="170"/>
      <c r="MUI245" s="170"/>
      <c r="MUJ245" s="170"/>
      <c r="MUK245" s="170"/>
      <c r="MUL245" s="170"/>
      <c r="MUM245" s="170"/>
      <c r="MUN245" s="170"/>
      <c r="MUO245" s="170"/>
      <c r="MUP245" s="170"/>
      <c r="MUQ245" s="170"/>
      <c r="MUR245" s="170"/>
      <c r="MUS245" s="170"/>
      <c r="MUT245" s="170"/>
      <c r="MUU245" s="170"/>
      <c r="MUV245" s="170"/>
      <c r="MUW245" s="170"/>
      <c r="MUX245" s="170"/>
      <c r="MUY245" s="170"/>
      <c r="MUZ245" s="170"/>
      <c r="MVA245" s="170"/>
      <c r="MVB245" s="170"/>
      <c r="MVC245" s="170"/>
      <c r="MVD245" s="170"/>
      <c r="MVE245" s="170"/>
      <c r="MVF245" s="170"/>
      <c r="MVG245" s="170"/>
      <c r="MVH245" s="170"/>
      <c r="MVI245" s="170"/>
      <c r="MVJ245" s="170"/>
      <c r="MVK245" s="170"/>
      <c r="MVL245" s="170"/>
      <c r="MVM245" s="170"/>
      <c r="MVN245" s="170"/>
      <c r="MVO245" s="170"/>
      <c r="MVP245" s="170"/>
      <c r="MVQ245" s="170"/>
      <c r="MVR245" s="170"/>
      <c r="MVS245" s="170"/>
      <c r="MVT245" s="170"/>
      <c r="MVU245" s="170"/>
      <c r="MVV245" s="170"/>
      <c r="MVW245" s="170"/>
      <c r="MVX245" s="170"/>
      <c r="MVY245" s="170"/>
      <c r="MVZ245" s="170"/>
      <c r="MWA245" s="170"/>
      <c r="MWB245" s="170"/>
      <c r="MWC245" s="170"/>
      <c r="MWD245" s="170"/>
      <c r="MWE245" s="170"/>
      <c r="MWF245" s="170"/>
      <c r="MWG245" s="170"/>
      <c r="MWH245" s="170"/>
      <c r="MWI245" s="170"/>
      <c r="MWJ245" s="170"/>
      <c r="MWK245" s="170"/>
      <c r="MWL245" s="170"/>
      <c r="MWM245" s="170"/>
      <c r="MWN245" s="170"/>
      <c r="MWO245" s="170"/>
      <c r="MWP245" s="170"/>
      <c r="MWQ245" s="170"/>
      <c r="MWR245" s="170"/>
      <c r="MWS245" s="170"/>
      <c r="MWT245" s="170"/>
      <c r="MWU245" s="170"/>
      <c r="MWV245" s="170"/>
      <c r="MWW245" s="170"/>
      <c r="MWX245" s="170"/>
      <c r="MWY245" s="170"/>
      <c r="MWZ245" s="170"/>
      <c r="MXA245" s="170"/>
      <c r="MXB245" s="170"/>
      <c r="MXC245" s="170"/>
      <c r="MXD245" s="170"/>
      <c r="MXE245" s="170"/>
      <c r="MXF245" s="170"/>
      <c r="MXG245" s="170"/>
      <c r="MXH245" s="170"/>
      <c r="MXI245" s="170"/>
      <c r="MXJ245" s="170"/>
      <c r="MXK245" s="170"/>
      <c r="MXL245" s="170"/>
      <c r="MXM245" s="170"/>
      <c r="MXN245" s="170"/>
      <c r="MXO245" s="170"/>
      <c r="MXP245" s="170"/>
      <c r="MXQ245" s="170"/>
      <c r="MXR245" s="170"/>
      <c r="MXS245" s="170"/>
      <c r="MXT245" s="170"/>
      <c r="MXU245" s="170"/>
      <c r="MXV245" s="170"/>
      <c r="MXW245" s="170"/>
      <c r="MXX245" s="170"/>
      <c r="MXY245" s="170"/>
      <c r="MXZ245" s="170"/>
      <c r="MYA245" s="170"/>
      <c r="MYB245" s="170"/>
      <c r="MYC245" s="170"/>
      <c r="MYD245" s="170"/>
      <c r="MYE245" s="170"/>
      <c r="MYF245" s="170"/>
      <c r="MYG245" s="170"/>
      <c r="MYH245" s="170"/>
      <c r="MYI245" s="170"/>
      <c r="MYJ245" s="170"/>
      <c r="MYK245" s="170"/>
      <c r="MYL245" s="170"/>
      <c r="MYM245" s="170"/>
      <c r="MYN245" s="170"/>
      <c r="MYO245" s="170"/>
      <c r="MYP245" s="170"/>
      <c r="MYQ245" s="170"/>
      <c r="MYR245" s="170"/>
      <c r="MYS245" s="170"/>
      <c r="MYT245" s="170"/>
      <c r="MYU245" s="170"/>
      <c r="MYV245" s="170"/>
      <c r="MYW245" s="170"/>
      <c r="MYX245" s="170"/>
      <c r="MYY245" s="170"/>
      <c r="MYZ245" s="170"/>
      <c r="MZA245" s="170"/>
      <c r="MZB245" s="170"/>
      <c r="MZC245" s="170"/>
      <c r="MZD245" s="170"/>
      <c r="MZE245" s="170"/>
      <c r="MZF245" s="170"/>
      <c r="MZG245" s="170"/>
      <c r="MZH245" s="170"/>
      <c r="MZI245" s="170"/>
      <c r="MZJ245" s="170"/>
      <c r="MZK245" s="170"/>
      <c r="MZL245" s="170"/>
      <c r="MZM245" s="170"/>
      <c r="MZN245" s="170"/>
      <c r="MZO245" s="170"/>
      <c r="MZP245" s="170"/>
      <c r="MZQ245" s="170"/>
      <c r="MZR245" s="170"/>
      <c r="MZS245" s="170"/>
      <c r="MZT245" s="170"/>
      <c r="MZU245" s="170"/>
      <c r="MZV245" s="170"/>
      <c r="MZW245" s="170"/>
      <c r="MZX245" s="170"/>
      <c r="MZY245" s="170"/>
      <c r="MZZ245" s="170"/>
      <c r="NAA245" s="170"/>
      <c r="NAB245" s="170"/>
      <c r="NAC245" s="170"/>
      <c r="NAD245" s="170"/>
      <c r="NAE245" s="170"/>
      <c r="NAF245" s="170"/>
      <c r="NAG245" s="170"/>
      <c r="NAH245" s="170"/>
      <c r="NAI245" s="170"/>
      <c r="NAJ245" s="170"/>
      <c r="NAK245" s="170"/>
      <c r="NAL245" s="170"/>
      <c r="NAM245" s="170"/>
      <c r="NAN245" s="170"/>
      <c r="NAO245" s="170"/>
      <c r="NAP245" s="170"/>
      <c r="NAQ245" s="170"/>
      <c r="NAR245" s="170"/>
      <c r="NAS245" s="170"/>
      <c r="NAT245" s="170"/>
      <c r="NAU245" s="170"/>
      <c r="NAV245" s="170"/>
      <c r="NAW245" s="170"/>
      <c r="NAX245" s="170"/>
      <c r="NAY245" s="170"/>
      <c r="NAZ245" s="170"/>
      <c r="NBA245" s="170"/>
      <c r="NBB245" s="170"/>
      <c r="NBC245" s="170"/>
      <c r="NBD245" s="170"/>
      <c r="NBE245" s="170"/>
      <c r="NBF245" s="170"/>
      <c r="NBG245" s="170"/>
      <c r="NBH245" s="170"/>
      <c r="NBI245" s="170"/>
      <c r="NBJ245" s="170"/>
      <c r="NBK245" s="170"/>
      <c r="NBL245" s="170"/>
      <c r="NBM245" s="170"/>
      <c r="NBN245" s="170"/>
      <c r="NBO245" s="170"/>
      <c r="NBP245" s="170"/>
      <c r="NBQ245" s="170"/>
      <c r="NBR245" s="170"/>
      <c r="NBS245" s="170"/>
      <c r="NBT245" s="170"/>
      <c r="NBU245" s="170"/>
      <c r="NBV245" s="170"/>
      <c r="NBW245" s="170"/>
      <c r="NBX245" s="170"/>
      <c r="NBY245" s="170"/>
      <c r="NBZ245" s="170"/>
      <c r="NCA245" s="170"/>
      <c r="NCB245" s="170"/>
      <c r="NCC245" s="170"/>
      <c r="NCD245" s="170"/>
      <c r="NCE245" s="170"/>
      <c r="NCF245" s="170"/>
      <c r="NCG245" s="170"/>
      <c r="NCH245" s="170"/>
      <c r="NCI245" s="170"/>
      <c r="NCJ245" s="170"/>
      <c r="NCK245" s="170"/>
      <c r="NCL245" s="170"/>
      <c r="NCM245" s="170"/>
      <c r="NCN245" s="170"/>
      <c r="NCO245" s="170"/>
      <c r="NCP245" s="170"/>
      <c r="NCQ245" s="170"/>
      <c r="NCR245" s="170"/>
      <c r="NCS245" s="170"/>
      <c r="NCT245" s="170"/>
      <c r="NCU245" s="170"/>
      <c r="NCV245" s="170"/>
      <c r="NCW245" s="170"/>
      <c r="NCX245" s="170"/>
      <c r="NCY245" s="170"/>
      <c r="NCZ245" s="170"/>
      <c r="NDA245" s="170"/>
      <c r="NDB245" s="170"/>
      <c r="NDC245" s="170"/>
      <c r="NDD245" s="170"/>
      <c r="NDE245" s="170"/>
      <c r="NDF245" s="170"/>
      <c r="NDG245" s="170"/>
      <c r="NDH245" s="170"/>
      <c r="NDI245" s="170"/>
      <c r="NDJ245" s="170"/>
      <c r="NDK245" s="170"/>
      <c r="NDL245" s="170"/>
      <c r="NDM245" s="170"/>
      <c r="NDN245" s="170"/>
      <c r="NDO245" s="170"/>
      <c r="NDP245" s="170"/>
      <c r="NDQ245" s="170"/>
      <c r="NDR245" s="170"/>
      <c r="NDS245" s="170"/>
      <c r="NDT245" s="170"/>
      <c r="NDU245" s="170"/>
      <c r="NDV245" s="170"/>
      <c r="NDW245" s="170"/>
      <c r="NDX245" s="170"/>
      <c r="NDY245" s="170"/>
      <c r="NDZ245" s="170"/>
      <c r="NEA245" s="170"/>
      <c r="NEB245" s="170"/>
      <c r="NEC245" s="170"/>
      <c r="NED245" s="170"/>
      <c r="NEE245" s="170"/>
      <c r="NEF245" s="170"/>
      <c r="NEG245" s="170"/>
      <c r="NEH245" s="170"/>
      <c r="NEI245" s="170"/>
      <c r="NEJ245" s="170"/>
      <c r="NEK245" s="170"/>
      <c r="NEL245" s="170"/>
      <c r="NEM245" s="170"/>
      <c r="NEN245" s="170"/>
      <c r="NEO245" s="170"/>
      <c r="NEP245" s="170"/>
      <c r="NEQ245" s="170"/>
      <c r="NER245" s="170"/>
      <c r="NES245" s="170"/>
      <c r="NET245" s="170"/>
      <c r="NEU245" s="170"/>
      <c r="NEV245" s="170"/>
      <c r="NEW245" s="170"/>
      <c r="NEX245" s="170"/>
      <c r="NEY245" s="170"/>
      <c r="NEZ245" s="170"/>
      <c r="NFA245" s="170"/>
      <c r="NFB245" s="170"/>
      <c r="NFC245" s="170"/>
      <c r="NFD245" s="170"/>
      <c r="NFE245" s="170"/>
      <c r="NFF245" s="170"/>
      <c r="NFG245" s="170"/>
      <c r="NFH245" s="170"/>
      <c r="NFI245" s="170"/>
      <c r="NFJ245" s="170"/>
      <c r="NFK245" s="170"/>
      <c r="NFL245" s="170"/>
      <c r="NFM245" s="170"/>
      <c r="NFN245" s="170"/>
      <c r="NFO245" s="170"/>
      <c r="NFP245" s="170"/>
      <c r="NFQ245" s="170"/>
      <c r="NFR245" s="170"/>
      <c r="NFS245" s="170"/>
      <c r="NFT245" s="170"/>
      <c r="NFU245" s="170"/>
      <c r="NFV245" s="170"/>
      <c r="NFW245" s="170"/>
      <c r="NFX245" s="170"/>
      <c r="NFY245" s="170"/>
      <c r="NFZ245" s="170"/>
      <c r="NGA245" s="170"/>
      <c r="NGB245" s="170"/>
      <c r="NGC245" s="170"/>
      <c r="NGD245" s="170"/>
      <c r="NGE245" s="170"/>
      <c r="NGF245" s="170"/>
      <c r="NGG245" s="170"/>
      <c r="NGH245" s="170"/>
      <c r="NGI245" s="170"/>
      <c r="NGJ245" s="170"/>
      <c r="NGK245" s="170"/>
      <c r="NGL245" s="170"/>
      <c r="NGM245" s="170"/>
      <c r="NGN245" s="170"/>
      <c r="NGO245" s="170"/>
      <c r="NGP245" s="170"/>
      <c r="NGQ245" s="170"/>
      <c r="NGR245" s="170"/>
      <c r="NGS245" s="170"/>
      <c r="NGT245" s="170"/>
      <c r="NGU245" s="170"/>
      <c r="NGV245" s="170"/>
      <c r="NGW245" s="170"/>
      <c r="NGX245" s="170"/>
      <c r="NGY245" s="170"/>
      <c r="NGZ245" s="170"/>
      <c r="NHA245" s="170"/>
      <c r="NHB245" s="170"/>
      <c r="NHC245" s="170"/>
      <c r="NHD245" s="170"/>
      <c r="NHE245" s="170"/>
      <c r="NHF245" s="170"/>
      <c r="NHG245" s="170"/>
      <c r="NHH245" s="170"/>
      <c r="NHI245" s="170"/>
      <c r="NHJ245" s="170"/>
      <c r="NHK245" s="170"/>
      <c r="NHL245" s="170"/>
      <c r="NHM245" s="170"/>
      <c r="NHN245" s="170"/>
      <c r="NHO245" s="170"/>
      <c r="NHP245" s="170"/>
      <c r="NHQ245" s="170"/>
      <c r="NHR245" s="170"/>
      <c r="NHS245" s="170"/>
      <c r="NHT245" s="170"/>
      <c r="NHU245" s="170"/>
      <c r="NHV245" s="170"/>
      <c r="NHW245" s="170"/>
      <c r="NHX245" s="170"/>
      <c r="NHY245" s="170"/>
      <c r="NHZ245" s="170"/>
      <c r="NIA245" s="170"/>
      <c r="NIB245" s="170"/>
      <c r="NIC245" s="170"/>
      <c r="NID245" s="170"/>
      <c r="NIE245" s="170"/>
      <c r="NIF245" s="170"/>
      <c r="NIG245" s="170"/>
      <c r="NIH245" s="170"/>
      <c r="NII245" s="170"/>
      <c r="NIJ245" s="170"/>
      <c r="NIK245" s="170"/>
      <c r="NIL245" s="170"/>
      <c r="NIM245" s="170"/>
      <c r="NIN245" s="170"/>
      <c r="NIO245" s="170"/>
      <c r="NIP245" s="170"/>
      <c r="NIQ245" s="170"/>
      <c r="NIR245" s="170"/>
      <c r="NIS245" s="170"/>
      <c r="NIT245" s="170"/>
      <c r="NIU245" s="170"/>
      <c r="NIV245" s="170"/>
      <c r="NIW245" s="170"/>
      <c r="NIX245" s="170"/>
      <c r="NIY245" s="170"/>
      <c r="NIZ245" s="170"/>
      <c r="NJA245" s="170"/>
      <c r="NJB245" s="170"/>
      <c r="NJC245" s="170"/>
      <c r="NJD245" s="170"/>
      <c r="NJE245" s="170"/>
      <c r="NJF245" s="170"/>
      <c r="NJG245" s="170"/>
      <c r="NJH245" s="170"/>
      <c r="NJI245" s="170"/>
      <c r="NJJ245" s="170"/>
      <c r="NJK245" s="170"/>
      <c r="NJL245" s="170"/>
      <c r="NJM245" s="170"/>
      <c r="NJN245" s="170"/>
      <c r="NJO245" s="170"/>
      <c r="NJP245" s="170"/>
      <c r="NJQ245" s="170"/>
      <c r="NJR245" s="170"/>
      <c r="NJS245" s="170"/>
      <c r="NJT245" s="170"/>
      <c r="NJU245" s="170"/>
      <c r="NJV245" s="170"/>
      <c r="NJW245" s="170"/>
      <c r="NJX245" s="170"/>
      <c r="NJY245" s="170"/>
      <c r="NJZ245" s="170"/>
      <c r="NKA245" s="170"/>
      <c r="NKB245" s="170"/>
      <c r="NKC245" s="170"/>
      <c r="NKD245" s="170"/>
      <c r="NKE245" s="170"/>
      <c r="NKF245" s="170"/>
      <c r="NKG245" s="170"/>
      <c r="NKH245" s="170"/>
      <c r="NKI245" s="170"/>
      <c r="NKJ245" s="170"/>
      <c r="NKK245" s="170"/>
      <c r="NKL245" s="170"/>
      <c r="NKM245" s="170"/>
      <c r="NKN245" s="170"/>
      <c r="NKO245" s="170"/>
      <c r="NKP245" s="170"/>
      <c r="NKQ245" s="170"/>
      <c r="NKR245" s="170"/>
      <c r="NKS245" s="170"/>
      <c r="NKT245" s="170"/>
      <c r="NKU245" s="170"/>
      <c r="NKV245" s="170"/>
      <c r="NKW245" s="170"/>
      <c r="NKX245" s="170"/>
      <c r="NKY245" s="170"/>
      <c r="NKZ245" s="170"/>
      <c r="NLA245" s="170"/>
      <c r="NLB245" s="170"/>
      <c r="NLC245" s="170"/>
      <c r="NLD245" s="170"/>
      <c r="NLE245" s="170"/>
      <c r="NLF245" s="170"/>
      <c r="NLG245" s="170"/>
      <c r="NLH245" s="170"/>
      <c r="NLI245" s="170"/>
      <c r="NLJ245" s="170"/>
      <c r="NLK245" s="170"/>
      <c r="NLL245" s="170"/>
      <c r="NLM245" s="170"/>
      <c r="NLN245" s="170"/>
      <c r="NLO245" s="170"/>
      <c r="NLP245" s="170"/>
      <c r="NLQ245" s="170"/>
      <c r="NLR245" s="170"/>
      <c r="NLS245" s="170"/>
      <c r="NLT245" s="170"/>
      <c r="NLU245" s="170"/>
      <c r="NLV245" s="170"/>
      <c r="NLW245" s="170"/>
      <c r="NLX245" s="170"/>
      <c r="NLY245" s="170"/>
      <c r="NLZ245" s="170"/>
      <c r="NMA245" s="170"/>
      <c r="NMB245" s="170"/>
      <c r="NMC245" s="170"/>
      <c r="NMD245" s="170"/>
      <c r="NME245" s="170"/>
      <c r="NMF245" s="170"/>
      <c r="NMG245" s="170"/>
      <c r="NMH245" s="170"/>
      <c r="NMI245" s="170"/>
      <c r="NMJ245" s="170"/>
      <c r="NMK245" s="170"/>
      <c r="NML245" s="170"/>
      <c r="NMM245" s="170"/>
      <c r="NMN245" s="170"/>
      <c r="NMO245" s="170"/>
      <c r="NMP245" s="170"/>
      <c r="NMQ245" s="170"/>
      <c r="NMR245" s="170"/>
      <c r="NMS245" s="170"/>
      <c r="NMT245" s="170"/>
      <c r="NMU245" s="170"/>
      <c r="NMV245" s="170"/>
      <c r="NMW245" s="170"/>
      <c r="NMX245" s="170"/>
      <c r="NMY245" s="170"/>
      <c r="NMZ245" s="170"/>
      <c r="NNA245" s="170"/>
      <c r="NNB245" s="170"/>
      <c r="NNC245" s="170"/>
      <c r="NND245" s="170"/>
      <c r="NNE245" s="170"/>
      <c r="NNF245" s="170"/>
      <c r="NNG245" s="170"/>
      <c r="NNH245" s="170"/>
      <c r="NNI245" s="170"/>
      <c r="NNJ245" s="170"/>
      <c r="NNK245" s="170"/>
      <c r="NNL245" s="170"/>
      <c r="NNM245" s="170"/>
      <c r="NNN245" s="170"/>
      <c r="NNO245" s="170"/>
      <c r="NNP245" s="170"/>
      <c r="NNQ245" s="170"/>
      <c r="NNR245" s="170"/>
      <c r="NNS245" s="170"/>
      <c r="NNT245" s="170"/>
      <c r="NNU245" s="170"/>
      <c r="NNV245" s="170"/>
      <c r="NNW245" s="170"/>
      <c r="NNX245" s="170"/>
      <c r="NNY245" s="170"/>
      <c r="NNZ245" s="170"/>
      <c r="NOA245" s="170"/>
      <c r="NOB245" s="170"/>
      <c r="NOC245" s="170"/>
      <c r="NOD245" s="170"/>
      <c r="NOE245" s="170"/>
      <c r="NOF245" s="170"/>
      <c r="NOG245" s="170"/>
      <c r="NOH245" s="170"/>
      <c r="NOI245" s="170"/>
      <c r="NOJ245" s="170"/>
      <c r="NOK245" s="170"/>
      <c r="NOL245" s="170"/>
      <c r="NOM245" s="170"/>
      <c r="NON245" s="170"/>
      <c r="NOO245" s="170"/>
      <c r="NOP245" s="170"/>
      <c r="NOQ245" s="170"/>
      <c r="NOR245" s="170"/>
      <c r="NOS245" s="170"/>
      <c r="NOT245" s="170"/>
      <c r="NOU245" s="170"/>
      <c r="NOV245" s="170"/>
      <c r="NOW245" s="170"/>
      <c r="NOX245" s="170"/>
      <c r="NOY245" s="170"/>
      <c r="NOZ245" s="170"/>
      <c r="NPA245" s="170"/>
      <c r="NPB245" s="170"/>
      <c r="NPC245" s="170"/>
      <c r="NPD245" s="170"/>
      <c r="NPE245" s="170"/>
      <c r="NPF245" s="170"/>
      <c r="NPG245" s="170"/>
      <c r="NPH245" s="170"/>
      <c r="NPI245" s="170"/>
      <c r="NPJ245" s="170"/>
      <c r="NPK245" s="170"/>
      <c r="NPL245" s="170"/>
      <c r="NPM245" s="170"/>
      <c r="NPN245" s="170"/>
      <c r="NPO245" s="170"/>
      <c r="NPP245" s="170"/>
      <c r="NPQ245" s="170"/>
      <c r="NPR245" s="170"/>
      <c r="NPS245" s="170"/>
      <c r="NPT245" s="170"/>
      <c r="NPU245" s="170"/>
      <c r="NPV245" s="170"/>
      <c r="NPW245" s="170"/>
      <c r="NPX245" s="170"/>
      <c r="NPY245" s="170"/>
      <c r="NPZ245" s="170"/>
      <c r="NQA245" s="170"/>
      <c r="NQB245" s="170"/>
      <c r="NQC245" s="170"/>
      <c r="NQD245" s="170"/>
      <c r="NQE245" s="170"/>
      <c r="NQF245" s="170"/>
      <c r="NQG245" s="170"/>
      <c r="NQH245" s="170"/>
      <c r="NQI245" s="170"/>
      <c r="NQJ245" s="170"/>
      <c r="NQK245" s="170"/>
      <c r="NQL245" s="170"/>
      <c r="NQM245" s="170"/>
      <c r="NQN245" s="170"/>
      <c r="NQO245" s="170"/>
      <c r="NQP245" s="170"/>
      <c r="NQQ245" s="170"/>
      <c r="NQR245" s="170"/>
      <c r="NQS245" s="170"/>
      <c r="NQT245" s="170"/>
      <c r="NQU245" s="170"/>
      <c r="NQV245" s="170"/>
      <c r="NQW245" s="170"/>
      <c r="NQX245" s="170"/>
      <c r="NQY245" s="170"/>
      <c r="NQZ245" s="170"/>
      <c r="NRA245" s="170"/>
      <c r="NRB245" s="170"/>
      <c r="NRC245" s="170"/>
      <c r="NRD245" s="170"/>
      <c r="NRE245" s="170"/>
      <c r="NRF245" s="170"/>
      <c r="NRG245" s="170"/>
      <c r="NRH245" s="170"/>
      <c r="NRI245" s="170"/>
      <c r="NRJ245" s="170"/>
      <c r="NRK245" s="170"/>
      <c r="NRL245" s="170"/>
      <c r="NRM245" s="170"/>
      <c r="NRN245" s="170"/>
      <c r="NRO245" s="170"/>
      <c r="NRP245" s="170"/>
      <c r="NRQ245" s="170"/>
      <c r="NRR245" s="170"/>
      <c r="NRS245" s="170"/>
      <c r="NRT245" s="170"/>
      <c r="NRU245" s="170"/>
      <c r="NRV245" s="170"/>
      <c r="NRW245" s="170"/>
      <c r="NRX245" s="170"/>
      <c r="NRY245" s="170"/>
      <c r="NRZ245" s="170"/>
      <c r="NSA245" s="170"/>
      <c r="NSB245" s="170"/>
      <c r="NSC245" s="170"/>
      <c r="NSD245" s="170"/>
      <c r="NSE245" s="170"/>
      <c r="NSF245" s="170"/>
      <c r="NSG245" s="170"/>
      <c r="NSH245" s="170"/>
      <c r="NSI245" s="170"/>
      <c r="NSJ245" s="170"/>
      <c r="NSK245" s="170"/>
      <c r="NSL245" s="170"/>
      <c r="NSM245" s="170"/>
      <c r="NSN245" s="170"/>
      <c r="NSO245" s="170"/>
      <c r="NSP245" s="170"/>
      <c r="NSQ245" s="170"/>
      <c r="NSR245" s="170"/>
      <c r="NSS245" s="170"/>
      <c r="NST245" s="170"/>
      <c r="NSU245" s="170"/>
      <c r="NSV245" s="170"/>
      <c r="NSW245" s="170"/>
      <c r="NSX245" s="170"/>
      <c r="NSY245" s="170"/>
      <c r="NSZ245" s="170"/>
      <c r="NTA245" s="170"/>
      <c r="NTB245" s="170"/>
      <c r="NTC245" s="170"/>
      <c r="NTD245" s="170"/>
      <c r="NTE245" s="170"/>
      <c r="NTF245" s="170"/>
      <c r="NTG245" s="170"/>
      <c r="NTH245" s="170"/>
      <c r="NTI245" s="170"/>
      <c r="NTJ245" s="170"/>
      <c r="NTK245" s="170"/>
      <c r="NTL245" s="170"/>
      <c r="NTM245" s="170"/>
      <c r="NTN245" s="170"/>
      <c r="NTO245" s="170"/>
      <c r="NTP245" s="170"/>
      <c r="NTQ245" s="170"/>
      <c r="NTR245" s="170"/>
      <c r="NTS245" s="170"/>
      <c r="NTT245" s="170"/>
      <c r="NTU245" s="170"/>
      <c r="NTV245" s="170"/>
      <c r="NTW245" s="170"/>
      <c r="NTX245" s="170"/>
      <c r="NTY245" s="170"/>
      <c r="NTZ245" s="170"/>
      <c r="NUA245" s="170"/>
      <c r="NUB245" s="170"/>
      <c r="NUC245" s="170"/>
      <c r="NUD245" s="170"/>
      <c r="NUE245" s="170"/>
      <c r="NUF245" s="170"/>
      <c r="NUG245" s="170"/>
      <c r="NUH245" s="170"/>
      <c r="NUI245" s="170"/>
      <c r="NUJ245" s="170"/>
      <c r="NUK245" s="170"/>
      <c r="NUL245" s="170"/>
      <c r="NUM245" s="170"/>
      <c r="NUN245" s="170"/>
      <c r="NUO245" s="170"/>
      <c r="NUP245" s="170"/>
      <c r="NUQ245" s="170"/>
      <c r="NUR245" s="170"/>
      <c r="NUS245" s="170"/>
      <c r="NUT245" s="170"/>
      <c r="NUU245" s="170"/>
      <c r="NUV245" s="170"/>
      <c r="NUW245" s="170"/>
      <c r="NUX245" s="170"/>
      <c r="NUY245" s="170"/>
      <c r="NUZ245" s="170"/>
      <c r="NVA245" s="170"/>
      <c r="NVB245" s="170"/>
      <c r="NVC245" s="170"/>
      <c r="NVD245" s="170"/>
      <c r="NVE245" s="170"/>
      <c r="NVF245" s="170"/>
      <c r="NVG245" s="170"/>
      <c r="NVH245" s="170"/>
      <c r="NVI245" s="170"/>
      <c r="NVJ245" s="170"/>
      <c r="NVK245" s="170"/>
      <c r="NVL245" s="170"/>
      <c r="NVM245" s="170"/>
      <c r="NVN245" s="170"/>
      <c r="NVO245" s="170"/>
      <c r="NVP245" s="170"/>
      <c r="NVQ245" s="170"/>
      <c r="NVR245" s="170"/>
      <c r="NVS245" s="170"/>
      <c r="NVT245" s="170"/>
      <c r="NVU245" s="170"/>
      <c r="NVV245" s="170"/>
      <c r="NVW245" s="170"/>
      <c r="NVX245" s="170"/>
      <c r="NVY245" s="170"/>
      <c r="NVZ245" s="170"/>
      <c r="NWA245" s="170"/>
      <c r="NWB245" s="170"/>
      <c r="NWC245" s="170"/>
      <c r="NWD245" s="170"/>
      <c r="NWE245" s="170"/>
      <c r="NWF245" s="170"/>
      <c r="NWG245" s="170"/>
      <c r="NWH245" s="170"/>
      <c r="NWI245" s="170"/>
      <c r="NWJ245" s="170"/>
      <c r="NWK245" s="170"/>
      <c r="NWL245" s="170"/>
      <c r="NWM245" s="170"/>
      <c r="NWN245" s="170"/>
      <c r="NWO245" s="170"/>
      <c r="NWP245" s="170"/>
      <c r="NWQ245" s="170"/>
      <c r="NWR245" s="170"/>
      <c r="NWS245" s="170"/>
      <c r="NWT245" s="170"/>
      <c r="NWU245" s="170"/>
      <c r="NWV245" s="170"/>
      <c r="NWW245" s="170"/>
      <c r="NWX245" s="170"/>
      <c r="NWY245" s="170"/>
      <c r="NWZ245" s="170"/>
      <c r="NXA245" s="170"/>
      <c r="NXB245" s="170"/>
      <c r="NXC245" s="170"/>
      <c r="NXD245" s="170"/>
      <c r="NXE245" s="170"/>
      <c r="NXF245" s="170"/>
      <c r="NXG245" s="170"/>
      <c r="NXH245" s="170"/>
      <c r="NXI245" s="170"/>
      <c r="NXJ245" s="170"/>
      <c r="NXK245" s="170"/>
      <c r="NXL245" s="170"/>
      <c r="NXM245" s="170"/>
      <c r="NXN245" s="170"/>
      <c r="NXO245" s="170"/>
      <c r="NXP245" s="170"/>
      <c r="NXQ245" s="170"/>
      <c r="NXR245" s="170"/>
      <c r="NXS245" s="170"/>
      <c r="NXT245" s="170"/>
      <c r="NXU245" s="170"/>
      <c r="NXV245" s="170"/>
      <c r="NXW245" s="170"/>
      <c r="NXX245" s="170"/>
      <c r="NXY245" s="170"/>
      <c r="NXZ245" s="170"/>
      <c r="NYA245" s="170"/>
      <c r="NYB245" s="170"/>
      <c r="NYC245" s="170"/>
      <c r="NYD245" s="170"/>
      <c r="NYE245" s="170"/>
      <c r="NYF245" s="170"/>
      <c r="NYG245" s="170"/>
      <c r="NYH245" s="170"/>
      <c r="NYI245" s="170"/>
      <c r="NYJ245" s="170"/>
      <c r="NYK245" s="170"/>
      <c r="NYL245" s="170"/>
      <c r="NYM245" s="170"/>
      <c r="NYN245" s="170"/>
      <c r="NYO245" s="170"/>
      <c r="NYP245" s="170"/>
      <c r="NYQ245" s="170"/>
      <c r="NYR245" s="170"/>
      <c r="NYS245" s="170"/>
      <c r="NYT245" s="170"/>
      <c r="NYU245" s="170"/>
      <c r="NYV245" s="170"/>
      <c r="NYW245" s="170"/>
      <c r="NYX245" s="170"/>
      <c r="NYY245" s="170"/>
      <c r="NYZ245" s="170"/>
      <c r="NZA245" s="170"/>
      <c r="NZB245" s="170"/>
      <c r="NZC245" s="170"/>
      <c r="NZD245" s="170"/>
      <c r="NZE245" s="170"/>
      <c r="NZF245" s="170"/>
      <c r="NZG245" s="170"/>
      <c r="NZH245" s="170"/>
      <c r="NZI245" s="170"/>
      <c r="NZJ245" s="170"/>
      <c r="NZK245" s="170"/>
      <c r="NZL245" s="170"/>
      <c r="NZM245" s="170"/>
      <c r="NZN245" s="170"/>
      <c r="NZO245" s="170"/>
      <c r="NZP245" s="170"/>
      <c r="NZQ245" s="170"/>
      <c r="NZR245" s="170"/>
      <c r="NZS245" s="170"/>
      <c r="NZT245" s="170"/>
      <c r="NZU245" s="170"/>
      <c r="NZV245" s="170"/>
      <c r="NZW245" s="170"/>
      <c r="NZX245" s="170"/>
      <c r="NZY245" s="170"/>
      <c r="NZZ245" s="170"/>
      <c r="OAA245" s="170"/>
      <c r="OAB245" s="170"/>
      <c r="OAC245" s="170"/>
      <c r="OAD245" s="170"/>
      <c r="OAE245" s="170"/>
      <c r="OAF245" s="170"/>
      <c r="OAG245" s="170"/>
      <c r="OAH245" s="170"/>
      <c r="OAI245" s="170"/>
      <c r="OAJ245" s="170"/>
      <c r="OAK245" s="170"/>
      <c r="OAL245" s="170"/>
      <c r="OAM245" s="170"/>
      <c r="OAN245" s="170"/>
      <c r="OAO245" s="170"/>
      <c r="OAP245" s="170"/>
      <c r="OAQ245" s="170"/>
      <c r="OAR245" s="170"/>
      <c r="OAS245" s="170"/>
      <c r="OAT245" s="170"/>
      <c r="OAU245" s="170"/>
      <c r="OAV245" s="170"/>
      <c r="OAW245" s="170"/>
      <c r="OAX245" s="170"/>
      <c r="OAY245" s="170"/>
      <c r="OAZ245" s="170"/>
      <c r="OBA245" s="170"/>
      <c r="OBB245" s="170"/>
      <c r="OBC245" s="170"/>
      <c r="OBD245" s="170"/>
      <c r="OBE245" s="170"/>
      <c r="OBF245" s="170"/>
      <c r="OBG245" s="170"/>
      <c r="OBH245" s="170"/>
      <c r="OBI245" s="170"/>
      <c r="OBJ245" s="170"/>
      <c r="OBK245" s="170"/>
      <c r="OBL245" s="170"/>
      <c r="OBM245" s="170"/>
      <c r="OBN245" s="170"/>
      <c r="OBO245" s="170"/>
      <c r="OBP245" s="170"/>
      <c r="OBQ245" s="170"/>
      <c r="OBR245" s="170"/>
      <c r="OBS245" s="170"/>
      <c r="OBT245" s="170"/>
      <c r="OBU245" s="170"/>
      <c r="OBV245" s="170"/>
      <c r="OBW245" s="170"/>
      <c r="OBX245" s="170"/>
      <c r="OBY245" s="170"/>
      <c r="OBZ245" s="170"/>
      <c r="OCA245" s="170"/>
      <c r="OCB245" s="170"/>
      <c r="OCC245" s="170"/>
      <c r="OCD245" s="170"/>
      <c r="OCE245" s="170"/>
      <c r="OCF245" s="170"/>
      <c r="OCG245" s="170"/>
      <c r="OCH245" s="170"/>
      <c r="OCI245" s="170"/>
      <c r="OCJ245" s="170"/>
      <c r="OCK245" s="170"/>
      <c r="OCL245" s="170"/>
      <c r="OCM245" s="170"/>
      <c r="OCN245" s="170"/>
      <c r="OCO245" s="170"/>
      <c r="OCP245" s="170"/>
      <c r="OCQ245" s="170"/>
      <c r="OCR245" s="170"/>
      <c r="OCS245" s="170"/>
      <c r="OCT245" s="170"/>
      <c r="OCU245" s="170"/>
      <c r="OCV245" s="170"/>
      <c r="OCW245" s="170"/>
      <c r="OCX245" s="170"/>
      <c r="OCY245" s="170"/>
      <c r="OCZ245" s="170"/>
      <c r="ODA245" s="170"/>
      <c r="ODB245" s="170"/>
      <c r="ODC245" s="170"/>
      <c r="ODD245" s="170"/>
      <c r="ODE245" s="170"/>
      <c r="ODF245" s="170"/>
      <c r="ODG245" s="170"/>
      <c r="ODH245" s="170"/>
      <c r="ODI245" s="170"/>
      <c r="ODJ245" s="170"/>
      <c r="ODK245" s="170"/>
      <c r="ODL245" s="170"/>
      <c r="ODM245" s="170"/>
      <c r="ODN245" s="170"/>
      <c r="ODO245" s="170"/>
      <c r="ODP245" s="170"/>
      <c r="ODQ245" s="170"/>
      <c r="ODR245" s="170"/>
      <c r="ODS245" s="170"/>
      <c r="ODT245" s="170"/>
      <c r="ODU245" s="170"/>
      <c r="ODV245" s="170"/>
      <c r="ODW245" s="170"/>
      <c r="ODX245" s="170"/>
      <c r="ODY245" s="170"/>
      <c r="ODZ245" s="170"/>
      <c r="OEA245" s="170"/>
      <c r="OEB245" s="170"/>
      <c r="OEC245" s="170"/>
      <c r="OED245" s="170"/>
      <c r="OEE245" s="170"/>
      <c r="OEF245" s="170"/>
      <c r="OEG245" s="170"/>
      <c r="OEH245" s="170"/>
      <c r="OEI245" s="170"/>
      <c r="OEJ245" s="170"/>
      <c r="OEK245" s="170"/>
      <c r="OEL245" s="170"/>
      <c r="OEM245" s="170"/>
      <c r="OEN245" s="170"/>
      <c r="OEO245" s="170"/>
      <c r="OEP245" s="170"/>
      <c r="OEQ245" s="170"/>
      <c r="OER245" s="170"/>
      <c r="OES245" s="170"/>
      <c r="OET245" s="170"/>
      <c r="OEU245" s="170"/>
      <c r="OEV245" s="170"/>
      <c r="OEW245" s="170"/>
      <c r="OEX245" s="170"/>
      <c r="OEY245" s="170"/>
      <c r="OEZ245" s="170"/>
      <c r="OFA245" s="170"/>
      <c r="OFB245" s="170"/>
      <c r="OFC245" s="170"/>
      <c r="OFD245" s="170"/>
      <c r="OFE245" s="170"/>
      <c r="OFF245" s="170"/>
      <c r="OFG245" s="170"/>
      <c r="OFH245" s="170"/>
      <c r="OFI245" s="170"/>
      <c r="OFJ245" s="170"/>
      <c r="OFK245" s="170"/>
      <c r="OFL245" s="170"/>
      <c r="OFM245" s="170"/>
      <c r="OFN245" s="170"/>
      <c r="OFO245" s="170"/>
      <c r="OFP245" s="170"/>
      <c r="OFQ245" s="170"/>
      <c r="OFR245" s="170"/>
      <c r="OFS245" s="170"/>
      <c r="OFT245" s="170"/>
      <c r="OFU245" s="170"/>
      <c r="OFV245" s="170"/>
      <c r="OFW245" s="170"/>
      <c r="OFX245" s="170"/>
      <c r="OFY245" s="170"/>
      <c r="OFZ245" s="170"/>
      <c r="OGA245" s="170"/>
      <c r="OGB245" s="170"/>
      <c r="OGC245" s="170"/>
      <c r="OGD245" s="170"/>
      <c r="OGE245" s="170"/>
      <c r="OGF245" s="170"/>
      <c r="OGG245" s="170"/>
      <c r="OGH245" s="170"/>
      <c r="OGI245" s="170"/>
      <c r="OGJ245" s="170"/>
      <c r="OGK245" s="170"/>
      <c r="OGL245" s="170"/>
      <c r="OGM245" s="170"/>
      <c r="OGN245" s="170"/>
      <c r="OGO245" s="170"/>
      <c r="OGP245" s="170"/>
      <c r="OGQ245" s="170"/>
      <c r="OGR245" s="170"/>
      <c r="OGS245" s="170"/>
      <c r="OGT245" s="170"/>
      <c r="OGU245" s="170"/>
      <c r="OGV245" s="170"/>
      <c r="OGW245" s="170"/>
      <c r="OGX245" s="170"/>
      <c r="OGY245" s="170"/>
      <c r="OGZ245" s="170"/>
      <c r="OHA245" s="170"/>
      <c r="OHB245" s="170"/>
      <c r="OHC245" s="170"/>
      <c r="OHD245" s="170"/>
      <c r="OHE245" s="170"/>
      <c r="OHF245" s="170"/>
      <c r="OHG245" s="170"/>
      <c r="OHH245" s="170"/>
      <c r="OHI245" s="170"/>
      <c r="OHJ245" s="170"/>
      <c r="OHK245" s="170"/>
      <c r="OHL245" s="170"/>
      <c r="OHM245" s="170"/>
      <c r="OHN245" s="170"/>
      <c r="OHO245" s="170"/>
      <c r="OHP245" s="170"/>
      <c r="OHQ245" s="170"/>
      <c r="OHR245" s="170"/>
      <c r="OHS245" s="170"/>
      <c r="OHT245" s="170"/>
      <c r="OHU245" s="170"/>
      <c r="OHV245" s="170"/>
      <c r="OHW245" s="170"/>
      <c r="OHX245" s="170"/>
      <c r="OHY245" s="170"/>
      <c r="OHZ245" s="170"/>
      <c r="OIA245" s="170"/>
      <c r="OIB245" s="170"/>
      <c r="OIC245" s="170"/>
      <c r="OID245" s="170"/>
      <c r="OIE245" s="170"/>
      <c r="OIF245" s="170"/>
      <c r="OIG245" s="170"/>
      <c r="OIH245" s="170"/>
      <c r="OII245" s="170"/>
      <c r="OIJ245" s="170"/>
      <c r="OIK245" s="170"/>
      <c r="OIL245" s="170"/>
      <c r="OIM245" s="170"/>
      <c r="OIN245" s="170"/>
      <c r="OIO245" s="170"/>
      <c r="OIP245" s="170"/>
      <c r="OIQ245" s="170"/>
      <c r="OIR245" s="170"/>
      <c r="OIS245" s="170"/>
      <c r="OIT245" s="170"/>
      <c r="OIU245" s="170"/>
      <c r="OIV245" s="170"/>
      <c r="OIW245" s="170"/>
      <c r="OIX245" s="170"/>
      <c r="OIY245" s="170"/>
      <c r="OIZ245" s="170"/>
      <c r="OJA245" s="170"/>
      <c r="OJB245" s="170"/>
      <c r="OJC245" s="170"/>
      <c r="OJD245" s="170"/>
      <c r="OJE245" s="170"/>
      <c r="OJF245" s="170"/>
      <c r="OJG245" s="170"/>
      <c r="OJH245" s="170"/>
      <c r="OJI245" s="170"/>
      <c r="OJJ245" s="170"/>
      <c r="OJK245" s="170"/>
      <c r="OJL245" s="170"/>
      <c r="OJM245" s="170"/>
      <c r="OJN245" s="170"/>
      <c r="OJO245" s="170"/>
      <c r="OJP245" s="170"/>
      <c r="OJQ245" s="170"/>
      <c r="OJR245" s="170"/>
      <c r="OJS245" s="170"/>
      <c r="OJT245" s="170"/>
      <c r="OJU245" s="170"/>
      <c r="OJV245" s="170"/>
      <c r="OJW245" s="170"/>
      <c r="OJX245" s="170"/>
      <c r="OJY245" s="170"/>
      <c r="OJZ245" s="170"/>
      <c r="OKA245" s="170"/>
      <c r="OKB245" s="170"/>
      <c r="OKC245" s="170"/>
      <c r="OKD245" s="170"/>
      <c r="OKE245" s="170"/>
      <c r="OKF245" s="170"/>
      <c r="OKG245" s="170"/>
      <c r="OKH245" s="170"/>
      <c r="OKI245" s="170"/>
      <c r="OKJ245" s="170"/>
      <c r="OKK245" s="170"/>
      <c r="OKL245" s="170"/>
      <c r="OKM245" s="170"/>
      <c r="OKN245" s="170"/>
      <c r="OKO245" s="170"/>
      <c r="OKP245" s="170"/>
      <c r="OKQ245" s="170"/>
      <c r="OKR245" s="170"/>
      <c r="OKS245" s="170"/>
      <c r="OKT245" s="170"/>
      <c r="OKU245" s="170"/>
      <c r="OKV245" s="170"/>
      <c r="OKW245" s="170"/>
      <c r="OKX245" s="170"/>
      <c r="OKY245" s="170"/>
      <c r="OKZ245" s="170"/>
      <c r="OLA245" s="170"/>
      <c r="OLB245" s="170"/>
      <c r="OLC245" s="170"/>
      <c r="OLD245" s="170"/>
      <c r="OLE245" s="170"/>
      <c r="OLF245" s="170"/>
      <c r="OLG245" s="170"/>
      <c r="OLH245" s="170"/>
      <c r="OLI245" s="170"/>
      <c r="OLJ245" s="170"/>
      <c r="OLK245" s="170"/>
      <c r="OLL245" s="170"/>
      <c r="OLM245" s="170"/>
      <c r="OLN245" s="170"/>
      <c r="OLO245" s="170"/>
      <c r="OLP245" s="170"/>
      <c r="OLQ245" s="170"/>
      <c r="OLR245" s="170"/>
      <c r="OLS245" s="170"/>
      <c r="OLT245" s="170"/>
      <c r="OLU245" s="170"/>
      <c r="OLV245" s="170"/>
      <c r="OLW245" s="170"/>
      <c r="OLX245" s="170"/>
      <c r="OLY245" s="170"/>
      <c r="OLZ245" s="170"/>
      <c r="OMA245" s="170"/>
      <c r="OMB245" s="170"/>
      <c r="OMC245" s="170"/>
      <c r="OMD245" s="170"/>
      <c r="OME245" s="170"/>
      <c r="OMF245" s="170"/>
      <c r="OMG245" s="170"/>
      <c r="OMH245" s="170"/>
      <c r="OMI245" s="170"/>
      <c r="OMJ245" s="170"/>
      <c r="OMK245" s="170"/>
      <c r="OML245" s="170"/>
      <c r="OMM245" s="170"/>
      <c r="OMN245" s="170"/>
      <c r="OMO245" s="170"/>
      <c r="OMP245" s="170"/>
      <c r="OMQ245" s="170"/>
      <c r="OMR245" s="170"/>
      <c r="OMS245" s="170"/>
      <c r="OMT245" s="170"/>
      <c r="OMU245" s="170"/>
      <c r="OMV245" s="170"/>
      <c r="OMW245" s="170"/>
      <c r="OMX245" s="170"/>
      <c r="OMY245" s="170"/>
      <c r="OMZ245" s="170"/>
      <c r="ONA245" s="170"/>
      <c r="ONB245" s="170"/>
      <c r="ONC245" s="170"/>
      <c r="OND245" s="170"/>
      <c r="ONE245" s="170"/>
      <c r="ONF245" s="170"/>
      <c r="ONG245" s="170"/>
      <c r="ONH245" s="170"/>
      <c r="ONI245" s="170"/>
      <c r="ONJ245" s="170"/>
      <c r="ONK245" s="170"/>
      <c r="ONL245" s="170"/>
      <c r="ONM245" s="170"/>
      <c r="ONN245" s="170"/>
      <c r="ONO245" s="170"/>
      <c r="ONP245" s="170"/>
      <c r="ONQ245" s="170"/>
      <c r="ONR245" s="170"/>
      <c r="ONS245" s="170"/>
      <c r="ONT245" s="170"/>
      <c r="ONU245" s="170"/>
      <c r="ONV245" s="170"/>
      <c r="ONW245" s="170"/>
      <c r="ONX245" s="170"/>
      <c r="ONY245" s="170"/>
      <c r="ONZ245" s="170"/>
      <c r="OOA245" s="170"/>
      <c r="OOB245" s="170"/>
      <c r="OOC245" s="170"/>
      <c r="OOD245" s="170"/>
      <c r="OOE245" s="170"/>
      <c r="OOF245" s="170"/>
      <c r="OOG245" s="170"/>
      <c r="OOH245" s="170"/>
      <c r="OOI245" s="170"/>
      <c r="OOJ245" s="170"/>
      <c r="OOK245" s="170"/>
      <c r="OOL245" s="170"/>
      <c r="OOM245" s="170"/>
      <c r="OON245" s="170"/>
      <c r="OOO245" s="170"/>
      <c r="OOP245" s="170"/>
      <c r="OOQ245" s="170"/>
      <c r="OOR245" s="170"/>
      <c r="OOS245" s="170"/>
      <c r="OOT245" s="170"/>
      <c r="OOU245" s="170"/>
      <c r="OOV245" s="170"/>
      <c r="OOW245" s="170"/>
      <c r="OOX245" s="170"/>
      <c r="OOY245" s="170"/>
      <c r="OOZ245" s="170"/>
      <c r="OPA245" s="170"/>
      <c r="OPB245" s="170"/>
      <c r="OPC245" s="170"/>
      <c r="OPD245" s="170"/>
      <c r="OPE245" s="170"/>
      <c r="OPF245" s="170"/>
      <c r="OPG245" s="170"/>
      <c r="OPH245" s="170"/>
      <c r="OPI245" s="170"/>
      <c r="OPJ245" s="170"/>
      <c r="OPK245" s="170"/>
      <c r="OPL245" s="170"/>
      <c r="OPM245" s="170"/>
      <c r="OPN245" s="170"/>
      <c r="OPO245" s="170"/>
      <c r="OPP245" s="170"/>
      <c r="OPQ245" s="170"/>
      <c r="OPR245" s="170"/>
      <c r="OPS245" s="170"/>
      <c r="OPT245" s="170"/>
      <c r="OPU245" s="170"/>
      <c r="OPV245" s="170"/>
      <c r="OPW245" s="170"/>
      <c r="OPX245" s="170"/>
      <c r="OPY245" s="170"/>
      <c r="OPZ245" s="170"/>
      <c r="OQA245" s="170"/>
      <c r="OQB245" s="170"/>
      <c r="OQC245" s="170"/>
      <c r="OQD245" s="170"/>
      <c r="OQE245" s="170"/>
      <c r="OQF245" s="170"/>
      <c r="OQG245" s="170"/>
      <c r="OQH245" s="170"/>
      <c r="OQI245" s="170"/>
      <c r="OQJ245" s="170"/>
      <c r="OQK245" s="170"/>
      <c r="OQL245" s="170"/>
      <c r="OQM245" s="170"/>
      <c r="OQN245" s="170"/>
      <c r="OQO245" s="170"/>
      <c r="OQP245" s="170"/>
      <c r="OQQ245" s="170"/>
      <c r="OQR245" s="170"/>
      <c r="OQS245" s="170"/>
      <c r="OQT245" s="170"/>
      <c r="OQU245" s="170"/>
      <c r="OQV245" s="170"/>
      <c r="OQW245" s="170"/>
      <c r="OQX245" s="170"/>
      <c r="OQY245" s="170"/>
      <c r="OQZ245" s="170"/>
      <c r="ORA245" s="170"/>
      <c r="ORB245" s="170"/>
      <c r="ORC245" s="170"/>
      <c r="ORD245" s="170"/>
      <c r="ORE245" s="170"/>
      <c r="ORF245" s="170"/>
      <c r="ORG245" s="170"/>
      <c r="ORH245" s="170"/>
      <c r="ORI245" s="170"/>
      <c r="ORJ245" s="170"/>
      <c r="ORK245" s="170"/>
      <c r="ORL245" s="170"/>
      <c r="ORM245" s="170"/>
      <c r="ORN245" s="170"/>
      <c r="ORO245" s="170"/>
      <c r="ORP245" s="170"/>
      <c r="ORQ245" s="170"/>
      <c r="ORR245" s="170"/>
      <c r="ORS245" s="170"/>
      <c r="ORT245" s="170"/>
      <c r="ORU245" s="170"/>
      <c r="ORV245" s="170"/>
      <c r="ORW245" s="170"/>
      <c r="ORX245" s="170"/>
      <c r="ORY245" s="170"/>
      <c r="ORZ245" s="170"/>
      <c r="OSA245" s="170"/>
      <c r="OSB245" s="170"/>
      <c r="OSC245" s="170"/>
      <c r="OSD245" s="170"/>
      <c r="OSE245" s="170"/>
      <c r="OSF245" s="170"/>
      <c r="OSG245" s="170"/>
      <c r="OSH245" s="170"/>
      <c r="OSI245" s="170"/>
      <c r="OSJ245" s="170"/>
      <c r="OSK245" s="170"/>
      <c r="OSL245" s="170"/>
      <c r="OSM245" s="170"/>
      <c r="OSN245" s="170"/>
      <c r="OSO245" s="170"/>
      <c r="OSP245" s="170"/>
      <c r="OSQ245" s="170"/>
      <c r="OSR245" s="170"/>
      <c r="OSS245" s="170"/>
      <c r="OST245" s="170"/>
      <c r="OSU245" s="170"/>
      <c r="OSV245" s="170"/>
      <c r="OSW245" s="170"/>
      <c r="OSX245" s="170"/>
      <c r="OSY245" s="170"/>
      <c r="OSZ245" s="170"/>
      <c r="OTA245" s="170"/>
      <c r="OTB245" s="170"/>
      <c r="OTC245" s="170"/>
      <c r="OTD245" s="170"/>
      <c r="OTE245" s="170"/>
      <c r="OTF245" s="170"/>
      <c r="OTG245" s="170"/>
      <c r="OTH245" s="170"/>
      <c r="OTI245" s="170"/>
      <c r="OTJ245" s="170"/>
      <c r="OTK245" s="170"/>
      <c r="OTL245" s="170"/>
      <c r="OTM245" s="170"/>
      <c r="OTN245" s="170"/>
      <c r="OTO245" s="170"/>
      <c r="OTP245" s="170"/>
      <c r="OTQ245" s="170"/>
      <c r="OTR245" s="170"/>
      <c r="OTS245" s="170"/>
      <c r="OTT245" s="170"/>
      <c r="OTU245" s="170"/>
      <c r="OTV245" s="170"/>
      <c r="OTW245" s="170"/>
      <c r="OTX245" s="170"/>
      <c r="OTY245" s="170"/>
      <c r="OTZ245" s="170"/>
      <c r="OUA245" s="170"/>
      <c r="OUB245" s="170"/>
      <c r="OUC245" s="170"/>
      <c r="OUD245" s="170"/>
      <c r="OUE245" s="170"/>
      <c r="OUF245" s="170"/>
      <c r="OUG245" s="170"/>
      <c r="OUH245" s="170"/>
      <c r="OUI245" s="170"/>
      <c r="OUJ245" s="170"/>
      <c r="OUK245" s="170"/>
      <c r="OUL245" s="170"/>
      <c r="OUM245" s="170"/>
      <c r="OUN245" s="170"/>
      <c r="OUO245" s="170"/>
      <c r="OUP245" s="170"/>
      <c r="OUQ245" s="170"/>
      <c r="OUR245" s="170"/>
      <c r="OUS245" s="170"/>
      <c r="OUT245" s="170"/>
      <c r="OUU245" s="170"/>
      <c r="OUV245" s="170"/>
      <c r="OUW245" s="170"/>
      <c r="OUX245" s="170"/>
      <c r="OUY245" s="170"/>
      <c r="OUZ245" s="170"/>
      <c r="OVA245" s="170"/>
      <c r="OVB245" s="170"/>
      <c r="OVC245" s="170"/>
      <c r="OVD245" s="170"/>
      <c r="OVE245" s="170"/>
      <c r="OVF245" s="170"/>
      <c r="OVG245" s="170"/>
      <c r="OVH245" s="170"/>
      <c r="OVI245" s="170"/>
      <c r="OVJ245" s="170"/>
      <c r="OVK245" s="170"/>
      <c r="OVL245" s="170"/>
      <c r="OVM245" s="170"/>
      <c r="OVN245" s="170"/>
      <c r="OVO245" s="170"/>
      <c r="OVP245" s="170"/>
      <c r="OVQ245" s="170"/>
      <c r="OVR245" s="170"/>
      <c r="OVS245" s="170"/>
      <c r="OVT245" s="170"/>
      <c r="OVU245" s="170"/>
      <c r="OVV245" s="170"/>
      <c r="OVW245" s="170"/>
      <c r="OVX245" s="170"/>
      <c r="OVY245" s="170"/>
      <c r="OVZ245" s="170"/>
      <c r="OWA245" s="170"/>
      <c r="OWB245" s="170"/>
      <c r="OWC245" s="170"/>
      <c r="OWD245" s="170"/>
      <c r="OWE245" s="170"/>
      <c r="OWF245" s="170"/>
      <c r="OWG245" s="170"/>
      <c r="OWH245" s="170"/>
      <c r="OWI245" s="170"/>
      <c r="OWJ245" s="170"/>
      <c r="OWK245" s="170"/>
      <c r="OWL245" s="170"/>
      <c r="OWM245" s="170"/>
      <c r="OWN245" s="170"/>
      <c r="OWO245" s="170"/>
      <c r="OWP245" s="170"/>
      <c r="OWQ245" s="170"/>
      <c r="OWR245" s="170"/>
      <c r="OWS245" s="170"/>
      <c r="OWT245" s="170"/>
      <c r="OWU245" s="170"/>
      <c r="OWV245" s="170"/>
      <c r="OWW245" s="170"/>
      <c r="OWX245" s="170"/>
      <c r="OWY245" s="170"/>
      <c r="OWZ245" s="170"/>
      <c r="OXA245" s="170"/>
      <c r="OXB245" s="170"/>
      <c r="OXC245" s="170"/>
      <c r="OXD245" s="170"/>
      <c r="OXE245" s="170"/>
      <c r="OXF245" s="170"/>
      <c r="OXG245" s="170"/>
      <c r="OXH245" s="170"/>
      <c r="OXI245" s="170"/>
      <c r="OXJ245" s="170"/>
      <c r="OXK245" s="170"/>
      <c r="OXL245" s="170"/>
      <c r="OXM245" s="170"/>
      <c r="OXN245" s="170"/>
      <c r="OXO245" s="170"/>
      <c r="OXP245" s="170"/>
      <c r="OXQ245" s="170"/>
      <c r="OXR245" s="170"/>
      <c r="OXS245" s="170"/>
      <c r="OXT245" s="170"/>
      <c r="OXU245" s="170"/>
      <c r="OXV245" s="170"/>
      <c r="OXW245" s="170"/>
      <c r="OXX245" s="170"/>
      <c r="OXY245" s="170"/>
      <c r="OXZ245" s="170"/>
      <c r="OYA245" s="170"/>
      <c r="OYB245" s="170"/>
      <c r="OYC245" s="170"/>
      <c r="OYD245" s="170"/>
      <c r="OYE245" s="170"/>
      <c r="OYF245" s="170"/>
      <c r="OYG245" s="170"/>
      <c r="OYH245" s="170"/>
      <c r="OYI245" s="170"/>
      <c r="OYJ245" s="170"/>
      <c r="OYK245" s="170"/>
      <c r="OYL245" s="170"/>
      <c r="OYM245" s="170"/>
      <c r="OYN245" s="170"/>
      <c r="OYO245" s="170"/>
      <c r="OYP245" s="170"/>
      <c r="OYQ245" s="170"/>
      <c r="OYR245" s="170"/>
      <c r="OYS245" s="170"/>
      <c r="OYT245" s="170"/>
      <c r="OYU245" s="170"/>
      <c r="OYV245" s="170"/>
      <c r="OYW245" s="170"/>
      <c r="OYX245" s="170"/>
      <c r="OYY245" s="170"/>
      <c r="OYZ245" s="170"/>
      <c r="OZA245" s="170"/>
      <c r="OZB245" s="170"/>
      <c r="OZC245" s="170"/>
      <c r="OZD245" s="170"/>
      <c r="OZE245" s="170"/>
      <c r="OZF245" s="170"/>
      <c r="OZG245" s="170"/>
      <c r="OZH245" s="170"/>
      <c r="OZI245" s="170"/>
      <c r="OZJ245" s="170"/>
      <c r="OZK245" s="170"/>
      <c r="OZL245" s="170"/>
      <c r="OZM245" s="170"/>
      <c r="OZN245" s="170"/>
      <c r="OZO245" s="170"/>
      <c r="OZP245" s="170"/>
      <c r="OZQ245" s="170"/>
      <c r="OZR245" s="170"/>
      <c r="OZS245" s="170"/>
      <c r="OZT245" s="170"/>
      <c r="OZU245" s="170"/>
      <c r="OZV245" s="170"/>
      <c r="OZW245" s="170"/>
      <c r="OZX245" s="170"/>
      <c r="OZY245" s="170"/>
      <c r="OZZ245" s="170"/>
      <c r="PAA245" s="170"/>
      <c r="PAB245" s="170"/>
      <c r="PAC245" s="170"/>
      <c r="PAD245" s="170"/>
      <c r="PAE245" s="170"/>
      <c r="PAF245" s="170"/>
      <c r="PAG245" s="170"/>
      <c r="PAH245" s="170"/>
      <c r="PAI245" s="170"/>
      <c r="PAJ245" s="170"/>
      <c r="PAK245" s="170"/>
      <c r="PAL245" s="170"/>
      <c r="PAM245" s="170"/>
      <c r="PAN245" s="170"/>
      <c r="PAO245" s="170"/>
      <c r="PAP245" s="170"/>
      <c r="PAQ245" s="170"/>
      <c r="PAR245" s="170"/>
      <c r="PAS245" s="170"/>
      <c r="PAT245" s="170"/>
      <c r="PAU245" s="170"/>
      <c r="PAV245" s="170"/>
      <c r="PAW245" s="170"/>
      <c r="PAX245" s="170"/>
      <c r="PAY245" s="170"/>
      <c r="PAZ245" s="170"/>
      <c r="PBA245" s="170"/>
      <c r="PBB245" s="170"/>
      <c r="PBC245" s="170"/>
      <c r="PBD245" s="170"/>
      <c r="PBE245" s="170"/>
      <c r="PBF245" s="170"/>
      <c r="PBG245" s="170"/>
      <c r="PBH245" s="170"/>
      <c r="PBI245" s="170"/>
      <c r="PBJ245" s="170"/>
      <c r="PBK245" s="170"/>
      <c r="PBL245" s="170"/>
      <c r="PBM245" s="170"/>
      <c r="PBN245" s="170"/>
      <c r="PBO245" s="170"/>
      <c r="PBP245" s="170"/>
      <c r="PBQ245" s="170"/>
      <c r="PBR245" s="170"/>
      <c r="PBS245" s="170"/>
      <c r="PBT245" s="170"/>
      <c r="PBU245" s="170"/>
      <c r="PBV245" s="170"/>
      <c r="PBW245" s="170"/>
      <c r="PBX245" s="170"/>
      <c r="PBY245" s="170"/>
      <c r="PBZ245" s="170"/>
      <c r="PCA245" s="170"/>
      <c r="PCB245" s="170"/>
      <c r="PCC245" s="170"/>
      <c r="PCD245" s="170"/>
      <c r="PCE245" s="170"/>
      <c r="PCF245" s="170"/>
      <c r="PCG245" s="170"/>
      <c r="PCH245" s="170"/>
      <c r="PCI245" s="170"/>
      <c r="PCJ245" s="170"/>
      <c r="PCK245" s="170"/>
      <c r="PCL245" s="170"/>
      <c r="PCM245" s="170"/>
      <c r="PCN245" s="170"/>
      <c r="PCO245" s="170"/>
      <c r="PCP245" s="170"/>
      <c r="PCQ245" s="170"/>
      <c r="PCR245" s="170"/>
      <c r="PCS245" s="170"/>
      <c r="PCT245" s="170"/>
      <c r="PCU245" s="170"/>
      <c r="PCV245" s="170"/>
      <c r="PCW245" s="170"/>
      <c r="PCX245" s="170"/>
      <c r="PCY245" s="170"/>
      <c r="PCZ245" s="170"/>
      <c r="PDA245" s="170"/>
      <c r="PDB245" s="170"/>
      <c r="PDC245" s="170"/>
      <c r="PDD245" s="170"/>
      <c r="PDE245" s="170"/>
      <c r="PDF245" s="170"/>
      <c r="PDG245" s="170"/>
      <c r="PDH245" s="170"/>
      <c r="PDI245" s="170"/>
      <c r="PDJ245" s="170"/>
      <c r="PDK245" s="170"/>
      <c r="PDL245" s="170"/>
      <c r="PDM245" s="170"/>
      <c r="PDN245" s="170"/>
      <c r="PDO245" s="170"/>
      <c r="PDP245" s="170"/>
      <c r="PDQ245" s="170"/>
      <c r="PDR245" s="170"/>
      <c r="PDS245" s="170"/>
      <c r="PDT245" s="170"/>
      <c r="PDU245" s="170"/>
      <c r="PDV245" s="170"/>
      <c r="PDW245" s="170"/>
      <c r="PDX245" s="170"/>
      <c r="PDY245" s="170"/>
      <c r="PDZ245" s="170"/>
      <c r="PEA245" s="170"/>
      <c r="PEB245" s="170"/>
      <c r="PEC245" s="170"/>
      <c r="PED245" s="170"/>
      <c r="PEE245" s="170"/>
      <c r="PEF245" s="170"/>
      <c r="PEG245" s="170"/>
      <c r="PEH245" s="170"/>
      <c r="PEI245" s="170"/>
      <c r="PEJ245" s="170"/>
      <c r="PEK245" s="170"/>
      <c r="PEL245" s="170"/>
      <c r="PEM245" s="170"/>
      <c r="PEN245" s="170"/>
      <c r="PEO245" s="170"/>
      <c r="PEP245" s="170"/>
      <c r="PEQ245" s="170"/>
      <c r="PER245" s="170"/>
      <c r="PES245" s="170"/>
      <c r="PET245" s="170"/>
      <c r="PEU245" s="170"/>
      <c r="PEV245" s="170"/>
      <c r="PEW245" s="170"/>
      <c r="PEX245" s="170"/>
      <c r="PEY245" s="170"/>
      <c r="PEZ245" s="170"/>
      <c r="PFA245" s="170"/>
      <c r="PFB245" s="170"/>
      <c r="PFC245" s="170"/>
      <c r="PFD245" s="170"/>
      <c r="PFE245" s="170"/>
      <c r="PFF245" s="170"/>
      <c r="PFG245" s="170"/>
      <c r="PFH245" s="170"/>
      <c r="PFI245" s="170"/>
      <c r="PFJ245" s="170"/>
      <c r="PFK245" s="170"/>
      <c r="PFL245" s="170"/>
      <c r="PFM245" s="170"/>
      <c r="PFN245" s="170"/>
      <c r="PFO245" s="170"/>
      <c r="PFP245" s="170"/>
      <c r="PFQ245" s="170"/>
      <c r="PFR245" s="170"/>
      <c r="PFS245" s="170"/>
      <c r="PFT245" s="170"/>
      <c r="PFU245" s="170"/>
      <c r="PFV245" s="170"/>
      <c r="PFW245" s="170"/>
      <c r="PFX245" s="170"/>
      <c r="PFY245" s="170"/>
      <c r="PFZ245" s="170"/>
      <c r="PGA245" s="170"/>
      <c r="PGB245" s="170"/>
      <c r="PGC245" s="170"/>
      <c r="PGD245" s="170"/>
      <c r="PGE245" s="170"/>
      <c r="PGF245" s="170"/>
      <c r="PGG245" s="170"/>
      <c r="PGH245" s="170"/>
      <c r="PGI245" s="170"/>
      <c r="PGJ245" s="170"/>
      <c r="PGK245" s="170"/>
      <c r="PGL245" s="170"/>
      <c r="PGM245" s="170"/>
      <c r="PGN245" s="170"/>
      <c r="PGO245" s="170"/>
      <c r="PGP245" s="170"/>
      <c r="PGQ245" s="170"/>
      <c r="PGR245" s="170"/>
      <c r="PGS245" s="170"/>
      <c r="PGT245" s="170"/>
      <c r="PGU245" s="170"/>
      <c r="PGV245" s="170"/>
      <c r="PGW245" s="170"/>
      <c r="PGX245" s="170"/>
      <c r="PGY245" s="170"/>
      <c r="PGZ245" s="170"/>
      <c r="PHA245" s="170"/>
      <c r="PHB245" s="170"/>
      <c r="PHC245" s="170"/>
      <c r="PHD245" s="170"/>
      <c r="PHE245" s="170"/>
      <c r="PHF245" s="170"/>
      <c r="PHG245" s="170"/>
      <c r="PHH245" s="170"/>
      <c r="PHI245" s="170"/>
      <c r="PHJ245" s="170"/>
      <c r="PHK245" s="170"/>
      <c r="PHL245" s="170"/>
      <c r="PHM245" s="170"/>
      <c r="PHN245" s="170"/>
      <c r="PHO245" s="170"/>
      <c r="PHP245" s="170"/>
      <c r="PHQ245" s="170"/>
      <c r="PHR245" s="170"/>
      <c r="PHS245" s="170"/>
      <c r="PHT245" s="170"/>
      <c r="PHU245" s="170"/>
      <c r="PHV245" s="170"/>
      <c r="PHW245" s="170"/>
      <c r="PHX245" s="170"/>
      <c r="PHY245" s="170"/>
      <c r="PHZ245" s="170"/>
      <c r="PIA245" s="170"/>
      <c r="PIB245" s="170"/>
      <c r="PIC245" s="170"/>
      <c r="PID245" s="170"/>
      <c r="PIE245" s="170"/>
      <c r="PIF245" s="170"/>
      <c r="PIG245" s="170"/>
      <c r="PIH245" s="170"/>
      <c r="PII245" s="170"/>
      <c r="PIJ245" s="170"/>
      <c r="PIK245" s="170"/>
      <c r="PIL245" s="170"/>
      <c r="PIM245" s="170"/>
      <c r="PIN245" s="170"/>
      <c r="PIO245" s="170"/>
      <c r="PIP245" s="170"/>
      <c r="PIQ245" s="170"/>
      <c r="PIR245" s="170"/>
      <c r="PIS245" s="170"/>
      <c r="PIT245" s="170"/>
      <c r="PIU245" s="170"/>
      <c r="PIV245" s="170"/>
      <c r="PIW245" s="170"/>
      <c r="PIX245" s="170"/>
      <c r="PIY245" s="170"/>
      <c r="PIZ245" s="170"/>
      <c r="PJA245" s="170"/>
      <c r="PJB245" s="170"/>
      <c r="PJC245" s="170"/>
      <c r="PJD245" s="170"/>
      <c r="PJE245" s="170"/>
      <c r="PJF245" s="170"/>
      <c r="PJG245" s="170"/>
      <c r="PJH245" s="170"/>
      <c r="PJI245" s="170"/>
      <c r="PJJ245" s="170"/>
      <c r="PJK245" s="170"/>
      <c r="PJL245" s="170"/>
      <c r="PJM245" s="170"/>
      <c r="PJN245" s="170"/>
      <c r="PJO245" s="170"/>
      <c r="PJP245" s="170"/>
      <c r="PJQ245" s="170"/>
      <c r="PJR245" s="170"/>
      <c r="PJS245" s="170"/>
      <c r="PJT245" s="170"/>
      <c r="PJU245" s="170"/>
      <c r="PJV245" s="170"/>
      <c r="PJW245" s="170"/>
      <c r="PJX245" s="170"/>
      <c r="PJY245" s="170"/>
      <c r="PJZ245" s="170"/>
      <c r="PKA245" s="170"/>
      <c r="PKB245" s="170"/>
      <c r="PKC245" s="170"/>
      <c r="PKD245" s="170"/>
      <c r="PKE245" s="170"/>
      <c r="PKF245" s="170"/>
      <c r="PKG245" s="170"/>
      <c r="PKH245" s="170"/>
      <c r="PKI245" s="170"/>
      <c r="PKJ245" s="170"/>
      <c r="PKK245" s="170"/>
      <c r="PKL245" s="170"/>
      <c r="PKM245" s="170"/>
      <c r="PKN245" s="170"/>
      <c r="PKO245" s="170"/>
      <c r="PKP245" s="170"/>
      <c r="PKQ245" s="170"/>
      <c r="PKR245" s="170"/>
      <c r="PKS245" s="170"/>
      <c r="PKT245" s="170"/>
      <c r="PKU245" s="170"/>
      <c r="PKV245" s="170"/>
      <c r="PKW245" s="170"/>
      <c r="PKX245" s="170"/>
      <c r="PKY245" s="170"/>
      <c r="PKZ245" s="170"/>
      <c r="PLA245" s="170"/>
      <c r="PLB245" s="170"/>
      <c r="PLC245" s="170"/>
      <c r="PLD245" s="170"/>
      <c r="PLE245" s="170"/>
      <c r="PLF245" s="170"/>
      <c r="PLG245" s="170"/>
      <c r="PLH245" s="170"/>
      <c r="PLI245" s="170"/>
      <c r="PLJ245" s="170"/>
      <c r="PLK245" s="170"/>
      <c r="PLL245" s="170"/>
      <c r="PLM245" s="170"/>
      <c r="PLN245" s="170"/>
      <c r="PLO245" s="170"/>
      <c r="PLP245" s="170"/>
      <c r="PLQ245" s="170"/>
      <c r="PLR245" s="170"/>
      <c r="PLS245" s="170"/>
      <c r="PLT245" s="170"/>
      <c r="PLU245" s="170"/>
      <c r="PLV245" s="170"/>
      <c r="PLW245" s="170"/>
      <c r="PLX245" s="170"/>
      <c r="PLY245" s="170"/>
      <c r="PLZ245" s="170"/>
      <c r="PMA245" s="170"/>
      <c r="PMB245" s="170"/>
      <c r="PMC245" s="170"/>
      <c r="PMD245" s="170"/>
      <c r="PME245" s="170"/>
      <c r="PMF245" s="170"/>
      <c r="PMG245" s="170"/>
      <c r="PMH245" s="170"/>
      <c r="PMI245" s="170"/>
      <c r="PMJ245" s="170"/>
      <c r="PMK245" s="170"/>
      <c r="PML245" s="170"/>
      <c r="PMM245" s="170"/>
      <c r="PMN245" s="170"/>
      <c r="PMO245" s="170"/>
      <c r="PMP245" s="170"/>
      <c r="PMQ245" s="170"/>
      <c r="PMR245" s="170"/>
      <c r="PMS245" s="170"/>
      <c r="PMT245" s="170"/>
      <c r="PMU245" s="170"/>
      <c r="PMV245" s="170"/>
      <c r="PMW245" s="170"/>
      <c r="PMX245" s="170"/>
      <c r="PMY245" s="170"/>
      <c r="PMZ245" s="170"/>
      <c r="PNA245" s="170"/>
      <c r="PNB245" s="170"/>
      <c r="PNC245" s="170"/>
      <c r="PND245" s="170"/>
      <c r="PNE245" s="170"/>
      <c r="PNF245" s="170"/>
      <c r="PNG245" s="170"/>
      <c r="PNH245" s="170"/>
      <c r="PNI245" s="170"/>
      <c r="PNJ245" s="170"/>
      <c r="PNK245" s="170"/>
      <c r="PNL245" s="170"/>
      <c r="PNM245" s="170"/>
      <c r="PNN245" s="170"/>
      <c r="PNO245" s="170"/>
      <c r="PNP245" s="170"/>
      <c r="PNQ245" s="170"/>
      <c r="PNR245" s="170"/>
      <c r="PNS245" s="170"/>
      <c r="PNT245" s="170"/>
      <c r="PNU245" s="170"/>
      <c r="PNV245" s="170"/>
      <c r="PNW245" s="170"/>
      <c r="PNX245" s="170"/>
      <c r="PNY245" s="170"/>
      <c r="PNZ245" s="170"/>
      <c r="POA245" s="170"/>
      <c r="POB245" s="170"/>
      <c r="POC245" s="170"/>
      <c r="POD245" s="170"/>
      <c r="POE245" s="170"/>
      <c r="POF245" s="170"/>
      <c r="POG245" s="170"/>
      <c r="POH245" s="170"/>
      <c r="POI245" s="170"/>
      <c r="POJ245" s="170"/>
      <c r="POK245" s="170"/>
      <c r="POL245" s="170"/>
      <c r="POM245" s="170"/>
      <c r="PON245" s="170"/>
      <c r="POO245" s="170"/>
      <c r="POP245" s="170"/>
      <c r="POQ245" s="170"/>
      <c r="POR245" s="170"/>
      <c r="POS245" s="170"/>
      <c r="POT245" s="170"/>
      <c r="POU245" s="170"/>
      <c r="POV245" s="170"/>
      <c r="POW245" s="170"/>
      <c r="POX245" s="170"/>
      <c r="POY245" s="170"/>
      <c r="POZ245" s="170"/>
      <c r="PPA245" s="170"/>
      <c r="PPB245" s="170"/>
      <c r="PPC245" s="170"/>
      <c r="PPD245" s="170"/>
      <c r="PPE245" s="170"/>
      <c r="PPF245" s="170"/>
      <c r="PPG245" s="170"/>
      <c r="PPH245" s="170"/>
      <c r="PPI245" s="170"/>
      <c r="PPJ245" s="170"/>
      <c r="PPK245" s="170"/>
      <c r="PPL245" s="170"/>
      <c r="PPM245" s="170"/>
      <c r="PPN245" s="170"/>
      <c r="PPO245" s="170"/>
      <c r="PPP245" s="170"/>
      <c r="PPQ245" s="170"/>
      <c r="PPR245" s="170"/>
      <c r="PPS245" s="170"/>
      <c r="PPT245" s="170"/>
      <c r="PPU245" s="170"/>
      <c r="PPV245" s="170"/>
      <c r="PPW245" s="170"/>
      <c r="PPX245" s="170"/>
      <c r="PPY245" s="170"/>
      <c r="PPZ245" s="170"/>
      <c r="PQA245" s="170"/>
      <c r="PQB245" s="170"/>
      <c r="PQC245" s="170"/>
      <c r="PQD245" s="170"/>
      <c r="PQE245" s="170"/>
      <c r="PQF245" s="170"/>
      <c r="PQG245" s="170"/>
      <c r="PQH245" s="170"/>
      <c r="PQI245" s="170"/>
      <c r="PQJ245" s="170"/>
      <c r="PQK245" s="170"/>
      <c r="PQL245" s="170"/>
      <c r="PQM245" s="170"/>
      <c r="PQN245" s="170"/>
      <c r="PQO245" s="170"/>
      <c r="PQP245" s="170"/>
      <c r="PQQ245" s="170"/>
      <c r="PQR245" s="170"/>
      <c r="PQS245" s="170"/>
      <c r="PQT245" s="170"/>
      <c r="PQU245" s="170"/>
      <c r="PQV245" s="170"/>
      <c r="PQW245" s="170"/>
      <c r="PQX245" s="170"/>
      <c r="PQY245" s="170"/>
      <c r="PQZ245" s="170"/>
      <c r="PRA245" s="170"/>
      <c r="PRB245" s="170"/>
      <c r="PRC245" s="170"/>
      <c r="PRD245" s="170"/>
      <c r="PRE245" s="170"/>
      <c r="PRF245" s="170"/>
      <c r="PRG245" s="170"/>
      <c r="PRH245" s="170"/>
      <c r="PRI245" s="170"/>
      <c r="PRJ245" s="170"/>
      <c r="PRK245" s="170"/>
      <c r="PRL245" s="170"/>
      <c r="PRM245" s="170"/>
      <c r="PRN245" s="170"/>
      <c r="PRO245" s="170"/>
      <c r="PRP245" s="170"/>
      <c r="PRQ245" s="170"/>
      <c r="PRR245" s="170"/>
      <c r="PRS245" s="170"/>
      <c r="PRT245" s="170"/>
      <c r="PRU245" s="170"/>
      <c r="PRV245" s="170"/>
      <c r="PRW245" s="170"/>
      <c r="PRX245" s="170"/>
      <c r="PRY245" s="170"/>
      <c r="PRZ245" s="170"/>
      <c r="PSA245" s="170"/>
      <c r="PSB245" s="170"/>
      <c r="PSC245" s="170"/>
      <c r="PSD245" s="170"/>
      <c r="PSE245" s="170"/>
      <c r="PSF245" s="170"/>
      <c r="PSG245" s="170"/>
      <c r="PSH245" s="170"/>
      <c r="PSI245" s="170"/>
      <c r="PSJ245" s="170"/>
      <c r="PSK245" s="170"/>
      <c r="PSL245" s="170"/>
      <c r="PSM245" s="170"/>
      <c r="PSN245" s="170"/>
      <c r="PSO245" s="170"/>
      <c r="PSP245" s="170"/>
      <c r="PSQ245" s="170"/>
      <c r="PSR245" s="170"/>
      <c r="PSS245" s="170"/>
      <c r="PST245" s="170"/>
      <c r="PSU245" s="170"/>
      <c r="PSV245" s="170"/>
      <c r="PSW245" s="170"/>
      <c r="PSX245" s="170"/>
      <c r="PSY245" s="170"/>
      <c r="PSZ245" s="170"/>
      <c r="PTA245" s="170"/>
      <c r="PTB245" s="170"/>
      <c r="PTC245" s="170"/>
      <c r="PTD245" s="170"/>
      <c r="PTE245" s="170"/>
      <c r="PTF245" s="170"/>
      <c r="PTG245" s="170"/>
      <c r="PTH245" s="170"/>
      <c r="PTI245" s="170"/>
      <c r="PTJ245" s="170"/>
      <c r="PTK245" s="170"/>
      <c r="PTL245" s="170"/>
      <c r="PTM245" s="170"/>
      <c r="PTN245" s="170"/>
      <c r="PTO245" s="170"/>
      <c r="PTP245" s="170"/>
      <c r="PTQ245" s="170"/>
      <c r="PTR245" s="170"/>
      <c r="PTS245" s="170"/>
      <c r="PTT245" s="170"/>
      <c r="PTU245" s="170"/>
      <c r="PTV245" s="170"/>
      <c r="PTW245" s="170"/>
      <c r="PTX245" s="170"/>
      <c r="PTY245" s="170"/>
      <c r="PTZ245" s="170"/>
      <c r="PUA245" s="170"/>
      <c r="PUB245" s="170"/>
      <c r="PUC245" s="170"/>
      <c r="PUD245" s="170"/>
      <c r="PUE245" s="170"/>
      <c r="PUF245" s="170"/>
      <c r="PUG245" s="170"/>
      <c r="PUH245" s="170"/>
      <c r="PUI245" s="170"/>
      <c r="PUJ245" s="170"/>
      <c r="PUK245" s="170"/>
      <c r="PUL245" s="170"/>
      <c r="PUM245" s="170"/>
      <c r="PUN245" s="170"/>
      <c r="PUO245" s="170"/>
      <c r="PUP245" s="170"/>
      <c r="PUQ245" s="170"/>
      <c r="PUR245" s="170"/>
      <c r="PUS245" s="170"/>
      <c r="PUT245" s="170"/>
      <c r="PUU245" s="170"/>
      <c r="PUV245" s="170"/>
      <c r="PUW245" s="170"/>
      <c r="PUX245" s="170"/>
      <c r="PUY245" s="170"/>
      <c r="PUZ245" s="170"/>
      <c r="PVA245" s="170"/>
      <c r="PVB245" s="170"/>
      <c r="PVC245" s="170"/>
      <c r="PVD245" s="170"/>
      <c r="PVE245" s="170"/>
      <c r="PVF245" s="170"/>
      <c r="PVG245" s="170"/>
      <c r="PVH245" s="170"/>
      <c r="PVI245" s="170"/>
      <c r="PVJ245" s="170"/>
      <c r="PVK245" s="170"/>
      <c r="PVL245" s="170"/>
      <c r="PVM245" s="170"/>
      <c r="PVN245" s="170"/>
      <c r="PVO245" s="170"/>
      <c r="PVP245" s="170"/>
      <c r="PVQ245" s="170"/>
      <c r="PVR245" s="170"/>
      <c r="PVS245" s="170"/>
      <c r="PVT245" s="170"/>
      <c r="PVU245" s="170"/>
      <c r="PVV245" s="170"/>
      <c r="PVW245" s="170"/>
      <c r="PVX245" s="170"/>
      <c r="PVY245" s="170"/>
      <c r="PVZ245" s="170"/>
      <c r="PWA245" s="170"/>
      <c r="PWB245" s="170"/>
      <c r="PWC245" s="170"/>
      <c r="PWD245" s="170"/>
      <c r="PWE245" s="170"/>
      <c r="PWF245" s="170"/>
      <c r="PWG245" s="170"/>
      <c r="PWH245" s="170"/>
      <c r="PWI245" s="170"/>
      <c r="PWJ245" s="170"/>
      <c r="PWK245" s="170"/>
      <c r="PWL245" s="170"/>
      <c r="PWM245" s="170"/>
      <c r="PWN245" s="170"/>
      <c r="PWO245" s="170"/>
      <c r="PWP245" s="170"/>
      <c r="PWQ245" s="170"/>
      <c r="PWR245" s="170"/>
      <c r="PWS245" s="170"/>
      <c r="PWT245" s="170"/>
      <c r="PWU245" s="170"/>
      <c r="PWV245" s="170"/>
      <c r="PWW245" s="170"/>
      <c r="PWX245" s="170"/>
      <c r="PWY245" s="170"/>
      <c r="PWZ245" s="170"/>
      <c r="PXA245" s="170"/>
      <c r="PXB245" s="170"/>
      <c r="PXC245" s="170"/>
      <c r="PXD245" s="170"/>
      <c r="PXE245" s="170"/>
      <c r="PXF245" s="170"/>
      <c r="PXG245" s="170"/>
      <c r="PXH245" s="170"/>
      <c r="PXI245" s="170"/>
      <c r="PXJ245" s="170"/>
      <c r="PXK245" s="170"/>
      <c r="PXL245" s="170"/>
      <c r="PXM245" s="170"/>
      <c r="PXN245" s="170"/>
      <c r="PXO245" s="170"/>
      <c r="PXP245" s="170"/>
      <c r="PXQ245" s="170"/>
      <c r="PXR245" s="170"/>
      <c r="PXS245" s="170"/>
      <c r="PXT245" s="170"/>
      <c r="PXU245" s="170"/>
      <c r="PXV245" s="170"/>
      <c r="PXW245" s="170"/>
      <c r="PXX245" s="170"/>
      <c r="PXY245" s="170"/>
      <c r="PXZ245" s="170"/>
      <c r="PYA245" s="170"/>
      <c r="PYB245" s="170"/>
      <c r="PYC245" s="170"/>
      <c r="PYD245" s="170"/>
      <c r="PYE245" s="170"/>
      <c r="PYF245" s="170"/>
      <c r="PYG245" s="170"/>
      <c r="PYH245" s="170"/>
      <c r="PYI245" s="170"/>
      <c r="PYJ245" s="170"/>
      <c r="PYK245" s="170"/>
      <c r="PYL245" s="170"/>
      <c r="PYM245" s="170"/>
      <c r="PYN245" s="170"/>
      <c r="PYO245" s="170"/>
      <c r="PYP245" s="170"/>
      <c r="PYQ245" s="170"/>
      <c r="PYR245" s="170"/>
      <c r="PYS245" s="170"/>
      <c r="PYT245" s="170"/>
      <c r="PYU245" s="170"/>
      <c r="PYV245" s="170"/>
      <c r="PYW245" s="170"/>
      <c r="PYX245" s="170"/>
      <c r="PYY245" s="170"/>
      <c r="PYZ245" s="170"/>
      <c r="PZA245" s="170"/>
      <c r="PZB245" s="170"/>
      <c r="PZC245" s="170"/>
      <c r="PZD245" s="170"/>
      <c r="PZE245" s="170"/>
      <c r="PZF245" s="170"/>
      <c r="PZG245" s="170"/>
      <c r="PZH245" s="170"/>
      <c r="PZI245" s="170"/>
      <c r="PZJ245" s="170"/>
      <c r="PZK245" s="170"/>
      <c r="PZL245" s="170"/>
      <c r="PZM245" s="170"/>
      <c r="PZN245" s="170"/>
      <c r="PZO245" s="170"/>
      <c r="PZP245" s="170"/>
      <c r="PZQ245" s="170"/>
      <c r="PZR245" s="170"/>
      <c r="PZS245" s="170"/>
      <c r="PZT245" s="170"/>
      <c r="PZU245" s="170"/>
      <c r="PZV245" s="170"/>
      <c r="PZW245" s="170"/>
      <c r="PZX245" s="170"/>
      <c r="PZY245" s="170"/>
      <c r="PZZ245" s="170"/>
      <c r="QAA245" s="170"/>
      <c r="QAB245" s="170"/>
      <c r="QAC245" s="170"/>
      <c r="QAD245" s="170"/>
      <c r="QAE245" s="170"/>
      <c r="QAF245" s="170"/>
      <c r="QAG245" s="170"/>
      <c r="QAH245" s="170"/>
      <c r="QAI245" s="170"/>
      <c r="QAJ245" s="170"/>
      <c r="QAK245" s="170"/>
      <c r="QAL245" s="170"/>
      <c r="QAM245" s="170"/>
      <c r="QAN245" s="170"/>
      <c r="QAO245" s="170"/>
      <c r="QAP245" s="170"/>
      <c r="QAQ245" s="170"/>
      <c r="QAR245" s="170"/>
      <c r="QAS245" s="170"/>
      <c r="QAT245" s="170"/>
      <c r="QAU245" s="170"/>
      <c r="QAV245" s="170"/>
      <c r="QAW245" s="170"/>
      <c r="QAX245" s="170"/>
      <c r="QAY245" s="170"/>
      <c r="QAZ245" s="170"/>
      <c r="QBA245" s="170"/>
      <c r="QBB245" s="170"/>
      <c r="QBC245" s="170"/>
      <c r="QBD245" s="170"/>
      <c r="QBE245" s="170"/>
      <c r="QBF245" s="170"/>
      <c r="QBG245" s="170"/>
      <c r="QBH245" s="170"/>
      <c r="QBI245" s="170"/>
      <c r="QBJ245" s="170"/>
      <c r="QBK245" s="170"/>
      <c r="QBL245" s="170"/>
      <c r="QBM245" s="170"/>
      <c r="QBN245" s="170"/>
      <c r="QBO245" s="170"/>
      <c r="QBP245" s="170"/>
      <c r="QBQ245" s="170"/>
      <c r="QBR245" s="170"/>
      <c r="QBS245" s="170"/>
      <c r="QBT245" s="170"/>
      <c r="QBU245" s="170"/>
      <c r="QBV245" s="170"/>
      <c r="QBW245" s="170"/>
      <c r="QBX245" s="170"/>
      <c r="QBY245" s="170"/>
      <c r="QBZ245" s="170"/>
      <c r="QCA245" s="170"/>
      <c r="QCB245" s="170"/>
      <c r="QCC245" s="170"/>
      <c r="QCD245" s="170"/>
      <c r="QCE245" s="170"/>
      <c r="QCF245" s="170"/>
      <c r="QCG245" s="170"/>
      <c r="QCH245" s="170"/>
      <c r="QCI245" s="170"/>
      <c r="QCJ245" s="170"/>
      <c r="QCK245" s="170"/>
      <c r="QCL245" s="170"/>
      <c r="QCM245" s="170"/>
      <c r="QCN245" s="170"/>
      <c r="QCO245" s="170"/>
      <c r="QCP245" s="170"/>
      <c r="QCQ245" s="170"/>
      <c r="QCR245" s="170"/>
      <c r="QCS245" s="170"/>
      <c r="QCT245" s="170"/>
      <c r="QCU245" s="170"/>
      <c r="QCV245" s="170"/>
      <c r="QCW245" s="170"/>
      <c r="QCX245" s="170"/>
      <c r="QCY245" s="170"/>
      <c r="QCZ245" s="170"/>
      <c r="QDA245" s="170"/>
      <c r="QDB245" s="170"/>
      <c r="QDC245" s="170"/>
      <c r="QDD245" s="170"/>
      <c r="QDE245" s="170"/>
      <c r="QDF245" s="170"/>
      <c r="QDG245" s="170"/>
      <c r="QDH245" s="170"/>
      <c r="QDI245" s="170"/>
      <c r="QDJ245" s="170"/>
      <c r="QDK245" s="170"/>
      <c r="QDL245" s="170"/>
      <c r="QDM245" s="170"/>
      <c r="QDN245" s="170"/>
      <c r="QDO245" s="170"/>
      <c r="QDP245" s="170"/>
      <c r="QDQ245" s="170"/>
      <c r="QDR245" s="170"/>
      <c r="QDS245" s="170"/>
      <c r="QDT245" s="170"/>
      <c r="QDU245" s="170"/>
      <c r="QDV245" s="170"/>
      <c r="QDW245" s="170"/>
      <c r="QDX245" s="170"/>
      <c r="QDY245" s="170"/>
      <c r="QDZ245" s="170"/>
      <c r="QEA245" s="170"/>
      <c r="QEB245" s="170"/>
      <c r="QEC245" s="170"/>
      <c r="QED245" s="170"/>
      <c r="QEE245" s="170"/>
      <c r="QEF245" s="170"/>
      <c r="QEG245" s="170"/>
      <c r="QEH245" s="170"/>
      <c r="QEI245" s="170"/>
      <c r="QEJ245" s="170"/>
      <c r="QEK245" s="170"/>
      <c r="QEL245" s="170"/>
      <c r="QEM245" s="170"/>
      <c r="QEN245" s="170"/>
      <c r="QEO245" s="170"/>
      <c r="QEP245" s="170"/>
      <c r="QEQ245" s="170"/>
      <c r="QER245" s="170"/>
      <c r="QES245" s="170"/>
      <c r="QET245" s="170"/>
      <c r="QEU245" s="170"/>
      <c r="QEV245" s="170"/>
      <c r="QEW245" s="170"/>
      <c r="QEX245" s="170"/>
      <c r="QEY245" s="170"/>
      <c r="QEZ245" s="170"/>
      <c r="QFA245" s="170"/>
      <c r="QFB245" s="170"/>
      <c r="QFC245" s="170"/>
      <c r="QFD245" s="170"/>
      <c r="QFE245" s="170"/>
      <c r="QFF245" s="170"/>
      <c r="QFG245" s="170"/>
      <c r="QFH245" s="170"/>
      <c r="QFI245" s="170"/>
      <c r="QFJ245" s="170"/>
      <c r="QFK245" s="170"/>
      <c r="QFL245" s="170"/>
      <c r="QFM245" s="170"/>
      <c r="QFN245" s="170"/>
      <c r="QFO245" s="170"/>
      <c r="QFP245" s="170"/>
      <c r="QFQ245" s="170"/>
      <c r="QFR245" s="170"/>
      <c r="QFS245" s="170"/>
      <c r="QFT245" s="170"/>
      <c r="QFU245" s="170"/>
      <c r="QFV245" s="170"/>
      <c r="QFW245" s="170"/>
      <c r="QFX245" s="170"/>
      <c r="QFY245" s="170"/>
      <c r="QFZ245" s="170"/>
      <c r="QGA245" s="170"/>
      <c r="QGB245" s="170"/>
      <c r="QGC245" s="170"/>
      <c r="QGD245" s="170"/>
      <c r="QGE245" s="170"/>
      <c r="QGF245" s="170"/>
      <c r="QGG245" s="170"/>
      <c r="QGH245" s="170"/>
      <c r="QGI245" s="170"/>
      <c r="QGJ245" s="170"/>
      <c r="QGK245" s="170"/>
      <c r="QGL245" s="170"/>
      <c r="QGM245" s="170"/>
      <c r="QGN245" s="170"/>
      <c r="QGO245" s="170"/>
      <c r="QGP245" s="170"/>
      <c r="QGQ245" s="170"/>
      <c r="QGR245" s="170"/>
      <c r="QGS245" s="170"/>
      <c r="QGT245" s="170"/>
      <c r="QGU245" s="170"/>
      <c r="QGV245" s="170"/>
      <c r="QGW245" s="170"/>
      <c r="QGX245" s="170"/>
      <c r="QGY245" s="170"/>
      <c r="QGZ245" s="170"/>
      <c r="QHA245" s="170"/>
      <c r="QHB245" s="170"/>
      <c r="QHC245" s="170"/>
      <c r="QHD245" s="170"/>
      <c r="QHE245" s="170"/>
      <c r="QHF245" s="170"/>
      <c r="QHG245" s="170"/>
      <c r="QHH245" s="170"/>
      <c r="QHI245" s="170"/>
      <c r="QHJ245" s="170"/>
      <c r="QHK245" s="170"/>
      <c r="QHL245" s="170"/>
      <c r="QHM245" s="170"/>
      <c r="QHN245" s="170"/>
      <c r="QHO245" s="170"/>
      <c r="QHP245" s="170"/>
      <c r="QHQ245" s="170"/>
      <c r="QHR245" s="170"/>
      <c r="QHS245" s="170"/>
      <c r="QHT245" s="170"/>
      <c r="QHU245" s="170"/>
      <c r="QHV245" s="170"/>
      <c r="QHW245" s="170"/>
      <c r="QHX245" s="170"/>
      <c r="QHY245" s="170"/>
      <c r="QHZ245" s="170"/>
      <c r="QIA245" s="170"/>
      <c r="QIB245" s="170"/>
      <c r="QIC245" s="170"/>
      <c r="QID245" s="170"/>
      <c r="QIE245" s="170"/>
      <c r="QIF245" s="170"/>
      <c r="QIG245" s="170"/>
      <c r="QIH245" s="170"/>
      <c r="QII245" s="170"/>
      <c r="QIJ245" s="170"/>
      <c r="QIK245" s="170"/>
      <c r="QIL245" s="170"/>
      <c r="QIM245" s="170"/>
      <c r="QIN245" s="170"/>
      <c r="QIO245" s="170"/>
      <c r="QIP245" s="170"/>
      <c r="QIQ245" s="170"/>
      <c r="QIR245" s="170"/>
      <c r="QIS245" s="170"/>
      <c r="QIT245" s="170"/>
      <c r="QIU245" s="170"/>
      <c r="QIV245" s="170"/>
      <c r="QIW245" s="170"/>
      <c r="QIX245" s="170"/>
      <c r="QIY245" s="170"/>
      <c r="QIZ245" s="170"/>
      <c r="QJA245" s="170"/>
      <c r="QJB245" s="170"/>
      <c r="QJC245" s="170"/>
      <c r="QJD245" s="170"/>
      <c r="QJE245" s="170"/>
      <c r="QJF245" s="170"/>
      <c r="QJG245" s="170"/>
      <c r="QJH245" s="170"/>
      <c r="QJI245" s="170"/>
      <c r="QJJ245" s="170"/>
      <c r="QJK245" s="170"/>
      <c r="QJL245" s="170"/>
      <c r="QJM245" s="170"/>
      <c r="QJN245" s="170"/>
      <c r="QJO245" s="170"/>
      <c r="QJP245" s="170"/>
      <c r="QJQ245" s="170"/>
      <c r="QJR245" s="170"/>
      <c r="QJS245" s="170"/>
      <c r="QJT245" s="170"/>
      <c r="QJU245" s="170"/>
      <c r="QJV245" s="170"/>
      <c r="QJW245" s="170"/>
      <c r="QJX245" s="170"/>
      <c r="QJY245" s="170"/>
      <c r="QJZ245" s="170"/>
      <c r="QKA245" s="170"/>
      <c r="QKB245" s="170"/>
      <c r="QKC245" s="170"/>
      <c r="QKD245" s="170"/>
      <c r="QKE245" s="170"/>
      <c r="QKF245" s="170"/>
      <c r="QKG245" s="170"/>
      <c r="QKH245" s="170"/>
      <c r="QKI245" s="170"/>
      <c r="QKJ245" s="170"/>
      <c r="QKK245" s="170"/>
      <c r="QKL245" s="170"/>
      <c r="QKM245" s="170"/>
      <c r="QKN245" s="170"/>
      <c r="QKO245" s="170"/>
      <c r="QKP245" s="170"/>
      <c r="QKQ245" s="170"/>
      <c r="QKR245" s="170"/>
      <c r="QKS245" s="170"/>
      <c r="QKT245" s="170"/>
      <c r="QKU245" s="170"/>
      <c r="QKV245" s="170"/>
      <c r="QKW245" s="170"/>
      <c r="QKX245" s="170"/>
      <c r="QKY245" s="170"/>
      <c r="QKZ245" s="170"/>
      <c r="QLA245" s="170"/>
      <c r="QLB245" s="170"/>
      <c r="QLC245" s="170"/>
      <c r="QLD245" s="170"/>
      <c r="QLE245" s="170"/>
      <c r="QLF245" s="170"/>
      <c r="QLG245" s="170"/>
      <c r="QLH245" s="170"/>
      <c r="QLI245" s="170"/>
      <c r="QLJ245" s="170"/>
      <c r="QLK245" s="170"/>
      <c r="QLL245" s="170"/>
      <c r="QLM245" s="170"/>
      <c r="QLN245" s="170"/>
      <c r="QLO245" s="170"/>
      <c r="QLP245" s="170"/>
      <c r="QLQ245" s="170"/>
      <c r="QLR245" s="170"/>
      <c r="QLS245" s="170"/>
      <c r="QLT245" s="170"/>
      <c r="QLU245" s="170"/>
      <c r="QLV245" s="170"/>
      <c r="QLW245" s="170"/>
      <c r="QLX245" s="170"/>
      <c r="QLY245" s="170"/>
      <c r="QLZ245" s="170"/>
      <c r="QMA245" s="170"/>
      <c r="QMB245" s="170"/>
      <c r="QMC245" s="170"/>
      <c r="QMD245" s="170"/>
      <c r="QME245" s="170"/>
      <c r="QMF245" s="170"/>
      <c r="QMG245" s="170"/>
      <c r="QMH245" s="170"/>
      <c r="QMI245" s="170"/>
      <c r="QMJ245" s="170"/>
      <c r="QMK245" s="170"/>
      <c r="QML245" s="170"/>
      <c r="QMM245" s="170"/>
      <c r="QMN245" s="170"/>
      <c r="QMO245" s="170"/>
      <c r="QMP245" s="170"/>
      <c r="QMQ245" s="170"/>
      <c r="QMR245" s="170"/>
      <c r="QMS245" s="170"/>
      <c r="QMT245" s="170"/>
      <c r="QMU245" s="170"/>
      <c r="QMV245" s="170"/>
      <c r="QMW245" s="170"/>
      <c r="QMX245" s="170"/>
      <c r="QMY245" s="170"/>
      <c r="QMZ245" s="170"/>
      <c r="QNA245" s="170"/>
      <c r="QNB245" s="170"/>
      <c r="QNC245" s="170"/>
      <c r="QND245" s="170"/>
      <c r="QNE245" s="170"/>
      <c r="QNF245" s="170"/>
      <c r="QNG245" s="170"/>
      <c r="QNH245" s="170"/>
      <c r="QNI245" s="170"/>
      <c r="QNJ245" s="170"/>
      <c r="QNK245" s="170"/>
      <c r="QNL245" s="170"/>
      <c r="QNM245" s="170"/>
      <c r="QNN245" s="170"/>
      <c r="QNO245" s="170"/>
      <c r="QNP245" s="170"/>
      <c r="QNQ245" s="170"/>
      <c r="QNR245" s="170"/>
      <c r="QNS245" s="170"/>
      <c r="QNT245" s="170"/>
      <c r="QNU245" s="170"/>
      <c r="QNV245" s="170"/>
      <c r="QNW245" s="170"/>
      <c r="QNX245" s="170"/>
      <c r="QNY245" s="170"/>
      <c r="QNZ245" s="170"/>
      <c r="QOA245" s="170"/>
      <c r="QOB245" s="170"/>
      <c r="QOC245" s="170"/>
      <c r="QOD245" s="170"/>
      <c r="QOE245" s="170"/>
      <c r="QOF245" s="170"/>
      <c r="QOG245" s="170"/>
      <c r="QOH245" s="170"/>
      <c r="QOI245" s="170"/>
      <c r="QOJ245" s="170"/>
      <c r="QOK245" s="170"/>
      <c r="QOL245" s="170"/>
      <c r="QOM245" s="170"/>
      <c r="QON245" s="170"/>
      <c r="QOO245" s="170"/>
      <c r="QOP245" s="170"/>
      <c r="QOQ245" s="170"/>
      <c r="QOR245" s="170"/>
      <c r="QOS245" s="170"/>
      <c r="QOT245" s="170"/>
      <c r="QOU245" s="170"/>
      <c r="QOV245" s="170"/>
      <c r="QOW245" s="170"/>
      <c r="QOX245" s="170"/>
      <c r="QOY245" s="170"/>
      <c r="QOZ245" s="170"/>
      <c r="QPA245" s="170"/>
      <c r="QPB245" s="170"/>
      <c r="QPC245" s="170"/>
      <c r="QPD245" s="170"/>
      <c r="QPE245" s="170"/>
      <c r="QPF245" s="170"/>
      <c r="QPG245" s="170"/>
      <c r="QPH245" s="170"/>
      <c r="QPI245" s="170"/>
      <c r="QPJ245" s="170"/>
      <c r="QPK245" s="170"/>
      <c r="QPL245" s="170"/>
      <c r="QPM245" s="170"/>
      <c r="QPN245" s="170"/>
      <c r="QPO245" s="170"/>
      <c r="QPP245" s="170"/>
      <c r="QPQ245" s="170"/>
      <c r="QPR245" s="170"/>
      <c r="QPS245" s="170"/>
      <c r="QPT245" s="170"/>
      <c r="QPU245" s="170"/>
      <c r="QPV245" s="170"/>
      <c r="QPW245" s="170"/>
      <c r="QPX245" s="170"/>
      <c r="QPY245" s="170"/>
      <c r="QPZ245" s="170"/>
      <c r="QQA245" s="170"/>
      <c r="QQB245" s="170"/>
      <c r="QQC245" s="170"/>
      <c r="QQD245" s="170"/>
      <c r="QQE245" s="170"/>
      <c r="QQF245" s="170"/>
      <c r="QQG245" s="170"/>
      <c r="QQH245" s="170"/>
      <c r="QQI245" s="170"/>
      <c r="QQJ245" s="170"/>
      <c r="QQK245" s="170"/>
      <c r="QQL245" s="170"/>
      <c r="QQM245" s="170"/>
      <c r="QQN245" s="170"/>
      <c r="QQO245" s="170"/>
      <c r="QQP245" s="170"/>
      <c r="QQQ245" s="170"/>
      <c r="QQR245" s="170"/>
      <c r="QQS245" s="170"/>
      <c r="QQT245" s="170"/>
      <c r="QQU245" s="170"/>
      <c r="QQV245" s="170"/>
      <c r="QQW245" s="170"/>
      <c r="QQX245" s="170"/>
      <c r="QQY245" s="170"/>
      <c r="QQZ245" s="170"/>
      <c r="QRA245" s="170"/>
      <c r="QRB245" s="170"/>
      <c r="QRC245" s="170"/>
      <c r="QRD245" s="170"/>
      <c r="QRE245" s="170"/>
      <c r="QRF245" s="170"/>
      <c r="QRG245" s="170"/>
      <c r="QRH245" s="170"/>
      <c r="QRI245" s="170"/>
      <c r="QRJ245" s="170"/>
      <c r="QRK245" s="170"/>
      <c r="QRL245" s="170"/>
      <c r="QRM245" s="170"/>
      <c r="QRN245" s="170"/>
      <c r="QRO245" s="170"/>
      <c r="QRP245" s="170"/>
      <c r="QRQ245" s="170"/>
      <c r="QRR245" s="170"/>
      <c r="QRS245" s="170"/>
      <c r="QRT245" s="170"/>
      <c r="QRU245" s="170"/>
      <c r="QRV245" s="170"/>
      <c r="QRW245" s="170"/>
      <c r="QRX245" s="170"/>
      <c r="QRY245" s="170"/>
      <c r="QRZ245" s="170"/>
      <c r="QSA245" s="170"/>
      <c r="QSB245" s="170"/>
      <c r="QSC245" s="170"/>
      <c r="QSD245" s="170"/>
      <c r="QSE245" s="170"/>
      <c r="QSF245" s="170"/>
      <c r="QSG245" s="170"/>
      <c r="QSH245" s="170"/>
      <c r="QSI245" s="170"/>
      <c r="QSJ245" s="170"/>
      <c r="QSK245" s="170"/>
      <c r="QSL245" s="170"/>
      <c r="QSM245" s="170"/>
      <c r="QSN245" s="170"/>
      <c r="QSO245" s="170"/>
      <c r="QSP245" s="170"/>
      <c r="QSQ245" s="170"/>
      <c r="QSR245" s="170"/>
      <c r="QSS245" s="170"/>
      <c r="QST245" s="170"/>
      <c r="QSU245" s="170"/>
      <c r="QSV245" s="170"/>
      <c r="QSW245" s="170"/>
      <c r="QSX245" s="170"/>
      <c r="QSY245" s="170"/>
      <c r="QSZ245" s="170"/>
      <c r="QTA245" s="170"/>
      <c r="QTB245" s="170"/>
      <c r="QTC245" s="170"/>
      <c r="QTD245" s="170"/>
      <c r="QTE245" s="170"/>
      <c r="QTF245" s="170"/>
      <c r="QTG245" s="170"/>
      <c r="QTH245" s="170"/>
      <c r="QTI245" s="170"/>
      <c r="QTJ245" s="170"/>
      <c r="QTK245" s="170"/>
      <c r="QTL245" s="170"/>
      <c r="QTM245" s="170"/>
      <c r="QTN245" s="170"/>
      <c r="QTO245" s="170"/>
      <c r="QTP245" s="170"/>
      <c r="QTQ245" s="170"/>
      <c r="QTR245" s="170"/>
      <c r="QTS245" s="170"/>
      <c r="QTT245" s="170"/>
      <c r="QTU245" s="170"/>
      <c r="QTV245" s="170"/>
      <c r="QTW245" s="170"/>
      <c r="QTX245" s="170"/>
      <c r="QTY245" s="170"/>
      <c r="QTZ245" s="170"/>
      <c r="QUA245" s="170"/>
      <c r="QUB245" s="170"/>
      <c r="QUC245" s="170"/>
      <c r="QUD245" s="170"/>
      <c r="QUE245" s="170"/>
      <c r="QUF245" s="170"/>
      <c r="QUG245" s="170"/>
      <c r="QUH245" s="170"/>
      <c r="QUI245" s="170"/>
      <c r="QUJ245" s="170"/>
      <c r="QUK245" s="170"/>
      <c r="QUL245" s="170"/>
      <c r="QUM245" s="170"/>
      <c r="QUN245" s="170"/>
      <c r="QUO245" s="170"/>
      <c r="QUP245" s="170"/>
      <c r="QUQ245" s="170"/>
      <c r="QUR245" s="170"/>
      <c r="QUS245" s="170"/>
      <c r="QUT245" s="170"/>
      <c r="QUU245" s="170"/>
      <c r="QUV245" s="170"/>
      <c r="QUW245" s="170"/>
      <c r="QUX245" s="170"/>
      <c r="QUY245" s="170"/>
      <c r="QUZ245" s="170"/>
      <c r="QVA245" s="170"/>
      <c r="QVB245" s="170"/>
      <c r="QVC245" s="170"/>
      <c r="QVD245" s="170"/>
      <c r="QVE245" s="170"/>
      <c r="QVF245" s="170"/>
      <c r="QVG245" s="170"/>
      <c r="QVH245" s="170"/>
      <c r="QVI245" s="170"/>
      <c r="QVJ245" s="170"/>
      <c r="QVK245" s="170"/>
      <c r="QVL245" s="170"/>
      <c r="QVM245" s="170"/>
      <c r="QVN245" s="170"/>
      <c r="QVO245" s="170"/>
      <c r="QVP245" s="170"/>
      <c r="QVQ245" s="170"/>
      <c r="QVR245" s="170"/>
      <c r="QVS245" s="170"/>
      <c r="QVT245" s="170"/>
      <c r="QVU245" s="170"/>
      <c r="QVV245" s="170"/>
      <c r="QVW245" s="170"/>
      <c r="QVX245" s="170"/>
      <c r="QVY245" s="170"/>
      <c r="QVZ245" s="170"/>
      <c r="QWA245" s="170"/>
      <c r="QWB245" s="170"/>
      <c r="QWC245" s="170"/>
      <c r="QWD245" s="170"/>
      <c r="QWE245" s="170"/>
      <c r="QWF245" s="170"/>
      <c r="QWG245" s="170"/>
      <c r="QWH245" s="170"/>
      <c r="QWI245" s="170"/>
      <c r="QWJ245" s="170"/>
      <c r="QWK245" s="170"/>
      <c r="QWL245" s="170"/>
      <c r="QWM245" s="170"/>
      <c r="QWN245" s="170"/>
      <c r="QWO245" s="170"/>
      <c r="QWP245" s="170"/>
      <c r="QWQ245" s="170"/>
      <c r="QWR245" s="170"/>
      <c r="QWS245" s="170"/>
      <c r="QWT245" s="170"/>
      <c r="QWU245" s="170"/>
      <c r="QWV245" s="170"/>
      <c r="QWW245" s="170"/>
      <c r="QWX245" s="170"/>
      <c r="QWY245" s="170"/>
      <c r="QWZ245" s="170"/>
      <c r="QXA245" s="170"/>
      <c r="QXB245" s="170"/>
      <c r="QXC245" s="170"/>
      <c r="QXD245" s="170"/>
      <c r="QXE245" s="170"/>
      <c r="QXF245" s="170"/>
      <c r="QXG245" s="170"/>
      <c r="QXH245" s="170"/>
      <c r="QXI245" s="170"/>
      <c r="QXJ245" s="170"/>
      <c r="QXK245" s="170"/>
      <c r="QXL245" s="170"/>
      <c r="QXM245" s="170"/>
      <c r="QXN245" s="170"/>
      <c r="QXO245" s="170"/>
      <c r="QXP245" s="170"/>
      <c r="QXQ245" s="170"/>
      <c r="QXR245" s="170"/>
      <c r="QXS245" s="170"/>
      <c r="QXT245" s="170"/>
      <c r="QXU245" s="170"/>
      <c r="QXV245" s="170"/>
      <c r="QXW245" s="170"/>
      <c r="QXX245" s="170"/>
      <c r="QXY245" s="170"/>
      <c r="QXZ245" s="170"/>
      <c r="QYA245" s="170"/>
      <c r="QYB245" s="170"/>
      <c r="QYC245" s="170"/>
      <c r="QYD245" s="170"/>
      <c r="QYE245" s="170"/>
      <c r="QYF245" s="170"/>
      <c r="QYG245" s="170"/>
      <c r="QYH245" s="170"/>
      <c r="QYI245" s="170"/>
      <c r="QYJ245" s="170"/>
      <c r="QYK245" s="170"/>
      <c r="QYL245" s="170"/>
      <c r="QYM245" s="170"/>
      <c r="QYN245" s="170"/>
      <c r="QYO245" s="170"/>
      <c r="QYP245" s="170"/>
      <c r="QYQ245" s="170"/>
      <c r="QYR245" s="170"/>
      <c r="QYS245" s="170"/>
      <c r="QYT245" s="170"/>
      <c r="QYU245" s="170"/>
      <c r="QYV245" s="170"/>
      <c r="QYW245" s="170"/>
      <c r="QYX245" s="170"/>
      <c r="QYY245" s="170"/>
      <c r="QYZ245" s="170"/>
      <c r="QZA245" s="170"/>
      <c r="QZB245" s="170"/>
      <c r="QZC245" s="170"/>
      <c r="QZD245" s="170"/>
      <c r="QZE245" s="170"/>
      <c r="QZF245" s="170"/>
      <c r="QZG245" s="170"/>
      <c r="QZH245" s="170"/>
      <c r="QZI245" s="170"/>
      <c r="QZJ245" s="170"/>
      <c r="QZK245" s="170"/>
      <c r="QZL245" s="170"/>
      <c r="QZM245" s="170"/>
      <c r="QZN245" s="170"/>
      <c r="QZO245" s="170"/>
      <c r="QZP245" s="170"/>
      <c r="QZQ245" s="170"/>
      <c r="QZR245" s="170"/>
      <c r="QZS245" s="170"/>
      <c r="QZT245" s="170"/>
      <c r="QZU245" s="170"/>
      <c r="QZV245" s="170"/>
      <c r="QZW245" s="170"/>
      <c r="QZX245" s="170"/>
      <c r="QZY245" s="170"/>
      <c r="QZZ245" s="170"/>
      <c r="RAA245" s="170"/>
      <c r="RAB245" s="170"/>
      <c r="RAC245" s="170"/>
      <c r="RAD245" s="170"/>
      <c r="RAE245" s="170"/>
      <c r="RAF245" s="170"/>
      <c r="RAG245" s="170"/>
      <c r="RAH245" s="170"/>
      <c r="RAI245" s="170"/>
      <c r="RAJ245" s="170"/>
      <c r="RAK245" s="170"/>
      <c r="RAL245" s="170"/>
      <c r="RAM245" s="170"/>
      <c r="RAN245" s="170"/>
      <c r="RAO245" s="170"/>
      <c r="RAP245" s="170"/>
      <c r="RAQ245" s="170"/>
      <c r="RAR245" s="170"/>
      <c r="RAS245" s="170"/>
      <c r="RAT245" s="170"/>
      <c r="RAU245" s="170"/>
      <c r="RAV245" s="170"/>
      <c r="RAW245" s="170"/>
      <c r="RAX245" s="170"/>
      <c r="RAY245" s="170"/>
      <c r="RAZ245" s="170"/>
      <c r="RBA245" s="170"/>
      <c r="RBB245" s="170"/>
      <c r="RBC245" s="170"/>
      <c r="RBD245" s="170"/>
      <c r="RBE245" s="170"/>
      <c r="RBF245" s="170"/>
      <c r="RBG245" s="170"/>
      <c r="RBH245" s="170"/>
      <c r="RBI245" s="170"/>
      <c r="RBJ245" s="170"/>
      <c r="RBK245" s="170"/>
      <c r="RBL245" s="170"/>
      <c r="RBM245" s="170"/>
      <c r="RBN245" s="170"/>
      <c r="RBO245" s="170"/>
      <c r="RBP245" s="170"/>
      <c r="RBQ245" s="170"/>
      <c r="RBR245" s="170"/>
      <c r="RBS245" s="170"/>
      <c r="RBT245" s="170"/>
      <c r="RBU245" s="170"/>
      <c r="RBV245" s="170"/>
      <c r="RBW245" s="170"/>
      <c r="RBX245" s="170"/>
      <c r="RBY245" s="170"/>
      <c r="RBZ245" s="170"/>
      <c r="RCA245" s="170"/>
      <c r="RCB245" s="170"/>
      <c r="RCC245" s="170"/>
      <c r="RCD245" s="170"/>
      <c r="RCE245" s="170"/>
      <c r="RCF245" s="170"/>
      <c r="RCG245" s="170"/>
      <c r="RCH245" s="170"/>
      <c r="RCI245" s="170"/>
      <c r="RCJ245" s="170"/>
      <c r="RCK245" s="170"/>
      <c r="RCL245" s="170"/>
      <c r="RCM245" s="170"/>
      <c r="RCN245" s="170"/>
      <c r="RCO245" s="170"/>
      <c r="RCP245" s="170"/>
      <c r="RCQ245" s="170"/>
      <c r="RCR245" s="170"/>
      <c r="RCS245" s="170"/>
      <c r="RCT245" s="170"/>
      <c r="RCU245" s="170"/>
      <c r="RCV245" s="170"/>
      <c r="RCW245" s="170"/>
      <c r="RCX245" s="170"/>
      <c r="RCY245" s="170"/>
      <c r="RCZ245" s="170"/>
      <c r="RDA245" s="170"/>
      <c r="RDB245" s="170"/>
      <c r="RDC245" s="170"/>
      <c r="RDD245" s="170"/>
      <c r="RDE245" s="170"/>
      <c r="RDF245" s="170"/>
      <c r="RDG245" s="170"/>
      <c r="RDH245" s="170"/>
      <c r="RDI245" s="170"/>
      <c r="RDJ245" s="170"/>
      <c r="RDK245" s="170"/>
      <c r="RDL245" s="170"/>
      <c r="RDM245" s="170"/>
      <c r="RDN245" s="170"/>
      <c r="RDO245" s="170"/>
      <c r="RDP245" s="170"/>
      <c r="RDQ245" s="170"/>
      <c r="RDR245" s="170"/>
      <c r="RDS245" s="170"/>
      <c r="RDT245" s="170"/>
      <c r="RDU245" s="170"/>
      <c r="RDV245" s="170"/>
      <c r="RDW245" s="170"/>
      <c r="RDX245" s="170"/>
      <c r="RDY245" s="170"/>
      <c r="RDZ245" s="170"/>
      <c r="REA245" s="170"/>
      <c r="REB245" s="170"/>
      <c r="REC245" s="170"/>
      <c r="RED245" s="170"/>
      <c r="REE245" s="170"/>
      <c r="REF245" s="170"/>
      <c r="REG245" s="170"/>
      <c r="REH245" s="170"/>
      <c r="REI245" s="170"/>
      <c r="REJ245" s="170"/>
      <c r="REK245" s="170"/>
      <c r="REL245" s="170"/>
      <c r="REM245" s="170"/>
      <c r="REN245" s="170"/>
      <c r="REO245" s="170"/>
      <c r="REP245" s="170"/>
      <c r="REQ245" s="170"/>
      <c r="RER245" s="170"/>
      <c r="RES245" s="170"/>
      <c r="RET245" s="170"/>
      <c r="REU245" s="170"/>
      <c r="REV245" s="170"/>
      <c r="REW245" s="170"/>
      <c r="REX245" s="170"/>
      <c r="REY245" s="170"/>
      <c r="REZ245" s="170"/>
      <c r="RFA245" s="170"/>
      <c r="RFB245" s="170"/>
      <c r="RFC245" s="170"/>
      <c r="RFD245" s="170"/>
      <c r="RFE245" s="170"/>
      <c r="RFF245" s="170"/>
      <c r="RFG245" s="170"/>
      <c r="RFH245" s="170"/>
      <c r="RFI245" s="170"/>
      <c r="RFJ245" s="170"/>
      <c r="RFK245" s="170"/>
      <c r="RFL245" s="170"/>
      <c r="RFM245" s="170"/>
      <c r="RFN245" s="170"/>
      <c r="RFO245" s="170"/>
      <c r="RFP245" s="170"/>
      <c r="RFQ245" s="170"/>
      <c r="RFR245" s="170"/>
      <c r="RFS245" s="170"/>
      <c r="RFT245" s="170"/>
      <c r="RFU245" s="170"/>
      <c r="RFV245" s="170"/>
      <c r="RFW245" s="170"/>
      <c r="RFX245" s="170"/>
      <c r="RFY245" s="170"/>
      <c r="RFZ245" s="170"/>
      <c r="RGA245" s="170"/>
      <c r="RGB245" s="170"/>
      <c r="RGC245" s="170"/>
      <c r="RGD245" s="170"/>
      <c r="RGE245" s="170"/>
      <c r="RGF245" s="170"/>
      <c r="RGG245" s="170"/>
      <c r="RGH245" s="170"/>
      <c r="RGI245" s="170"/>
      <c r="RGJ245" s="170"/>
      <c r="RGK245" s="170"/>
      <c r="RGL245" s="170"/>
      <c r="RGM245" s="170"/>
      <c r="RGN245" s="170"/>
      <c r="RGO245" s="170"/>
      <c r="RGP245" s="170"/>
      <c r="RGQ245" s="170"/>
      <c r="RGR245" s="170"/>
      <c r="RGS245" s="170"/>
      <c r="RGT245" s="170"/>
      <c r="RGU245" s="170"/>
      <c r="RGV245" s="170"/>
      <c r="RGW245" s="170"/>
      <c r="RGX245" s="170"/>
      <c r="RGY245" s="170"/>
      <c r="RGZ245" s="170"/>
      <c r="RHA245" s="170"/>
      <c r="RHB245" s="170"/>
      <c r="RHC245" s="170"/>
      <c r="RHD245" s="170"/>
      <c r="RHE245" s="170"/>
      <c r="RHF245" s="170"/>
      <c r="RHG245" s="170"/>
      <c r="RHH245" s="170"/>
      <c r="RHI245" s="170"/>
      <c r="RHJ245" s="170"/>
      <c r="RHK245" s="170"/>
      <c r="RHL245" s="170"/>
      <c r="RHM245" s="170"/>
      <c r="RHN245" s="170"/>
      <c r="RHO245" s="170"/>
      <c r="RHP245" s="170"/>
      <c r="RHQ245" s="170"/>
      <c r="RHR245" s="170"/>
      <c r="RHS245" s="170"/>
      <c r="RHT245" s="170"/>
      <c r="RHU245" s="170"/>
      <c r="RHV245" s="170"/>
      <c r="RHW245" s="170"/>
      <c r="RHX245" s="170"/>
      <c r="RHY245" s="170"/>
      <c r="RHZ245" s="170"/>
      <c r="RIA245" s="170"/>
      <c r="RIB245" s="170"/>
      <c r="RIC245" s="170"/>
      <c r="RID245" s="170"/>
      <c r="RIE245" s="170"/>
      <c r="RIF245" s="170"/>
      <c r="RIG245" s="170"/>
      <c r="RIH245" s="170"/>
      <c r="RII245" s="170"/>
      <c r="RIJ245" s="170"/>
      <c r="RIK245" s="170"/>
      <c r="RIL245" s="170"/>
      <c r="RIM245" s="170"/>
      <c r="RIN245" s="170"/>
      <c r="RIO245" s="170"/>
      <c r="RIP245" s="170"/>
      <c r="RIQ245" s="170"/>
      <c r="RIR245" s="170"/>
      <c r="RIS245" s="170"/>
      <c r="RIT245" s="170"/>
      <c r="RIU245" s="170"/>
      <c r="RIV245" s="170"/>
      <c r="RIW245" s="170"/>
      <c r="RIX245" s="170"/>
      <c r="RIY245" s="170"/>
      <c r="RIZ245" s="170"/>
      <c r="RJA245" s="170"/>
      <c r="RJB245" s="170"/>
      <c r="RJC245" s="170"/>
      <c r="RJD245" s="170"/>
      <c r="RJE245" s="170"/>
      <c r="RJF245" s="170"/>
      <c r="RJG245" s="170"/>
      <c r="RJH245" s="170"/>
      <c r="RJI245" s="170"/>
      <c r="RJJ245" s="170"/>
      <c r="RJK245" s="170"/>
      <c r="RJL245" s="170"/>
      <c r="RJM245" s="170"/>
      <c r="RJN245" s="170"/>
      <c r="RJO245" s="170"/>
      <c r="RJP245" s="170"/>
      <c r="RJQ245" s="170"/>
      <c r="RJR245" s="170"/>
      <c r="RJS245" s="170"/>
      <c r="RJT245" s="170"/>
      <c r="RJU245" s="170"/>
      <c r="RJV245" s="170"/>
      <c r="RJW245" s="170"/>
      <c r="RJX245" s="170"/>
      <c r="RJY245" s="170"/>
      <c r="RJZ245" s="170"/>
      <c r="RKA245" s="170"/>
      <c r="RKB245" s="170"/>
      <c r="RKC245" s="170"/>
      <c r="RKD245" s="170"/>
      <c r="RKE245" s="170"/>
      <c r="RKF245" s="170"/>
      <c r="RKG245" s="170"/>
      <c r="RKH245" s="170"/>
      <c r="RKI245" s="170"/>
      <c r="RKJ245" s="170"/>
      <c r="RKK245" s="170"/>
      <c r="RKL245" s="170"/>
      <c r="RKM245" s="170"/>
      <c r="RKN245" s="170"/>
      <c r="RKO245" s="170"/>
      <c r="RKP245" s="170"/>
      <c r="RKQ245" s="170"/>
      <c r="RKR245" s="170"/>
      <c r="RKS245" s="170"/>
      <c r="RKT245" s="170"/>
      <c r="RKU245" s="170"/>
      <c r="RKV245" s="170"/>
      <c r="RKW245" s="170"/>
      <c r="RKX245" s="170"/>
      <c r="RKY245" s="170"/>
      <c r="RKZ245" s="170"/>
      <c r="RLA245" s="170"/>
      <c r="RLB245" s="170"/>
      <c r="RLC245" s="170"/>
      <c r="RLD245" s="170"/>
      <c r="RLE245" s="170"/>
      <c r="RLF245" s="170"/>
      <c r="RLG245" s="170"/>
      <c r="RLH245" s="170"/>
      <c r="RLI245" s="170"/>
      <c r="RLJ245" s="170"/>
      <c r="RLK245" s="170"/>
      <c r="RLL245" s="170"/>
      <c r="RLM245" s="170"/>
      <c r="RLN245" s="170"/>
      <c r="RLO245" s="170"/>
      <c r="RLP245" s="170"/>
      <c r="RLQ245" s="170"/>
      <c r="RLR245" s="170"/>
      <c r="RLS245" s="170"/>
      <c r="RLT245" s="170"/>
      <c r="RLU245" s="170"/>
      <c r="RLV245" s="170"/>
      <c r="RLW245" s="170"/>
      <c r="RLX245" s="170"/>
      <c r="RLY245" s="170"/>
      <c r="RLZ245" s="170"/>
      <c r="RMA245" s="170"/>
      <c r="RMB245" s="170"/>
      <c r="RMC245" s="170"/>
      <c r="RMD245" s="170"/>
      <c r="RME245" s="170"/>
      <c r="RMF245" s="170"/>
      <c r="RMG245" s="170"/>
      <c r="RMH245" s="170"/>
      <c r="RMI245" s="170"/>
      <c r="RMJ245" s="170"/>
      <c r="RMK245" s="170"/>
      <c r="RML245" s="170"/>
      <c r="RMM245" s="170"/>
      <c r="RMN245" s="170"/>
      <c r="RMO245" s="170"/>
      <c r="RMP245" s="170"/>
      <c r="RMQ245" s="170"/>
      <c r="RMR245" s="170"/>
      <c r="RMS245" s="170"/>
      <c r="RMT245" s="170"/>
      <c r="RMU245" s="170"/>
      <c r="RMV245" s="170"/>
      <c r="RMW245" s="170"/>
      <c r="RMX245" s="170"/>
      <c r="RMY245" s="170"/>
      <c r="RMZ245" s="170"/>
      <c r="RNA245" s="170"/>
      <c r="RNB245" s="170"/>
      <c r="RNC245" s="170"/>
      <c r="RND245" s="170"/>
      <c r="RNE245" s="170"/>
      <c r="RNF245" s="170"/>
      <c r="RNG245" s="170"/>
      <c r="RNH245" s="170"/>
      <c r="RNI245" s="170"/>
      <c r="RNJ245" s="170"/>
      <c r="RNK245" s="170"/>
      <c r="RNL245" s="170"/>
      <c r="RNM245" s="170"/>
      <c r="RNN245" s="170"/>
      <c r="RNO245" s="170"/>
      <c r="RNP245" s="170"/>
      <c r="RNQ245" s="170"/>
      <c r="RNR245" s="170"/>
      <c r="RNS245" s="170"/>
      <c r="RNT245" s="170"/>
      <c r="RNU245" s="170"/>
      <c r="RNV245" s="170"/>
      <c r="RNW245" s="170"/>
      <c r="RNX245" s="170"/>
      <c r="RNY245" s="170"/>
      <c r="RNZ245" s="170"/>
      <c r="ROA245" s="170"/>
      <c r="ROB245" s="170"/>
      <c r="ROC245" s="170"/>
      <c r="ROD245" s="170"/>
      <c r="ROE245" s="170"/>
      <c r="ROF245" s="170"/>
      <c r="ROG245" s="170"/>
      <c r="ROH245" s="170"/>
      <c r="ROI245" s="170"/>
      <c r="ROJ245" s="170"/>
      <c r="ROK245" s="170"/>
      <c r="ROL245" s="170"/>
      <c r="ROM245" s="170"/>
      <c r="RON245" s="170"/>
      <c r="ROO245" s="170"/>
      <c r="ROP245" s="170"/>
      <c r="ROQ245" s="170"/>
      <c r="ROR245" s="170"/>
      <c r="ROS245" s="170"/>
      <c r="ROT245" s="170"/>
      <c r="ROU245" s="170"/>
      <c r="ROV245" s="170"/>
      <c r="ROW245" s="170"/>
      <c r="ROX245" s="170"/>
      <c r="ROY245" s="170"/>
      <c r="ROZ245" s="170"/>
      <c r="RPA245" s="170"/>
      <c r="RPB245" s="170"/>
      <c r="RPC245" s="170"/>
      <c r="RPD245" s="170"/>
      <c r="RPE245" s="170"/>
      <c r="RPF245" s="170"/>
      <c r="RPG245" s="170"/>
      <c r="RPH245" s="170"/>
      <c r="RPI245" s="170"/>
      <c r="RPJ245" s="170"/>
      <c r="RPK245" s="170"/>
      <c r="RPL245" s="170"/>
      <c r="RPM245" s="170"/>
      <c r="RPN245" s="170"/>
      <c r="RPO245" s="170"/>
      <c r="RPP245" s="170"/>
      <c r="RPQ245" s="170"/>
      <c r="RPR245" s="170"/>
      <c r="RPS245" s="170"/>
      <c r="RPT245" s="170"/>
      <c r="RPU245" s="170"/>
      <c r="RPV245" s="170"/>
      <c r="RPW245" s="170"/>
      <c r="RPX245" s="170"/>
      <c r="RPY245" s="170"/>
      <c r="RPZ245" s="170"/>
      <c r="RQA245" s="170"/>
      <c r="RQB245" s="170"/>
      <c r="RQC245" s="170"/>
      <c r="RQD245" s="170"/>
      <c r="RQE245" s="170"/>
      <c r="RQF245" s="170"/>
      <c r="RQG245" s="170"/>
      <c r="RQH245" s="170"/>
      <c r="RQI245" s="170"/>
      <c r="RQJ245" s="170"/>
      <c r="RQK245" s="170"/>
      <c r="RQL245" s="170"/>
      <c r="RQM245" s="170"/>
      <c r="RQN245" s="170"/>
      <c r="RQO245" s="170"/>
      <c r="RQP245" s="170"/>
      <c r="RQQ245" s="170"/>
      <c r="RQR245" s="170"/>
      <c r="RQS245" s="170"/>
      <c r="RQT245" s="170"/>
      <c r="RQU245" s="170"/>
      <c r="RQV245" s="170"/>
      <c r="RQW245" s="170"/>
      <c r="RQX245" s="170"/>
      <c r="RQY245" s="170"/>
      <c r="RQZ245" s="170"/>
      <c r="RRA245" s="170"/>
      <c r="RRB245" s="170"/>
      <c r="RRC245" s="170"/>
      <c r="RRD245" s="170"/>
      <c r="RRE245" s="170"/>
      <c r="RRF245" s="170"/>
      <c r="RRG245" s="170"/>
      <c r="RRH245" s="170"/>
      <c r="RRI245" s="170"/>
      <c r="RRJ245" s="170"/>
      <c r="RRK245" s="170"/>
      <c r="RRL245" s="170"/>
      <c r="RRM245" s="170"/>
      <c r="RRN245" s="170"/>
      <c r="RRO245" s="170"/>
      <c r="RRP245" s="170"/>
      <c r="RRQ245" s="170"/>
      <c r="RRR245" s="170"/>
      <c r="RRS245" s="170"/>
      <c r="RRT245" s="170"/>
      <c r="RRU245" s="170"/>
      <c r="RRV245" s="170"/>
      <c r="RRW245" s="170"/>
      <c r="RRX245" s="170"/>
      <c r="RRY245" s="170"/>
      <c r="RRZ245" s="170"/>
      <c r="RSA245" s="170"/>
      <c r="RSB245" s="170"/>
      <c r="RSC245" s="170"/>
      <c r="RSD245" s="170"/>
      <c r="RSE245" s="170"/>
      <c r="RSF245" s="170"/>
      <c r="RSG245" s="170"/>
      <c r="RSH245" s="170"/>
      <c r="RSI245" s="170"/>
      <c r="RSJ245" s="170"/>
      <c r="RSK245" s="170"/>
      <c r="RSL245" s="170"/>
      <c r="RSM245" s="170"/>
      <c r="RSN245" s="170"/>
      <c r="RSO245" s="170"/>
      <c r="RSP245" s="170"/>
      <c r="RSQ245" s="170"/>
      <c r="RSR245" s="170"/>
      <c r="RSS245" s="170"/>
      <c r="RST245" s="170"/>
      <c r="RSU245" s="170"/>
      <c r="RSV245" s="170"/>
      <c r="RSW245" s="170"/>
      <c r="RSX245" s="170"/>
      <c r="RSY245" s="170"/>
      <c r="RSZ245" s="170"/>
      <c r="RTA245" s="170"/>
      <c r="RTB245" s="170"/>
      <c r="RTC245" s="170"/>
      <c r="RTD245" s="170"/>
      <c r="RTE245" s="170"/>
      <c r="RTF245" s="170"/>
      <c r="RTG245" s="170"/>
      <c r="RTH245" s="170"/>
      <c r="RTI245" s="170"/>
      <c r="RTJ245" s="170"/>
      <c r="RTK245" s="170"/>
      <c r="RTL245" s="170"/>
      <c r="RTM245" s="170"/>
      <c r="RTN245" s="170"/>
      <c r="RTO245" s="170"/>
      <c r="RTP245" s="170"/>
      <c r="RTQ245" s="170"/>
      <c r="RTR245" s="170"/>
      <c r="RTS245" s="170"/>
      <c r="RTT245" s="170"/>
      <c r="RTU245" s="170"/>
      <c r="RTV245" s="170"/>
      <c r="RTW245" s="170"/>
      <c r="RTX245" s="170"/>
      <c r="RTY245" s="170"/>
      <c r="RTZ245" s="170"/>
      <c r="RUA245" s="170"/>
      <c r="RUB245" s="170"/>
      <c r="RUC245" s="170"/>
      <c r="RUD245" s="170"/>
      <c r="RUE245" s="170"/>
      <c r="RUF245" s="170"/>
      <c r="RUG245" s="170"/>
      <c r="RUH245" s="170"/>
      <c r="RUI245" s="170"/>
      <c r="RUJ245" s="170"/>
      <c r="RUK245" s="170"/>
      <c r="RUL245" s="170"/>
      <c r="RUM245" s="170"/>
      <c r="RUN245" s="170"/>
      <c r="RUO245" s="170"/>
      <c r="RUP245" s="170"/>
      <c r="RUQ245" s="170"/>
      <c r="RUR245" s="170"/>
      <c r="RUS245" s="170"/>
      <c r="RUT245" s="170"/>
      <c r="RUU245" s="170"/>
      <c r="RUV245" s="170"/>
      <c r="RUW245" s="170"/>
      <c r="RUX245" s="170"/>
      <c r="RUY245" s="170"/>
      <c r="RUZ245" s="170"/>
      <c r="RVA245" s="170"/>
      <c r="RVB245" s="170"/>
      <c r="RVC245" s="170"/>
      <c r="RVD245" s="170"/>
      <c r="RVE245" s="170"/>
      <c r="RVF245" s="170"/>
      <c r="RVG245" s="170"/>
      <c r="RVH245" s="170"/>
      <c r="RVI245" s="170"/>
      <c r="RVJ245" s="170"/>
      <c r="RVK245" s="170"/>
      <c r="RVL245" s="170"/>
      <c r="RVM245" s="170"/>
      <c r="RVN245" s="170"/>
      <c r="RVO245" s="170"/>
      <c r="RVP245" s="170"/>
      <c r="RVQ245" s="170"/>
      <c r="RVR245" s="170"/>
      <c r="RVS245" s="170"/>
      <c r="RVT245" s="170"/>
      <c r="RVU245" s="170"/>
      <c r="RVV245" s="170"/>
      <c r="RVW245" s="170"/>
      <c r="RVX245" s="170"/>
      <c r="RVY245" s="170"/>
      <c r="RVZ245" s="170"/>
      <c r="RWA245" s="170"/>
      <c r="RWB245" s="170"/>
      <c r="RWC245" s="170"/>
      <c r="RWD245" s="170"/>
      <c r="RWE245" s="170"/>
      <c r="RWF245" s="170"/>
      <c r="RWG245" s="170"/>
      <c r="RWH245" s="170"/>
      <c r="RWI245" s="170"/>
      <c r="RWJ245" s="170"/>
      <c r="RWK245" s="170"/>
      <c r="RWL245" s="170"/>
      <c r="RWM245" s="170"/>
      <c r="RWN245" s="170"/>
      <c r="RWO245" s="170"/>
      <c r="RWP245" s="170"/>
      <c r="RWQ245" s="170"/>
      <c r="RWR245" s="170"/>
      <c r="RWS245" s="170"/>
      <c r="RWT245" s="170"/>
      <c r="RWU245" s="170"/>
      <c r="RWV245" s="170"/>
      <c r="RWW245" s="170"/>
      <c r="RWX245" s="170"/>
      <c r="RWY245" s="170"/>
      <c r="RWZ245" s="170"/>
      <c r="RXA245" s="170"/>
      <c r="RXB245" s="170"/>
      <c r="RXC245" s="170"/>
      <c r="RXD245" s="170"/>
      <c r="RXE245" s="170"/>
      <c r="RXF245" s="170"/>
      <c r="RXG245" s="170"/>
      <c r="RXH245" s="170"/>
      <c r="RXI245" s="170"/>
      <c r="RXJ245" s="170"/>
      <c r="RXK245" s="170"/>
      <c r="RXL245" s="170"/>
      <c r="RXM245" s="170"/>
      <c r="RXN245" s="170"/>
      <c r="RXO245" s="170"/>
      <c r="RXP245" s="170"/>
      <c r="RXQ245" s="170"/>
      <c r="RXR245" s="170"/>
      <c r="RXS245" s="170"/>
      <c r="RXT245" s="170"/>
      <c r="RXU245" s="170"/>
      <c r="RXV245" s="170"/>
      <c r="RXW245" s="170"/>
      <c r="RXX245" s="170"/>
      <c r="RXY245" s="170"/>
      <c r="RXZ245" s="170"/>
      <c r="RYA245" s="170"/>
      <c r="RYB245" s="170"/>
      <c r="RYC245" s="170"/>
      <c r="RYD245" s="170"/>
      <c r="RYE245" s="170"/>
      <c r="RYF245" s="170"/>
      <c r="RYG245" s="170"/>
      <c r="RYH245" s="170"/>
      <c r="RYI245" s="170"/>
      <c r="RYJ245" s="170"/>
      <c r="RYK245" s="170"/>
      <c r="RYL245" s="170"/>
      <c r="RYM245" s="170"/>
      <c r="RYN245" s="170"/>
      <c r="RYO245" s="170"/>
      <c r="RYP245" s="170"/>
      <c r="RYQ245" s="170"/>
      <c r="RYR245" s="170"/>
      <c r="RYS245" s="170"/>
      <c r="RYT245" s="170"/>
      <c r="RYU245" s="170"/>
      <c r="RYV245" s="170"/>
      <c r="RYW245" s="170"/>
      <c r="RYX245" s="170"/>
      <c r="RYY245" s="170"/>
      <c r="RYZ245" s="170"/>
      <c r="RZA245" s="170"/>
      <c r="RZB245" s="170"/>
      <c r="RZC245" s="170"/>
      <c r="RZD245" s="170"/>
      <c r="RZE245" s="170"/>
      <c r="RZF245" s="170"/>
      <c r="RZG245" s="170"/>
      <c r="RZH245" s="170"/>
      <c r="RZI245" s="170"/>
      <c r="RZJ245" s="170"/>
      <c r="RZK245" s="170"/>
      <c r="RZL245" s="170"/>
      <c r="RZM245" s="170"/>
      <c r="RZN245" s="170"/>
      <c r="RZO245" s="170"/>
      <c r="RZP245" s="170"/>
      <c r="RZQ245" s="170"/>
      <c r="RZR245" s="170"/>
      <c r="RZS245" s="170"/>
      <c r="RZT245" s="170"/>
      <c r="RZU245" s="170"/>
      <c r="RZV245" s="170"/>
      <c r="RZW245" s="170"/>
      <c r="RZX245" s="170"/>
      <c r="RZY245" s="170"/>
      <c r="RZZ245" s="170"/>
      <c r="SAA245" s="170"/>
      <c r="SAB245" s="170"/>
      <c r="SAC245" s="170"/>
      <c r="SAD245" s="170"/>
      <c r="SAE245" s="170"/>
      <c r="SAF245" s="170"/>
      <c r="SAG245" s="170"/>
      <c r="SAH245" s="170"/>
      <c r="SAI245" s="170"/>
      <c r="SAJ245" s="170"/>
      <c r="SAK245" s="170"/>
      <c r="SAL245" s="170"/>
      <c r="SAM245" s="170"/>
      <c r="SAN245" s="170"/>
      <c r="SAO245" s="170"/>
      <c r="SAP245" s="170"/>
      <c r="SAQ245" s="170"/>
      <c r="SAR245" s="170"/>
      <c r="SAS245" s="170"/>
      <c r="SAT245" s="170"/>
      <c r="SAU245" s="170"/>
      <c r="SAV245" s="170"/>
      <c r="SAW245" s="170"/>
      <c r="SAX245" s="170"/>
      <c r="SAY245" s="170"/>
      <c r="SAZ245" s="170"/>
      <c r="SBA245" s="170"/>
      <c r="SBB245" s="170"/>
      <c r="SBC245" s="170"/>
      <c r="SBD245" s="170"/>
      <c r="SBE245" s="170"/>
      <c r="SBF245" s="170"/>
      <c r="SBG245" s="170"/>
      <c r="SBH245" s="170"/>
      <c r="SBI245" s="170"/>
      <c r="SBJ245" s="170"/>
      <c r="SBK245" s="170"/>
      <c r="SBL245" s="170"/>
      <c r="SBM245" s="170"/>
      <c r="SBN245" s="170"/>
      <c r="SBO245" s="170"/>
      <c r="SBP245" s="170"/>
      <c r="SBQ245" s="170"/>
      <c r="SBR245" s="170"/>
      <c r="SBS245" s="170"/>
      <c r="SBT245" s="170"/>
      <c r="SBU245" s="170"/>
      <c r="SBV245" s="170"/>
      <c r="SBW245" s="170"/>
      <c r="SBX245" s="170"/>
      <c r="SBY245" s="170"/>
      <c r="SBZ245" s="170"/>
      <c r="SCA245" s="170"/>
      <c r="SCB245" s="170"/>
      <c r="SCC245" s="170"/>
      <c r="SCD245" s="170"/>
      <c r="SCE245" s="170"/>
      <c r="SCF245" s="170"/>
      <c r="SCG245" s="170"/>
      <c r="SCH245" s="170"/>
      <c r="SCI245" s="170"/>
      <c r="SCJ245" s="170"/>
      <c r="SCK245" s="170"/>
      <c r="SCL245" s="170"/>
      <c r="SCM245" s="170"/>
      <c r="SCN245" s="170"/>
      <c r="SCO245" s="170"/>
      <c r="SCP245" s="170"/>
      <c r="SCQ245" s="170"/>
      <c r="SCR245" s="170"/>
      <c r="SCS245" s="170"/>
      <c r="SCT245" s="170"/>
      <c r="SCU245" s="170"/>
      <c r="SCV245" s="170"/>
      <c r="SCW245" s="170"/>
      <c r="SCX245" s="170"/>
      <c r="SCY245" s="170"/>
      <c r="SCZ245" s="170"/>
      <c r="SDA245" s="170"/>
      <c r="SDB245" s="170"/>
      <c r="SDC245" s="170"/>
      <c r="SDD245" s="170"/>
      <c r="SDE245" s="170"/>
      <c r="SDF245" s="170"/>
      <c r="SDG245" s="170"/>
      <c r="SDH245" s="170"/>
      <c r="SDI245" s="170"/>
      <c r="SDJ245" s="170"/>
      <c r="SDK245" s="170"/>
      <c r="SDL245" s="170"/>
      <c r="SDM245" s="170"/>
      <c r="SDN245" s="170"/>
      <c r="SDO245" s="170"/>
      <c r="SDP245" s="170"/>
      <c r="SDQ245" s="170"/>
      <c r="SDR245" s="170"/>
      <c r="SDS245" s="170"/>
      <c r="SDT245" s="170"/>
      <c r="SDU245" s="170"/>
      <c r="SDV245" s="170"/>
      <c r="SDW245" s="170"/>
      <c r="SDX245" s="170"/>
      <c r="SDY245" s="170"/>
      <c r="SDZ245" s="170"/>
      <c r="SEA245" s="170"/>
      <c r="SEB245" s="170"/>
      <c r="SEC245" s="170"/>
      <c r="SED245" s="170"/>
      <c r="SEE245" s="170"/>
      <c r="SEF245" s="170"/>
      <c r="SEG245" s="170"/>
      <c r="SEH245" s="170"/>
      <c r="SEI245" s="170"/>
      <c r="SEJ245" s="170"/>
      <c r="SEK245" s="170"/>
      <c r="SEL245" s="170"/>
      <c r="SEM245" s="170"/>
      <c r="SEN245" s="170"/>
      <c r="SEO245" s="170"/>
      <c r="SEP245" s="170"/>
      <c r="SEQ245" s="170"/>
      <c r="SER245" s="170"/>
      <c r="SES245" s="170"/>
      <c r="SET245" s="170"/>
      <c r="SEU245" s="170"/>
      <c r="SEV245" s="170"/>
      <c r="SEW245" s="170"/>
      <c r="SEX245" s="170"/>
      <c r="SEY245" s="170"/>
      <c r="SEZ245" s="170"/>
      <c r="SFA245" s="170"/>
      <c r="SFB245" s="170"/>
      <c r="SFC245" s="170"/>
      <c r="SFD245" s="170"/>
      <c r="SFE245" s="170"/>
      <c r="SFF245" s="170"/>
      <c r="SFG245" s="170"/>
      <c r="SFH245" s="170"/>
      <c r="SFI245" s="170"/>
      <c r="SFJ245" s="170"/>
      <c r="SFK245" s="170"/>
      <c r="SFL245" s="170"/>
      <c r="SFM245" s="170"/>
      <c r="SFN245" s="170"/>
      <c r="SFO245" s="170"/>
      <c r="SFP245" s="170"/>
      <c r="SFQ245" s="170"/>
      <c r="SFR245" s="170"/>
      <c r="SFS245" s="170"/>
      <c r="SFT245" s="170"/>
      <c r="SFU245" s="170"/>
      <c r="SFV245" s="170"/>
      <c r="SFW245" s="170"/>
      <c r="SFX245" s="170"/>
      <c r="SFY245" s="170"/>
      <c r="SFZ245" s="170"/>
      <c r="SGA245" s="170"/>
      <c r="SGB245" s="170"/>
      <c r="SGC245" s="170"/>
      <c r="SGD245" s="170"/>
      <c r="SGE245" s="170"/>
      <c r="SGF245" s="170"/>
      <c r="SGG245" s="170"/>
      <c r="SGH245" s="170"/>
      <c r="SGI245" s="170"/>
      <c r="SGJ245" s="170"/>
      <c r="SGK245" s="170"/>
      <c r="SGL245" s="170"/>
      <c r="SGM245" s="170"/>
      <c r="SGN245" s="170"/>
      <c r="SGO245" s="170"/>
      <c r="SGP245" s="170"/>
      <c r="SGQ245" s="170"/>
      <c r="SGR245" s="170"/>
      <c r="SGS245" s="170"/>
      <c r="SGT245" s="170"/>
      <c r="SGU245" s="170"/>
      <c r="SGV245" s="170"/>
      <c r="SGW245" s="170"/>
      <c r="SGX245" s="170"/>
      <c r="SGY245" s="170"/>
      <c r="SGZ245" s="170"/>
      <c r="SHA245" s="170"/>
      <c r="SHB245" s="170"/>
      <c r="SHC245" s="170"/>
      <c r="SHD245" s="170"/>
      <c r="SHE245" s="170"/>
      <c r="SHF245" s="170"/>
      <c r="SHG245" s="170"/>
      <c r="SHH245" s="170"/>
      <c r="SHI245" s="170"/>
      <c r="SHJ245" s="170"/>
      <c r="SHK245" s="170"/>
      <c r="SHL245" s="170"/>
      <c r="SHM245" s="170"/>
      <c r="SHN245" s="170"/>
      <c r="SHO245" s="170"/>
      <c r="SHP245" s="170"/>
      <c r="SHQ245" s="170"/>
      <c r="SHR245" s="170"/>
      <c r="SHS245" s="170"/>
      <c r="SHT245" s="170"/>
      <c r="SHU245" s="170"/>
      <c r="SHV245" s="170"/>
      <c r="SHW245" s="170"/>
      <c r="SHX245" s="170"/>
      <c r="SHY245" s="170"/>
      <c r="SHZ245" s="170"/>
      <c r="SIA245" s="170"/>
      <c r="SIB245" s="170"/>
      <c r="SIC245" s="170"/>
      <c r="SID245" s="170"/>
      <c r="SIE245" s="170"/>
      <c r="SIF245" s="170"/>
      <c r="SIG245" s="170"/>
      <c r="SIH245" s="170"/>
      <c r="SII245" s="170"/>
      <c r="SIJ245" s="170"/>
      <c r="SIK245" s="170"/>
      <c r="SIL245" s="170"/>
      <c r="SIM245" s="170"/>
      <c r="SIN245" s="170"/>
      <c r="SIO245" s="170"/>
      <c r="SIP245" s="170"/>
      <c r="SIQ245" s="170"/>
      <c r="SIR245" s="170"/>
      <c r="SIS245" s="170"/>
      <c r="SIT245" s="170"/>
      <c r="SIU245" s="170"/>
      <c r="SIV245" s="170"/>
      <c r="SIW245" s="170"/>
      <c r="SIX245" s="170"/>
      <c r="SIY245" s="170"/>
      <c r="SIZ245" s="170"/>
      <c r="SJA245" s="170"/>
      <c r="SJB245" s="170"/>
      <c r="SJC245" s="170"/>
      <c r="SJD245" s="170"/>
      <c r="SJE245" s="170"/>
      <c r="SJF245" s="170"/>
      <c r="SJG245" s="170"/>
      <c r="SJH245" s="170"/>
      <c r="SJI245" s="170"/>
      <c r="SJJ245" s="170"/>
      <c r="SJK245" s="170"/>
      <c r="SJL245" s="170"/>
      <c r="SJM245" s="170"/>
      <c r="SJN245" s="170"/>
      <c r="SJO245" s="170"/>
      <c r="SJP245" s="170"/>
      <c r="SJQ245" s="170"/>
      <c r="SJR245" s="170"/>
      <c r="SJS245" s="170"/>
      <c r="SJT245" s="170"/>
      <c r="SJU245" s="170"/>
      <c r="SJV245" s="170"/>
      <c r="SJW245" s="170"/>
      <c r="SJX245" s="170"/>
      <c r="SJY245" s="170"/>
      <c r="SJZ245" s="170"/>
      <c r="SKA245" s="170"/>
      <c r="SKB245" s="170"/>
      <c r="SKC245" s="170"/>
      <c r="SKD245" s="170"/>
      <c r="SKE245" s="170"/>
      <c r="SKF245" s="170"/>
      <c r="SKG245" s="170"/>
      <c r="SKH245" s="170"/>
      <c r="SKI245" s="170"/>
      <c r="SKJ245" s="170"/>
      <c r="SKK245" s="170"/>
      <c r="SKL245" s="170"/>
      <c r="SKM245" s="170"/>
      <c r="SKN245" s="170"/>
      <c r="SKO245" s="170"/>
      <c r="SKP245" s="170"/>
      <c r="SKQ245" s="170"/>
      <c r="SKR245" s="170"/>
      <c r="SKS245" s="170"/>
      <c r="SKT245" s="170"/>
      <c r="SKU245" s="170"/>
      <c r="SKV245" s="170"/>
      <c r="SKW245" s="170"/>
      <c r="SKX245" s="170"/>
      <c r="SKY245" s="170"/>
      <c r="SKZ245" s="170"/>
      <c r="SLA245" s="170"/>
      <c r="SLB245" s="170"/>
      <c r="SLC245" s="170"/>
      <c r="SLD245" s="170"/>
      <c r="SLE245" s="170"/>
      <c r="SLF245" s="170"/>
      <c r="SLG245" s="170"/>
      <c r="SLH245" s="170"/>
      <c r="SLI245" s="170"/>
      <c r="SLJ245" s="170"/>
      <c r="SLK245" s="170"/>
      <c r="SLL245" s="170"/>
      <c r="SLM245" s="170"/>
      <c r="SLN245" s="170"/>
      <c r="SLO245" s="170"/>
      <c r="SLP245" s="170"/>
      <c r="SLQ245" s="170"/>
      <c r="SLR245" s="170"/>
      <c r="SLS245" s="170"/>
      <c r="SLT245" s="170"/>
      <c r="SLU245" s="170"/>
      <c r="SLV245" s="170"/>
      <c r="SLW245" s="170"/>
      <c r="SLX245" s="170"/>
      <c r="SLY245" s="170"/>
      <c r="SLZ245" s="170"/>
      <c r="SMA245" s="170"/>
      <c r="SMB245" s="170"/>
      <c r="SMC245" s="170"/>
      <c r="SMD245" s="170"/>
      <c r="SME245" s="170"/>
      <c r="SMF245" s="170"/>
      <c r="SMG245" s="170"/>
      <c r="SMH245" s="170"/>
      <c r="SMI245" s="170"/>
      <c r="SMJ245" s="170"/>
      <c r="SMK245" s="170"/>
      <c r="SML245" s="170"/>
      <c r="SMM245" s="170"/>
      <c r="SMN245" s="170"/>
      <c r="SMO245" s="170"/>
      <c r="SMP245" s="170"/>
      <c r="SMQ245" s="170"/>
      <c r="SMR245" s="170"/>
      <c r="SMS245" s="170"/>
      <c r="SMT245" s="170"/>
      <c r="SMU245" s="170"/>
      <c r="SMV245" s="170"/>
      <c r="SMW245" s="170"/>
      <c r="SMX245" s="170"/>
      <c r="SMY245" s="170"/>
      <c r="SMZ245" s="170"/>
      <c r="SNA245" s="170"/>
      <c r="SNB245" s="170"/>
      <c r="SNC245" s="170"/>
      <c r="SND245" s="170"/>
      <c r="SNE245" s="170"/>
      <c r="SNF245" s="170"/>
      <c r="SNG245" s="170"/>
      <c r="SNH245" s="170"/>
      <c r="SNI245" s="170"/>
      <c r="SNJ245" s="170"/>
      <c r="SNK245" s="170"/>
      <c r="SNL245" s="170"/>
      <c r="SNM245" s="170"/>
      <c r="SNN245" s="170"/>
      <c r="SNO245" s="170"/>
      <c r="SNP245" s="170"/>
      <c r="SNQ245" s="170"/>
      <c r="SNR245" s="170"/>
      <c r="SNS245" s="170"/>
      <c r="SNT245" s="170"/>
      <c r="SNU245" s="170"/>
      <c r="SNV245" s="170"/>
      <c r="SNW245" s="170"/>
      <c r="SNX245" s="170"/>
      <c r="SNY245" s="170"/>
      <c r="SNZ245" s="170"/>
      <c r="SOA245" s="170"/>
      <c r="SOB245" s="170"/>
      <c r="SOC245" s="170"/>
      <c r="SOD245" s="170"/>
      <c r="SOE245" s="170"/>
      <c r="SOF245" s="170"/>
      <c r="SOG245" s="170"/>
      <c r="SOH245" s="170"/>
      <c r="SOI245" s="170"/>
      <c r="SOJ245" s="170"/>
      <c r="SOK245" s="170"/>
      <c r="SOL245" s="170"/>
      <c r="SOM245" s="170"/>
      <c r="SON245" s="170"/>
      <c r="SOO245" s="170"/>
      <c r="SOP245" s="170"/>
      <c r="SOQ245" s="170"/>
      <c r="SOR245" s="170"/>
      <c r="SOS245" s="170"/>
      <c r="SOT245" s="170"/>
      <c r="SOU245" s="170"/>
      <c r="SOV245" s="170"/>
      <c r="SOW245" s="170"/>
      <c r="SOX245" s="170"/>
      <c r="SOY245" s="170"/>
      <c r="SOZ245" s="170"/>
      <c r="SPA245" s="170"/>
      <c r="SPB245" s="170"/>
      <c r="SPC245" s="170"/>
      <c r="SPD245" s="170"/>
      <c r="SPE245" s="170"/>
      <c r="SPF245" s="170"/>
      <c r="SPG245" s="170"/>
      <c r="SPH245" s="170"/>
      <c r="SPI245" s="170"/>
      <c r="SPJ245" s="170"/>
      <c r="SPK245" s="170"/>
      <c r="SPL245" s="170"/>
      <c r="SPM245" s="170"/>
      <c r="SPN245" s="170"/>
      <c r="SPO245" s="170"/>
      <c r="SPP245" s="170"/>
      <c r="SPQ245" s="170"/>
      <c r="SPR245" s="170"/>
      <c r="SPS245" s="170"/>
      <c r="SPT245" s="170"/>
      <c r="SPU245" s="170"/>
      <c r="SPV245" s="170"/>
      <c r="SPW245" s="170"/>
      <c r="SPX245" s="170"/>
      <c r="SPY245" s="170"/>
      <c r="SPZ245" s="170"/>
      <c r="SQA245" s="170"/>
      <c r="SQB245" s="170"/>
      <c r="SQC245" s="170"/>
      <c r="SQD245" s="170"/>
      <c r="SQE245" s="170"/>
      <c r="SQF245" s="170"/>
      <c r="SQG245" s="170"/>
      <c r="SQH245" s="170"/>
      <c r="SQI245" s="170"/>
      <c r="SQJ245" s="170"/>
      <c r="SQK245" s="170"/>
      <c r="SQL245" s="170"/>
      <c r="SQM245" s="170"/>
      <c r="SQN245" s="170"/>
      <c r="SQO245" s="170"/>
      <c r="SQP245" s="170"/>
      <c r="SQQ245" s="170"/>
      <c r="SQR245" s="170"/>
      <c r="SQS245" s="170"/>
      <c r="SQT245" s="170"/>
      <c r="SQU245" s="170"/>
      <c r="SQV245" s="170"/>
      <c r="SQW245" s="170"/>
      <c r="SQX245" s="170"/>
      <c r="SQY245" s="170"/>
      <c r="SQZ245" s="170"/>
      <c r="SRA245" s="170"/>
      <c r="SRB245" s="170"/>
      <c r="SRC245" s="170"/>
      <c r="SRD245" s="170"/>
      <c r="SRE245" s="170"/>
      <c r="SRF245" s="170"/>
      <c r="SRG245" s="170"/>
      <c r="SRH245" s="170"/>
      <c r="SRI245" s="170"/>
      <c r="SRJ245" s="170"/>
      <c r="SRK245" s="170"/>
      <c r="SRL245" s="170"/>
      <c r="SRM245" s="170"/>
      <c r="SRN245" s="170"/>
      <c r="SRO245" s="170"/>
      <c r="SRP245" s="170"/>
      <c r="SRQ245" s="170"/>
      <c r="SRR245" s="170"/>
      <c r="SRS245" s="170"/>
      <c r="SRT245" s="170"/>
      <c r="SRU245" s="170"/>
      <c r="SRV245" s="170"/>
      <c r="SRW245" s="170"/>
      <c r="SRX245" s="170"/>
      <c r="SRY245" s="170"/>
      <c r="SRZ245" s="170"/>
      <c r="SSA245" s="170"/>
      <c r="SSB245" s="170"/>
      <c r="SSC245" s="170"/>
      <c r="SSD245" s="170"/>
      <c r="SSE245" s="170"/>
      <c r="SSF245" s="170"/>
      <c r="SSG245" s="170"/>
      <c r="SSH245" s="170"/>
      <c r="SSI245" s="170"/>
      <c r="SSJ245" s="170"/>
      <c r="SSK245" s="170"/>
      <c r="SSL245" s="170"/>
      <c r="SSM245" s="170"/>
      <c r="SSN245" s="170"/>
      <c r="SSO245" s="170"/>
      <c r="SSP245" s="170"/>
      <c r="SSQ245" s="170"/>
      <c r="SSR245" s="170"/>
      <c r="SSS245" s="170"/>
      <c r="SST245" s="170"/>
      <c r="SSU245" s="170"/>
      <c r="SSV245" s="170"/>
      <c r="SSW245" s="170"/>
      <c r="SSX245" s="170"/>
      <c r="SSY245" s="170"/>
      <c r="SSZ245" s="170"/>
      <c r="STA245" s="170"/>
      <c r="STB245" s="170"/>
      <c r="STC245" s="170"/>
      <c r="STD245" s="170"/>
      <c r="STE245" s="170"/>
      <c r="STF245" s="170"/>
      <c r="STG245" s="170"/>
      <c r="STH245" s="170"/>
      <c r="STI245" s="170"/>
      <c r="STJ245" s="170"/>
      <c r="STK245" s="170"/>
      <c r="STL245" s="170"/>
      <c r="STM245" s="170"/>
      <c r="STN245" s="170"/>
      <c r="STO245" s="170"/>
      <c r="STP245" s="170"/>
      <c r="STQ245" s="170"/>
      <c r="STR245" s="170"/>
      <c r="STS245" s="170"/>
      <c r="STT245" s="170"/>
      <c r="STU245" s="170"/>
      <c r="STV245" s="170"/>
      <c r="STW245" s="170"/>
      <c r="STX245" s="170"/>
      <c r="STY245" s="170"/>
      <c r="STZ245" s="170"/>
      <c r="SUA245" s="170"/>
      <c r="SUB245" s="170"/>
      <c r="SUC245" s="170"/>
      <c r="SUD245" s="170"/>
      <c r="SUE245" s="170"/>
      <c r="SUF245" s="170"/>
      <c r="SUG245" s="170"/>
      <c r="SUH245" s="170"/>
      <c r="SUI245" s="170"/>
      <c r="SUJ245" s="170"/>
      <c r="SUK245" s="170"/>
      <c r="SUL245" s="170"/>
      <c r="SUM245" s="170"/>
      <c r="SUN245" s="170"/>
      <c r="SUO245" s="170"/>
      <c r="SUP245" s="170"/>
      <c r="SUQ245" s="170"/>
      <c r="SUR245" s="170"/>
      <c r="SUS245" s="170"/>
      <c r="SUT245" s="170"/>
      <c r="SUU245" s="170"/>
      <c r="SUV245" s="170"/>
      <c r="SUW245" s="170"/>
      <c r="SUX245" s="170"/>
      <c r="SUY245" s="170"/>
      <c r="SUZ245" s="170"/>
      <c r="SVA245" s="170"/>
      <c r="SVB245" s="170"/>
      <c r="SVC245" s="170"/>
      <c r="SVD245" s="170"/>
      <c r="SVE245" s="170"/>
      <c r="SVF245" s="170"/>
      <c r="SVG245" s="170"/>
      <c r="SVH245" s="170"/>
      <c r="SVI245" s="170"/>
      <c r="SVJ245" s="170"/>
      <c r="SVK245" s="170"/>
      <c r="SVL245" s="170"/>
      <c r="SVM245" s="170"/>
      <c r="SVN245" s="170"/>
      <c r="SVO245" s="170"/>
      <c r="SVP245" s="170"/>
      <c r="SVQ245" s="170"/>
      <c r="SVR245" s="170"/>
      <c r="SVS245" s="170"/>
      <c r="SVT245" s="170"/>
      <c r="SVU245" s="170"/>
      <c r="SVV245" s="170"/>
      <c r="SVW245" s="170"/>
      <c r="SVX245" s="170"/>
      <c r="SVY245" s="170"/>
      <c r="SVZ245" s="170"/>
      <c r="SWA245" s="170"/>
      <c r="SWB245" s="170"/>
      <c r="SWC245" s="170"/>
      <c r="SWD245" s="170"/>
      <c r="SWE245" s="170"/>
      <c r="SWF245" s="170"/>
      <c r="SWG245" s="170"/>
      <c r="SWH245" s="170"/>
      <c r="SWI245" s="170"/>
      <c r="SWJ245" s="170"/>
      <c r="SWK245" s="170"/>
      <c r="SWL245" s="170"/>
      <c r="SWM245" s="170"/>
      <c r="SWN245" s="170"/>
      <c r="SWO245" s="170"/>
      <c r="SWP245" s="170"/>
      <c r="SWQ245" s="170"/>
      <c r="SWR245" s="170"/>
      <c r="SWS245" s="170"/>
      <c r="SWT245" s="170"/>
      <c r="SWU245" s="170"/>
      <c r="SWV245" s="170"/>
      <c r="SWW245" s="170"/>
      <c r="SWX245" s="170"/>
      <c r="SWY245" s="170"/>
      <c r="SWZ245" s="170"/>
      <c r="SXA245" s="170"/>
      <c r="SXB245" s="170"/>
      <c r="SXC245" s="170"/>
      <c r="SXD245" s="170"/>
      <c r="SXE245" s="170"/>
      <c r="SXF245" s="170"/>
      <c r="SXG245" s="170"/>
      <c r="SXH245" s="170"/>
      <c r="SXI245" s="170"/>
      <c r="SXJ245" s="170"/>
      <c r="SXK245" s="170"/>
      <c r="SXL245" s="170"/>
      <c r="SXM245" s="170"/>
      <c r="SXN245" s="170"/>
      <c r="SXO245" s="170"/>
      <c r="SXP245" s="170"/>
      <c r="SXQ245" s="170"/>
      <c r="SXR245" s="170"/>
      <c r="SXS245" s="170"/>
      <c r="SXT245" s="170"/>
      <c r="SXU245" s="170"/>
      <c r="SXV245" s="170"/>
      <c r="SXW245" s="170"/>
      <c r="SXX245" s="170"/>
      <c r="SXY245" s="170"/>
      <c r="SXZ245" s="170"/>
      <c r="SYA245" s="170"/>
      <c r="SYB245" s="170"/>
      <c r="SYC245" s="170"/>
      <c r="SYD245" s="170"/>
      <c r="SYE245" s="170"/>
      <c r="SYF245" s="170"/>
      <c r="SYG245" s="170"/>
      <c r="SYH245" s="170"/>
      <c r="SYI245" s="170"/>
      <c r="SYJ245" s="170"/>
      <c r="SYK245" s="170"/>
      <c r="SYL245" s="170"/>
      <c r="SYM245" s="170"/>
      <c r="SYN245" s="170"/>
      <c r="SYO245" s="170"/>
      <c r="SYP245" s="170"/>
      <c r="SYQ245" s="170"/>
      <c r="SYR245" s="170"/>
      <c r="SYS245" s="170"/>
      <c r="SYT245" s="170"/>
      <c r="SYU245" s="170"/>
      <c r="SYV245" s="170"/>
      <c r="SYW245" s="170"/>
      <c r="SYX245" s="170"/>
      <c r="SYY245" s="170"/>
      <c r="SYZ245" s="170"/>
      <c r="SZA245" s="170"/>
      <c r="SZB245" s="170"/>
      <c r="SZC245" s="170"/>
      <c r="SZD245" s="170"/>
      <c r="SZE245" s="170"/>
      <c r="SZF245" s="170"/>
      <c r="SZG245" s="170"/>
      <c r="SZH245" s="170"/>
      <c r="SZI245" s="170"/>
      <c r="SZJ245" s="170"/>
      <c r="SZK245" s="170"/>
      <c r="SZL245" s="170"/>
      <c r="SZM245" s="170"/>
      <c r="SZN245" s="170"/>
      <c r="SZO245" s="170"/>
      <c r="SZP245" s="170"/>
      <c r="SZQ245" s="170"/>
      <c r="SZR245" s="170"/>
      <c r="SZS245" s="170"/>
      <c r="SZT245" s="170"/>
      <c r="SZU245" s="170"/>
      <c r="SZV245" s="170"/>
      <c r="SZW245" s="170"/>
      <c r="SZX245" s="170"/>
      <c r="SZY245" s="170"/>
      <c r="SZZ245" s="170"/>
      <c r="TAA245" s="170"/>
      <c r="TAB245" s="170"/>
      <c r="TAC245" s="170"/>
      <c r="TAD245" s="170"/>
      <c r="TAE245" s="170"/>
      <c r="TAF245" s="170"/>
      <c r="TAG245" s="170"/>
      <c r="TAH245" s="170"/>
      <c r="TAI245" s="170"/>
      <c r="TAJ245" s="170"/>
      <c r="TAK245" s="170"/>
      <c r="TAL245" s="170"/>
      <c r="TAM245" s="170"/>
      <c r="TAN245" s="170"/>
      <c r="TAO245" s="170"/>
      <c r="TAP245" s="170"/>
      <c r="TAQ245" s="170"/>
      <c r="TAR245" s="170"/>
      <c r="TAS245" s="170"/>
      <c r="TAT245" s="170"/>
      <c r="TAU245" s="170"/>
      <c r="TAV245" s="170"/>
      <c r="TAW245" s="170"/>
      <c r="TAX245" s="170"/>
      <c r="TAY245" s="170"/>
      <c r="TAZ245" s="170"/>
      <c r="TBA245" s="170"/>
      <c r="TBB245" s="170"/>
      <c r="TBC245" s="170"/>
      <c r="TBD245" s="170"/>
      <c r="TBE245" s="170"/>
      <c r="TBF245" s="170"/>
      <c r="TBG245" s="170"/>
      <c r="TBH245" s="170"/>
      <c r="TBI245" s="170"/>
      <c r="TBJ245" s="170"/>
      <c r="TBK245" s="170"/>
      <c r="TBL245" s="170"/>
      <c r="TBM245" s="170"/>
      <c r="TBN245" s="170"/>
      <c r="TBO245" s="170"/>
      <c r="TBP245" s="170"/>
      <c r="TBQ245" s="170"/>
      <c r="TBR245" s="170"/>
      <c r="TBS245" s="170"/>
      <c r="TBT245" s="170"/>
      <c r="TBU245" s="170"/>
      <c r="TBV245" s="170"/>
      <c r="TBW245" s="170"/>
      <c r="TBX245" s="170"/>
      <c r="TBY245" s="170"/>
      <c r="TBZ245" s="170"/>
      <c r="TCA245" s="170"/>
      <c r="TCB245" s="170"/>
      <c r="TCC245" s="170"/>
      <c r="TCD245" s="170"/>
      <c r="TCE245" s="170"/>
      <c r="TCF245" s="170"/>
      <c r="TCG245" s="170"/>
      <c r="TCH245" s="170"/>
      <c r="TCI245" s="170"/>
      <c r="TCJ245" s="170"/>
      <c r="TCK245" s="170"/>
      <c r="TCL245" s="170"/>
      <c r="TCM245" s="170"/>
      <c r="TCN245" s="170"/>
      <c r="TCO245" s="170"/>
      <c r="TCP245" s="170"/>
      <c r="TCQ245" s="170"/>
      <c r="TCR245" s="170"/>
      <c r="TCS245" s="170"/>
      <c r="TCT245" s="170"/>
      <c r="TCU245" s="170"/>
      <c r="TCV245" s="170"/>
      <c r="TCW245" s="170"/>
      <c r="TCX245" s="170"/>
      <c r="TCY245" s="170"/>
      <c r="TCZ245" s="170"/>
      <c r="TDA245" s="170"/>
      <c r="TDB245" s="170"/>
      <c r="TDC245" s="170"/>
      <c r="TDD245" s="170"/>
      <c r="TDE245" s="170"/>
      <c r="TDF245" s="170"/>
      <c r="TDG245" s="170"/>
      <c r="TDH245" s="170"/>
      <c r="TDI245" s="170"/>
      <c r="TDJ245" s="170"/>
      <c r="TDK245" s="170"/>
      <c r="TDL245" s="170"/>
      <c r="TDM245" s="170"/>
      <c r="TDN245" s="170"/>
      <c r="TDO245" s="170"/>
      <c r="TDP245" s="170"/>
      <c r="TDQ245" s="170"/>
      <c r="TDR245" s="170"/>
      <c r="TDS245" s="170"/>
      <c r="TDT245" s="170"/>
      <c r="TDU245" s="170"/>
      <c r="TDV245" s="170"/>
      <c r="TDW245" s="170"/>
      <c r="TDX245" s="170"/>
      <c r="TDY245" s="170"/>
      <c r="TDZ245" s="170"/>
      <c r="TEA245" s="170"/>
      <c r="TEB245" s="170"/>
      <c r="TEC245" s="170"/>
      <c r="TED245" s="170"/>
      <c r="TEE245" s="170"/>
      <c r="TEF245" s="170"/>
      <c r="TEG245" s="170"/>
      <c r="TEH245" s="170"/>
      <c r="TEI245" s="170"/>
      <c r="TEJ245" s="170"/>
      <c r="TEK245" s="170"/>
      <c r="TEL245" s="170"/>
      <c r="TEM245" s="170"/>
      <c r="TEN245" s="170"/>
      <c r="TEO245" s="170"/>
      <c r="TEP245" s="170"/>
      <c r="TEQ245" s="170"/>
      <c r="TER245" s="170"/>
      <c r="TES245" s="170"/>
      <c r="TET245" s="170"/>
      <c r="TEU245" s="170"/>
      <c r="TEV245" s="170"/>
      <c r="TEW245" s="170"/>
      <c r="TEX245" s="170"/>
      <c r="TEY245" s="170"/>
      <c r="TEZ245" s="170"/>
      <c r="TFA245" s="170"/>
      <c r="TFB245" s="170"/>
      <c r="TFC245" s="170"/>
      <c r="TFD245" s="170"/>
      <c r="TFE245" s="170"/>
      <c r="TFF245" s="170"/>
      <c r="TFG245" s="170"/>
      <c r="TFH245" s="170"/>
      <c r="TFI245" s="170"/>
      <c r="TFJ245" s="170"/>
      <c r="TFK245" s="170"/>
      <c r="TFL245" s="170"/>
      <c r="TFM245" s="170"/>
      <c r="TFN245" s="170"/>
      <c r="TFO245" s="170"/>
      <c r="TFP245" s="170"/>
      <c r="TFQ245" s="170"/>
      <c r="TFR245" s="170"/>
      <c r="TFS245" s="170"/>
      <c r="TFT245" s="170"/>
      <c r="TFU245" s="170"/>
      <c r="TFV245" s="170"/>
      <c r="TFW245" s="170"/>
      <c r="TFX245" s="170"/>
      <c r="TFY245" s="170"/>
      <c r="TFZ245" s="170"/>
      <c r="TGA245" s="170"/>
      <c r="TGB245" s="170"/>
      <c r="TGC245" s="170"/>
      <c r="TGD245" s="170"/>
      <c r="TGE245" s="170"/>
      <c r="TGF245" s="170"/>
      <c r="TGG245" s="170"/>
      <c r="TGH245" s="170"/>
      <c r="TGI245" s="170"/>
      <c r="TGJ245" s="170"/>
      <c r="TGK245" s="170"/>
      <c r="TGL245" s="170"/>
      <c r="TGM245" s="170"/>
      <c r="TGN245" s="170"/>
      <c r="TGO245" s="170"/>
      <c r="TGP245" s="170"/>
      <c r="TGQ245" s="170"/>
      <c r="TGR245" s="170"/>
      <c r="TGS245" s="170"/>
      <c r="TGT245" s="170"/>
      <c r="TGU245" s="170"/>
      <c r="TGV245" s="170"/>
      <c r="TGW245" s="170"/>
      <c r="TGX245" s="170"/>
      <c r="TGY245" s="170"/>
      <c r="TGZ245" s="170"/>
      <c r="THA245" s="170"/>
      <c r="THB245" s="170"/>
      <c r="THC245" s="170"/>
      <c r="THD245" s="170"/>
      <c r="THE245" s="170"/>
      <c r="THF245" s="170"/>
      <c r="THG245" s="170"/>
      <c r="THH245" s="170"/>
      <c r="THI245" s="170"/>
      <c r="THJ245" s="170"/>
      <c r="THK245" s="170"/>
      <c r="THL245" s="170"/>
      <c r="THM245" s="170"/>
      <c r="THN245" s="170"/>
      <c r="THO245" s="170"/>
      <c r="THP245" s="170"/>
      <c r="THQ245" s="170"/>
      <c r="THR245" s="170"/>
      <c r="THS245" s="170"/>
      <c r="THT245" s="170"/>
      <c r="THU245" s="170"/>
      <c r="THV245" s="170"/>
      <c r="THW245" s="170"/>
      <c r="THX245" s="170"/>
      <c r="THY245" s="170"/>
      <c r="THZ245" s="170"/>
      <c r="TIA245" s="170"/>
      <c r="TIB245" s="170"/>
      <c r="TIC245" s="170"/>
      <c r="TID245" s="170"/>
      <c r="TIE245" s="170"/>
      <c r="TIF245" s="170"/>
      <c r="TIG245" s="170"/>
      <c r="TIH245" s="170"/>
      <c r="TII245" s="170"/>
      <c r="TIJ245" s="170"/>
      <c r="TIK245" s="170"/>
      <c r="TIL245" s="170"/>
      <c r="TIM245" s="170"/>
      <c r="TIN245" s="170"/>
      <c r="TIO245" s="170"/>
      <c r="TIP245" s="170"/>
      <c r="TIQ245" s="170"/>
      <c r="TIR245" s="170"/>
      <c r="TIS245" s="170"/>
      <c r="TIT245" s="170"/>
      <c r="TIU245" s="170"/>
      <c r="TIV245" s="170"/>
      <c r="TIW245" s="170"/>
      <c r="TIX245" s="170"/>
      <c r="TIY245" s="170"/>
      <c r="TIZ245" s="170"/>
      <c r="TJA245" s="170"/>
      <c r="TJB245" s="170"/>
      <c r="TJC245" s="170"/>
      <c r="TJD245" s="170"/>
      <c r="TJE245" s="170"/>
      <c r="TJF245" s="170"/>
      <c r="TJG245" s="170"/>
      <c r="TJH245" s="170"/>
      <c r="TJI245" s="170"/>
      <c r="TJJ245" s="170"/>
      <c r="TJK245" s="170"/>
      <c r="TJL245" s="170"/>
      <c r="TJM245" s="170"/>
      <c r="TJN245" s="170"/>
      <c r="TJO245" s="170"/>
      <c r="TJP245" s="170"/>
      <c r="TJQ245" s="170"/>
      <c r="TJR245" s="170"/>
      <c r="TJS245" s="170"/>
      <c r="TJT245" s="170"/>
      <c r="TJU245" s="170"/>
      <c r="TJV245" s="170"/>
      <c r="TJW245" s="170"/>
      <c r="TJX245" s="170"/>
      <c r="TJY245" s="170"/>
      <c r="TJZ245" s="170"/>
      <c r="TKA245" s="170"/>
      <c r="TKB245" s="170"/>
      <c r="TKC245" s="170"/>
      <c r="TKD245" s="170"/>
      <c r="TKE245" s="170"/>
      <c r="TKF245" s="170"/>
      <c r="TKG245" s="170"/>
      <c r="TKH245" s="170"/>
      <c r="TKI245" s="170"/>
      <c r="TKJ245" s="170"/>
      <c r="TKK245" s="170"/>
      <c r="TKL245" s="170"/>
      <c r="TKM245" s="170"/>
      <c r="TKN245" s="170"/>
      <c r="TKO245" s="170"/>
      <c r="TKP245" s="170"/>
      <c r="TKQ245" s="170"/>
      <c r="TKR245" s="170"/>
      <c r="TKS245" s="170"/>
      <c r="TKT245" s="170"/>
      <c r="TKU245" s="170"/>
      <c r="TKV245" s="170"/>
      <c r="TKW245" s="170"/>
      <c r="TKX245" s="170"/>
      <c r="TKY245" s="170"/>
      <c r="TKZ245" s="170"/>
      <c r="TLA245" s="170"/>
      <c r="TLB245" s="170"/>
      <c r="TLC245" s="170"/>
      <c r="TLD245" s="170"/>
      <c r="TLE245" s="170"/>
      <c r="TLF245" s="170"/>
      <c r="TLG245" s="170"/>
      <c r="TLH245" s="170"/>
      <c r="TLI245" s="170"/>
      <c r="TLJ245" s="170"/>
      <c r="TLK245" s="170"/>
      <c r="TLL245" s="170"/>
      <c r="TLM245" s="170"/>
      <c r="TLN245" s="170"/>
      <c r="TLO245" s="170"/>
      <c r="TLP245" s="170"/>
      <c r="TLQ245" s="170"/>
      <c r="TLR245" s="170"/>
      <c r="TLS245" s="170"/>
      <c r="TLT245" s="170"/>
      <c r="TLU245" s="170"/>
      <c r="TLV245" s="170"/>
      <c r="TLW245" s="170"/>
      <c r="TLX245" s="170"/>
      <c r="TLY245" s="170"/>
      <c r="TLZ245" s="170"/>
      <c r="TMA245" s="170"/>
      <c r="TMB245" s="170"/>
      <c r="TMC245" s="170"/>
      <c r="TMD245" s="170"/>
      <c r="TME245" s="170"/>
      <c r="TMF245" s="170"/>
      <c r="TMG245" s="170"/>
      <c r="TMH245" s="170"/>
      <c r="TMI245" s="170"/>
      <c r="TMJ245" s="170"/>
      <c r="TMK245" s="170"/>
      <c r="TML245" s="170"/>
      <c r="TMM245" s="170"/>
      <c r="TMN245" s="170"/>
      <c r="TMO245" s="170"/>
      <c r="TMP245" s="170"/>
      <c r="TMQ245" s="170"/>
      <c r="TMR245" s="170"/>
      <c r="TMS245" s="170"/>
      <c r="TMT245" s="170"/>
      <c r="TMU245" s="170"/>
      <c r="TMV245" s="170"/>
      <c r="TMW245" s="170"/>
      <c r="TMX245" s="170"/>
      <c r="TMY245" s="170"/>
      <c r="TMZ245" s="170"/>
      <c r="TNA245" s="170"/>
      <c r="TNB245" s="170"/>
      <c r="TNC245" s="170"/>
      <c r="TND245" s="170"/>
      <c r="TNE245" s="170"/>
      <c r="TNF245" s="170"/>
      <c r="TNG245" s="170"/>
      <c r="TNH245" s="170"/>
      <c r="TNI245" s="170"/>
      <c r="TNJ245" s="170"/>
      <c r="TNK245" s="170"/>
      <c r="TNL245" s="170"/>
      <c r="TNM245" s="170"/>
      <c r="TNN245" s="170"/>
      <c r="TNO245" s="170"/>
      <c r="TNP245" s="170"/>
      <c r="TNQ245" s="170"/>
      <c r="TNR245" s="170"/>
      <c r="TNS245" s="170"/>
      <c r="TNT245" s="170"/>
      <c r="TNU245" s="170"/>
      <c r="TNV245" s="170"/>
      <c r="TNW245" s="170"/>
      <c r="TNX245" s="170"/>
      <c r="TNY245" s="170"/>
      <c r="TNZ245" s="170"/>
      <c r="TOA245" s="170"/>
      <c r="TOB245" s="170"/>
      <c r="TOC245" s="170"/>
      <c r="TOD245" s="170"/>
      <c r="TOE245" s="170"/>
      <c r="TOF245" s="170"/>
      <c r="TOG245" s="170"/>
      <c r="TOH245" s="170"/>
      <c r="TOI245" s="170"/>
      <c r="TOJ245" s="170"/>
      <c r="TOK245" s="170"/>
      <c r="TOL245" s="170"/>
      <c r="TOM245" s="170"/>
      <c r="TON245" s="170"/>
      <c r="TOO245" s="170"/>
      <c r="TOP245" s="170"/>
      <c r="TOQ245" s="170"/>
      <c r="TOR245" s="170"/>
      <c r="TOS245" s="170"/>
      <c r="TOT245" s="170"/>
      <c r="TOU245" s="170"/>
      <c r="TOV245" s="170"/>
      <c r="TOW245" s="170"/>
      <c r="TOX245" s="170"/>
      <c r="TOY245" s="170"/>
      <c r="TOZ245" s="170"/>
      <c r="TPA245" s="170"/>
      <c r="TPB245" s="170"/>
      <c r="TPC245" s="170"/>
      <c r="TPD245" s="170"/>
      <c r="TPE245" s="170"/>
      <c r="TPF245" s="170"/>
      <c r="TPG245" s="170"/>
      <c r="TPH245" s="170"/>
      <c r="TPI245" s="170"/>
      <c r="TPJ245" s="170"/>
      <c r="TPK245" s="170"/>
      <c r="TPL245" s="170"/>
      <c r="TPM245" s="170"/>
      <c r="TPN245" s="170"/>
      <c r="TPO245" s="170"/>
      <c r="TPP245" s="170"/>
      <c r="TPQ245" s="170"/>
      <c r="TPR245" s="170"/>
      <c r="TPS245" s="170"/>
      <c r="TPT245" s="170"/>
      <c r="TPU245" s="170"/>
      <c r="TPV245" s="170"/>
      <c r="TPW245" s="170"/>
      <c r="TPX245" s="170"/>
      <c r="TPY245" s="170"/>
      <c r="TPZ245" s="170"/>
      <c r="TQA245" s="170"/>
      <c r="TQB245" s="170"/>
      <c r="TQC245" s="170"/>
      <c r="TQD245" s="170"/>
      <c r="TQE245" s="170"/>
      <c r="TQF245" s="170"/>
      <c r="TQG245" s="170"/>
      <c r="TQH245" s="170"/>
      <c r="TQI245" s="170"/>
      <c r="TQJ245" s="170"/>
      <c r="TQK245" s="170"/>
      <c r="TQL245" s="170"/>
      <c r="TQM245" s="170"/>
      <c r="TQN245" s="170"/>
      <c r="TQO245" s="170"/>
      <c r="TQP245" s="170"/>
      <c r="TQQ245" s="170"/>
      <c r="TQR245" s="170"/>
      <c r="TQS245" s="170"/>
      <c r="TQT245" s="170"/>
      <c r="TQU245" s="170"/>
      <c r="TQV245" s="170"/>
      <c r="TQW245" s="170"/>
      <c r="TQX245" s="170"/>
      <c r="TQY245" s="170"/>
      <c r="TQZ245" s="170"/>
      <c r="TRA245" s="170"/>
      <c r="TRB245" s="170"/>
      <c r="TRC245" s="170"/>
      <c r="TRD245" s="170"/>
      <c r="TRE245" s="170"/>
      <c r="TRF245" s="170"/>
      <c r="TRG245" s="170"/>
      <c r="TRH245" s="170"/>
      <c r="TRI245" s="170"/>
      <c r="TRJ245" s="170"/>
      <c r="TRK245" s="170"/>
      <c r="TRL245" s="170"/>
      <c r="TRM245" s="170"/>
      <c r="TRN245" s="170"/>
      <c r="TRO245" s="170"/>
      <c r="TRP245" s="170"/>
      <c r="TRQ245" s="170"/>
      <c r="TRR245" s="170"/>
      <c r="TRS245" s="170"/>
      <c r="TRT245" s="170"/>
      <c r="TRU245" s="170"/>
      <c r="TRV245" s="170"/>
      <c r="TRW245" s="170"/>
      <c r="TRX245" s="170"/>
      <c r="TRY245" s="170"/>
      <c r="TRZ245" s="170"/>
      <c r="TSA245" s="170"/>
      <c r="TSB245" s="170"/>
      <c r="TSC245" s="170"/>
      <c r="TSD245" s="170"/>
      <c r="TSE245" s="170"/>
      <c r="TSF245" s="170"/>
      <c r="TSG245" s="170"/>
      <c r="TSH245" s="170"/>
      <c r="TSI245" s="170"/>
      <c r="TSJ245" s="170"/>
      <c r="TSK245" s="170"/>
      <c r="TSL245" s="170"/>
      <c r="TSM245" s="170"/>
      <c r="TSN245" s="170"/>
      <c r="TSO245" s="170"/>
      <c r="TSP245" s="170"/>
      <c r="TSQ245" s="170"/>
      <c r="TSR245" s="170"/>
      <c r="TSS245" s="170"/>
      <c r="TST245" s="170"/>
      <c r="TSU245" s="170"/>
      <c r="TSV245" s="170"/>
      <c r="TSW245" s="170"/>
      <c r="TSX245" s="170"/>
      <c r="TSY245" s="170"/>
      <c r="TSZ245" s="170"/>
      <c r="TTA245" s="170"/>
      <c r="TTB245" s="170"/>
      <c r="TTC245" s="170"/>
      <c r="TTD245" s="170"/>
      <c r="TTE245" s="170"/>
      <c r="TTF245" s="170"/>
      <c r="TTG245" s="170"/>
      <c r="TTH245" s="170"/>
      <c r="TTI245" s="170"/>
      <c r="TTJ245" s="170"/>
      <c r="TTK245" s="170"/>
      <c r="TTL245" s="170"/>
      <c r="TTM245" s="170"/>
      <c r="TTN245" s="170"/>
      <c r="TTO245" s="170"/>
      <c r="TTP245" s="170"/>
      <c r="TTQ245" s="170"/>
      <c r="TTR245" s="170"/>
      <c r="TTS245" s="170"/>
      <c r="TTT245" s="170"/>
      <c r="TTU245" s="170"/>
      <c r="TTV245" s="170"/>
      <c r="TTW245" s="170"/>
      <c r="TTX245" s="170"/>
      <c r="TTY245" s="170"/>
      <c r="TTZ245" s="170"/>
      <c r="TUA245" s="170"/>
      <c r="TUB245" s="170"/>
      <c r="TUC245" s="170"/>
      <c r="TUD245" s="170"/>
      <c r="TUE245" s="170"/>
      <c r="TUF245" s="170"/>
      <c r="TUG245" s="170"/>
      <c r="TUH245" s="170"/>
      <c r="TUI245" s="170"/>
      <c r="TUJ245" s="170"/>
      <c r="TUK245" s="170"/>
      <c r="TUL245" s="170"/>
      <c r="TUM245" s="170"/>
      <c r="TUN245" s="170"/>
      <c r="TUO245" s="170"/>
      <c r="TUP245" s="170"/>
      <c r="TUQ245" s="170"/>
      <c r="TUR245" s="170"/>
      <c r="TUS245" s="170"/>
      <c r="TUT245" s="170"/>
      <c r="TUU245" s="170"/>
      <c r="TUV245" s="170"/>
      <c r="TUW245" s="170"/>
      <c r="TUX245" s="170"/>
      <c r="TUY245" s="170"/>
      <c r="TUZ245" s="170"/>
      <c r="TVA245" s="170"/>
      <c r="TVB245" s="170"/>
      <c r="TVC245" s="170"/>
      <c r="TVD245" s="170"/>
      <c r="TVE245" s="170"/>
      <c r="TVF245" s="170"/>
      <c r="TVG245" s="170"/>
      <c r="TVH245" s="170"/>
      <c r="TVI245" s="170"/>
      <c r="TVJ245" s="170"/>
      <c r="TVK245" s="170"/>
      <c r="TVL245" s="170"/>
      <c r="TVM245" s="170"/>
      <c r="TVN245" s="170"/>
      <c r="TVO245" s="170"/>
      <c r="TVP245" s="170"/>
      <c r="TVQ245" s="170"/>
      <c r="TVR245" s="170"/>
      <c r="TVS245" s="170"/>
      <c r="TVT245" s="170"/>
      <c r="TVU245" s="170"/>
      <c r="TVV245" s="170"/>
      <c r="TVW245" s="170"/>
      <c r="TVX245" s="170"/>
      <c r="TVY245" s="170"/>
      <c r="TVZ245" s="170"/>
      <c r="TWA245" s="170"/>
      <c r="TWB245" s="170"/>
      <c r="TWC245" s="170"/>
      <c r="TWD245" s="170"/>
      <c r="TWE245" s="170"/>
      <c r="TWF245" s="170"/>
      <c r="TWG245" s="170"/>
      <c r="TWH245" s="170"/>
      <c r="TWI245" s="170"/>
      <c r="TWJ245" s="170"/>
      <c r="TWK245" s="170"/>
      <c r="TWL245" s="170"/>
      <c r="TWM245" s="170"/>
      <c r="TWN245" s="170"/>
      <c r="TWO245" s="170"/>
      <c r="TWP245" s="170"/>
      <c r="TWQ245" s="170"/>
      <c r="TWR245" s="170"/>
      <c r="TWS245" s="170"/>
      <c r="TWT245" s="170"/>
      <c r="TWU245" s="170"/>
      <c r="TWV245" s="170"/>
      <c r="TWW245" s="170"/>
      <c r="TWX245" s="170"/>
      <c r="TWY245" s="170"/>
      <c r="TWZ245" s="170"/>
      <c r="TXA245" s="170"/>
      <c r="TXB245" s="170"/>
      <c r="TXC245" s="170"/>
      <c r="TXD245" s="170"/>
      <c r="TXE245" s="170"/>
      <c r="TXF245" s="170"/>
      <c r="TXG245" s="170"/>
      <c r="TXH245" s="170"/>
      <c r="TXI245" s="170"/>
      <c r="TXJ245" s="170"/>
      <c r="TXK245" s="170"/>
      <c r="TXL245" s="170"/>
      <c r="TXM245" s="170"/>
      <c r="TXN245" s="170"/>
      <c r="TXO245" s="170"/>
      <c r="TXP245" s="170"/>
      <c r="TXQ245" s="170"/>
      <c r="TXR245" s="170"/>
      <c r="TXS245" s="170"/>
      <c r="TXT245" s="170"/>
      <c r="TXU245" s="170"/>
      <c r="TXV245" s="170"/>
      <c r="TXW245" s="170"/>
      <c r="TXX245" s="170"/>
      <c r="TXY245" s="170"/>
      <c r="TXZ245" s="170"/>
      <c r="TYA245" s="170"/>
      <c r="TYB245" s="170"/>
      <c r="TYC245" s="170"/>
      <c r="TYD245" s="170"/>
      <c r="TYE245" s="170"/>
      <c r="TYF245" s="170"/>
      <c r="TYG245" s="170"/>
      <c r="TYH245" s="170"/>
      <c r="TYI245" s="170"/>
      <c r="TYJ245" s="170"/>
      <c r="TYK245" s="170"/>
      <c r="TYL245" s="170"/>
      <c r="TYM245" s="170"/>
      <c r="TYN245" s="170"/>
      <c r="TYO245" s="170"/>
      <c r="TYP245" s="170"/>
      <c r="TYQ245" s="170"/>
      <c r="TYR245" s="170"/>
      <c r="TYS245" s="170"/>
      <c r="TYT245" s="170"/>
      <c r="TYU245" s="170"/>
      <c r="TYV245" s="170"/>
      <c r="TYW245" s="170"/>
      <c r="TYX245" s="170"/>
      <c r="TYY245" s="170"/>
      <c r="TYZ245" s="170"/>
      <c r="TZA245" s="170"/>
      <c r="TZB245" s="170"/>
      <c r="TZC245" s="170"/>
      <c r="TZD245" s="170"/>
      <c r="TZE245" s="170"/>
      <c r="TZF245" s="170"/>
      <c r="TZG245" s="170"/>
      <c r="TZH245" s="170"/>
      <c r="TZI245" s="170"/>
      <c r="TZJ245" s="170"/>
      <c r="TZK245" s="170"/>
      <c r="TZL245" s="170"/>
      <c r="TZM245" s="170"/>
      <c r="TZN245" s="170"/>
      <c r="TZO245" s="170"/>
      <c r="TZP245" s="170"/>
      <c r="TZQ245" s="170"/>
      <c r="TZR245" s="170"/>
      <c r="TZS245" s="170"/>
      <c r="TZT245" s="170"/>
      <c r="TZU245" s="170"/>
      <c r="TZV245" s="170"/>
      <c r="TZW245" s="170"/>
      <c r="TZX245" s="170"/>
      <c r="TZY245" s="170"/>
      <c r="TZZ245" s="170"/>
      <c r="UAA245" s="170"/>
      <c r="UAB245" s="170"/>
      <c r="UAC245" s="170"/>
      <c r="UAD245" s="170"/>
      <c r="UAE245" s="170"/>
      <c r="UAF245" s="170"/>
      <c r="UAG245" s="170"/>
      <c r="UAH245" s="170"/>
      <c r="UAI245" s="170"/>
      <c r="UAJ245" s="170"/>
      <c r="UAK245" s="170"/>
      <c r="UAL245" s="170"/>
      <c r="UAM245" s="170"/>
      <c r="UAN245" s="170"/>
      <c r="UAO245" s="170"/>
      <c r="UAP245" s="170"/>
      <c r="UAQ245" s="170"/>
      <c r="UAR245" s="170"/>
      <c r="UAS245" s="170"/>
      <c r="UAT245" s="170"/>
      <c r="UAU245" s="170"/>
      <c r="UAV245" s="170"/>
      <c r="UAW245" s="170"/>
      <c r="UAX245" s="170"/>
      <c r="UAY245" s="170"/>
      <c r="UAZ245" s="170"/>
      <c r="UBA245" s="170"/>
      <c r="UBB245" s="170"/>
      <c r="UBC245" s="170"/>
      <c r="UBD245" s="170"/>
      <c r="UBE245" s="170"/>
      <c r="UBF245" s="170"/>
      <c r="UBG245" s="170"/>
      <c r="UBH245" s="170"/>
      <c r="UBI245" s="170"/>
      <c r="UBJ245" s="170"/>
      <c r="UBK245" s="170"/>
      <c r="UBL245" s="170"/>
      <c r="UBM245" s="170"/>
      <c r="UBN245" s="170"/>
      <c r="UBO245" s="170"/>
      <c r="UBP245" s="170"/>
      <c r="UBQ245" s="170"/>
      <c r="UBR245" s="170"/>
      <c r="UBS245" s="170"/>
      <c r="UBT245" s="170"/>
      <c r="UBU245" s="170"/>
      <c r="UBV245" s="170"/>
      <c r="UBW245" s="170"/>
      <c r="UBX245" s="170"/>
      <c r="UBY245" s="170"/>
      <c r="UBZ245" s="170"/>
      <c r="UCA245" s="170"/>
      <c r="UCB245" s="170"/>
      <c r="UCC245" s="170"/>
      <c r="UCD245" s="170"/>
      <c r="UCE245" s="170"/>
      <c r="UCF245" s="170"/>
      <c r="UCG245" s="170"/>
      <c r="UCH245" s="170"/>
      <c r="UCI245" s="170"/>
      <c r="UCJ245" s="170"/>
      <c r="UCK245" s="170"/>
      <c r="UCL245" s="170"/>
      <c r="UCM245" s="170"/>
      <c r="UCN245" s="170"/>
      <c r="UCO245" s="170"/>
      <c r="UCP245" s="170"/>
      <c r="UCQ245" s="170"/>
      <c r="UCR245" s="170"/>
      <c r="UCS245" s="170"/>
      <c r="UCT245" s="170"/>
      <c r="UCU245" s="170"/>
      <c r="UCV245" s="170"/>
      <c r="UCW245" s="170"/>
      <c r="UCX245" s="170"/>
      <c r="UCY245" s="170"/>
      <c r="UCZ245" s="170"/>
      <c r="UDA245" s="170"/>
      <c r="UDB245" s="170"/>
      <c r="UDC245" s="170"/>
      <c r="UDD245" s="170"/>
      <c r="UDE245" s="170"/>
      <c r="UDF245" s="170"/>
      <c r="UDG245" s="170"/>
      <c r="UDH245" s="170"/>
      <c r="UDI245" s="170"/>
      <c r="UDJ245" s="170"/>
      <c r="UDK245" s="170"/>
      <c r="UDL245" s="170"/>
      <c r="UDM245" s="170"/>
      <c r="UDN245" s="170"/>
      <c r="UDO245" s="170"/>
      <c r="UDP245" s="170"/>
      <c r="UDQ245" s="170"/>
      <c r="UDR245" s="170"/>
      <c r="UDS245" s="170"/>
      <c r="UDT245" s="170"/>
      <c r="UDU245" s="170"/>
      <c r="UDV245" s="170"/>
      <c r="UDW245" s="170"/>
      <c r="UDX245" s="170"/>
      <c r="UDY245" s="170"/>
      <c r="UDZ245" s="170"/>
      <c r="UEA245" s="170"/>
      <c r="UEB245" s="170"/>
      <c r="UEC245" s="170"/>
      <c r="UED245" s="170"/>
      <c r="UEE245" s="170"/>
      <c r="UEF245" s="170"/>
      <c r="UEG245" s="170"/>
      <c r="UEH245" s="170"/>
      <c r="UEI245" s="170"/>
      <c r="UEJ245" s="170"/>
      <c r="UEK245" s="170"/>
      <c r="UEL245" s="170"/>
      <c r="UEM245" s="170"/>
      <c r="UEN245" s="170"/>
      <c r="UEO245" s="170"/>
      <c r="UEP245" s="170"/>
      <c r="UEQ245" s="170"/>
      <c r="UER245" s="170"/>
      <c r="UES245" s="170"/>
      <c r="UET245" s="170"/>
      <c r="UEU245" s="170"/>
      <c r="UEV245" s="170"/>
      <c r="UEW245" s="170"/>
      <c r="UEX245" s="170"/>
      <c r="UEY245" s="170"/>
      <c r="UEZ245" s="170"/>
      <c r="UFA245" s="170"/>
      <c r="UFB245" s="170"/>
      <c r="UFC245" s="170"/>
      <c r="UFD245" s="170"/>
      <c r="UFE245" s="170"/>
      <c r="UFF245" s="170"/>
      <c r="UFG245" s="170"/>
      <c r="UFH245" s="170"/>
      <c r="UFI245" s="170"/>
      <c r="UFJ245" s="170"/>
      <c r="UFK245" s="170"/>
      <c r="UFL245" s="170"/>
      <c r="UFM245" s="170"/>
      <c r="UFN245" s="170"/>
      <c r="UFO245" s="170"/>
      <c r="UFP245" s="170"/>
      <c r="UFQ245" s="170"/>
      <c r="UFR245" s="170"/>
      <c r="UFS245" s="170"/>
      <c r="UFT245" s="170"/>
      <c r="UFU245" s="170"/>
      <c r="UFV245" s="170"/>
      <c r="UFW245" s="170"/>
      <c r="UFX245" s="170"/>
      <c r="UFY245" s="170"/>
      <c r="UFZ245" s="170"/>
      <c r="UGA245" s="170"/>
      <c r="UGB245" s="170"/>
      <c r="UGC245" s="170"/>
      <c r="UGD245" s="170"/>
      <c r="UGE245" s="170"/>
      <c r="UGF245" s="170"/>
      <c r="UGG245" s="170"/>
      <c r="UGH245" s="170"/>
      <c r="UGI245" s="170"/>
      <c r="UGJ245" s="170"/>
      <c r="UGK245" s="170"/>
      <c r="UGL245" s="170"/>
      <c r="UGM245" s="170"/>
      <c r="UGN245" s="170"/>
      <c r="UGO245" s="170"/>
      <c r="UGP245" s="170"/>
      <c r="UGQ245" s="170"/>
      <c r="UGR245" s="170"/>
      <c r="UGS245" s="170"/>
      <c r="UGT245" s="170"/>
      <c r="UGU245" s="170"/>
      <c r="UGV245" s="170"/>
      <c r="UGW245" s="170"/>
      <c r="UGX245" s="170"/>
      <c r="UGY245" s="170"/>
      <c r="UGZ245" s="170"/>
      <c r="UHA245" s="170"/>
      <c r="UHB245" s="170"/>
      <c r="UHC245" s="170"/>
      <c r="UHD245" s="170"/>
      <c r="UHE245" s="170"/>
      <c r="UHF245" s="170"/>
      <c r="UHG245" s="170"/>
      <c r="UHH245" s="170"/>
      <c r="UHI245" s="170"/>
      <c r="UHJ245" s="170"/>
      <c r="UHK245" s="170"/>
      <c r="UHL245" s="170"/>
      <c r="UHM245" s="170"/>
      <c r="UHN245" s="170"/>
      <c r="UHO245" s="170"/>
      <c r="UHP245" s="170"/>
      <c r="UHQ245" s="170"/>
      <c r="UHR245" s="170"/>
      <c r="UHS245" s="170"/>
      <c r="UHT245" s="170"/>
      <c r="UHU245" s="170"/>
      <c r="UHV245" s="170"/>
      <c r="UHW245" s="170"/>
      <c r="UHX245" s="170"/>
      <c r="UHY245" s="170"/>
      <c r="UHZ245" s="170"/>
      <c r="UIA245" s="170"/>
      <c r="UIB245" s="170"/>
      <c r="UIC245" s="170"/>
      <c r="UID245" s="170"/>
      <c r="UIE245" s="170"/>
      <c r="UIF245" s="170"/>
      <c r="UIG245" s="170"/>
      <c r="UIH245" s="170"/>
      <c r="UII245" s="170"/>
      <c r="UIJ245" s="170"/>
      <c r="UIK245" s="170"/>
      <c r="UIL245" s="170"/>
      <c r="UIM245" s="170"/>
      <c r="UIN245" s="170"/>
      <c r="UIO245" s="170"/>
      <c r="UIP245" s="170"/>
      <c r="UIQ245" s="170"/>
      <c r="UIR245" s="170"/>
      <c r="UIS245" s="170"/>
      <c r="UIT245" s="170"/>
      <c r="UIU245" s="170"/>
      <c r="UIV245" s="170"/>
      <c r="UIW245" s="170"/>
      <c r="UIX245" s="170"/>
      <c r="UIY245" s="170"/>
      <c r="UIZ245" s="170"/>
      <c r="UJA245" s="170"/>
      <c r="UJB245" s="170"/>
      <c r="UJC245" s="170"/>
      <c r="UJD245" s="170"/>
      <c r="UJE245" s="170"/>
      <c r="UJF245" s="170"/>
      <c r="UJG245" s="170"/>
      <c r="UJH245" s="170"/>
      <c r="UJI245" s="170"/>
      <c r="UJJ245" s="170"/>
      <c r="UJK245" s="170"/>
      <c r="UJL245" s="170"/>
      <c r="UJM245" s="170"/>
      <c r="UJN245" s="170"/>
      <c r="UJO245" s="170"/>
      <c r="UJP245" s="170"/>
      <c r="UJQ245" s="170"/>
      <c r="UJR245" s="170"/>
      <c r="UJS245" s="170"/>
      <c r="UJT245" s="170"/>
      <c r="UJU245" s="170"/>
      <c r="UJV245" s="170"/>
      <c r="UJW245" s="170"/>
      <c r="UJX245" s="170"/>
      <c r="UJY245" s="170"/>
      <c r="UJZ245" s="170"/>
      <c r="UKA245" s="170"/>
      <c r="UKB245" s="170"/>
      <c r="UKC245" s="170"/>
      <c r="UKD245" s="170"/>
      <c r="UKE245" s="170"/>
      <c r="UKF245" s="170"/>
      <c r="UKG245" s="170"/>
      <c r="UKH245" s="170"/>
      <c r="UKI245" s="170"/>
      <c r="UKJ245" s="170"/>
      <c r="UKK245" s="170"/>
      <c r="UKL245" s="170"/>
      <c r="UKM245" s="170"/>
      <c r="UKN245" s="170"/>
      <c r="UKO245" s="170"/>
      <c r="UKP245" s="170"/>
      <c r="UKQ245" s="170"/>
      <c r="UKR245" s="170"/>
      <c r="UKS245" s="170"/>
      <c r="UKT245" s="170"/>
      <c r="UKU245" s="170"/>
      <c r="UKV245" s="170"/>
      <c r="UKW245" s="170"/>
      <c r="UKX245" s="170"/>
      <c r="UKY245" s="170"/>
      <c r="UKZ245" s="170"/>
      <c r="ULA245" s="170"/>
      <c r="ULB245" s="170"/>
      <c r="ULC245" s="170"/>
      <c r="ULD245" s="170"/>
      <c r="ULE245" s="170"/>
      <c r="ULF245" s="170"/>
      <c r="ULG245" s="170"/>
      <c r="ULH245" s="170"/>
      <c r="ULI245" s="170"/>
      <c r="ULJ245" s="170"/>
      <c r="ULK245" s="170"/>
      <c r="ULL245" s="170"/>
      <c r="ULM245" s="170"/>
      <c r="ULN245" s="170"/>
      <c r="ULO245" s="170"/>
      <c r="ULP245" s="170"/>
      <c r="ULQ245" s="170"/>
      <c r="ULR245" s="170"/>
      <c r="ULS245" s="170"/>
      <c r="ULT245" s="170"/>
      <c r="ULU245" s="170"/>
      <c r="ULV245" s="170"/>
      <c r="ULW245" s="170"/>
      <c r="ULX245" s="170"/>
      <c r="ULY245" s="170"/>
      <c r="ULZ245" s="170"/>
      <c r="UMA245" s="170"/>
      <c r="UMB245" s="170"/>
      <c r="UMC245" s="170"/>
      <c r="UMD245" s="170"/>
      <c r="UME245" s="170"/>
      <c r="UMF245" s="170"/>
      <c r="UMG245" s="170"/>
      <c r="UMH245" s="170"/>
      <c r="UMI245" s="170"/>
      <c r="UMJ245" s="170"/>
      <c r="UMK245" s="170"/>
      <c r="UML245" s="170"/>
      <c r="UMM245" s="170"/>
      <c r="UMN245" s="170"/>
      <c r="UMO245" s="170"/>
      <c r="UMP245" s="170"/>
      <c r="UMQ245" s="170"/>
      <c r="UMR245" s="170"/>
      <c r="UMS245" s="170"/>
      <c r="UMT245" s="170"/>
      <c r="UMU245" s="170"/>
      <c r="UMV245" s="170"/>
      <c r="UMW245" s="170"/>
      <c r="UMX245" s="170"/>
      <c r="UMY245" s="170"/>
      <c r="UMZ245" s="170"/>
      <c r="UNA245" s="170"/>
      <c r="UNB245" s="170"/>
      <c r="UNC245" s="170"/>
      <c r="UND245" s="170"/>
      <c r="UNE245" s="170"/>
      <c r="UNF245" s="170"/>
      <c r="UNG245" s="170"/>
      <c r="UNH245" s="170"/>
      <c r="UNI245" s="170"/>
      <c r="UNJ245" s="170"/>
      <c r="UNK245" s="170"/>
      <c r="UNL245" s="170"/>
      <c r="UNM245" s="170"/>
      <c r="UNN245" s="170"/>
      <c r="UNO245" s="170"/>
      <c r="UNP245" s="170"/>
      <c r="UNQ245" s="170"/>
      <c r="UNR245" s="170"/>
      <c r="UNS245" s="170"/>
      <c r="UNT245" s="170"/>
      <c r="UNU245" s="170"/>
      <c r="UNV245" s="170"/>
      <c r="UNW245" s="170"/>
      <c r="UNX245" s="170"/>
      <c r="UNY245" s="170"/>
      <c r="UNZ245" s="170"/>
      <c r="UOA245" s="170"/>
      <c r="UOB245" s="170"/>
      <c r="UOC245" s="170"/>
      <c r="UOD245" s="170"/>
      <c r="UOE245" s="170"/>
      <c r="UOF245" s="170"/>
      <c r="UOG245" s="170"/>
      <c r="UOH245" s="170"/>
      <c r="UOI245" s="170"/>
      <c r="UOJ245" s="170"/>
      <c r="UOK245" s="170"/>
      <c r="UOL245" s="170"/>
      <c r="UOM245" s="170"/>
      <c r="UON245" s="170"/>
      <c r="UOO245" s="170"/>
      <c r="UOP245" s="170"/>
      <c r="UOQ245" s="170"/>
      <c r="UOR245" s="170"/>
      <c r="UOS245" s="170"/>
      <c r="UOT245" s="170"/>
      <c r="UOU245" s="170"/>
      <c r="UOV245" s="170"/>
      <c r="UOW245" s="170"/>
      <c r="UOX245" s="170"/>
      <c r="UOY245" s="170"/>
      <c r="UOZ245" s="170"/>
      <c r="UPA245" s="170"/>
      <c r="UPB245" s="170"/>
      <c r="UPC245" s="170"/>
      <c r="UPD245" s="170"/>
      <c r="UPE245" s="170"/>
      <c r="UPF245" s="170"/>
      <c r="UPG245" s="170"/>
      <c r="UPH245" s="170"/>
      <c r="UPI245" s="170"/>
      <c r="UPJ245" s="170"/>
      <c r="UPK245" s="170"/>
      <c r="UPL245" s="170"/>
      <c r="UPM245" s="170"/>
      <c r="UPN245" s="170"/>
      <c r="UPO245" s="170"/>
      <c r="UPP245" s="170"/>
      <c r="UPQ245" s="170"/>
      <c r="UPR245" s="170"/>
      <c r="UPS245" s="170"/>
      <c r="UPT245" s="170"/>
      <c r="UPU245" s="170"/>
      <c r="UPV245" s="170"/>
      <c r="UPW245" s="170"/>
      <c r="UPX245" s="170"/>
      <c r="UPY245" s="170"/>
      <c r="UPZ245" s="170"/>
      <c r="UQA245" s="170"/>
      <c r="UQB245" s="170"/>
      <c r="UQC245" s="170"/>
      <c r="UQD245" s="170"/>
      <c r="UQE245" s="170"/>
      <c r="UQF245" s="170"/>
      <c r="UQG245" s="170"/>
      <c r="UQH245" s="170"/>
      <c r="UQI245" s="170"/>
      <c r="UQJ245" s="170"/>
      <c r="UQK245" s="170"/>
      <c r="UQL245" s="170"/>
      <c r="UQM245" s="170"/>
      <c r="UQN245" s="170"/>
      <c r="UQO245" s="170"/>
      <c r="UQP245" s="170"/>
      <c r="UQQ245" s="170"/>
      <c r="UQR245" s="170"/>
      <c r="UQS245" s="170"/>
      <c r="UQT245" s="170"/>
      <c r="UQU245" s="170"/>
      <c r="UQV245" s="170"/>
      <c r="UQW245" s="170"/>
      <c r="UQX245" s="170"/>
      <c r="UQY245" s="170"/>
      <c r="UQZ245" s="170"/>
      <c r="URA245" s="170"/>
      <c r="URB245" s="170"/>
      <c r="URC245" s="170"/>
      <c r="URD245" s="170"/>
      <c r="URE245" s="170"/>
      <c r="URF245" s="170"/>
      <c r="URG245" s="170"/>
      <c r="URH245" s="170"/>
      <c r="URI245" s="170"/>
      <c r="URJ245" s="170"/>
      <c r="URK245" s="170"/>
      <c r="URL245" s="170"/>
      <c r="URM245" s="170"/>
      <c r="URN245" s="170"/>
      <c r="URO245" s="170"/>
      <c r="URP245" s="170"/>
      <c r="URQ245" s="170"/>
      <c r="URR245" s="170"/>
      <c r="URS245" s="170"/>
      <c r="URT245" s="170"/>
      <c r="URU245" s="170"/>
      <c r="URV245" s="170"/>
      <c r="URW245" s="170"/>
      <c r="URX245" s="170"/>
      <c r="URY245" s="170"/>
      <c r="URZ245" s="170"/>
      <c r="USA245" s="170"/>
      <c r="USB245" s="170"/>
      <c r="USC245" s="170"/>
      <c r="USD245" s="170"/>
      <c r="USE245" s="170"/>
      <c r="USF245" s="170"/>
      <c r="USG245" s="170"/>
      <c r="USH245" s="170"/>
      <c r="USI245" s="170"/>
      <c r="USJ245" s="170"/>
      <c r="USK245" s="170"/>
      <c r="USL245" s="170"/>
      <c r="USM245" s="170"/>
      <c r="USN245" s="170"/>
      <c r="USO245" s="170"/>
      <c r="USP245" s="170"/>
      <c r="USQ245" s="170"/>
      <c r="USR245" s="170"/>
      <c r="USS245" s="170"/>
      <c r="UST245" s="170"/>
      <c r="USU245" s="170"/>
      <c r="USV245" s="170"/>
      <c r="USW245" s="170"/>
      <c r="USX245" s="170"/>
      <c r="USY245" s="170"/>
      <c r="USZ245" s="170"/>
      <c r="UTA245" s="170"/>
      <c r="UTB245" s="170"/>
      <c r="UTC245" s="170"/>
      <c r="UTD245" s="170"/>
      <c r="UTE245" s="170"/>
      <c r="UTF245" s="170"/>
      <c r="UTG245" s="170"/>
      <c r="UTH245" s="170"/>
      <c r="UTI245" s="170"/>
      <c r="UTJ245" s="170"/>
      <c r="UTK245" s="170"/>
      <c r="UTL245" s="170"/>
      <c r="UTM245" s="170"/>
      <c r="UTN245" s="170"/>
      <c r="UTO245" s="170"/>
      <c r="UTP245" s="170"/>
      <c r="UTQ245" s="170"/>
      <c r="UTR245" s="170"/>
      <c r="UTS245" s="170"/>
      <c r="UTT245" s="170"/>
      <c r="UTU245" s="170"/>
      <c r="UTV245" s="170"/>
      <c r="UTW245" s="170"/>
      <c r="UTX245" s="170"/>
      <c r="UTY245" s="170"/>
      <c r="UTZ245" s="170"/>
      <c r="UUA245" s="170"/>
      <c r="UUB245" s="170"/>
      <c r="UUC245" s="170"/>
      <c r="UUD245" s="170"/>
      <c r="UUE245" s="170"/>
      <c r="UUF245" s="170"/>
      <c r="UUG245" s="170"/>
      <c r="UUH245" s="170"/>
      <c r="UUI245" s="170"/>
      <c r="UUJ245" s="170"/>
      <c r="UUK245" s="170"/>
      <c r="UUL245" s="170"/>
      <c r="UUM245" s="170"/>
      <c r="UUN245" s="170"/>
      <c r="UUO245" s="170"/>
      <c r="UUP245" s="170"/>
      <c r="UUQ245" s="170"/>
      <c r="UUR245" s="170"/>
      <c r="UUS245" s="170"/>
      <c r="UUT245" s="170"/>
      <c r="UUU245" s="170"/>
      <c r="UUV245" s="170"/>
      <c r="UUW245" s="170"/>
      <c r="UUX245" s="170"/>
      <c r="UUY245" s="170"/>
      <c r="UUZ245" s="170"/>
      <c r="UVA245" s="170"/>
      <c r="UVB245" s="170"/>
      <c r="UVC245" s="170"/>
      <c r="UVD245" s="170"/>
      <c r="UVE245" s="170"/>
      <c r="UVF245" s="170"/>
      <c r="UVG245" s="170"/>
      <c r="UVH245" s="170"/>
      <c r="UVI245" s="170"/>
      <c r="UVJ245" s="170"/>
      <c r="UVK245" s="170"/>
      <c r="UVL245" s="170"/>
      <c r="UVM245" s="170"/>
      <c r="UVN245" s="170"/>
      <c r="UVO245" s="170"/>
      <c r="UVP245" s="170"/>
      <c r="UVQ245" s="170"/>
      <c r="UVR245" s="170"/>
      <c r="UVS245" s="170"/>
      <c r="UVT245" s="170"/>
      <c r="UVU245" s="170"/>
      <c r="UVV245" s="170"/>
      <c r="UVW245" s="170"/>
      <c r="UVX245" s="170"/>
      <c r="UVY245" s="170"/>
      <c r="UVZ245" s="170"/>
      <c r="UWA245" s="170"/>
      <c r="UWB245" s="170"/>
      <c r="UWC245" s="170"/>
      <c r="UWD245" s="170"/>
      <c r="UWE245" s="170"/>
      <c r="UWF245" s="170"/>
      <c r="UWG245" s="170"/>
      <c r="UWH245" s="170"/>
      <c r="UWI245" s="170"/>
      <c r="UWJ245" s="170"/>
      <c r="UWK245" s="170"/>
      <c r="UWL245" s="170"/>
      <c r="UWM245" s="170"/>
      <c r="UWN245" s="170"/>
      <c r="UWO245" s="170"/>
      <c r="UWP245" s="170"/>
      <c r="UWQ245" s="170"/>
      <c r="UWR245" s="170"/>
      <c r="UWS245" s="170"/>
      <c r="UWT245" s="170"/>
      <c r="UWU245" s="170"/>
      <c r="UWV245" s="170"/>
      <c r="UWW245" s="170"/>
      <c r="UWX245" s="170"/>
      <c r="UWY245" s="170"/>
      <c r="UWZ245" s="170"/>
      <c r="UXA245" s="170"/>
      <c r="UXB245" s="170"/>
      <c r="UXC245" s="170"/>
      <c r="UXD245" s="170"/>
      <c r="UXE245" s="170"/>
      <c r="UXF245" s="170"/>
      <c r="UXG245" s="170"/>
      <c r="UXH245" s="170"/>
      <c r="UXI245" s="170"/>
      <c r="UXJ245" s="170"/>
      <c r="UXK245" s="170"/>
      <c r="UXL245" s="170"/>
      <c r="UXM245" s="170"/>
      <c r="UXN245" s="170"/>
      <c r="UXO245" s="170"/>
      <c r="UXP245" s="170"/>
      <c r="UXQ245" s="170"/>
      <c r="UXR245" s="170"/>
      <c r="UXS245" s="170"/>
      <c r="UXT245" s="170"/>
      <c r="UXU245" s="170"/>
      <c r="UXV245" s="170"/>
      <c r="UXW245" s="170"/>
      <c r="UXX245" s="170"/>
      <c r="UXY245" s="170"/>
      <c r="UXZ245" s="170"/>
      <c r="UYA245" s="170"/>
      <c r="UYB245" s="170"/>
      <c r="UYC245" s="170"/>
      <c r="UYD245" s="170"/>
      <c r="UYE245" s="170"/>
      <c r="UYF245" s="170"/>
      <c r="UYG245" s="170"/>
      <c r="UYH245" s="170"/>
      <c r="UYI245" s="170"/>
      <c r="UYJ245" s="170"/>
      <c r="UYK245" s="170"/>
      <c r="UYL245" s="170"/>
      <c r="UYM245" s="170"/>
      <c r="UYN245" s="170"/>
      <c r="UYO245" s="170"/>
      <c r="UYP245" s="170"/>
      <c r="UYQ245" s="170"/>
      <c r="UYR245" s="170"/>
      <c r="UYS245" s="170"/>
      <c r="UYT245" s="170"/>
      <c r="UYU245" s="170"/>
      <c r="UYV245" s="170"/>
      <c r="UYW245" s="170"/>
      <c r="UYX245" s="170"/>
      <c r="UYY245" s="170"/>
      <c r="UYZ245" s="170"/>
      <c r="UZA245" s="170"/>
      <c r="UZB245" s="170"/>
      <c r="UZC245" s="170"/>
      <c r="UZD245" s="170"/>
      <c r="UZE245" s="170"/>
      <c r="UZF245" s="170"/>
      <c r="UZG245" s="170"/>
      <c r="UZH245" s="170"/>
      <c r="UZI245" s="170"/>
      <c r="UZJ245" s="170"/>
      <c r="UZK245" s="170"/>
      <c r="UZL245" s="170"/>
      <c r="UZM245" s="170"/>
      <c r="UZN245" s="170"/>
      <c r="UZO245" s="170"/>
      <c r="UZP245" s="170"/>
      <c r="UZQ245" s="170"/>
      <c r="UZR245" s="170"/>
      <c r="UZS245" s="170"/>
      <c r="UZT245" s="170"/>
      <c r="UZU245" s="170"/>
      <c r="UZV245" s="170"/>
      <c r="UZW245" s="170"/>
      <c r="UZX245" s="170"/>
      <c r="UZY245" s="170"/>
      <c r="UZZ245" s="170"/>
      <c r="VAA245" s="170"/>
      <c r="VAB245" s="170"/>
      <c r="VAC245" s="170"/>
      <c r="VAD245" s="170"/>
      <c r="VAE245" s="170"/>
      <c r="VAF245" s="170"/>
      <c r="VAG245" s="170"/>
      <c r="VAH245" s="170"/>
      <c r="VAI245" s="170"/>
      <c r="VAJ245" s="170"/>
      <c r="VAK245" s="170"/>
      <c r="VAL245" s="170"/>
      <c r="VAM245" s="170"/>
      <c r="VAN245" s="170"/>
      <c r="VAO245" s="170"/>
      <c r="VAP245" s="170"/>
      <c r="VAQ245" s="170"/>
      <c r="VAR245" s="170"/>
      <c r="VAS245" s="170"/>
      <c r="VAT245" s="170"/>
      <c r="VAU245" s="170"/>
      <c r="VAV245" s="170"/>
      <c r="VAW245" s="170"/>
      <c r="VAX245" s="170"/>
      <c r="VAY245" s="170"/>
      <c r="VAZ245" s="170"/>
      <c r="VBA245" s="170"/>
      <c r="VBB245" s="170"/>
      <c r="VBC245" s="170"/>
      <c r="VBD245" s="170"/>
      <c r="VBE245" s="170"/>
      <c r="VBF245" s="170"/>
      <c r="VBG245" s="170"/>
      <c r="VBH245" s="170"/>
      <c r="VBI245" s="170"/>
      <c r="VBJ245" s="170"/>
      <c r="VBK245" s="170"/>
      <c r="VBL245" s="170"/>
      <c r="VBM245" s="170"/>
      <c r="VBN245" s="170"/>
      <c r="VBO245" s="170"/>
      <c r="VBP245" s="170"/>
      <c r="VBQ245" s="170"/>
      <c r="VBR245" s="170"/>
      <c r="VBS245" s="170"/>
      <c r="VBT245" s="170"/>
      <c r="VBU245" s="170"/>
      <c r="VBV245" s="170"/>
      <c r="VBW245" s="170"/>
      <c r="VBX245" s="170"/>
      <c r="VBY245" s="170"/>
      <c r="VBZ245" s="170"/>
      <c r="VCA245" s="170"/>
      <c r="VCB245" s="170"/>
      <c r="VCC245" s="170"/>
      <c r="VCD245" s="170"/>
      <c r="VCE245" s="170"/>
      <c r="VCF245" s="170"/>
      <c r="VCG245" s="170"/>
      <c r="VCH245" s="170"/>
      <c r="VCI245" s="170"/>
      <c r="VCJ245" s="170"/>
      <c r="VCK245" s="170"/>
      <c r="VCL245" s="170"/>
      <c r="VCM245" s="170"/>
      <c r="VCN245" s="170"/>
      <c r="VCO245" s="170"/>
      <c r="VCP245" s="170"/>
      <c r="VCQ245" s="170"/>
      <c r="VCR245" s="170"/>
      <c r="VCS245" s="170"/>
      <c r="VCT245" s="170"/>
      <c r="VCU245" s="170"/>
      <c r="VCV245" s="170"/>
      <c r="VCW245" s="170"/>
      <c r="VCX245" s="170"/>
      <c r="VCY245" s="170"/>
      <c r="VCZ245" s="170"/>
      <c r="VDA245" s="170"/>
      <c r="VDB245" s="170"/>
      <c r="VDC245" s="170"/>
      <c r="VDD245" s="170"/>
      <c r="VDE245" s="170"/>
      <c r="VDF245" s="170"/>
      <c r="VDG245" s="170"/>
      <c r="VDH245" s="170"/>
      <c r="VDI245" s="170"/>
      <c r="VDJ245" s="170"/>
      <c r="VDK245" s="170"/>
      <c r="VDL245" s="170"/>
      <c r="VDM245" s="170"/>
      <c r="VDN245" s="170"/>
      <c r="VDO245" s="170"/>
      <c r="VDP245" s="170"/>
      <c r="VDQ245" s="170"/>
      <c r="VDR245" s="170"/>
      <c r="VDS245" s="170"/>
      <c r="VDT245" s="170"/>
      <c r="VDU245" s="170"/>
      <c r="VDV245" s="170"/>
      <c r="VDW245" s="170"/>
      <c r="VDX245" s="170"/>
      <c r="VDY245" s="170"/>
      <c r="VDZ245" s="170"/>
      <c r="VEA245" s="170"/>
      <c r="VEB245" s="170"/>
      <c r="VEC245" s="170"/>
      <c r="VED245" s="170"/>
      <c r="VEE245" s="170"/>
      <c r="VEF245" s="170"/>
      <c r="VEG245" s="170"/>
      <c r="VEH245" s="170"/>
      <c r="VEI245" s="170"/>
      <c r="VEJ245" s="170"/>
      <c r="VEK245" s="170"/>
      <c r="VEL245" s="170"/>
      <c r="VEM245" s="170"/>
      <c r="VEN245" s="170"/>
      <c r="VEO245" s="170"/>
      <c r="VEP245" s="170"/>
      <c r="VEQ245" s="170"/>
      <c r="VER245" s="170"/>
      <c r="VES245" s="170"/>
      <c r="VET245" s="170"/>
      <c r="VEU245" s="170"/>
      <c r="VEV245" s="170"/>
      <c r="VEW245" s="170"/>
      <c r="VEX245" s="170"/>
      <c r="VEY245" s="170"/>
      <c r="VEZ245" s="170"/>
      <c r="VFA245" s="170"/>
      <c r="VFB245" s="170"/>
      <c r="VFC245" s="170"/>
      <c r="VFD245" s="170"/>
      <c r="VFE245" s="170"/>
      <c r="VFF245" s="170"/>
      <c r="VFG245" s="170"/>
      <c r="VFH245" s="170"/>
      <c r="VFI245" s="170"/>
      <c r="VFJ245" s="170"/>
      <c r="VFK245" s="170"/>
      <c r="VFL245" s="170"/>
      <c r="VFM245" s="170"/>
      <c r="VFN245" s="170"/>
      <c r="VFO245" s="170"/>
      <c r="VFP245" s="170"/>
      <c r="VFQ245" s="170"/>
      <c r="VFR245" s="170"/>
      <c r="VFS245" s="170"/>
      <c r="VFT245" s="170"/>
      <c r="VFU245" s="170"/>
      <c r="VFV245" s="170"/>
      <c r="VFW245" s="170"/>
      <c r="VFX245" s="170"/>
      <c r="VFY245" s="170"/>
      <c r="VFZ245" s="170"/>
      <c r="VGA245" s="170"/>
      <c r="VGB245" s="170"/>
      <c r="VGC245" s="170"/>
      <c r="VGD245" s="170"/>
      <c r="VGE245" s="170"/>
      <c r="VGF245" s="170"/>
      <c r="VGG245" s="170"/>
      <c r="VGH245" s="170"/>
      <c r="VGI245" s="170"/>
      <c r="VGJ245" s="170"/>
      <c r="VGK245" s="170"/>
      <c r="VGL245" s="170"/>
      <c r="VGM245" s="170"/>
      <c r="VGN245" s="170"/>
      <c r="VGO245" s="170"/>
      <c r="VGP245" s="170"/>
      <c r="VGQ245" s="170"/>
      <c r="VGR245" s="170"/>
      <c r="VGS245" s="170"/>
      <c r="VGT245" s="170"/>
      <c r="VGU245" s="170"/>
      <c r="VGV245" s="170"/>
      <c r="VGW245" s="170"/>
      <c r="VGX245" s="170"/>
      <c r="VGY245" s="170"/>
      <c r="VGZ245" s="170"/>
      <c r="VHA245" s="170"/>
      <c r="VHB245" s="170"/>
      <c r="VHC245" s="170"/>
      <c r="VHD245" s="170"/>
      <c r="VHE245" s="170"/>
      <c r="VHF245" s="170"/>
      <c r="VHG245" s="170"/>
      <c r="VHH245" s="170"/>
      <c r="VHI245" s="170"/>
      <c r="VHJ245" s="170"/>
      <c r="VHK245" s="170"/>
      <c r="VHL245" s="170"/>
      <c r="VHM245" s="170"/>
      <c r="VHN245" s="170"/>
      <c r="VHO245" s="170"/>
      <c r="VHP245" s="170"/>
      <c r="VHQ245" s="170"/>
      <c r="VHR245" s="170"/>
      <c r="VHS245" s="170"/>
      <c r="VHT245" s="170"/>
      <c r="VHU245" s="170"/>
      <c r="VHV245" s="170"/>
      <c r="VHW245" s="170"/>
      <c r="VHX245" s="170"/>
      <c r="VHY245" s="170"/>
      <c r="VHZ245" s="170"/>
      <c r="VIA245" s="170"/>
      <c r="VIB245" s="170"/>
      <c r="VIC245" s="170"/>
      <c r="VID245" s="170"/>
      <c r="VIE245" s="170"/>
      <c r="VIF245" s="170"/>
      <c r="VIG245" s="170"/>
      <c r="VIH245" s="170"/>
      <c r="VII245" s="170"/>
      <c r="VIJ245" s="170"/>
      <c r="VIK245" s="170"/>
      <c r="VIL245" s="170"/>
      <c r="VIM245" s="170"/>
      <c r="VIN245" s="170"/>
      <c r="VIO245" s="170"/>
      <c r="VIP245" s="170"/>
      <c r="VIQ245" s="170"/>
      <c r="VIR245" s="170"/>
      <c r="VIS245" s="170"/>
      <c r="VIT245" s="170"/>
      <c r="VIU245" s="170"/>
      <c r="VIV245" s="170"/>
      <c r="VIW245" s="170"/>
      <c r="VIX245" s="170"/>
      <c r="VIY245" s="170"/>
      <c r="VIZ245" s="170"/>
      <c r="VJA245" s="170"/>
      <c r="VJB245" s="170"/>
      <c r="VJC245" s="170"/>
      <c r="VJD245" s="170"/>
      <c r="VJE245" s="170"/>
      <c r="VJF245" s="170"/>
      <c r="VJG245" s="170"/>
      <c r="VJH245" s="170"/>
      <c r="VJI245" s="170"/>
      <c r="VJJ245" s="170"/>
      <c r="VJK245" s="170"/>
      <c r="VJL245" s="170"/>
      <c r="VJM245" s="170"/>
      <c r="VJN245" s="170"/>
      <c r="VJO245" s="170"/>
      <c r="VJP245" s="170"/>
      <c r="VJQ245" s="170"/>
      <c r="VJR245" s="170"/>
      <c r="VJS245" s="170"/>
      <c r="VJT245" s="170"/>
      <c r="VJU245" s="170"/>
      <c r="VJV245" s="170"/>
      <c r="VJW245" s="170"/>
      <c r="VJX245" s="170"/>
      <c r="VJY245" s="170"/>
      <c r="VJZ245" s="170"/>
      <c r="VKA245" s="170"/>
      <c r="VKB245" s="170"/>
      <c r="VKC245" s="170"/>
      <c r="VKD245" s="170"/>
      <c r="VKE245" s="170"/>
      <c r="VKF245" s="170"/>
      <c r="VKG245" s="170"/>
      <c r="VKH245" s="170"/>
      <c r="VKI245" s="170"/>
      <c r="VKJ245" s="170"/>
      <c r="VKK245" s="170"/>
      <c r="VKL245" s="170"/>
      <c r="VKM245" s="170"/>
      <c r="VKN245" s="170"/>
      <c r="VKO245" s="170"/>
      <c r="VKP245" s="170"/>
      <c r="VKQ245" s="170"/>
      <c r="VKR245" s="170"/>
      <c r="VKS245" s="170"/>
      <c r="VKT245" s="170"/>
      <c r="VKU245" s="170"/>
      <c r="VKV245" s="170"/>
      <c r="VKW245" s="170"/>
      <c r="VKX245" s="170"/>
      <c r="VKY245" s="170"/>
      <c r="VKZ245" s="170"/>
      <c r="VLA245" s="170"/>
      <c r="VLB245" s="170"/>
      <c r="VLC245" s="170"/>
      <c r="VLD245" s="170"/>
      <c r="VLE245" s="170"/>
      <c r="VLF245" s="170"/>
      <c r="VLG245" s="170"/>
      <c r="VLH245" s="170"/>
      <c r="VLI245" s="170"/>
      <c r="VLJ245" s="170"/>
      <c r="VLK245" s="170"/>
      <c r="VLL245" s="170"/>
      <c r="VLM245" s="170"/>
      <c r="VLN245" s="170"/>
      <c r="VLO245" s="170"/>
      <c r="VLP245" s="170"/>
      <c r="VLQ245" s="170"/>
      <c r="VLR245" s="170"/>
      <c r="VLS245" s="170"/>
      <c r="VLT245" s="170"/>
      <c r="VLU245" s="170"/>
      <c r="VLV245" s="170"/>
      <c r="VLW245" s="170"/>
      <c r="VLX245" s="170"/>
      <c r="VLY245" s="170"/>
      <c r="VLZ245" s="170"/>
      <c r="VMA245" s="170"/>
      <c r="VMB245" s="170"/>
      <c r="VMC245" s="170"/>
      <c r="VMD245" s="170"/>
      <c r="VME245" s="170"/>
      <c r="VMF245" s="170"/>
      <c r="VMG245" s="170"/>
      <c r="VMH245" s="170"/>
      <c r="VMI245" s="170"/>
      <c r="VMJ245" s="170"/>
      <c r="VMK245" s="170"/>
      <c r="VML245" s="170"/>
      <c r="VMM245" s="170"/>
      <c r="VMN245" s="170"/>
      <c r="VMO245" s="170"/>
      <c r="VMP245" s="170"/>
      <c r="VMQ245" s="170"/>
      <c r="VMR245" s="170"/>
      <c r="VMS245" s="170"/>
      <c r="VMT245" s="170"/>
      <c r="VMU245" s="170"/>
      <c r="VMV245" s="170"/>
      <c r="VMW245" s="170"/>
      <c r="VMX245" s="170"/>
      <c r="VMY245" s="170"/>
      <c r="VMZ245" s="170"/>
      <c r="VNA245" s="170"/>
      <c r="VNB245" s="170"/>
      <c r="VNC245" s="170"/>
      <c r="VND245" s="170"/>
      <c r="VNE245" s="170"/>
      <c r="VNF245" s="170"/>
      <c r="VNG245" s="170"/>
      <c r="VNH245" s="170"/>
      <c r="VNI245" s="170"/>
      <c r="VNJ245" s="170"/>
      <c r="VNK245" s="170"/>
      <c r="VNL245" s="170"/>
      <c r="VNM245" s="170"/>
      <c r="VNN245" s="170"/>
      <c r="VNO245" s="170"/>
      <c r="VNP245" s="170"/>
      <c r="VNQ245" s="170"/>
      <c r="VNR245" s="170"/>
      <c r="VNS245" s="170"/>
      <c r="VNT245" s="170"/>
      <c r="VNU245" s="170"/>
      <c r="VNV245" s="170"/>
      <c r="VNW245" s="170"/>
      <c r="VNX245" s="170"/>
      <c r="VNY245" s="170"/>
      <c r="VNZ245" s="170"/>
      <c r="VOA245" s="170"/>
      <c r="VOB245" s="170"/>
      <c r="VOC245" s="170"/>
      <c r="VOD245" s="170"/>
      <c r="VOE245" s="170"/>
      <c r="VOF245" s="170"/>
      <c r="VOG245" s="170"/>
      <c r="VOH245" s="170"/>
      <c r="VOI245" s="170"/>
      <c r="VOJ245" s="170"/>
      <c r="VOK245" s="170"/>
      <c r="VOL245" s="170"/>
      <c r="VOM245" s="170"/>
      <c r="VON245" s="170"/>
      <c r="VOO245" s="170"/>
      <c r="VOP245" s="170"/>
      <c r="VOQ245" s="170"/>
      <c r="VOR245" s="170"/>
      <c r="VOS245" s="170"/>
      <c r="VOT245" s="170"/>
      <c r="VOU245" s="170"/>
      <c r="VOV245" s="170"/>
      <c r="VOW245" s="170"/>
      <c r="VOX245" s="170"/>
      <c r="VOY245" s="170"/>
      <c r="VOZ245" s="170"/>
      <c r="VPA245" s="170"/>
      <c r="VPB245" s="170"/>
      <c r="VPC245" s="170"/>
      <c r="VPD245" s="170"/>
      <c r="VPE245" s="170"/>
      <c r="VPF245" s="170"/>
      <c r="VPG245" s="170"/>
      <c r="VPH245" s="170"/>
      <c r="VPI245" s="170"/>
      <c r="VPJ245" s="170"/>
      <c r="VPK245" s="170"/>
      <c r="VPL245" s="170"/>
      <c r="VPM245" s="170"/>
      <c r="VPN245" s="170"/>
      <c r="VPO245" s="170"/>
      <c r="VPP245" s="170"/>
      <c r="VPQ245" s="170"/>
      <c r="VPR245" s="170"/>
      <c r="VPS245" s="170"/>
      <c r="VPT245" s="170"/>
      <c r="VPU245" s="170"/>
      <c r="VPV245" s="170"/>
      <c r="VPW245" s="170"/>
      <c r="VPX245" s="170"/>
      <c r="VPY245" s="170"/>
      <c r="VPZ245" s="170"/>
      <c r="VQA245" s="170"/>
      <c r="VQB245" s="170"/>
      <c r="VQC245" s="170"/>
      <c r="VQD245" s="170"/>
      <c r="VQE245" s="170"/>
      <c r="VQF245" s="170"/>
      <c r="VQG245" s="170"/>
      <c r="VQH245" s="170"/>
      <c r="VQI245" s="170"/>
      <c r="VQJ245" s="170"/>
      <c r="VQK245" s="170"/>
      <c r="VQL245" s="170"/>
      <c r="VQM245" s="170"/>
      <c r="VQN245" s="170"/>
      <c r="VQO245" s="170"/>
      <c r="VQP245" s="170"/>
      <c r="VQQ245" s="170"/>
      <c r="VQR245" s="170"/>
      <c r="VQS245" s="170"/>
      <c r="VQT245" s="170"/>
      <c r="VQU245" s="170"/>
      <c r="VQV245" s="170"/>
      <c r="VQW245" s="170"/>
      <c r="VQX245" s="170"/>
      <c r="VQY245" s="170"/>
      <c r="VQZ245" s="170"/>
      <c r="VRA245" s="170"/>
      <c r="VRB245" s="170"/>
      <c r="VRC245" s="170"/>
      <c r="VRD245" s="170"/>
      <c r="VRE245" s="170"/>
      <c r="VRF245" s="170"/>
      <c r="VRG245" s="170"/>
      <c r="VRH245" s="170"/>
      <c r="VRI245" s="170"/>
      <c r="VRJ245" s="170"/>
      <c r="VRK245" s="170"/>
      <c r="VRL245" s="170"/>
      <c r="VRM245" s="170"/>
      <c r="VRN245" s="170"/>
      <c r="VRO245" s="170"/>
      <c r="VRP245" s="170"/>
      <c r="VRQ245" s="170"/>
      <c r="VRR245" s="170"/>
      <c r="VRS245" s="170"/>
      <c r="VRT245" s="170"/>
      <c r="VRU245" s="170"/>
      <c r="VRV245" s="170"/>
      <c r="VRW245" s="170"/>
      <c r="VRX245" s="170"/>
      <c r="VRY245" s="170"/>
      <c r="VRZ245" s="170"/>
      <c r="VSA245" s="170"/>
      <c r="VSB245" s="170"/>
      <c r="VSC245" s="170"/>
      <c r="VSD245" s="170"/>
      <c r="VSE245" s="170"/>
      <c r="VSF245" s="170"/>
      <c r="VSG245" s="170"/>
      <c r="VSH245" s="170"/>
      <c r="VSI245" s="170"/>
      <c r="VSJ245" s="170"/>
      <c r="VSK245" s="170"/>
      <c r="VSL245" s="170"/>
      <c r="VSM245" s="170"/>
      <c r="VSN245" s="170"/>
      <c r="VSO245" s="170"/>
      <c r="VSP245" s="170"/>
      <c r="VSQ245" s="170"/>
      <c r="VSR245" s="170"/>
      <c r="VSS245" s="170"/>
      <c r="VST245" s="170"/>
      <c r="VSU245" s="170"/>
      <c r="VSV245" s="170"/>
      <c r="VSW245" s="170"/>
      <c r="VSX245" s="170"/>
      <c r="VSY245" s="170"/>
      <c r="VSZ245" s="170"/>
      <c r="VTA245" s="170"/>
      <c r="VTB245" s="170"/>
      <c r="VTC245" s="170"/>
      <c r="VTD245" s="170"/>
      <c r="VTE245" s="170"/>
      <c r="VTF245" s="170"/>
      <c r="VTG245" s="170"/>
      <c r="VTH245" s="170"/>
      <c r="VTI245" s="170"/>
      <c r="VTJ245" s="170"/>
      <c r="VTK245" s="170"/>
      <c r="VTL245" s="170"/>
      <c r="VTM245" s="170"/>
      <c r="VTN245" s="170"/>
      <c r="VTO245" s="170"/>
      <c r="VTP245" s="170"/>
      <c r="VTQ245" s="170"/>
      <c r="VTR245" s="170"/>
      <c r="VTS245" s="170"/>
      <c r="VTT245" s="170"/>
      <c r="VTU245" s="170"/>
      <c r="VTV245" s="170"/>
      <c r="VTW245" s="170"/>
      <c r="VTX245" s="170"/>
      <c r="VTY245" s="170"/>
      <c r="VTZ245" s="170"/>
      <c r="VUA245" s="170"/>
      <c r="VUB245" s="170"/>
      <c r="VUC245" s="170"/>
      <c r="VUD245" s="170"/>
      <c r="VUE245" s="170"/>
      <c r="VUF245" s="170"/>
      <c r="VUG245" s="170"/>
      <c r="VUH245" s="170"/>
      <c r="VUI245" s="170"/>
      <c r="VUJ245" s="170"/>
      <c r="VUK245" s="170"/>
      <c r="VUL245" s="170"/>
      <c r="VUM245" s="170"/>
      <c r="VUN245" s="170"/>
      <c r="VUO245" s="170"/>
      <c r="VUP245" s="170"/>
      <c r="VUQ245" s="170"/>
      <c r="VUR245" s="170"/>
      <c r="VUS245" s="170"/>
      <c r="VUT245" s="170"/>
      <c r="VUU245" s="170"/>
      <c r="VUV245" s="170"/>
      <c r="VUW245" s="170"/>
      <c r="VUX245" s="170"/>
      <c r="VUY245" s="170"/>
      <c r="VUZ245" s="170"/>
      <c r="VVA245" s="170"/>
      <c r="VVB245" s="170"/>
      <c r="VVC245" s="170"/>
      <c r="VVD245" s="170"/>
      <c r="VVE245" s="170"/>
      <c r="VVF245" s="170"/>
      <c r="VVG245" s="170"/>
      <c r="VVH245" s="170"/>
      <c r="VVI245" s="170"/>
      <c r="VVJ245" s="170"/>
      <c r="VVK245" s="170"/>
      <c r="VVL245" s="170"/>
      <c r="VVM245" s="170"/>
      <c r="VVN245" s="170"/>
      <c r="VVO245" s="170"/>
      <c r="VVP245" s="170"/>
      <c r="VVQ245" s="170"/>
      <c r="VVR245" s="170"/>
      <c r="VVS245" s="170"/>
      <c r="VVT245" s="170"/>
      <c r="VVU245" s="170"/>
      <c r="VVV245" s="170"/>
      <c r="VVW245" s="170"/>
      <c r="VVX245" s="170"/>
      <c r="VVY245" s="170"/>
      <c r="VVZ245" s="170"/>
      <c r="VWA245" s="170"/>
      <c r="VWB245" s="170"/>
      <c r="VWC245" s="170"/>
      <c r="VWD245" s="170"/>
      <c r="VWE245" s="170"/>
      <c r="VWF245" s="170"/>
      <c r="VWG245" s="170"/>
      <c r="VWH245" s="170"/>
      <c r="VWI245" s="170"/>
      <c r="VWJ245" s="170"/>
      <c r="VWK245" s="170"/>
      <c r="VWL245" s="170"/>
      <c r="VWM245" s="170"/>
      <c r="VWN245" s="170"/>
      <c r="VWO245" s="170"/>
      <c r="VWP245" s="170"/>
      <c r="VWQ245" s="170"/>
      <c r="VWR245" s="170"/>
      <c r="VWS245" s="170"/>
      <c r="VWT245" s="170"/>
      <c r="VWU245" s="170"/>
      <c r="VWV245" s="170"/>
      <c r="VWW245" s="170"/>
      <c r="VWX245" s="170"/>
      <c r="VWY245" s="170"/>
      <c r="VWZ245" s="170"/>
      <c r="VXA245" s="170"/>
      <c r="VXB245" s="170"/>
      <c r="VXC245" s="170"/>
      <c r="VXD245" s="170"/>
      <c r="VXE245" s="170"/>
      <c r="VXF245" s="170"/>
      <c r="VXG245" s="170"/>
      <c r="VXH245" s="170"/>
      <c r="VXI245" s="170"/>
      <c r="VXJ245" s="170"/>
      <c r="VXK245" s="170"/>
      <c r="VXL245" s="170"/>
      <c r="VXM245" s="170"/>
      <c r="VXN245" s="170"/>
      <c r="VXO245" s="170"/>
      <c r="VXP245" s="170"/>
      <c r="VXQ245" s="170"/>
      <c r="VXR245" s="170"/>
      <c r="VXS245" s="170"/>
      <c r="VXT245" s="170"/>
      <c r="VXU245" s="170"/>
      <c r="VXV245" s="170"/>
      <c r="VXW245" s="170"/>
      <c r="VXX245" s="170"/>
      <c r="VXY245" s="170"/>
      <c r="VXZ245" s="170"/>
      <c r="VYA245" s="170"/>
      <c r="VYB245" s="170"/>
      <c r="VYC245" s="170"/>
      <c r="VYD245" s="170"/>
      <c r="VYE245" s="170"/>
      <c r="VYF245" s="170"/>
      <c r="VYG245" s="170"/>
      <c r="VYH245" s="170"/>
      <c r="VYI245" s="170"/>
      <c r="VYJ245" s="170"/>
      <c r="VYK245" s="170"/>
      <c r="VYL245" s="170"/>
      <c r="VYM245" s="170"/>
      <c r="VYN245" s="170"/>
      <c r="VYO245" s="170"/>
      <c r="VYP245" s="170"/>
      <c r="VYQ245" s="170"/>
      <c r="VYR245" s="170"/>
      <c r="VYS245" s="170"/>
      <c r="VYT245" s="170"/>
      <c r="VYU245" s="170"/>
      <c r="VYV245" s="170"/>
      <c r="VYW245" s="170"/>
      <c r="VYX245" s="170"/>
      <c r="VYY245" s="170"/>
      <c r="VYZ245" s="170"/>
      <c r="VZA245" s="170"/>
      <c r="VZB245" s="170"/>
      <c r="VZC245" s="170"/>
      <c r="VZD245" s="170"/>
      <c r="VZE245" s="170"/>
      <c r="VZF245" s="170"/>
      <c r="VZG245" s="170"/>
      <c r="VZH245" s="170"/>
      <c r="VZI245" s="170"/>
      <c r="VZJ245" s="170"/>
      <c r="VZK245" s="170"/>
      <c r="VZL245" s="170"/>
      <c r="VZM245" s="170"/>
      <c r="VZN245" s="170"/>
      <c r="VZO245" s="170"/>
      <c r="VZP245" s="170"/>
      <c r="VZQ245" s="170"/>
      <c r="VZR245" s="170"/>
      <c r="VZS245" s="170"/>
      <c r="VZT245" s="170"/>
      <c r="VZU245" s="170"/>
      <c r="VZV245" s="170"/>
      <c r="VZW245" s="170"/>
      <c r="VZX245" s="170"/>
      <c r="VZY245" s="170"/>
      <c r="VZZ245" s="170"/>
      <c r="WAA245" s="170"/>
      <c r="WAB245" s="170"/>
      <c r="WAC245" s="170"/>
      <c r="WAD245" s="170"/>
      <c r="WAE245" s="170"/>
      <c r="WAF245" s="170"/>
      <c r="WAG245" s="170"/>
      <c r="WAH245" s="170"/>
      <c r="WAI245" s="170"/>
      <c r="WAJ245" s="170"/>
      <c r="WAK245" s="170"/>
      <c r="WAL245" s="170"/>
      <c r="WAM245" s="170"/>
      <c r="WAN245" s="170"/>
      <c r="WAO245" s="170"/>
      <c r="WAP245" s="170"/>
      <c r="WAQ245" s="170"/>
      <c r="WAR245" s="170"/>
      <c r="WAS245" s="170"/>
      <c r="WAT245" s="170"/>
      <c r="WAU245" s="170"/>
      <c r="WAV245" s="170"/>
      <c r="WAW245" s="170"/>
      <c r="WAX245" s="170"/>
      <c r="WAY245" s="170"/>
      <c r="WAZ245" s="170"/>
      <c r="WBA245" s="170"/>
      <c r="WBB245" s="170"/>
      <c r="WBC245" s="170"/>
      <c r="WBD245" s="170"/>
      <c r="WBE245" s="170"/>
      <c r="WBF245" s="170"/>
      <c r="WBG245" s="170"/>
      <c r="WBH245" s="170"/>
      <c r="WBI245" s="170"/>
      <c r="WBJ245" s="170"/>
      <c r="WBK245" s="170"/>
      <c r="WBL245" s="170"/>
      <c r="WBM245" s="170"/>
      <c r="WBN245" s="170"/>
      <c r="WBO245" s="170"/>
      <c r="WBP245" s="170"/>
      <c r="WBQ245" s="170"/>
      <c r="WBR245" s="170"/>
      <c r="WBS245" s="170"/>
      <c r="WBT245" s="170"/>
      <c r="WBU245" s="170"/>
      <c r="WBV245" s="170"/>
      <c r="WBW245" s="170"/>
      <c r="WBX245" s="170"/>
      <c r="WBY245" s="170"/>
      <c r="WBZ245" s="170"/>
      <c r="WCA245" s="170"/>
      <c r="WCB245" s="170"/>
      <c r="WCC245" s="170"/>
      <c r="WCD245" s="170"/>
      <c r="WCE245" s="170"/>
      <c r="WCF245" s="170"/>
      <c r="WCG245" s="170"/>
      <c r="WCH245" s="170"/>
      <c r="WCI245" s="170"/>
      <c r="WCJ245" s="170"/>
      <c r="WCK245" s="170"/>
      <c r="WCL245" s="170"/>
      <c r="WCM245" s="170"/>
      <c r="WCN245" s="170"/>
      <c r="WCO245" s="170"/>
      <c r="WCP245" s="170"/>
      <c r="WCQ245" s="170"/>
      <c r="WCR245" s="170"/>
      <c r="WCS245" s="170"/>
      <c r="WCT245" s="170"/>
      <c r="WCU245" s="170"/>
      <c r="WCV245" s="170"/>
      <c r="WCW245" s="170"/>
      <c r="WCX245" s="170"/>
      <c r="WCY245" s="170"/>
      <c r="WCZ245" s="170"/>
      <c r="WDA245" s="170"/>
      <c r="WDB245" s="170"/>
      <c r="WDC245" s="170"/>
      <c r="WDD245" s="170"/>
      <c r="WDE245" s="170"/>
      <c r="WDF245" s="170"/>
      <c r="WDG245" s="170"/>
      <c r="WDH245" s="170"/>
      <c r="WDI245" s="170"/>
      <c r="WDJ245" s="170"/>
      <c r="WDK245" s="170"/>
      <c r="WDL245" s="170"/>
      <c r="WDM245" s="170"/>
      <c r="WDN245" s="170"/>
      <c r="WDO245" s="170"/>
      <c r="WDP245" s="170"/>
      <c r="WDQ245" s="170"/>
      <c r="WDR245" s="170"/>
      <c r="WDS245" s="170"/>
      <c r="WDT245" s="170"/>
      <c r="WDU245" s="170"/>
      <c r="WDV245" s="170"/>
      <c r="WDW245" s="170"/>
      <c r="WDX245" s="170"/>
      <c r="WDY245" s="170"/>
      <c r="WDZ245" s="170"/>
      <c r="WEA245" s="170"/>
      <c r="WEB245" s="170"/>
      <c r="WEC245" s="170"/>
      <c r="WED245" s="170"/>
      <c r="WEE245" s="170"/>
      <c r="WEF245" s="170"/>
      <c r="WEG245" s="170"/>
      <c r="WEH245" s="170"/>
      <c r="WEI245" s="170"/>
      <c r="WEJ245" s="170"/>
      <c r="WEK245" s="170"/>
      <c r="WEL245" s="170"/>
      <c r="WEM245" s="170"/>
      <c r="WEN245" s="170"/>
      <c r="WEO245" s="170"/>
      <c r="WEP245" s="170"/>
      <c r="WEQ245" s="170"/>
      <c r="WER245" s="170"/>
      <c r="WES245" s="170"/>
      <c r="WET245" s="170"/>
      <c r="WEU245" s="170"/>
      <c r="WEV245" s="170"/>
      <c r="WEW245" s="170"/>
      <c r="WEX245" s="170"/>
      <c r="WEY245" s="170"/>
      <c r="WEZ245" s="170"/>
      <c r="WFA245" s="170"/>
      <c r="WFB245" s="170"/>
      <c r="WFC245" s="170"/>
      <c r="WFD245" s="170"/>
      <c r="WFE245" s="170"/>
      <c r="WFF245" s="170"/>
      <c r="WFG245" s="170"/>
      <c r="WFH245" s="170"/>
      <c r="WFI245" s="170"/>
      <c r="WFJ245" s="170"/>
      <c r="WFK245" s="170"/>
      <c r="WFL245" s="170"/>
      <c r="WFM245" s="170"/>
      <c r="WFN245" s="170"/>
      <c r="WFO245" s="170"/>
      <c r="WFP245" s="170"/>
      <c r="WFQ245" s="170"/>
      <c r="WFR245" s="170"/>
      <c r="WFS245" s="170"/>
      <c r="WFT245" s="170"/>
      <c r="WFU245" s="170"/>
      <c r="WFV245" s="170"/>
      <c r="WFW245" s="170"/>
      <c r="WFX245" s="170"/>
      <c r="WFY245" s="170"/>
      <c r="WFZ245" s="170"/>
      <c r="WGA245" s="170"/>
      <c r="WGB245" s="170"/>
      <c r="WGC245" s="170"/>
      <c r="WGD245" s="170"/>
      <c r="WGE245" s="170"/>
      <c r="WGF245" s="170"/>
      <c r="WGG245" s="170"/>
      <c r="WGH245" s="170"/>
      <c r="WGI245" s="170"/>
      <c r="WGJ245" s="170"/>
      <c r="WGK245" s="170"/>
      <c r="WGL245" s="170"/>
      <c r="WGM245" s="170"/>
      <c r="WGN245" s="170"/>
      <c r="WGO245" s="170"/>
      <c r="WGP245" s="170"/>
      <c r="WGQ245" s="170"/>
      <c r="WGR245" s="170"/>
      <c r="WGS245" s="170"/>
      <c r="WGT245" s="170"/>
      <c r="WGU245" s="170"/>
      <c r="WGV245" s="170"/>
      <c r="WGW245" s="170"/>
      <c r="WGX245" s="170"/>
      <c r="WGY245" s="170"/>
      <c r="WGZ245" s="170"/>
      <c r="WHA245" s="170"/>
      <c r="WHB245" s="170"/>
      <c r="WHC245" s="170"/>
      <c r="WHD245" s="170"/>
      <c r="WHE245" s="170"/>
      <c r="WHF245" s="170"/>
      <c r="WHG245" s="170"/>
      <c r="WHH245" s="170"/>
      <c r="WHI245" s="170"/>
      <c r="WHJ245" s="170"/>
      <c r="WHK245" s="170"/>
      <c r="WHL245" s="170"/>
      <c r="WHM245" s="170"/>
      <c r="WHN245" s="170"/>
      <c r="WHO245" s="170"/>
      <c r="WHP245" s="170"/>
      <c r="WHQ245" s="170"/>
      <c r="WHR245" s="170"/>
      <c r="WHS245" s="170"/>
      <c r="WHT245" s="170"/>
      <c r="WHU245" s="170"/>
      <c r="WHV245" s="170"/>
      <c r="WHW245" s="170"/>
      <c r="WHX245" s="170"/>
      <c r="WHY245" s="170"/>
      <c r="WHZ245" s="170"/>
      <c r="WIA245" s="170"/>
      <c r="WIB245" s="170"/>
      <c r="WIC245" s="170"/>
      <c r="WID245" s="170"/>
      <c r="WIE245" s="170"/>
      <c r="WIF245" s="170"/>
      <c r="WIG245" s="170"/>
      <c r="WIH245" s="170"/>
      <c r="WII245" s="170"/>
      <c r="WIJ245" s="170"/>
      <c r="WIK245" s="170"/>
      <c r="WIL245" s="170"/>
      <c r="WIM245" s="170"/>
      <c r="WIN245" s="170"/>
      <c r="WIO245" s="170"/>
      <c r="WIP245" s="170"/>
      <c r="WIQ245" s="170"/>
      <c r="WIR245" s="170"/>
      <c r="WIS245" s="170"/>
      <c r="WIT245" s="170"/>
      <c r="WIU245" s="170"/>
      <c r="WIV245" s="170"/>
      <c r="WIW245" s="170"/>
      <c r="WIX245" s="170"/>
      <c r="WIY245" s="170"/>
      <c r="WIZ245" s="170"/>
      <c r="WJA245" s="170"/>
      <c r="WJB245" s="170"/>
      <c r="WJC245" s="170"/>
      <c r="WJD245" s="170"/>
      <c r="WJE245" s="170"/>
      <c r="WJF245" s="170"/>
      <c r="WJG245" s="170"/>
      <c r="WJH245" s="170"/>
      <c r="WJI245" s="170"/>
      <c r="WJJ245" s="170"/>
      <c r="WJK245" s="170"/>
      <c r="WJL245" s="170"/>
      <c r="WJM245" s="170"/>
      <c r="WJN245" s="170"/>
      <c r="WJO245" s="170"/>
      <c r="WJP245" s="170"/>
      <c r="WJQ245" s="170"/>
      <c r="WJR245" s="170"/>
      <c r="WJS245" s="170"/>
      <c r="WJT245" s="170"/>
      <c r="WJU245" s="170"/>
      <c r="WJV245" s="170"/>
      <c r="WJW245" s="170"/>
      <c r="WJX245" s="170"/>
      <c r="WJY245" s="170"/>
      <c r="WJZ245" s="170"/>
      <c r="WKA245" s="170"/>
      <c r="WKB245" s="170"/>
      <c r="WKC245" s="170"/>
      <c r="WKD245" s="170"/>
      <c r="WKE245" s="170"/>
      <c r="WKF245" s="170"/>
      <c r="WKG245" s="170"/>
      <c r="WKH245" s="170"/>
      <c r="WKI245" s="170"/>
      <c r="WKJ245" s="170"/>
      <c r="WKK245" s="170"/>
      <c r="WKL245" s="170"/>
      <c r="WKM245" s="170"/>
      <c r="WKN245" s="170"/>
      <c r="WKO245" s="170"/>
      <c r="WKP245" s="170"/>
      <c r="WKQ245" s="170"/>
      <c r="WKR245" s="170"/>
      <c r="WKS245" s="170"/>
      <c r="WKT245" s="170"/>
      <c r="WKU245" s="170"/>
      <c r="WKV245" s="170"/>
      <c r="WKW245" s="170"/>
      <c r="WKX245" s="170"/>
      <c r="WKY245" s="170"/>
      <c r="WKZ245" s="170"/>
      <c r="WLA245" s="170"/>
      <c r="WLB245" s="170"/>
      <c r="WLC245" s="170"/>
      <c r="WLD245" s="170"/>
      <c r="WLE245" s="170"/>
      <c r="WLF245" s="170"/>
      <c r="WLG245" s="170"/>
      <c r="WLH245" s="170"/>
      <c r="WLI245" s="170"/>
      <c r="WLJ245" s="170"/>
      <c r="WLK245" s="170"/>
      <c r="WLL245" s="170"/>
      <c r="WLM245" s="170"/>
      <c r="WLN245" s="170"/>
      <c r="WLO245" s="170"/>
      <c r="WLP245" s="170"/>
      <c r="WLQ245" s="170"/>
      <c r="WLR245" s="170"/>
      <c r="WLS245" s="170"/>
      <c r="WLT245" s="170"/>
      <c r="WLU245" s="170"/>
      <c r="WLV245" s="170"/>
      <c r="WLW245" s="170"/>
      <c r="WLX245" s="170"/>
      <c r="WLY245" s="170"/>
      <c r="WLZ245" s="170"/>
      <c r="WMA245" s="170"/>
      <c r="WMB245" s="170"/>
      <c r="WMC245" s="170"/>
      <c r="WMD245" s="170"/>
      <c r="WME245" s="170"/>
      <c r="WMF245" s="170"/>
      <c r="WMG245" s="170"/>
      <c r="WMH245" s="170"/>
      <c r="WMI245" s="170"/>
      <c r="WMJ245" s="170"/>
      <c r="WMK245" s="170"/>
      <c r="WML245" s="170"/>
      <c r="WMM245" s="170"/>
      <c r="WMN245" s="170"/>
      <c r="WMO245" s="170"/>
      <c r="WMP245" s="170"/>
      <c r="WMQ245" s="170"/>
      <c r="WMR245" s="170"/>
      <c r="WMS245" s="170"/>
      <c r="WMT245" s="170"/>
      <c r="WMU245" s="170"/>
      <c r="WMV245" s="170"/>
      <c r="WMW245" s="170"/>
      <c r="WMX245" s="170"/>
      <c r="WMY245" s="170"/>
      <c r="WMZ245" s="170"/>
      <c r="WNA245" s="170"/>
      <c r="WNB245" s="170"/>
      <c r="WNC245" s="170"/>
      <c r="WND245" s="170"/>
      <c r="WNE245" s="170"/>
      <c r="WNF245" s="170"/>
      <c r="WNG245" s="170"/>
      <c r="WNH245" s="170"/>
      <c r="WNI245" s="170"/>
      <c r="WNJ245" s="170"/>
      <c r="WNK245" s="170"/>
      <c r="WNL245" s="170"/>
      <c r="WNM245" s="170"/>
      <c r="WNN245" s="170"/>
      <c r="WNO245" s="170"/>
      <c r="WNP245" s="170"/>
      <c r="WNQ245" s="170"/>
      <c r="WNR245" s="170"/>
      <c r="WNS245" s="170"/>
      <c r="WNT245" s="170"/>
      <c r="WNU245" s="170"/>
      <c r="WNV245" s="170"/>
      <c r="WNW245" s="170"/>
      <c r="WNX245" s="170"/>
      <c r="WNY245" s="170"/>
      <c r="WNZ245" s="170"/>
      <c r="WOA245" s="170"/>
      <c r="WOB245" s="170"/>
      <c r="WOC245" s="170"/>
      <c r="WOD245" s="170"/>
      <c r="WOE245" s="170"/>
      <c r="WOF245" s="170"/>
      <c r="WOG245" s="170"/>
      <c r="WOH245" s="170"/>
      <c r="WOI245" s="170"/>
      <c r="WOJ245" s="170"/>
      <c r="WOK245" s="170"/>
      <c r="WOL245" s="170"/>
      <c r="WOM245" s="170"/>
      <c r="WON245" s="170"/>
      <c r="WOO245" s="170"/>
      <c r="WOP245" s="170"/>
      <c r="WOQ245" s="170"/>
      <c r="WOR245" s="170"/>
      <c r="WOS245" s="170"/>
      <c r="WOT245" s="170"/>
      <c r="WOU245" s="170"/>
      <c r="WOV245" s="170"/>
      <c r="WOW245" s="170"/>
      <c r="WOX245" s="170"/>
      <c r="WOY245" s="170"/>
      <c r="WOZ245" s="170"/>
      <c r="WPA245" s="170"/>
      <c r="WPB245" s="170"/>
      <c r="WPC245" s="170"/>
      <c r="WPD245" s="170"/>
      <c r="WPE245" s="170"/>
      <c r="WPF245" s="170"/>
      <c r="WPG245" s="170"/>
      <c r="WPH245" s="170"/>
      <c r="WPI245" s="170"/>
      <c r="WPJ245" s="170"/>
      <c r="WPK245" s="170"/>
      <c r="WPL245" s="170"/>
      <c r="WPM245" s="170"/>
      <c r="WPN245" s="170"/>
      <c r="WPO245" s="170"/>
      <c r="WPP245" s="170"/>
      <c r="WPQ245" s="170"/>
      <c r="WPR245" s="170"/>
      <c r="WPS245" s="170"/>
      <c r="WPT245" s="170"/>
      <c r="WPU245" s="170"/>
      <c r="WPV245" s="170"/>
      <c r="WPW245" s="170"/>
      <c r="WPX245" s="170"/>
      <c r="WPY245" s="170"/>
      <c r="WPZ245" s="170"/>
      <c r="WQA245" s="170"/>
      <c r="WQB245" s="170"/>
      <c r="WQC245" s="170"/>
      <c r="WQD245" s="170"/>
      <c r="WQE245" s="170"/>
      <c r="WQF245" s="170"/>
      <c r="WQG245" s="170"/>
      <c r="WQH245" s="170"/>
      <c r="WQI245" s="170"/>
      <c r="WQJ245" s="170"/>
      <c r="WQK245" s="170"/>
      <c r="WQL245" s="170"/>
      <c r="WQM245" s="170"/>
      <c r="WQN245" s="170"/>
      <c r="WQO245" s="170"/>
      <c r="WQP245" s="170"/>
      <c r="WQQ245" s="170"/>
      <c r="WQR245" s="170"/>
      <c r="WQS245" s="170"/>
      <c r="WQT245" s="170"/>
      <c r="WQU245" s="170"/>
      <c r="WQV245" s="170"/>
      <c r="WQW245" s="170"/>
      <c r="WQX245" s="170"/>
      <c r="WQY245" s="170"/>
      <c r="WQZ245" s="170"/>
      <c r="WRA245" s="170"/>
      <c r="WRB245" s="170"/>
      <c r="WRC245" s="170"/>
      <c r="WRD245" s="170"/>
      <c r="WRE245" s="170"/>
      <c r="WRF245" s="170"/>
      <c r="WRG245" s="170"/>
      <c r="WRH245" s="170"/>
      <c r="WRI245" s="170"/>
      <c r="WRJ245" s="170"/>
      <c r="WRK245" s="170"/>
      <c r="WRL245" s="170"/>
      <c r="WRM245" s="170"/>
      <c r="WRN245" s="170"/>
      <c r="WRO245" s="170"/>
      <c r="WRP245" s="170"/>
      <c r="WRQ245" s="170"/>
      <c r="WRR245" s="170"/>
      <c r="WRS245" s="170"/>
      <c r="WRT245" s="170"/>
      <c r="WRU245" s="170"/>
      <c r="WRV245" s="170"/>
      <c r="WRW245" s="170"/>
      <c r="WRX245" s="170"/>
      <c r="WRY245" s="170"/>
      <c r="WRZ245" s="170"/>
      <c r="WSA245" s="170"/>
      <c r="WSB245" s="170"/>
      <c r="WSC245" s="170"/>
      <c r="WSD245" s="170"/>
      <c r="WSE245" s="170"/>
      <c r="WSF245" s="170"/>
      <c r="WSG245" s="170"/>
      <c r="WSH245" s="170"/>
      <c r="WSI245" s="170"/>
      <c r="WSJ245" s="170"/>
      <c r="WSK245" s="170"/>
      <c r="WSL245" s="170"/>
      <c r="WSM245" s="170"/>
      <c r="WSN245" s="170"/>
      <c r="WSO245" s="170"/>
      <c r="WSP245" s="170"/>
      <c r="WSQ245" s="170"/>
      <c r="WSR245" s="170"/>
      <c r="WSS245" s="170"/>
      <c r="WST245" s="170"/>
      <c r="WSU245" s="170"/>
      <c r="WSV245" s="170"/>
      <c r="WSW245" s="170"/>
      <c r="WSX245" s="170"/>
      <c r="WSY245" s="170"/>
      <c r="WSZ245" s="170"/>
      <c r="WTA245" s="170"/>
      <c r="WTB245" s="170"/>
      <c r="WTC245" s="170"/>
      <c r="WTD245" s="170"/>
      <c r="WTE245" s="170"/>
      <c r="WTF245" s="170"/>
      <c r="WTG245" s="170"/>
      <c r="WTH245" s="170"/>
      <c r="WTI245" s="170"/>
      <c r="WTJ245" s="170"/>
      <c r="WTK245" s="170"/>
      <c r="WTL245" s="170"/>
      <c r="WTM245" s="170"/>
      <c r="WTN245" s="170"/>
      <c r="WTO245" s="170"/>
      <c r="WTP245" s="170"/>
      <c r="WTQ245" s="170"/>
      <c r="WTR245" s="170"/>
      <c r="WTS245" s="170"/>
      <c r="WTT245" s="170"/>
      <c r="WTU245" s="170"/>
      <c r="WTV245" s="170"/>
      <c r="WTW245" s="170"/>
      <c r="WTX245" s="170"/>
      <c r="WTY245" s="170"/>
      <c r="WTZ245" s="170"/>
      <c r="WUA245" s="170"/>
      <c r="WUB245" s="170"/>
      <c r="WUC245" s="170"/>
      <c r="WUD245" s="170"/>
      <c r="WUE245" s="170"/>
      <c r="WUF245" s="170"/>
      <c r="WUG245" s="170"/>
      <c r="WUH245" s="170"/>
      <c r="WUI245" s="170"/>
      <c r="WUJ245" s="170"/>
      <c r="WUK245" s="170"/>
      <c r="WUL245" s="170"/>
      <c r="WUM245" s="170"/>
      <c r="WUN245" s="170"/>
      <c r="WUO245" s="170"/>
      <c r="WUP245" s="170"/>
      <c r="WUQ245" s="170"/>
      <c r="WUR245" s="170"/>
      <c r="WUS245" s="170"/>
      <c r="WUT245" s="170"/>
      <c r="WUU245" s="170"/>
      <c r="WUV245" s="170"/>
      <c r="WUW245" s="170"/>
      <c r="WUX245" s="170"/>
      <c r="WUY245" s="170"/>
      <c r="WUZ245" s="170"/>
      <c r="WVA245" s="170"/>
      <c r="WVB245" s="170"/>
      <c r="WVC245" s="170"/>
      <c r="WVD245" s="170"/>
      <c r="WVE245" s="170"/>
      <c r="WVF245" s="170"/>
      <c r="WVG245" s="170"/>
      <c r="WVH245" s="170"/>
      <c r="WVI245" s="170"/>
      <c r="WVJ245" s="170"/>
      <c r="WVK245" s="170"/>
      <c r="WVL245" s="170"/>
      <c r="WVM245" s="170"/>
      <c r="WVN245" s="170"/>
      <c r="WVO245" s="170"/>
      <c r="WVP245" s="170"/>
      <c r="WVQ245" s="170"/>
      <c r="WVR245" s="170"/>
      <c r="WVS245" s="170"/>
      <c r="WVT245" s="170"/>
      <c r="WVU245" s="170"/>
      <c r="WVV245" s="170"/>
      <c r="WVW245" s="170"/>
      <c r="WVX245" s="170"/>
      <c r="WVY245" s="170"/>
      <c r="WVZ245" s="170"/>
      <c r="WWA245" s="170"/>
      <c r="WWB245" s="170"/>
      <c r="WWC245" s="170"/>
      <c r="WWD245" s="170"/>
      <c r="WWE245" s="170"/>
      <c r="WWF245" s="170"/>
      <c r="WWG245" s="170"/>
      <c r="WWH245" s="170"/>
      <c r="WWI245" s="170"/>
      <c r="WWJ245" s="170"/>
      <c r="WWK245" s="170"/>
      <c r="WWL245" s="170"/>
      <c r="WWM245" s="170"/>
      <c r="WWN245" s="170"/>
      <c r="WWO245" s="170"/>
      <c r="WWP245" s="170"/>
      <c r="WWQ245" s="170"/>
      <c r="WWR245" s="170"/>
      <c r="WWS245" s="170"/>
      <c r="WWT245" s="170"/>
      <c r="WWU245" s="170"/>
      <c r="WWV245" s="170"/>
      <c r="WWW245" s="170"/>
      <c r="WWX245" s="170"/>
      <c r="WWY245" s="170"/>
      <c r="WWZ245" s="170"/>
      <c r="WXA245" s="170"/>
      <c r="WXB245" s="170"/>
      <c r="WXC245" s="170"/>
      <c r="WXD245" s="170"/>
      <c r="WXE245" s="170"/>
      <c r="WXF245" s="170"/>
      <c r="WXG245" s="170"/>
      <c r="WXH245" s="170"/>
      <c r="WXI245" s="170"/>
      <c r="WXJ245" s="170"/>
      <c r="WXK245" s="170"/>
      <c r="WXL245" s="170"/>
      <c r="WXM245" s="170"/>
      <c r="WXN245" s="170"/>
      <c r="WXO245" s="170"/>
      <c r="WXP245" s="170"/>
      <c r="WXQ245" s="170"/>
      <c r="WXR245" s="170"/>
      <c r="WXS245" s="170"/>
      <c r="WXT245" s="170"/>
      <c r="WXU245" s="170"/>
      <c r="WXV245" s="170"/>
      <c r="WXW245" s="170"/>
      <c r="WXX245" s="170"/>
      <c r="WXY245" s="170"/>
      <c r="WXZ245" s="170"/>
      <c r="WYA245" s="170"/>
      <c r="WYB245" s="170"/>
      <c r="WYC245" s="170"/>
      <c r="WYD245" s="170"/>
      <c r="WYE245" s="170"/>
      <c r="WYF245" s="170"/>
      <c r="WYG245" s="170"/>
      <c r="WYH245" s="170"/>
      <c r="WYI245" s="170"/>
      <c r="WYJ245" s="170"/>
      <c r="WYK245" s="170"/>
      <c r="WYL245" s="170"/>
      <c r="WYM245" s="170"/>
      <c r="WYN245" s="170"/>
      <c r="WYO245" s="170"/>
      <c r="WYP245" s="170"/>
      <c r="WYQ245" s="170"/>
      <c r="WYR245" s="170"/>
      <c r="WYS245" s="170"/>
      <c r="WYT245" s="170"/>
      <c r="WYU245" s="170"/>
      <c r="WYV245" s="170"/>
      <c r="WYW245" s="170"/>
      <c r="WYX245" s="170"/>
      <c r="WYY245" s="170"/>
      <c r="WYZ245" s="170"/>
      <c r="WZA245" s="170"/>
      <c r="WZB245" s="170"/>
      <c r="WZC245" s="170"/>
      <c r="WZD245" s="170"/>
      <c r="WZE245" s="170"/>
      <c r="WZF245" s="170"/>
      <c r="WZG245" s="170"/>
      <c r="WZH245" s="170"/>
      <c r="WZI245" s="170"/>
      <c r="WZJ245" s="170"/>
      <c r="WZK245" s="170"/>
      <c r="WZL245" s="170"/>
      <c r="WZM245" s="170"/>
      <c r="WZN245" s="170"/>
      <c r="WZO245" s="170"/>
      <c r="WZP245" s="170"/>
      <c r="WZQ245" s="170"/>
      <c r="WZR245" s="170"/>
      <c r="WZS245" s="170"/>
      <c r="WZT245" s="170"/>
      <c r="WZU245" s="170"/>
      <c r="WZV245" s="170"/>
      <c r="WZW245" s="170"/>
      <c r="WZX245" s="170"/>
      <c r="WZY245" s="170"/>
      <c r="WZZ245" s="170"/>
      <c r="XAA245" s="170"/>
      <c r="XAB245" s="170"/>
      <c r="XAC245" s="170"/>
      <c r="XAD245" s="170"/>
      <c r="XAE245" s="170"/>
      <c r="XAF245" s="170"/>
      <c r="XAG245" s="170"/>
      <c r="XAH245" s="170"/>
      <c r="XAI245" s="170"/>
      <c r="XAJ245" s="170"/>
      <c r="XAK245" s="170"/>
      <c r="XAL245" s="170"/>
      <c r="XAM245" s="170"/>
      <c r="XAN245" s="170"/>
      <c r="XAO245" s="170"/>
      <c r="XAP245" s="170"/>
      <c r="XAQ245" s="170"/>
      <c r="XAR245" s="170"/>
      <c r="XAS245" s="170"/>
      <c r="XAT245" s="170"/>
      <c r="XAU245" s="170"/>
      <c r="XAV245" s="170"/>
      <c r="XAW245" s="170"/>
      <c r="XAX245" s="170"/>
      <c r="XAY245" s="170"/>
      <c r="XAZ245" s="170"/>
      <c r="XBA245" s="170"/>
      <c r="XBB245" s="170"/>
      <c r="XBC245" s="170"/>
      <c r="XBD245" s="170"/>
      <c r="XBE245" s="170"/>
      <c r="XBF245" s="170"/>
      <c r="XBG245" s="170"/>
      <c r="XBH245" s="170"/>
      <c r="XBI245" s="170"/>
      <c r="XBJ245" s="170"/>
      <c r="XBK245" s="170"/>
      <c r="XBL245" s="170"/>
      <c r="XBM245" s="170"/>
      <c r="XBN245" s="170"/>
      <c r="XBO245" s="170"/>
      <c r="XBP245" s="170"/>
      <c r="XBQ245" s="170"/>
      <c r="XBR245" s="170"/>
      <c r="XBS245" s="170"/>
      <c r="XBT245" s="170"/>
      <c r="XBU245" s="170"/>
      <c r="XBV245" s="170"/>
      <c r="XBW245" s="170"/>
      <c r="XBX245" s="170"/>
      <c r="XBY245" s="170"/>
      <c r="XBZ245" s="170"/>
      <c r="XCA245" s="170"/>
      <c r="XCB245" s="170"/>
      <c r="XCC245" s="170"/>
      <c r="XCD245" s="170"/>
      <c r="XCE245" s="170"/>
      <c r="XCF245" s="170"/>
      <c r="XCG245" s="170"/>
      <c r="XCH245" s="170"/>
      <c r="XCI245" s="170"/>
      <c r="XCJ245" s="170"/>
      <c r="XCK245" s="170"/>
      <c r="XCL245" s="170"/>
      <c r="XCM245" s="170"/>
      <c r="XCN245" s="170"/>
      <c r="XCO245" s="170"/>
      <c r="XCP245" s="170"/>
      <c r="XCQ245" s="170"/>
      <c r="XCR245" s="170"/>
      <c r="XCS245" s="170"/>
      <c r="XCT245" s="170"/>
      <c r="XCU245" s="170"/>
      <c r="XCV245" s="170"/>
      <c r="XCW245" s="170"/>
      <c r="XCX245" s="170"/>
      <c r="XCY245" s="170"/>
      <c r="XCZ245" s="170"/>
      <c r="XDA245" s="170"/>
      <c r="XDB245" s="170"/>
      <c r="XDC245" s="170"/>
      <c r="XDD245" s="170"/>
      <c r="XDE245" s="170"/>
      <c r="XDF245" s="170"/>
      <c r="XDG245" s="170"/>
      <c r="XDH245" s="170"/>
      <c r="XDI245" s="170"/>
      <c r="XDJ245" s="170"/>
      <c r="XDK245" s="170"/>
      <c r="XDL245" s="170"/>
      <c r="XDM245" s="170"/>
      <c r="XDN245" s="170"/>
      <c r="XDO245" s="170"/>
      <c r="XDP245" s="170"/>
      <c r="XDQ245" s="170"/>
      <c r="XDR245" s="170"/>
      <c r="XDS245" s="170"/>
      <c r="XDT245" s="170"/>
      <c r="XDU245" s="170"/>
      <c r="XDV245" s="170"/>
      <c r="XDW245" s="170"/>
      <c r="XDX245" s="170"/>
      <c r="XDY245" s="170"/>
      <c r="XDZ245" s="170"/>
      <c r="XEA245" s="170"/>
      <c r="XEB245" s="170"/>
      <c r="XEC245" s="170"/>
      <c r="XED245" s="170"/>
      <c r="XEE245" s="170"/>
      <c r="XEF245" s="170"/>
      <c r="XEG245" s="170"/>
      <c r="XEH245" s="170"/>
      <c r="XEI245" s="170"/>
      <c r="XEJ245" s="170"/>
      <c r="XEK245" s="170"/>
      <c r="XEL245" s="170"/>
      <c r="XEM245" s="170"/>
      <c r="XEN245" s="170"/>
      <c r="XEO245" s="170"/>
      <c r="XEP245" s="170"/>
      <c r="XEQ245" s="170"/>
      <c r="XER245" s="170"/>
      <c r="XES245" s="170"/>
      <c r="XET245" s="170"/>
      <c r="XEU245" s="170"/>
      <c r="XEV245" s="170"/>
      <c r="XEW245" s="170"/>
      <c r="XEX245" s="170"/>
    </row>
    <row r="246" spans="1:16378" ht="14.45" customHeight="1" x14ac:dyDescent="0.2">
      <c r="A246" s="119" t="s">
        <v>55</v>
      </c>
      <c r="B246" s="163">
        <v>32.100999999999999</v>
      </c>
      <c r="C246" s="164" t="s">
        <v>6462</v>
      </c>
      <c r="D246" s="165" t="s">
        <v>7239</v>
      </c>
      <c r="E246" s="165"/>
      <c r="F246" s="166" t="s">
        <v>6438</v>
      </c>
      <c r="G246" s="163" t="s">
        <v>7240</v>
      </c>
      <c r="H246" s="212" t="s">
        <v>7241</v>
      </c>
      <c r="I246" s="212" t="s">
        <v>7242</v>
      </c>
      <c r="J246" s="174" t="s">
        <v>7243</v>
      </c>
      <c r="K246" s="204"/>
      <c r="L246" s="204"/>
      <c r="M246" s="204"/>
      <c r="N246" s="204"/>
      <c r="O246" s="204"/>
      <c r="P246" s="204"/>
      <c r="Q246" s="204"/>
      <c r="R246" s="204"/>
      <c r="S246" s="204"/>
      <c r="T246" s="204"/>
      <c r="U246" s="204"/>
      <c r="V246" s="204"/>
      <c r="W246" s="204"/>
      <c r="X246" s="204"/>
      <c r="Y246" s="204"/>
      <c r="Z246" s="204"/>
      <c r="AA246" s="204"/>
      <c r="AB246" s="204"/>
      <c r="AC246" s="204"/>
      <c r="AD246" s="204"/>
      <c r="AE246" s="204"/>
      <c r="AF246" s="204"/>
      <c r="AG246" s="204"/>
      <c r="AH246" s="170"/>
      <c r="AI246" s="170"/>
      <c r="AJ246" s="170"/>
      <c r="AK246" s="170"/>
      <c r="AL246" s="170"/>
      <c r="AM246" s="170"/>
      <c r="AN246" s="170"/>
      <c r="AO246" s="170"/>
      <c r="AP246" s="170"/>
      <c r="AQ246" s="170"/>
      <c r="AR246" s="170"/>
      <c r="AS246" s="170"/>
      <c r="AT246" s="170"/>
      <c r="AU246" s="170"/>
      <c r="AV246" s="170"/>
      <c r="AW246" s="170"/>
      <c r="AX246" s="170"/>
      <c r="AY246" s="170"/>
      <c r="AZ246" s="170"/>
      <c r="BA246" s="170"/>
      <c r="BB246" s="170"/>
      <c r="BC246" s="170"/>
      <c r="BD246" s="170"/>
      <c r="BE246" s="170"/>
      <c r="BF246" s="170"/>
      <c r="BG246" s="170"/>
      <c r="BH246" s="170"/>
      <c r="BI246" s="170"/>
      <c r="BJ246" s="170"/>
      <c r="BK246" s="170"/>
      <c r="BL246" s="170"/>
      <c r="BM246" s="170"/>
      <c r="BN246" s="170"/>
      <c r="BO246" s="170"/>
      <c r="BP246" s="170"/>
      <c r="BQ246" s="170"/>
      <c r="BR246" s="170"/>
      <c r="BS246" s="170"/>
      <c r="BT246" s="170"/>
      <c r="BU246" s="170"/>
      <c r="BV246" s="170"/>
      <c r="BW246" s="170"/>
      <c r="BX246" s="170"/>
      <c r="BY246" s="170"/>
      <c r="BZ246" s="170"/>
      <c r="CA246" s="170"/>
      <c r="CB246" s="170"/>
      <c r="CC246" s="170"/>
      <c r="CD246" s="170"/>
      <c r="CE246" s="170"/>
      <c r="CF246" s="170"/>
      <c r="CG246" s="170"/>
      <c r="CH246" s="170"/>
      <c r="CI246" s="170"/>
      <c r="CJ246" s="170"/>
      <c r="CK246" s="170"/>
      <c r="CL246" s="170"/>
      <c r="CM246" s="170"/>
      <c r="CN246" s="170"/>
      <c r="CO246" s="170"/>
      <c r="CP246" s="170"/>
      <c r="CQ246" s="170"/>
      <c r="CR246" s="170"/>
      <c r="CS246" s="170"/>
      <c r="CT246" s="170"/>
      <c r="CU246" s="170"/>
      <c r="CV246" s="170"/>
      <c r="CW246" s="170"/>
      <c r="CX246" s="170"/>
      <c r="CY246" s="170"/>
      <c r="CZ246" s="170"/>
      <c r="DA246" s="170"/>
      <c r="DB246" s="170"/>
      <c r="DC246" s="170"/>
      <c r="DD246" s="170"/>
      <c r="DE246" s="170"/>
      <c r="DF246" s="170"/>
      <c r="DG246" s="170"/>
      <c r="DH246" s="170"/>
      <c r="DI246" s="170"/>
      <c r="DJ246" s="170"/>
      <c r="DK246" s="170"/>
      <c r="DL246" s="170"/>
      <c r="DM246" s="170"/>
      <c r="DN246" s="170"/>
      <c r="DO246" s="170"/>
      <c r="DP246" s="170"/>
      <c r="DQ246" s="170"/>
      <c r="DR246" s="170"/>
      <c r="DS246" s="170"/>
      <c r="DT246" s="170"/>
      <c r="DU246" s="170"/>
      <c r="DV246" s="170"/>
      <c r="DW246" s="170"/>
      <c r="DX246" s="170"/>
      <c r="DY246" s="170"/>
      <c r="DZ246" s="170"/>
      <c r="EA246" s="170"/>
      <c r="EB246" s="170"/>
      <c r="EC246" s="170"/>
      <c r="ED246" s="170"/>
      <c r="EE246" s="170"/>
      <c r="EF246" s="170"/>
      <c r="EG246" s="170"/>
      <c r="EH246" s="170"/>
      <c r="EI246" s="170"/>
      <c r="EJ246" s="170"/>
      <c r="EK246" s="170"/>
      <c r="EL246" s="170"/>
      <c r="EM246" s="170"/>
      <c r="EN246" s="170"/>
      <c r="EO246" s="170"/>
      <c r="EP246" s="170"/>
      <c r="EQ246" s="170"/>
      <c r="ER246" s="170"/>
      <c r="ES246" s="170"/>
      <c r="ET246" s="170"/>
      <c r="EU246" s="170"/>
      <c r="EV246" s="170"/>
      <c r="EW246" s="170"/>
      <c r="EX246" s="170"/>
      <c r="EY246" s="170"/>
      <c r="EZ246" s="170"/>
      <c r="FA246" s="170"/>
      <c r="FB246" s="170"/>
      <c r="FC246" s="170"/>
      <c r="FD246" s="170"/>
      <c r="FE246" s="170"/>
      <c r="FF246" s="170"/>
      <c r="FG246" s="170"/>
      <c r="FH246" s="170"/>
      <c r="FI246" s="170"/>
      <c r="FJ246" s="170"/>
      <c r="FK246" s="170"/>
      <c r="FL246" s="170"/>
      <c r="FM246" s="170"/>
      <c r="FN246" s="170"/>
      <c r="FO246" s="170"/>
      <c r="FP246" s="170"/>
      <c r="FQ246" s="170"/>
      <c r="FR246" s="170"/>
      <c r="FS246" s="170"/>
      <c r="FT246" s="170"/>
      <c r="FU246" s="170"/>
      <c r="FV246" s="170"/>
      <c r="FW246" s="170"/>
      <c r="FX246" s="170"/>
      <c r="FY246" s="170"/>
      <c r="FZ246" s="170"/>
      <c r="GA246" s="170"/>
      <c r="GB246" s="170"/>
      <c r="GC246" s="170"/>
      <c r="GD246" s="170"/>
      <c r="GE246" s="170"/>
      <c r="GF246" s="170"/>
      <c r="GG246" s="170"/>
      <c r="GH246" s="170"/>
      <c r="GI246" s="170"/>
      <c r="GJ246" s="170"/>
      <c r="GK246" s="170"/>
      <c r="GL246" s="170"/>
      <c r="GM246" s="170"/>
      <c r="GN246" s="170"/>
      <c r="GO246" s="170"/>
      <c r="GP246" s="170"/>
      <c r="GQ246" s="170"/>
      <c r="GR246" s="170"/>
      <c r="GS246" s="170"/>
      <c r="GT246" s="170"/>
      <c r="GU246" s="170"/>
      <c r="GV246" s="170"/>
      <c r="GW246" s="170"/>
      <c r="GX246" s="170"/>
      <c r="GY246" s="170"/>
      <c r="GZ246" s="170"/>
      <c r="HA246" s="170"/>
      <c r="HB246" s="170"/>
      <c r="HC246" s="170"/>
      <c r="HD246" s="170"/>
      <c r="HE246" s="170"/>
      <c r="HF246" s="170"/>
      <c r="HG246" s="170"/>
      <c r="HH246" s="170"/>
      <c r="HI246" s="170"/>
      <c r="HJ246" s="170"/>
      <c r="HK246" s="170"/>
      <c r="HL246" s="170"/>
      <c r="HM246" s="170"/>
      <c r="HN246" s="170"/>
      <c r="HO246" s="170"/>
      <c r="HP246" s="170"/>
      <c r="HQ246" s="170"/>
      <c r="HR246" s="170"/>
      <c r="HS246" s="170"/>
      <c r="HT246" s="170"/>
      <c r="HU246" s="170"/>
      <c r="HV246" s="170"/>
      <c r="HW246" s="170"/>
      <c r="HX246" s="170"/>
      <c r="HY246" s="170"/>
      <c r="HZ246" s="170"/>
      <c r="IA246" s="170"/>
      <c r="IB246" s="170"/>
      <c r="IC246" s="170"/>
      <c r="ID246" s="170"/>
      <c r="IE246" s="170"/>
      <c r="IF246" s="170"/>
      <c r="IG246" s="170"/>
      <c r="IH246" s="170"/>
      <c r="II246" s="170"/>
      <c r="IJ246" s="170"/>
      <c r="IK246" s="170"/>
      <c r="IL246" s="170"/>
      <c r="IM246" s="170"/>
      <c r="IN246" s="170"/>
      <c r="IO246" s="170"/>
      <c r="IP246" s="170"/>
      <c r="IQ246" s="170"/>
      <c r="IR246" s="170"/>
      <c r="IS246" s="170"/>
      <c r="IT246" s="170"/>
      <c r="IU246" s="170"/>
      <c r="IV246" s="170"/>
      <c r="IW246" s="170"/>
      <c r="IX246" s="170"/>
      <c r="IY246" s="170"/>
      <c r="IZ246" s="170"/>
      <c r="JA246" s="170"/>
      <c r="JB246" s="170"/>
      <c r="JC246" s="170"/>
      <c r="JD246" s="170"/>
      <c r="JE246" s="170"/>
      <c r="JF246" s="170"/>
      <c r="JG246" s="170"/>
      <c r="JH246" s="170"/>
      <c r="JI246" s="170"/>
      <c r="JJ246" s="170"/>
      <c r="JK246" s="170"/>
      <c r="JL246" s="170"/>
      <c r="JM246" s="170"/>
      <c r="JN246" s="170"/>
      <c r="JO246" s="170"/>
      <c r="JP246" s="170"/>
      <c r="JQ246" s="170"/>
      <c r="JR246" s="170"/>
      <c r="JS246" s="170"/>
      <c r="JT246" s="170"/>
      <c r="JU246" s="170"/>
      <c r="JV246" s="170"/>
      <c r="JW246" s="170"/>
      <c r="JX246" s="170"/>
      <c r="JY246" s="170"/>
      <c r="JZ246" s="170"/>
      <c r="KA246" s="170"/>
      <c r="KB246" s="170"/>
      <c r="KC246" s="170"/>
      <c r="KD246" s="170"/>
      <c r="KE246" s="170"/>
      <c r="KF246" s="170"/>
      <c r="KG246" s="170"/>
      <c r="KH246" s="170"/>
      <c r="KI246" s="170"/>
      <c r="KJ246" s="170"/>
      <c r="KK246" s="170"/>
      <c r="KL246" s="170"/>
      <c r="KM246" s="170"/>
      <c r="KN246" s="170"/>
      <c r="KO246" s="170"/>
      <c r="KP246" s="170"/>
      <c r="KQ246" s="170"/>
      <c r="KR246" s="170"/>
      <c r="KS246" s="170"/>
      <c r="KT246" s="170"/>
      <c r="KU246" s="170"/>
      <c r="KV246" s="170"/>
      <c r="KW246" s="170"/>
      <c r="KX246" s="170"/>
      <c r="KY246" s="170"/>
      <c r="KZ246" s="170"/>
      <c r="LA246" s="170"/>
      <c r="LB246" s="170"/>
      <c r="LC246" s="170"/>
      <c r="LD246" s="170"/>
      <c r="LE246" s="170"/>
      <c r="LF246" s="170"/>
      <c r="LG246" s="170"/>
      <c r="LH246" s="170"/>
      <c r="LI246" s="170"/>
      <c r="LJ246" s="170"/>
      <c r="LK246" s="170"/>
      <c r="LL246" s="170"/>
      <c r="LM246" s="170"/>
      <c r="LN246" s="170"/>
      <c r="LO246" s="170"/>
      <c r="LP246" s="170"/>
      <c r="LQ246" s="170"/>
      <c r="LR246" s="170"/>
      <c r="LS246" s="170"/>
      <c r="LT246" s="170"/>
      <c r="LU246" s="170"/>
      <c r="LV246" s="170"/>
      <c r="LW246" s="170"/>
      <c r="LX246" s="170"/>
      <c r="LY246" s="170"/>
      <c r="LZ246" s="170"/>
      <c r="MA246" s="170"/>
      <c r="MB246" s="170"/>
      <c r="MC246" s="170"/>
      <c r="MD246" s="170"/>
      <c r="ME246" s="170"/>
      <c r="MF246" s="170"/>
      <c r="MG246" s="170"/>
      <c r="MH246" s="170"/>
      <c r="MI246" s="170"/>
      <c r="MJ246" s="170"/>
      <c r="MK246" s="170"/>
      <c r="ML246" s="170"/>
      <c r="MM246" s="170"/>
      <c r="MN246" s="170"/>
      <c r="MO246" s="170"/>
      <c r="MP246" s="170"/>
      <c r="MQ246" s="170"/>
      <c r="MR246" s="170"/>
      <c r="MS246" s="170"/>
      <c r="MT246" s="170"/>
      <c r="MU246" s="170"/>
      <c r="MV246" s="170"/>
      <c r="MW246" s="170"/>
      <c r="MX246" s="170"/>
      <c r="MY246" s="170"/>
      <c r="MZ246" s="170"/>
      <c r="NA246" s="170"/>
      <c r="NB246" s="170"/>
      <c r="NC246" s="170"/>
      <c r="ND246" s="170"/>
      <c r="NE246" s="170"/>
      <c r="NF246" s="170"/>
      <c r="NG246" s="170"/>
      <c r="NH246" s="170"/>
      <c r="NI246" s="170"/>
      <c r="NJ246" s="170"/>
      <c r="NK246" s="170"/>
      <c r="NL246" s="170"/>
      <c r="NM246" s="170"/>
      <c r="NN246" s="170"/>
      <c r="NO246" s="170"/>
      <c r="NP246" s="170"/>
      <c r="NQ246" s="170"/>
      <c r="NR246" s="170"/>
      <c r="NS246" s="170"/>
      <c r="NT246" s="170"/>
      <c r="NU246" s="170"/>
      <c r="NV246" s="170"/>
      <c r="NW246" s="170"/>
      <c r="NX246" s="170"/>
      <c r="NY246" s="170"/>
      <c r="NZ246" s="170"/>
      <c r="OA246" s="170"/>
      <c r="OB246" s="170"/>
      <c r="OC246" s="170"/>
      <c r="OD246" s="170"/>
      <c r="OE246" s="170"/>
      <c r="OF246" s="170"/>
      <c r="OG246" s="170"/>
      <c r="OH246" s="170"/>
      <c r="OI246" s="170"/>
      <c r="OJ246" s="170"/>
      <c r="OK246" s="170"/>
      <c r="OL246" s="170"/>
      <c r="OM246" s="170"/>
      <c r="ON246" s="170"/>
      <c r="OO246" s="170"/>
      <c r="OP246" s="170"/>
      <c r="OQ246" s="170"/>
      <c r="OR246" s="170"/>
      <c r="OS246" s="170"/>
      <c r="OT246" s="170"/>
      <c r="OU246" s="170"/>
      <c r="OV246" s="170"/>
      <c r="OW246" s="170"/>
      <c r="OX246" s="170"/>
      <c r="OY246" s="170"/>
      <c r="OZ246" s="170"/>
      <c r="PA246" s="170"/>
      <c r="PB246" s="170"/>
      <c r="PC246" s="170"/>
      <c r="PD246" s="170"/>
      <c r="PE246" s="170"/>
      <c r="PF246" s="170"/>
      <c r="PG246" s="170"/>
      <c r="PH246" s="170"/>
      <c r="PI246" s="170"/>
      <c r="PJ246" s="170"/>
      <c r="PK246" s="170"/>
      <c r="PL246" s="170"/>
      <c r="PM246" s="170"/>
      <c r="PN246" s="170"/>
      <c r="PO246" s="170"/>
      <c r="PP246" s="170"/>
      <c r="PQ246" s="170"/>
      <c r="PR246" s="170"/>
      <c r="PS246" s="170"/>
      <c r="PT246" s="170"/>
      <c r="PU246" s="170"/>
      <c r="PV246" s="170"/>
      <c r="PW246" s="170"/>
      <c r="PX246" s="170"/>
      <c r="PY246" s="170"/>
      <c r="PZ246" s="170"/>
      <c r="QA246" s="170"/>
      <c r="QB246" s="170"/>
      <c r="QC246" s="170"/>
      <c r="QD246" s="170"/>
      <c r="QE246" s="170"/>
      <c r="QF246" s="170"/>
      <c r="QG246" s="170"/>
      <c r="QH246" s="170"/>
      <c r="QI246" s="170"/>
      <c r="QJ246" s="170"/>
      <c r="QK246" s="170"/>
      <c r="QL246" s="170"/>
      <c r="QM246" s="170"/>
      <c r="QN246" s="170"/>
      <c r="QO246" s="170"/>
      <c r="QP246" s="170"/>
      <c r="QQ246" s="170"/>
      <c r="QR246" s="170"/>
      <c r="QS246" s="170"/>
      <c r="QT246" s="170"/>
      <c r="QU246" s="170"/>
      <c r="QV246" s="170"/>
      <c r="QW246" s="170"/>
      <c r="QX246" s="170"/>
      <c r="QY246" s="170"/>
      <c r="QZ246" s="170"/>
      <c r="RA246" s="170"/>
      <c r="RB246" s="170"/>
      <c r="RC246" s="170"/>
      <c r="RD246" s="170"/>
      <c r="RE246" s="170"/>
      <c r="RF246" s="170"/>
      <c r="RG246" s="170"/>
      <c r="RH246" s="170"/>
      <c r="RI246" s="170"/>
      <c r="RJ246" s="170"/>
      <c r="RK246" s="170"/>
      <c r="RL246" s="170"/>
      <c r="RM246" s="170"/>
      <c r="RN246" s="170"/>
      <c r="RO246" s="170"/>
      <c r="RP246" s="170"/>
      <c r="RQ246" s="170"/>
      <c r="RR246" s="170"/>
      <c r="RS246" s="170"/>
      <c r="RT246" s="170"/>
      <c r="RU246" s="170"/>
      <c r="RV246" s="170"/>
      <c r="RW246" s="170"/>
      <c r="RX246" s="170"/>
      <c r="RY246" s="170"/>
      <c r="RZ246" s="170"/>
      <c r="SA246" s="170"/>
      <c r="SB246" s="170"/>
      <c r="SC246" s="170"/>
      <c r="SD246" s="170"/>
      <c r="SE246" s="170"/>
      <c r="SF246" s="170"/>
      <c r="SG246" s="170"/>
      <c r="SH246" s="170"/>
      <c r="SI246" s="170"/>
      <c r="SJ246" s="170"/>
      <c r="SK246" s="170"/>
      <c r="SL246" s="170"/>
      <c r="SM246" s="170"/>
      <c r="SN246" s="170"/>
      <c r="SO246" s="170"/>
      <c r="SP246" s="170"/>
      <c r="SQ246" s="170"/>
      <c r="SR246" s="170"/>
      <c r="SS246" s="170"/>
      <c r="ST246" s="170"/>
      <c r="SU246" s="170"/>
      <c r="SV246" s="170"/>
      <c r="SW246" s="170"/>
      <c r="SX246" s="170"/>
      <c r="SY246" s="170"/>
      <c r="SZ246" s="170"/>
      <c r="TA246" s="170"/>
      <c r="TB246" s="170"/>
      <c r="TC246" s="170"/>
      <c r="TD246" s="170"/>
      <c r="TE246" s="170"/>
      <c r="TF246" s="170"/>
      <c r="TG246" s="170"/>
      <c r="TH246" s="170"/>
      <c r="TI246" s="170"/>
      <c r="TJ246" s="170"/>
      <c r="TK246" s="170"/>
      <c r="TL246" s="170"/>
      <c r="TM246" s="170"/>
      <c r="TN246" s="170"/>
      <c r="TO246" s="170"/>
      <c r="TP246" s="170"/>
      <c r="TQ246" s="170"/>
      <c r="TR246" s="170"/>
      <c r="TS246" s="170"/>
      <c r="TT246" s="170"/>
      <c r="TU246" s="170"/>
      <c r="TV246" s="170"/>
      <c r="TW246" s="170"/>
      <c r="TX246" s="170"/>
      <c r="TY246" s="170"/>
      <c r="TZ246" s="170"/>
      <c r="UA246" s="170"/>
      <c r="UB246" s="170"/>
      <c r="UC246" s="170"/>
      <c r="UD246" s="170"/>
      <c r="UE246" s="170"/>
      <c r="UF246" s="170"/>
      <c r="UG246" s="170"/>
      <c r="UH246" s="170"/>
      <c r="UI246" s="170"/>
      <c r="UJ246" s="170"/>
      <c r="UK246" s="170"/>
      <c r="UL246" s="170"/>
      <c r="UM246" s="170"/>
      <c r="UN246" s="170"/>
      <c r="UO246" s="170"/>
      <c r="UP246" s="170"/>
      <c r="UQ246" s="170"/>
      <c r="UR246" s="170"/>
      <c r="US246" s="170"/>
      <c r="UT246" s="170"/>
      <c r="UU246" s="170"/>
      <c r="UV246" s="170"/>
      <c r="UW246" s="170"/>
      <c r="UX246" s="170"/>
      <c r="UY246" s="170"/>
      <c r="UZ246" s="170"/>
      <c r="VA246" s="170"/>
      <c r="VB246" s="170"/>
      <c r="VC246" s="170"/>
      <c r="VD246" s="170"/>
      <c r="VE246" s="170"/>
      <c r="VF246" s="170"/>
      <c r="VG246" s="170"/>
      <c r="VH246" s="170"/>
      <c r="VI246" s="170"/>
      <c r="VJ246" s="170"/>
      <c r="VK246" s="170"/>
      <c r="VL246" s="170"/>
      <c r="VM246" s="170"/>
      <c r="VN246" s="170"/>
      <c r="VO246" s="170"/>
      <c r="VP246" s="170"/>
      <c r="VQ246" s="170"/>
      <c r="VR246" s="170"/>
      <c r="VS246" s="170"/>
      <c r="VT246" s="170"/>
      <c r="VU246" s="170"/>
      <c r="VV246" s="170"/>
      <c r="VW246" s="170"/>
      <c r="VX246" s="170"/>
      <c r="VY246" s="170"/>
      <c r="VZ246" s="170"/>
      <c r="WA246" s="170"/>
      <c r="WB246" s="170"/>
      <c r="WC246" s="170"/>
      <c r="WD246" s="170"/>
      <c r="WE246" s="170"/>
      <c r="WF246" s="170"/>
      <c r="WG246" s="170"/>
      <c r="WH246" s="170"/>
      <c r="WI246" s="170"/>
      <c r="WJ246" s="170"/>
      <c r="WK246" s="170"/>
      <c r="WL246" s="170"/>
      <c r="WM246" s="170"/>
      <c r="WN246" s="170"/>
      <c r="WO246" s="170"/>
      <c r="WP246" s="170"/>
      <c r="WQ246" s="170"/>
      <c r="WR246" s="170"/>
      <c r="WS246" s="170"/>
      <c r="WT246" s="170"/>
      <c r="WU246" s="170"/>
      <c r="WV246" s="170"/>
      <c r="WW246" s="170"/>
      <c r="WX246" s="170"/>
      <c r="WY246" s="170"/>
      <c r="WZ246" s="170"/>
      <c r="XA246" s="170"/>
      <c r="XB246" s="170"/>
      <c r="XC246" s="170"/>
      <c r="XD246" s="170"/>
      <c r="XE246" s="170"/>
      <c r="XF246" s="170"/>
      <c r="XG246" s="170"/>
      <c r="XH246" s="170"/>
      <c r="XI246" s="170"/>
      <c r="XJ246" s="170"/>
      <c r="XK246" s="170"/>
      <c r="XL246" s="170"/>
      <c r="XM246" s="170"/>
      <c r="XN246" s="170"/>
      <c r="XO246" s="170"/>
      <c r="XP246" s="170"/>
      <c r="XQ246" s="170"/>
      <c r="XR246" s="170"/>
      <c r="XS246" s="170"/>
      <c r="XT246" s="170"/>
      <c r="XU246" s="170"/>
      <c r="XV246" s="170"/>
      <c r="XW246" s="170"/>
      <c r="XX246" s="170"/>
      <c r="XY246" s="170"/>
      <c r="XZ246" s="170"/>
      <c r="YA246" s="170"/>
      <c r="YB246" s="170"/>
      <c r="YC246" s="170"/>
      <c r="YD246" s="170"/>
      <c r="YE246" s="170"/>
      <c r="YF246" s="170"/>
      <c r="YG246" s="170"/>
      <c r="YH246" s="170"/>
      <c r="YI246" s="170"/>
      <c r="YJ246" s="170"/>
      <c r="YK246" s="170"/>
      <c r="YL246" s="170"/>
      <c r="YM246" s="170"/>
      <c r="YN246" s="170"/>
      <c r="YO246" s="170"/>
      <c r="YP246" s="170"/>
      <c r="YQ246" s="170"/>
      <c r="YR246" s="170"/>
      <c r="YS246" s="170"/>
      <c r="YT246" s="170"/>
      <c r="YU246" s="170"/>
      <c r="YV246" s="170"/>
      <c r="YW246" s="170"/>
      <c r="YX246" s="170"/>
      <c r="YY246" s="170"/>
      <c r="YZ246" s="170"/>
      <c r="ZA246" s="170"/>
      <c r="ZB246" s="170"/>
      <c r="ZC246" s="170"/>
      <c r="ZD246" s="170"/>
      <c r="ZE246" s="170"/>
      <c r="ZF246" s="170"/>
      <c r="ZG246" s="170"/>
      <c r="ZH246" s="170"/>
      <c r="ZI246" s="170"/>
      <c r="ZJ246" s="170"/>
      <c r="ZK246" s="170"/>
      <c r="ZL246" s="170"/>
      <c r="ZM246" s="170"/>
      <c r="ZN246" s="170"/>
      <c r="ZO246" s="170"/>
      <c r="ZP246" s="170"/>
      <c r="ZQ246" s="170"/>
      <c r="ZR246" s="170"/>
      <c r="ZS246" s="170"/>
      <c r="ZT246" s="170"/>
      <c r="ZU246" s="170"/>
      <c r="ZV246" s="170"/>
      <c r="ZW246" s="170"/>
      <c r="ZX246" s="170"/>
      <c r="ZY246" s="170"/>
      <c r="ZZ246" s="170"/>
      <c r="AAA246" s="170"/>
      <c r="AAB246" s="170"/>
      <c r="AAC246" s="170"/>
      <c r="AAD246" s="170"/>
      <c r="AAE246" s="170"/>
      <c r="AAF246" s="170"/>
      <c r="AAG246" s="170"/>
      <c r="AAH246" s="170"/>
      <c r="AAI246" s="170"/>
      <c r="AAJ246" s="170"/>
      <c r="AAK246" s="170"/>
      <c r="AAL246" s="170"/>
      <c r="AAM246" s="170"/>
      <c r="AAN246" s="170"/>
      <c r="AAO246" s="170"/>
      <c r="AAP246" s="170"/>
      <c r="AAQ246" s="170"/>
      <c r="AAR246" s="170"/>
      <c r="AAS246" s="170"/>
      <c r="AAT246" s="170"/>
      <c r="AAU246" s="170"/>
      <c r="AAV246" s="170"/>
      <c r="AAW246" s="170"/>
      <c r="AAX246" s="170"/>
      <c r="AAY246" s="170"/>
      <c r="AAZ246" s="170"/>
      <c r="ABA246" s="170"/>
      <c r="ABB246" s="170"/>
      <c r="ABC246" s="170"/>
      <c r="ABD246" s="170"/>
      <c r="ABE246" s="170"/>
      <c r="ABF246" s="170"/>
      <c r="ABG246" s="170"/>
      <c r="ABH246" s="170"/>
      <c r="ABI246" s="170"/>
      <c r="ABJ246" s="170"/>
      <c r="ABK246" s="170"/>
      <c r="ABL246" s="170"/>
      <c r="ABM246" s="170"/>
      <c r="ABN246" s="170"/>
      <c r="ABO246" s="170"/>
      <c r="ABP246" s="170"/>
      <c r="ABQ246" s="170"/>
      <c r="ABR246" s="170"/>
      <c r="ABS246" s="170"/>
      <c r="ABT246" s="170"/>
      <c r="ABU246" s="170"/>
      <c r="ABV246" s="170"/>
      <c r="ABW246" s="170"/>
      <c r="ABX246" s="170"/>
      <c r="ABY246" s="170"/>
      <c r="ABZ246" s="170"/>
      <c r="ACA246" s="170"/>
      <c r="ACB246" s="170"/>
      <c r="ACC246" s="170"/>
      <c r="ACD246" s="170"/>
      <c r="ACE246" s="170"/>
      <c r="ACF246" s="170"/>
      <c r="ACG246" s="170"/>
      <c r="ACH246" s="170"/>
      <c r="ACI246" s="170"/>
      <c r="ACJ246" s="170"/>
      <c r="ACK246" s="170"/>
      <c r="ACL246" s="170"/>
      <c r="ACM246" s="170"/>
      <c r="ACN246" s="170"/>
      <c r="ACO246" s="170"/>
      <c r="ACP246" s="170"/>
      <c r="ACQ246" s="170"/>
      <c r="ACR246" s="170"/>
      <c r="ACS246" s="170"/>
      <c r="ACT246" s="170"/>
      <c r="ACU246" s="170"/>
      <c r="ACV246" s="170"/>
      <c r="ACW246" s="170"/>
      <c r="ACX246" s="170"/>
      <c r="ACY246" s="170"/>
      <c r="ACZ246" s="170"/>
      <c r="ADA246" s="170"/>
      <c r="ADB246" s="170"/>
      <c r="ADC246" s="170"/>
      <c r="ADD246" s="170"/>
      <c r="ADE246" s="170"/>
      <c r="ADF246" s="170"/>
      <c r="ADG246" s="170"/>
      <c r="ADH246" s="170"/>
      <c r="ADI246" s="170"/>
      <c r="ADJ246" s="170"/>
      <c r="ADK246" s="170"/>
      <c r="ADL246" s="170"/>
      <c r="ADM246" s="170"/>
      <c r="ADN246" s="170"/>
      <c r="ADO246" s="170"/>
      <c r="ADP246" s="170"/>
      <c r="ADQ246" s="170"/>
      <c r="ADR246" s="170"/>
      <c r="ADS246" s="170"/>
      <c r="ADT246" s="170"/>
      <c r="ADU246" s="170"/>
      <c r="ADV246" s="170"/>
      <c r="ADW246" s="170"/>
      <c r="ADX246" s="170"/>
      <c r="ADY246" s="170"/>
      <c r="ADZ246" s="170"/>
      <c r="AEA246" s="170"/>
      <c r="AEB246" s="170"/>
      <c r="AEC246" s="170"/>
      <c r="AED246" s="170"/>
      <c r="AEE246" s="170"/>
      <c r="AEF246" s="170"/>
      <c r="AEG246" s="170"/>
      <c r="AEH246" s="170"/>
      <c r="AEI246" s="170"/>
      <c r="AEJ246" s="170"/>
      <c r="AEK246" s="170"/>
      <c r="AEL246" s="170"/>
      <c r="AEM246" s="170"/>
      <c r="AEN246" s="170"/>
      <c r="AEO246" s="170"/>
      <c r="AEP246" s="170"/>
      <c r="AEQ246" s="170"/>
      <c r="AER246" s="170"/>
      <c r="AES246" s="170"/>
      <c r="AET246" s="170"/>
      <c r="AEU246" s="170"/>
      <c r="AEV246" s="170"/>
      <c r="AEW246" s="170"/>
      <c r="AEX246" s="170"/>
      <c r="AEY246" s="170"/>
      <c r="AEZ246" s="170"/>
      <c r="AFA246" s="170"/>
      <c r="AFB246" s="170"/>
      <c r="AFC246" s="170"/>
      <c r="AFD246" s="170"/>
      <c r="AFE246" s="170"/>
      <c r="AFF246" s="170"/>
      <c r="AFG246" s="170"/>
      <c r="AFH246" s="170"/>
      <c r="AFI246" s="170"/>
      <c r="AFJ246" s="170"/>
      <c r="AFK246" s="170"/>
      <c r="AFL246" s="170"/>
      <c r="AFM246" s="170"/>
      <c r="AFN246" s="170"/>
      <c r="AFO246" s="170"/>
      <c r="AFP246" s="170"/>
      <c r="AFQ246" s="170"/>
      <c r="AFR246" s="170"/>
      <c r="AFS246" s="170"/>
      <c r="AFT246" s="170"/>
      <c r="AFU246" s="170"/>
      <c r="AFV246" s="170"/>
      <c r="AFW246" s="170"/>
      <c r="AFX246" s="170"/>
      <c r="AFY246" s="170"/>
      <c r="AFZ246" s="170"/>
      <c r="AGA246" s="170"/>
      <c r="AGB246" s="170"/>
      <c r="AGC246" s="170"/>
      <c r="AGD246" s="170"/>
      <c r="AGE246" s="170"/>
      <c r="AGF246" s="170"/>
      <c r="AGG246" s="170"/>
      <c r="AGH246" s="170"/>
      <c r="AGI246" s="170"/>
      <c r="AGJ246" s="170"/>
      <c r="AGK246" s="170"/>
      <c r="AGL246" s="170"/>
      <c r="AGM246" s="170"/>
      <c r="AGN246" s="170"/>
      <c r="AGO246" s="170"/>
      <c r="AGP246" s="170"/>
      <c r="AGQ246" s="170"/>
      <c r="AGR246" s="170"/>
      <c r="AGS246" s="170"/>
      <c r="AGT246" s="170"/>
      <c r="AGU246" s="170"/>
      <c r="AGV246" s="170"/>
      <c r="AGW246" s="170"/>
      <c r="AGX246" s="170"/>
      <c r="AGY246" s="170"/>
      <c r="AGZ246" s="170"/>
      <c r="AHA246" s="170"/>
      <c r="AHB246" s="170"/>
      <c r="AHC246" s="170"/>
      <c r="AHD246" s="170"/>
      <c r="AHE246" s="170"/>
      <c r="AHF246" s="170"/>
      <c r="AHG246" s="170"/>
      <c r="AHH246" s="170"/>
      <c r="AHI246" s="170"/>
      <c r="AHJ246" s="170"/>
      <c r="AHK246" s="170"/>
      <c r="AHL246" s="170"/>
      <c r="AHM246" s="170"/>
      <c r="AHN246" s="170"/>
      <c r="AHO246" s="170"/>
      <c r="AHP246" s="170"/>
      <c r="AHQ246" s="170"/>
      <c r="AHR246" s="170"/>
      <c r="AHS246" s="170"/>
      <c r="AHT246" s="170"/>
      <c r="AHU246" s="170"/>
      <c r="AHV246" s="170"/>
      <c r="AHW246" s="170"/>
      <c r="AHX246" s="170"/>
      <c r="AHY246" s="170"/>
      <c r="AHZ246" s="170"/>
      <c r="AIA246" s="170"/>
      <c r="AIB246" s="170"/>
      <c r="AIC246" s="170"/>
      <c r="AID246" s="170"/>
      <c r="AIE246" s="170"/>
      <c r="AIF246" s="170"/>
      <c r="AIG246" s="170"/>
      <c r="AIH246" s="170"/>
      <c r="AII246" s="170"/>
      <c r="AIJ246" s="170"/>
      <c r="AIK246" s="170"/>
      <c r="AIL246" s="170"/>
      <c r="AIM246" s="170"/>
      <c r="AIN246" s="170"/>
      <c r="AIO246" s="170"/>
      <c r="AIP246" s="170"/>
      <c r="AIQ246" s="170"/>
      <c r="AIR246" s="170"/>
      <c r="AIS246" s="170"/>
      <c r="AIT246" s="170"/>
      <c r="AIU246" s="170"/>
      <c r="AIV246" s="170"/>
      <c r="AIW246" s="170"/>
      <c r="AIX246" s="170"/>
      <c r="AIY246" s="170"/>
      <c r="AIZ246" s="170"/>
      <c r="AJA246" s="170"/>
      <c r="AJB246" s="170"/>
      <c r="AJC246" s="170"/>
      <c r="AJD246" s="170"/>
      <c r="AJE246" s="170"/>
      <c r="AJF246" s="170"/>
      <c r="AJG246" s="170"/>
      <c r="AJH246" s="170"/>
      <c r="AJI246" s="170"/>
      <c r="AJJ246" s="170"/>
      <c r="AJK246" s="170"/>
      <c r="AJL246" s="170"/>
      <c r="AJM246" s="170"/>
      <c r="AJN246" s="170"/>
      <c r="AJO246" s="170"/>
      <c r="AJP246" s="170"/>
      <c r="AJQ246" s="170"/>
      <c r="AJR246" s="170"/>
      <c r="AJS246" s="170"/>
      <c r="AJT246" s="170"/>
      <c r="AJU246" s="170"/>
      <c r="AJV246" s="170"/>
      <c r="AJW246" s="170"/>
      <c r="AJX246" s="170"/>
      <c r="AJY246" s="170"/>
      <c r="AJZ246" s="170"/>
      <c r="AKA246" s="170"/>
      <c r="AKB246" s="170"/>
      <c r="AKC246" s="170"/>
      <c r="AKD246" s="170"/>
      <c r="AKE246" s="170"/>
      <c r="AKF246" s="170"/>
      <c r="AKG246" s="170"/>
      <c r="AKH246" s="170"/>
      <c r="AKI246" s="170"/>
      <c r="AKJ246" s="170"/>
      <c r="AKK246" s="170"/>
      <c r="AKL246" s="170"/>
      <c r="AKM246" s="170"/>
      <c r="AKN246" s="170"/>
      <c r="AKO246" s="170"/>
      <c r="AKP246" s="170"/>
      <c r="AKQ246" s="170"/>
      <c r="AKR246" s="170"/>
      <c r="AKS246" s="170"/>
      <c r="AKT246" s="170"/>
      <c r="AKU246" s="170"/>
      <c r="AKV246" s="170"/>
      <c r="AKW246" s="170"/>
      <c r="AKX246" s="170"/>
      <c r="AKY246" s="170"/>
      <c r="AKZ246" s="170"/>
      <c r="ALA246" s="170"/>
      <c r="ALB246" s="170"/>
      <c r="ALC246" s="170"/>
      <c r="ALD246" s="170"/>
      <c r="ALE246" s="170"/>
      <c r="ALF246" s="170"/>
      <c r="ALG246" s="170"/>
      <c r="ALH246" s="170"/>
      <c r="ALI246" s="170"/>
      <c r="ALJ246" s="170"/>
      <c r="ALK246" s="170"/>
      <c r="ALL246" s="170"/>
      <c r="ALM246" s="170"/>
      <c r="ALN246" s="170"/>
      <c r="ALO246" s="170"/>
      <c r="ALP246" s="170"/>
      <c r="ALQ246" s="170"/>
      <c r="ALR246" s="170"/>
      <c r="ALS246" s="170"/>
      <c r="ALT246" s="170"/>
      <c r="ALU246" s="170"/>
      <c r="ALV246" s="170"/>
      <c r="ALW246" s="170"/>
      <c r="ALX246" s="170"/>
      <c r="ALY246" s="170"/>
      <c r="ALZ246" s="170"/>
      <c r="AMA246" s="170"/>
      <c r="AMB246" s="170"/>
      <c r="AMC246" s="170"/>
      <c r="AMD246" s="170"/>
      <c r="AME246" s="170"/>
      <c r="AMF246" s="170"/>
      <c r="AMG246" s="170"/>
      <c r="AMH246" s="170"/>
      <c r="AMI246" s="170"/>
      <c r="AMJ246" s="170"/>
      <c r="AMK246" s="170"/>
      <c r="AML246" s="170"/>
      <c r="AMM246" s="170"/>
      <c r="AMN246" s="170"/>
      <c r="AMO246" s="170"/>
      <c r="AMP246" s="170"/>
      <c r="AMQ246" s="170"/>
      <c r="AMR246" s="170"/>
      <c r="AMS246" s="170"/>
      <c r="AMT246" s="170"/>
      <c r="AMU246" s="170"/>
      <c r="AMV246" s="170"/>
      <c r="AMW246" s="170"/>
      <c r="AMX246" s="170"/>
      <c r="AMY246" s="170"/>
      <c r="AMZ246" s="170"/>
      <c r="ANA246" s="170"/>
      <c r="ANB246" s="170"/>
      <c r="ANC246" s="170"/>
      <c r="AND246" s="170"/>
      <c r="ANE246" s="170"/>
      <c r="ANF246" s="170"/>
      <c r="ANG246" s="170"/>
      <c r="ANH246" s="170"/>
      <c r="ANI246" s="170"/>
      <c r="ANJ246" s="170"/>
      <c r="ANK246" s="170"/>
      <c r="ANL246" s="170"/>
      <c r="ANM246" s="170"/>
      <c r="ANN246" s="170"/>
      <c r="ANO246" s="170"/>
      <c r="ANP246" s="170"/>
      <c r="ANQ246" s="170"/>
      <c r="ANR246" s="170"/>
      <c r="ANS246" s="170"/>
      <c r="ANT246" s="170"/>
      <c r="ANU246" s="170"/>
      <c r="ANV246" s="170"/>
      <c r="ANW246" s="170"/>
      <c r="ANX246" s="170"/>
      <c r="ANY246" s="170"/>
      <c r="ANZ246" s="170"/>
      <c r="AOA246" s="170"/>
      <c r="AOB246" s="170"/>
      <c r="AOC246" s="170"/>
      <c r="AOD246" s="170"/>
      <c r="AOE246" s="170"/>
      <c r="AOF246" s="170"/>
      <c r="AOG246" s="170"/>
      <c r="AOH246" s="170"/>
      <c r="AOI246" s="170"/>
      <c r="AOJ246" s="170"/>
      <c r="AOK246" s="170"/>
      <c r="AOL246" s="170"/>
      <c r="AOM246" s="170"/>
      <c r="AON246" s="170"/>
      <c r="AOO246" s="170"/>
      <c r="AOP246" s="170"/>
      <c r="AOQ246" s="170"/>
      <c r="AOR246" s="170"/>
      <c r="AOS246" s="170"/>
      <c r="AOT246" s="170"/>
      <c r="AOU246" s="170"/>
      <c r="AOV246" s="170"/>
      <c r="AOW246" s="170"/>
      <c r="AOX246" s="170"/>
      <c r="AOY246" s="170"/>
      <c r="AOZ246" s="170"/>
      <c r="APA246" s="170"/>
      <c r="APB246" s="170"/>
      <c r="APC246" s="170"/>
      <c r="APD246" s="170"/>
      <c r="APE246" s="170"/>
      <c r="APF246" s="170"/>
      <c r="APG246" s="170"/>
      <c r="APH246" s="170"/>
      <c r="API246" s="170"/>
      <c r="APJ246" s="170"/>
      <c r="APK246" s="170"/>
      <c r="APL246" s="170"/>
      <c r="APM246" s="170"/>
      <c r="APN246" s="170"/>
      <c r="APO246" s="170"/>
      <c r="APP246" s="170"/>
      <c r="APQ246" s="170"/>
      <c r="APR246" s="170"/>
      <c r="APS246" s="170"/>
      <c r="APT246" s="170"/>
      <c r="APU246" s="170"/>
      <c r="APV246" s="170"/>
      <c r="APW246" s="170"/>
      <c r="APX246" s="170"/>
      <c r="APY246" s="170"/>
      <c r="APZ246" s="170"/>
      <c r="AQA246" s="170"/>
      <c r="AQB246" s="170"/>
      <c r="AQC246" s="170"/>
      <c r="AQD246" s="170"/>
      <c r="AQE246" s="170"/>
      <c r="AQF246" s="170"/>
      <c r="AQG246" s="170"/>
      <c r="AQH246" s="170"/>
      <c r="AQI246" s="170"/>
      <c r="AQJ246" s="170"/>
      <c r="AQK246" s="170"/>
      <c r="AQL246" s="170"/>
      <c r="AQM246" s="170"/>
      <c r="AQN246" s="170"/>
      <c r="AQO246" s="170"/>
      <c r="AQP246" s="170"/>
      <c r="AQQ246" s="170"/>
      <c r="AQR246" s="170"/>
      <c r="AQS246" s="170"/>
      <c r="AQT246" s="170"/>
      <c r="AQU246" s="170"/>
      <c r="AQV246" s="170"/>
      <c r="AQW246" s="170"/>
      <c r="AQX246" s="170"/>
      <c r="AQY246" s="170"/>
      <c r="AQZ246" s="170"/>
      <c r="ARA246" s="170"/>
      <c r="ARB246" s="170"/>
      <c r="ARC246" s="170"/>
      <c r="ARD246" s="170"/>
      <c r="ARE246" s="170"/>
      <c r="ARF246" s="170"/>
      <c r="ARG246" s="170"/>
      <c r="ARH246" s="170"/>
      <c r="ARI246" s="170"/>
      <c r="ARJ246" s="170"/>
      <c r="ARK246" s="170"/>
      <c r="ARL246" s="170"/>
      <c r="ARM246" s="170"/>
      <c r="ARN246" s="170"/>
      <c r="ARO246" s="170"/>
      <c r="ARP246" s="170"/>
      <c r="ARQ246" s="170"/>
      <c r="ARR246" s="170"/>
      <c r="ARS246" s="170"/>
      <c r="ART246" s="170"/>
      <c r="ARU246" s="170"/>
      <c r="ARV246" s="170"/>
      <c r="ARW246" s="170"/>
      <c r="ARX246" s="170"/>
      <c r="ARY246" s="170"/>
      <c r="ARZ246" s="170"/>
      <c r="ASA246" s="170"/>
      <c r="ASB246" s="170"/>
      <c r="ASC246" s="170"/>
      <c r="ASD246" s="170"/>
      <c r="ASE246" s="170"/>
      <c r="ASF246" s="170"/>
      <c r="ASG246" s="170"/>
      <c r="ASH246" s="170"/>
      <c r="ASI246" s="170"/>
      <c r="ASJ246" s="170"/>
      <c r="ASK246" s="170"/>
      <c r="ASL246" s="170"/>
      <c r="ASM246" s="170"/>
      <c r="ASN246" s="170"/>
      <c r="ASO246" s="170"/>
      <c r="ASP246" s="170"/>
      <c r="ASQ246" s="170"/>
      <c r="ASR246" s="170"/>
      <c r="ASS246" s="170"/>
      <c r="AST246" s="170"/>
      <c r="ASU246" s="170"/>
      <c r="ASV246" s="170"/>
      <c r="ASW246" s="170"/>
      <c r="ASX246" s="170"/>
      <c r="ASY246" s="170"/>
      <c r="ASZ246" s="170"/>
      <c r="ATA246" s="170"/>
      <c r="ATB246" s="170"/>
      <c r="ATC246" s="170"/>
      <c r="ATD246" s="170"/>
      <c r="ATE246" s="170"/>
      <c r="ATF246" s="170"/>
      <c r="ATG246" s="170"/>
      <c r="ATH246" s="170"/>
      <c r="ATI246" s="170"/>
      <c r="ATJ246" s="170"/>
      <c r="ATK246" s="170"/>
      <c r="ATL246" s="170"/>
      <c r="ATM246" s="170"/>
      <c r="ATN246" s="170"/>
      <c r="ATO246" s="170"/>
      <c r="ATP246" s="170"/>
      <c r="ATQ246" s="170"/>
      <c r="ATR246" s="170"/>
      <c r="ATS246" s="170"/>
      <c r="ATT246" s="170"/>
      <c r="ATU246" s="170"/>
      <c r="ATV246" s="170"/>
      <c r="ATW246" s="170"/>
      <c r="ATX246" s="170"/>
      <c r="ATY246" s="170"/>
      <c r="ATZ246" s="170"/>
      <c r="AUA246" s="170"/>
      <c r="AUB246" s="170"/>
      <c r="AUC246" s="170"/>
      <c r="AUD246" s="170"/>
      <c r="AUE246" s="170"/>
      <c r="AUF246" s="170"/>
      <c r="AUG246" s="170"/>
      <c r="AUH246" s="170"/>
      <c r="AUI246" s="170"/>
      <c r="AUJ246" s="170"/>
      <c r="AUK246" s="170"/>
      <c r="AUL246" s="170"/>
      <c r="AUM246" s="170"/>
      <c r="AUN246" s="170"/>
      <c r="AUO246" s="170"/>
      <c r="AUP246" s="170"/>
      <c r="AUQ246" s="170"/>
      <c r="AUR246" s="170"/>
      <c r="AUS246" s="170"/>
      <c r="AUT246" s="170"/>
      <c r="AUU246" s="170"/>
      <c r="AUV246" s="170"/>
      <c r="AUW246" s="170"/>
      <c r="AUX246" s="170"/>
      <c r="AUY246" s="170"/>
      <c r="AUZ246" s="170"/>
      <c r="AVA246" s="170"/>
      <c r="AVB246" s="170"/>
      <c r="AVC246" s="170"/>
      <c r="AVD246" s="170"/>
      <c r="AVE246" s="170"/>
      <c r="AVF246" s="170"/>
      <c r="AVG246" s="170"/>
      <c r="AVH246" s="170"/>
      <c r="AVI246" s="170"/>
      <c r="AVJ246" s="170"/>
      <c r="AVK246" s="170"/>
      <c r="AVL246" s="170"/>
      <c r="AVM246" s="170"/>
      <c r="AVN246" s="170"/>
      <c r="AVO246" s="170"/>
      <c r="AVP246" s="170"/>
      <c r="AVQ246" s="170"/>
      <c r="AVR246" s="170"/>
      <c r="AVS246" s="170"/>
      <c r="AVT246" s="170"/>
      <c r="AVU246" s="170"/>
      <c r="AVV246" s="170"/>
      <c r="AVW246" s="170"/>
      <c r="AVX246" s="170"/>
      <c r="AVY246" s="170"/>
      <c r="AVZ246" s="170"/>
      <c r="AWA246" s="170"/>
      <c r="AWB246" s="170"/>
      <c r="AWC246" s="170"/>
      <c r="AWD246" s="170"/>
      <c r="AWE246" s="170"/>
      <c r="AWF246" s="170"/>
      <c r="AWG246" s="170"/>
      <c r="AWH246" s="170"/>
      <c r="AWI246" s="170"/>
      <c r="AWJ246" s="170"/>
      <c r="AWK246" s="170"/>
      <c r="AWL246" s="170"/>
      <c r="AWM246" s="170"/>
      <c r="AWN246" s="170"/>
      <c r="AWO246" s="170"/>
      <c r="AWP246" s="170"/>
      <c r="AWQ246" s="170"/>
      <c r="AWR246" s="170"/>
      <c r="AWS246" s="170"/>
      <c r="AWT246" s="170"/>
      <c r="AWU246" s="170"/>
      <c r="AWV246" s="170"/>
      <c r="AWW246" s="170"/>
      <c r="AWX246" s="170"/>
      <c r="AWY246" s="170"/>
      <c r="AWZ246" s="170"/>
      <c r="AXA246" s="170"/>
      <c r="AXB246" s="170"/>
      <c r="AXC246" s="170"/>
      <c r="AXD246" s="170"/>
      <c r="AXE246" s="170"/>
      <c r="AXF246" s="170"/>
      <c r="AXG246" s="170"/>
      <c r="AXH246" s="170"/>
      <c r="AXI246" s="170"/>
      <c r="AXJ246" s="170"/>
      <c r="AXK246" s="170"/>
      <c r="AXL246" s="170"/>
      <c r="AXM246" s="170"/>
      <c r="AXN246" s="170"/>
      <c r="AXO246" s="170"/>
      <c r="AXP246" s="170"/>
      <c r="AXQ246" s="170"/>
      <c r="AXR246" s="170"/>
      <c r="AXS246" s="170"/>
      <c r="AXT246" s="170"/>
      <c r="AXU246" s="170"/>
      <c r="AXV246" s="170"/>
      <c r="AXW246" s="170"/>
      <c r="AXX246" s="170"/>
      <c r="AXY246" s="170"/>
      <c r="AXZ246" s="170"/>
      <c r="AYA246" s="170"/>
      <c r="AYB246" s="170"/>
      <c r="AYC246" s="170"/>
      <c r="AYD246" s="170"/>
      <c r="AYE246" s="170"/>
      <c r="AYF246" s="170"/>
      <c r="AYG246" s="170"/>
      <c r="AYH246" s="170"/>
      <c r="AYI246" s="170"/>
      <c r="AYJ246" s="170"/>
      <c r="AYK246" s="170"/>
      <c r="AYL246" s="170"/>
      <c r="AYM246" s="170"/>
      <c r="AYN246" s="170"/>
      <c r="AYO246" s="170"/>
      <c r="AYP246" s="170"/>
      <c r="AYQ246" s="170"/>
      <c r="AYR246" s="170"/>
      <c r="AYS246" s="170"/>
      <c r="AYT246" s="170"/>
      <c r="AYU246" s="170"/>
      <c r="AYV246" s="170"/>
      <c r="AYW246" s="170"/>
      <c r="AYX246" s="170"/>
      <c r="AYY246" s="170"/>
      <c r="AYZ246" s="170"/>
      <c r="AZA246" s="170"/>
      <c r="AZB246" s="170"/>
      <c r="AZC246" s="170"/>
      <c r="AZD246" s="170"/>
      <c r="AZE246" s="170"/>
      <c r="AZF246" s="170"/>
      <c r="AZG246" s="170"/>
      <c r="AZH246" s="170"/>
      <c r="AZI246" s="170"/>
      <c r="AZJ246" s="170"/>
      <c r="AZK246" s="170"/>
      <c r="AZL246" s="170"/>
      <c r="AZM246" s="170"/>
      <c r="AZN246" s="170"/>
      <c r="AZO246" s="170"/>
      <c r="AZP246" s="170"/>
      <c r="AZQ246" s="170"/>
      <c r="AZR246" s="170"/>
      <c r="AZS246" s="170"/>
      <c r="AZT246" s="170"/>
      <c r="AZU246" s="170"/>
      <c r="AZV246" s="170"/>
      <c r="AZW246" s="170"/>
      <c r="AZX246" s="170"/>
      <c r="AZY246" s="170"/>
      <c r="AZZ246" s="170"/>
      <c r="BAA246" s="170"/>
      <c r="BAB246" s="170"/>
      <c r="BAC246" s="170"/>
      <c r="BAD246" s="170"/>
      <c r="BAE246" s="170"/>
      <c r="BAF246" s="170"/>
      <c r="BAG246" s="170"/>
      <c r="BAH246" s="170"/>
      <c r="BAI246" s="170"/>
      <c r="BAJ246" s="170"/>
      <c r="BAK246" s="170"/>
      <c r="BAL246" s="170"/>
      <c r="BAM246" s="170"/>
      <c r="BAN246" s="170"/>
      <c r="BAO246" s="170"/>
      <c r="BAP246" s="170"/>
      <c r="BAQ246" s="170"/>
      <c r="BAR246" s="170"/>
      <c r="BAS246" s="170"/>
      <c r="BAT246" s="170"/>
      <c r="BAU246" s="170"/>
      <c r="BAV246" s="170"/>
      <c r="BAW246" s="170"/>
      <c r="BAX246" s="170"/>
      <c r="BAY246" s="170"/>
      <c r="BAZ246" s="170"/>
      <c r="BBA246" s="170"/>
      <c r="BBB246" s="170"/>
      <c r="BBC246" s="170"/>
      <c r="BBD246" s="170"/>
      <c r="BBE246" s="170"/>
      <c r="BBF246" s="170"/>
      <c r="BBG246" s="170"/>
      <c r="BBH246" s="170"/>
      <c r="BBI246" s="170"/>
      <c r="BBJ246" s="170"/>
      <c r="BBK246" s="170"/>
      <c r="BBL246" s="170"/>
      <c r="BBM246" s="170"/>
      <c r="BBN246" s="170"/>
      <c r="BBO246" s="170"/>
      <c r="BBP246" s="170"/>
      <c r="BBQ246" s="170"/>
      <c r="BBR246" s="170"/>
      <c r="BBS246" s="170"/>
      <c r="BBT246" s="170"/>
      <c r="BBU246" s="170"/>
      <c r="BBV246" s="170"/>
      <c r="BBW246" s="170"/>
      <c r="BBX246" s="170"/>
      <c r="BBY246" s="170"/>
      <c r="BBZ246" s="170"/>
      <c r="BCA246" s="170"/>
      <c r="BCB246" s="170"/>
      <c r="BCC246" s="170"/>
      <c r="BCD246" s="170"/>
      <c r="BCE246" s="170"/>
      <c r="BCF246" s="170"/>
      <c r="BCG246" s="170"/>
      <c r="BCH246" s="170"/>
      <c r="BCI246" s="170"/>
      <c r="BCJ246" s="170"/>
      <c r="BCK246" s="170"/>
      <c r="BCL246" s="170"/>
      <c r="BCM246" s="170"/>
      <c r="BCN246" s="170"/>
      <c r="BCO246" s="170"/>
      <c r="BCP246" s="170"/>
      <c r="BCQ246" s="170"/>
      <c r="BCR246" s="170"/>
      <c r="BCS246" s="170"/>
      <c r="BCT246" s="170"/>
      <c r="BCU246" s="170"/>
      <c r="BCV246" s="170"/>
      <c r="BCW246" s="170"/>
      <c r="BCX246" s="170"/>
      <c r="BCY246" s="170"/>
      <c r="BCZ246" s="170"/>
      <c r="BDA246" s="170"/>
      <c r="BDB246" s="170"/>
      <c r="BDC246" s="170"/>
      <c r="BDD246" s="170"/>
      <c r="BDE246" s="170"/>
      <c r="BDF246" s="170"/>
      <c r="BDG246" s="170"/>
      <c r="BDH246" s="170"/>
      <c r="BDI246" s="170"/>
      <c r="BDJ246" s="170"/>
      <c r="BDK246" s="170"/>
      <c r="BDL246" s="170"/>
      <c r="BDM246" s="170"/>
      <c r="BDN246" s="170"/>
      <c r="BDO246" s="170"/>
      <c r="BDP246" s="170"/>
      <c r="BDQ246" s="170"/>
      <c r="BDR246" s="170"/>
      <c r="BDS246" s="170"/>
      <c r="BDT246" s="170"/>
      <c r="BDU246" s="170"/>
      <c r="BDV246" s="170"/>
      <c r="BDW246" s="170"/>
      <c r="BDX246" s="170"/>
      <c r="BDY246" s="170"/>
      <c r="BDZ246" s="170"/>
      <c r="BEA246" s="170"/>
      <c r="BEB246" s="170"/>
      <c r="BEC246" s="170"/>
      <c r="BED246" s="170"/>
      <c r="BEE246" s="170"/>
      <c r="BEF246" s="170"/>
      <c r="BEG246" s="170"/>
      <c r="BEH246" s="170"/>
      <c r="BEI246" s="170"/>
      <c r="BEJ246" s="170"/>
      <c r="BEK246" s="170"/>
      <c r="BEL246" s="170"/>
      <c r="BEM246" s="170"/>
      <c r="BEN246" s="170"/>
      <c r="BEO246" s="170"/>
      <c r="BEP246" s="170"/>
      <c r="BEQ246" s="170"/>
      <c r="BER246" s="170"/>
      <c r="BES246" s="170"/>
      <c r="BET246" s="170"/>
      <c r="BEU246" s="170"/>
      <c r="BEV246" s="170"/>
      <c r="BEW246" s="170"/>
      <c r="BEX246" s="170"/>
      <c r="BEY246" s="170"/>
      <c r="BEZ246" s="170"/>
      <c r="BFA246" s="170"/>
      <c r="BFB246" s="170"/>
      <c r="BFC246" s="170"/>
      <c r="BFD246" s="170"/>
      <c r="BFE246" s="170"/>
      <c r="BFF246" s="170"/>
      <c r="BFG246" s="170"/>
      <c r="BFH246" s="170"/>
      <c r="BFI246" s="170"/>
      <c r="BFJ246" s="170"/>
      <c r="BFK246" s="170"/>
      <c r="BFL246" s="170"/>
      <c r="BFM246" s="170"/>
      <c r="BFN246" s="170"/>
      <c r="BFO246" s="170"/>
      <c r="BFP246" s="170"/>
      <c r="BFQ246" s="170"/>
      <c r="BFR246" s="170"/>
      <c r="BFS246" s="170"/>
      <c r="BFT246" s="170"/>
      <c r="BFU246" s="170"/>
      <c r="BFV246" s="170"/>
      <c r="BFW246" s="170"/>
      <c r="BFX246" s="170"/>
      <c r="BFY246" s="170"/>
      <c r="BFZ246" s="170"/>
      <c r="BGA246" s="170"/>
      <c r="BGB246" s="170"/>
      <c r="BGC246" s="170"/>
      <c r="BGD246" s="170"/>
      <c r="BGE246" s="170"/>
      <c r="BGF246" s="170"/>
      <c r="BGG246" s="170"/>
      <c r="BGH246" s="170"/>
      <c r="BGI246" s="170"/>
      <c r="BGJ246" s="170"/>
      <c r="BGK246" s="170"/>
      <c r="BGL246" s="170"/>
      <c r="BGM246" s="170"/>
      <c r="BGN246" s="170"/>
      <c r="BGO246" s="170"/>
      <c r="BGP246" s="170"/>
      <c r="BGQ246" s="170"/>
      <c r="BGR246" s="170"/>
      <c r="BGS246" s="170"/>
      <c r="BGT246" s="170"/>
      <c r="BGU246" s="170"/>
      <c r="BGV246" s="170"/>
      <c r="BGW246" s="170"/>
      <c r="BGX246" s="170"/>
      <c r="BGY246" s="170"/>
      <c r="BGZ246" s="170"/>
      <c r="BHA246" s="170"/>
      <c r="BHB246" s="170"/>
      <c r="BHC246" s="170"/>
      <c r="BHD246" s="170"/>
      <c r="BHE246" s="170"/>
      <c r="BHF246" s="170"/>
      <c r="BHG246" s="170"/>
      <c r="BHH246" s="170"/>
      <c r="BHI246" s="170"/>
      <c r="BHJ246" s="170"/>
      <c r="BHK246" s="170"/>
      <c r="BHL246" s="170"/>
      <c r="BHM246" s="170"/>
      <c r="BHN246" s="170"/>
      <c r="BHO246" s="170"/>
      <c r="BHP246" s="170"/>
      <c r="BHQ246" s="170"/>
      <c r="BHR246" s="170"/>
      <c r="BHS246" s="170"/>
      <c r="BHT246" s="170"/>
      <c r="BHU246" s="170"/>
      <c r="BHV246" s="170"/>
      <c r="BHW246" s="170"/>
      <c r="BHX246" s="170"/>
      <c r="BHY246" s="170"/>
      <c r="BHZ246" s="170"/>
      <c r="BIA246" s="170"/>
      <c r="BIB246" s="170"/>
      <c r="BIC246" s="170"/>
      <c r="BID246" s="170"/>
      <c r="BIE246" s="170"/>
      <c r="BIF246" s="170"/>
      <c r="BIG246" s="170"/>
      <c r="BIH246" s="170"/>
      <c r="BII246" s="170"/>
      <c r="BIJ246" s="170"/>
      <c r="BIK246" s="170"/>
      <c r="BIL246" s="170"/>
      <c r="BIM246" s="170"/>
      <c r="BIN246" s="170"/>
      <c r="BIO246" s="170"/>
      <c r="BIP246" s="170"/>
      <c r="BIQ246" s="170"/>
      <c r="BIR246" s="170"/>
      <c r="BIS246" s="170"/>
      <c r="BIT246" s="170"/>
      <c r="BIU246" s="170"/>
      <c r="BIV246" s="170"/>
      <c r="BIW246" s="170"/>
      <c r="BIX246" s="170"/>
      <c r="BIY246" s="170"/>
      <c r="BIZ246" s="170"/>
      <c r="BJA246" s="170"/>
      <c r="BJB246" s="170"/>
      <c r="BJC246" s="170"/>
      <c r="BJD246" s="170"/>
      <c r="BJE246" s="170"/>
      <c r="BJF246" s="170"/>
      <c r="BJG246" s="170"/>
      <c r="BJH246" s="170"/>
      <c r="BJI246" s="170"/>
      <c r="BJJ246" s="170"/>
      <c r="BJK246" s="170"/>
      <c r="BJL246" s="170"/>
      <c r="BJM246" s="170"/>
      <c r="BJN246" s="170"/>
      <c r="BJO246" s="170"/>
      <c r="BJP246" s="170"/>
      <c r="BJQ246" s="170"/>
      <c r="BJR246" s="170"/>
      <c r="BJS246" s="170"/>
      <c r="BJT246" s="170"/>
      <c r="BJU246" s="170"/>
      <c r="BJV246" s="170"/>
      <c r="BJW246" s="170"/>
      <c r="BJX246" s="170"/>
      <c r="BJY246" s="170"/>
      <c r="BJZ246" s="170"/>
      <c r="BKA246" s="170"/>
      <c r="BKB246" s="170"/>
      <c r="BKC246" s="170"/>
      <c r="BKD246" s="170"/>
      <c r="BKE246" s="170"/>
      <c r="BKF246" s="170"/>
      <c r="BKG246" s="170"/>
      <c r="BKH246" s="170"/>
      <c r="BKI246" s="170"/>
      <c r="BKJ246" s="170"/>
      <c r="BKK246" s="170"/>
      <c r="BKL246" s="170"/>
      <c r="BKM246" s="170"/>
      <c r="BKN246" s="170"/>
      <c r="BKO246" s="170"/>
      <c r="BKP246" s="170"/>
      <c r="BKQ246" s="170"/>
      <c r="BKR246" s="170"/>
      <c r="BKS246" s="170"/>
      <c r="BKT246" s="170"/>
      <c r="BKU246" s="170"/>
      <c r="BKV246" s="170"/>
      <c r="BKW246" s="170"/>
      <c r="BKX246" s="170"/>
      <c r="BKY246" s="170"/>
      <c r="BKZ246" s="170"/>
      <c r="BLA246" s="170"/>
      <c r="BLB246" s="170"/>
      <c r="BLC246" s="170"/>
      <c r="BLD246" s="170"/>
      <c r="BLE246" s="170"/>
      <c r="BLF246" s="170"/>
      <c r="BLG246" s="170"/>
      <c r="BLH246" s="170"/>
      <c r="BLI246" s="170"/>
      <c r="BLJ246" s="170"/>
      <c r="BLK246" s="170"/>
      <c r="BLL246" s="170"/>
      <c r="BLM246" s="170"/>
      <c r="BLN246" s="170"/>
      <c r="BLO246" s="170"/>
      <c r="BLP246" s="170"/>
      <c r="BLQ246" s="170"/>
      <c r="BLR246" s="170"/>
      <c r="BLS246" s="170"/>
      <c r="BLT246" s="170"/>
      <c r="BLU246" s="170"/>
      <c r="BLV246" s="170"/>
      <c r="BLW246" s="170"/>
      <c r="BLX246" s="170"/>
      <c r="BLY246" s="170"/>
      <c r="BLZ246" s="170"/>
      <c r="BMA246" s="170"/>
      <c r="BMB246" s="170"/>
      <c r="BMC246" s="170"/>
      <c r="BMD246" s="170"/>
      <c r="BME246" s="170"/>
      <c r="BMF246" s="170"/>
      <c r="BMG246" s="170"/>
      <c r="BMH246" s="170"/>
      <c r="BMI246" s="170"/>
      <c r="BMJ246" s="170"/>
      <c r="BMK246" s="170"/>
      <c r="BML246" s="170"/>
      <c r="BMM246" s="170"/>
      <c r="BMN246" s="170"/>
      <c r="BMO246" s="170"/>
      <c r="BMP246" s="170"/>
      <c r="BMQ246" s="170"/>
      <c r="BMR246" s="170"/>
      <c r="BMS246" s="170"/>
      <c r="BMT246" s="170"/>
      <c r="BMU246" s="170"/>
      <c r="BMV246" s="170"/>
      <c r="BMW246" s="170"/>
      <c r="BMX246" s="170"/>
      <c r="BMY246" s="170"/>
      <c r="BMZ246" s="170"/>
      <c r="BNA246" s="170"/>
      <c r="BNB246" s="170"/>
      <c r="BNC246" s="170"/>
      <c r="BND246" s="170"/>
      <c r="BNE246" s="170"/>
      <c r="BNF246" s="170"/>
      <c r="BNG246" s="170"/>
      <c r="BNH246" s="170"/>
      <c r="BNI246" s="170"/>
      <c r="BNJ246" s="170"/>
      <c r="BNK246" s="170"/>
      <c r="BNL246" s="170"/>
      <c r="BNM246" s="170"/>
      <c r="BNN246" s="170"/>
      <c r="BNO246" s="170"/>
      <c r="BNP246" s="170"/>
      <c r="BNQ246" s="170"/>
      <c r="BNR246" s="170"/>
      <c r="BNS246" s="170"/>
      <c r="BNT246" s="170"/>
      <c r="BNU246" s="170"/>
      <c r="BNV246" s="170"/>
      <c r="BNW246" s="170"/>
      <c r="BNX246" s="170"/>
      <c r="BNY246" s="170"/>
      <c r="BNZ246" s="170"/>
      <c r="BOA246" s="170"/>
      <c r="BOB246" s="170"/>
      <c r="BOC246" s="170"/>
      <c r="BOD246" s="170"/>
      <c r="BOE246" s="170"/>
      <c r="BOF246" s="170"/>
      <c r="BOG246" s="170"/>
      <c r="BOH246" s="170"/>
      <c r="BOI246" s="170"/>
      <c r="BOJ246" s="170"/>
      <c r="BOK246" s="170"/>
      <c r="BOL246" s="170"/>
      <c r="BOM246" s="170"/>
      <c r="BON246" s="170"/>
      <c r="BOO246" s="170"/>
      <c r="BOP246" s="170"/>
      <c r="BOQ246" s="170"/>
      <c r="BOR246" s="170"/>
      <c r="BOS246" s="170"/>
      <c r="BOT246" s="170"/>
      <c r="BOU246" s="170"/>
      <c r="BOV246" s="170"/>
      <c r="BOW246" s="170"/>
      <c r="BOX246" s="170"/>
      <c r="BOY246" s="170"/>
      <c r="BOZ246" s="170"/>
      <c r="BPA246" s="170"/>
      <c r="BPB246" s="170"/>
      <c r="BPC246" s="170"/>
      <c r="BPD246" s="170"/>
      <c r="BPE246" s="170"/>
      <c r="BPF246" s="170"/>
      <c r="BPG246" s="170"/>
      <c r="BPH246" s="170"/>
      <c r="BPI246" s="170"/>
      <c r="BPJ246" s="170"/>
      <c r="BPK246" s="170"/>
      <c r="BPL246" s="170"/>
      <c r="BPM246" s="170"/>
      <c r="BPN246" s="170"/>
      <c r="BPO246" s="170"/>
      <c r="BPP246" s="170"/>
      <c r="BPQ246" s="170"/>
      <c r="BPR246" s="170"/>
      <c r="BPS246" s="170"/>
      <c r="BPT246" s="170"/>
      <c r="BPU246" s="170"/>
      <c r="BPV246" s="170"/>
      <c r="BPW246" s="170"/>
      <c r="BPX246" s="170"/>
      <c r="BPY246" s="170"/>
      <c r="BPZ246" s="170"/>
      <c r="BQA246" s="170"/>
      <c r="BQB246" s="170"/>
      <c r="BQC246" s="170"/>
      <c r="BQD246" s="170"/>
      <c r="BQE246" s="170"/>
      <c r="BQF246" s="170"/>
      <c r="BQG246" s="170"/>
      <c r="BQH246" s="170"/>
      <c r="BQI246" s="170"/>
      <c r="BQJ246" s="170"/>
      <c r="BQK246" s="170"/>
      <c r="BQL246" s="170"/>
      <c r="BQM246" s="170"/>
      <c r="BQN246" s="170"/>
      <c r="BQO246" s="170"/>
      <c r="BQP246" s="170"/>
      <c r="BQQ246" s="170"/>
      <c r="BQR246" s="170"/>
      <c r="BQS246" s="170"/>
      <c r="BQT246" s="170"/>
      <c r="BQU246" s="170"/>
      <c r="BQV246" s="170"/>
      <c r="BQW246" s="170"/>
      <c r="BQX246" s="170"/>
      <c r="BQY246" s="170"/>
      <c r="BQZ246" s="170"/>
      <c r="BRA246" s="170"/>
      <c r="BRB246" s="170"/>
      <c r="BRC246" s="170"/>
      <c r="BRD246" s="170"/>
      <c r="BRE246" s="170"/>
      <c r="BRF246" s="170"/>
      <c r="BRG246" s="170"/>
      <c r="BRH246" s="170"/>
      <c r="BRI246" s="170"/>
      <c r="BRJ246" s="170"/>
      <c r="BRK246" s="170"/>
      <c r="BRL246" s="170"/>
      <c r="BRM246" s="170"/>
      <c r="BRN246" s="170"/>
      <c r="BRO246" s="170"/>
      <c r="BRP246" s="170"/>
      <c r="BRQ246" s="170"/>
      <c r="BRR246" s="170"/>
      <c r="BRS246" s="170"/>
      <c r="BRT246" s="170"/>
      <c r="BRU246" s="170"/>
      <c r="BRV246" s="170"/>
      <c r="BRW246" s="170"/>
      <c r="BRX246" s="170"/>
      <c r="BRY246" s="170"/>
      <c r="BRZ246" s="170"/>
      <c r="BSA246" s="170"/>
      <c r="BSB246" s="170"/>
      <c r="BSC246" s="170"/>
      <c r="BSD246" s="170"/>
      <c r="BSE246" s="170"/>
      <c r="BSF246" s="170"/>
      <c r="BSG246" s="170"/>
      <c r="BSH246" s="170"/>
      <c r="BSI246" s="170"/>
      <c r="BSJ246" s="170"/>
      <c r="BSK246" s="170"/>
      <c r="BSL246" s="170"/>
      <c r="BSM246" s="170"/>
      <c r="BSN246" s="170"/>
      <c r="BSO246" s="170"/>
      <c r="BSP246" s="170"/>
      <c r="BSQ246" s="170"/>
      <c r="BSR246" s="170"/>
      <c r="BSS246" s="170"/>
      <c r="BST246" s="170"/>
      <c r="BSU246" s="170"/>
      <c r="BSV246" s="170"/>
      <c r="BSW246" s="170"/>
      <c r="BSX246" s="170"/>
      <c r="BSY246" s="170"/>
      <c r="BSZ246" s="170"/>
      <c r="BTA246" s="170"/>
      <c r="BTB246" s="170"/>
      <c r="BTC246" s="170"/>
      <c r="BTD246" s="170"/>
      <c r="BTE246" s="170"/>
      <c r="BTF246" s="170"/>
      <c r="BTG246" s="170"/>
      <c r="BTH246" s="170"/>
      <c r="BTI246" s="170"/>
      <c r="BTJ246" s="170"/>
      <c r="BTK246" s="170"/>
      <c r="BTL246" s="170"/>
      <c r="BTM246" s="170"/>
      <c r="BTN246" s="170"/>
      <c r="BTO246" s="170"/>
      <c r="BTP246" s="170"/>
      <c r="BTQ246" s="170"/>
      <c r="BTR246" s="170"/>
      <c r="BTS246" s="170"/>
      <c r="BTT246" s="170"/>
      <c r="BTU246" s="170"/>
      <c r="BTV246" s="170"/>
      <c r="BTW246" s="170"/>
      <c r="BTX246" s="170"/>
      <c r="BTY246" s="170"/>
      <c r="BTZ246" s="170"/>
      <c r="BUA246" s="170"/>
      <c r="BUB246" s="170"/>
      <c r="BUC246" s="170"/>
      <c r="BUD246" s="170"/>
      <c r="BUE246" s="170"/>
      <c r="BUF246" s="170"/>
      <c r="BUG246" s="170"/>
      <c r="BUH246" s="170"/>
      <c r="BUI246" s="170"/>
      <c r="BUJ246" s="170"/>
      <c r="BUK246" s="170"/>
      <c r="BUL246" s="170"/>
      <c r="BUM246" s="170"/>
      <c r="BUN246" s="170"/>
      <c r="BUO246" s="170"/>
      <c r="BUP246" s="170"/>
      <c r="BUQ246" s="170"/>
      <c r="BUR246" s="170"/>
      <c r="BUS246" s="170"/>
      <c r="BUT246" s="170"/>
      <c r="BUU246" s="170"/>
      <c r="BUV246" s="170"/>
      <c r="BUW246" s="170"/>
      <c r="BUX246" s="170"/>
      <c r="BUY246" s="170"/>
      <c r="BUZ246" s="170"/>
      <c r="BVA246" s="170"/>
      <c r="BVB246" s="170"/>
      <c r="BVC246" s="170"/>
      <c r="BVD246" s="170"/>
      <c r="BVE246" s="170"/>
      <c r="BVF246" s="170"/>
      <c r="BVG246" s="170"/>
      <c r="BVH246" s="170"/>
      <c r="BVI246" s="170"/>
      <c r="BVJ246" s="170"/>
      <c r="BVK246" s="170"/>
      <c r="BVL246" s="170"/>
      <c r="BVM246" s="170"/>
      <c r="BVN246" s="170"/>
      <c r="BVO246" s="170"/>
      <c r="BVP246" s="170"/>
      <c r="BVQ246" s="170"/>
      <c r="BVR246" s="170"/>
      <c r="BVS246" s="170"/>
      <c r="BVT246" s="170"/>
      <c r="BVU246" s="170"/>
      <c r="BVV246" s="170"/>
      <c r="BVW246" s="170"/>
      <c r="BVX246" s="170"/>
      <c r="BVY246" s="170"/>
      <c r="BVZ246" s="170"/>
      <c r="BWA246" s="170"/>
      <c r="BWB246" s="170"/>
      <c r="BWC246" s="170"/>
      <c r="BWD246" s="170"/>
      <c r="BWE246" s="170"/>
      <c r="BWF246" s="170"/>
      <c r="BWG246" s="170"/>
      <c r="BWH246" s="170"/>
      <c r="BWI246" s="170"/>
      <c r="BWJ246" s="170"/>
      <c r="BWK246" s="170"/>
      <c r="BWL246" s="170"/>
      <c r="BWM246" s="170"/>
      <c r="BWN246" s="170"/>
      <c r="BWO246" s="170"/>
      <c r="BWP246" s="170"/>
      <c r="BWQ246" s="170"/>
      <c r="BWR246" s="170"/>
      <c r="BWS246" s="170"/>
      <c r="BWT246" s="170"/>
      <c r="BWU246" s="170"/>
      <c r="BWV246" s="170"/>
      <c r="BWW246" s="170"/>
      <c r="BWX246" s="170"/>
      <c r="BWY246" s="170"/>
      <c r="BWZ246" s="170"/>
      <c r="BXA246" s="170"/>
      <c r="BXB246" s="170"/>
      <c r="BXC246" s="170"/>
      <c r="BXD246" s="170"/>
      <c r="BXE246" s="170"/>
      <c r="BXF246" s="170"/>
      <c r="BXG246" s="170"/>
      <c r="BXH246" s="170"/>
      <c r="BXI246" s="170"/>
      <c r="BXJ246" s="170"/>
      <c r="BXK246" s="170"/>
      <c r="BXL246" s="170"/>
      <c r="BXM246" s="170"/>
      <c r="BXN246" s="170"/>
      <c r="BXO246" s="170"/>
      <c r="BXP246" s="170"/>
      <c r="BXQ246" s="170"/>
      <c r="BXR246" s="170"/>
      <c r="BXS246" s="170"/>
      <c r="BXT246" s="170"/>
      <c r="BXU246" s="170"/>
      <c r="BXV246" s="170"/>
      <c r="BXW246" s="170"/>
      <c r="BXX246" s="170"/>
      <c r="BXY246" s="170"/>
      <c r="BXZ246" s="170"/>
      <c r="BYA246" s="170"/>
      <c r="BYB246" s="170"/>
      <c r="BYC246" s="170"/>
      <c r="BYD246" s="170"/>
      <c r="BYE246" s="170"/>
      <c r="BYF246" s="170"/>
      <c r="BYG246" s="170"/>
      <c r="BYH246" s="170"/>
      <c r="BYI246" s="170"/>
      <c r="BYJ246" s="170"/>
      <c r="BYK246" s="170"/>
      <c r="BYL246" s="170"/>
      <c r="BYM246" s="170"/>
      <c r="BYN246" s="170"/>
      <c r="BYO246" s="170"/>
      <c r="BYP246" s="170"/>
      <c r="BYQ246" s="170"/>
      <c r="BYR246" s="170"/>
      <c r="BYS246" s="170"/>
      <c r="BYT246" s="170"/>
      <c r="BYU246" s="170"/>
      <c r="BYV246" s="170"/>
      <c r="BYW246" s="170"/>
      <c r="BYX246" s="170"/>
      <c r="BYY246" s="170"/>
      <c r="BYZ246" s="170"/>
      <c r="BZA246" s="170"/>
      <c r="BZB246" s="170"/>
      <c r="BZC246" s="170"/>
      <c r="BZD246" s="170"/>
      <c r="BZE246" s="170"/>
      <c r="BZF246" s="170"/>
      <c r="BZG246" s="170"/>
      <c r="BZH246" s="170"/>
      <c r="BZI246" s="170"/>
      <c r="BZJ246" s="170"/>
      <c r="BZK246" s="170"/>
      <c r="BZL246" s="170"/>
      <c r="BZM246" s="170"/>
      <c r="BZN246" s="170"/>
      <c r="BZO246" s="170"/>
      <c r="BZP246" s="170"/>
      <c r="BZQ246" s="170"/>
      <c r="BZR246" s="170"/>
      <c r="BZS246" s="170"/>
      <c r="BZT246" s="170"/>
      <c r="BZU246" s="170"/>
      <c r="BZV246" s="170"/>
      <c r="BZW246" s="170"/>
      <c r="BZX246" s="170"/>
      <c r="BZY246" s="170"/>
      <c r="BZZ246" s="170"/>
      <c r="CAA246" s="170"/>
      <c r="CAB246" s="170"/>
      <c r="CAC246" s="170"/>
      <c r="CAD246" s="170"/>
      <c r="CAE246" s="170"/>
      <c r="CAF246" s="170"/>
      <c r="CAG246" s="170"/>
      <c r="CAH246" s="170"/>
      <c r="CAI246" s="170"/>
      <c r="CAJ246" s="170"/>
      <c r="CAK246" s="170"/>
      <c r="CAL246" s="170"/>
      <c r="CAM246" s="170"/>
      <c r="CAN246" s="170"/>
      <c r="CAO246" s="170"/>
      <c r="CAP246" s="170"/>
      <c r="CAQ246" s="170"/>
      <c r="CAR246" s="170"/>
      <c r="CAS246" s="170"/>
      <c r="CAT246" s="170"/>
      <c r="CAU246" s="170"/>
      <c r="CAV246" s="170"/>
      <c r="CAW246" s="170"/>
      <c r="CAX246" s="170"/>
      <c r="CAY246" s="170"/>
      <c r="CAZ246" s="170"/>
      <c r="CBA246" s="170"/>
      <c r="CBB246" s="170"/>
      <c r="CBC246" s="170"/>
      <c r="CBD246" s="170"/>
      <c r="CBE246" s="170"/>
      <c r="CBF246" s="170"/>
      <c r="CBG246" s="170"/>
      <c r="CBH246" s="170"/>
      <c r="CBI246" s="170"/>
      <c r="CBJ246" s="170"/>
      <c r="CBK246" s="170"/>
      <c r="CBL246" s="170"/>
      <c r="CBM246" s="170"/>
      <c r="CBN246" s="170"/>
      <c r="CBO246" s="170"/>
      <c r="CBP246" s="170"/>
      <c r="CBQ246" s="170"/>
      <c r="CBR246" s="170"/>
      <c r="CBS246" s="170"/>
      <c r="CBT246" s="170"/>
      <c r="CBU246" s="170"/>
      <c r="CBV246" s="170"/>
      <c r="CBW246" s="170"/>
      <c r="CBX246" s="170"/>
      <c r="CBY246" s="170"/>
      <c r="CBZ246" s="170"/>
      <c r="CCA246" s="170"/>
      <c r="CCB246" s="170"/>
      <c r="CCC246" s="170"/>
      <c r="CCD246" s="170"/>
      <c r="CCE246" s="170"/>
      <c r="CCF246" s="170"/>
      <c r="CCG246" s="170"/>
      <c r="CCH246" s="170"/>
      <c r="CCI246" s="170"/>
      <c r="CCJ246" s="170"/>
      <c r="CCK246" s="170"/>
      <c r="CCL246" s="170"/>
      <c r="CCM246" s="170"/>
      <c r="CCN246" s="170"/>
      <c r="CCO246" s="170"/>
      <c r="CCP246" s="170"/>
      <c r="CCQ246" s="170"/>
      <c r="CCR246" s="170"/>
      <c r="CCS246" s="170"/>
      <c r="CCT246" s="170"/>
      <c r="CCU246" s="170"/>
      <c r="CCV246" s="170"/>
      <c r="CCW246" s="170"/>
      <c r="CCX246" s="170"/>
      <c r="CCY246" s="170"/>
      <c r="CCZ246" s="170"/>
      <c r="CDA246" s="170"/>
      <c r="CDB246" s="170"/>
      <c r="CDC246" s="170"/>
      <c r="CDD246" s="170"/>
      <c r="CDE246" s="170"/>
      <c r="CDF246" s="170"/>
      <c r="CDG246" s="170"/>
      <c r="CDH246" s="170"/>
      <c r="CDI246" s="170"/>
      <c r="CDJ246" s="170"/>
      <c r="CDK246" s="170"/>
      <c r="CDL246" s="170"/>
      <c r="CDM246" s="170"/>
      <c r="CDN246" s="170"/>
      <c r="CDO246" s="170"/>
      <c r="CDP246" s="170"/>
      <c r="CDQ246" s="170"/>
      <c r="CDR246" s="170"/>
      <c r="CDS246" s="170"/>
      <c r="CDT246" s="170"/>
      <c r="CDU246" s="170"/>
      <c r="CDV246" s="170"/>
      <c r="CDW246" s="170"/>
      <c r="CDX246" s="170"/>
      <c r="CDY246" s="170"/>
      <c r="CDZ246" s="170"/>
      <c r="CEA246" s="170"/>
      <c r="CEB246" s="170"/>
      <c r="CEC246" s="170"/>
      <c r="CED246" s="170"/>
      <c r="CEE246" s="170"/>
      <c r="CEF246" s="170"/>
      <c r="CEG246" s="170"/>
      <c r="CEH246" s="170"/>
      <c r="CEI246" s="170"/>
      <c r="CEJ246" s="170"/>
      <c r="CEK246" s="170"/>
      <c r="CEL246" s="170"/>
      <c r="CEM246" s="170"/>
      <c r="CEN246" s="170"/>
      <c r="CEO246" s="170"/>
      <c r="CEP246" s="170"/>
      <c r="CEQ246" s="170"/>
      <c r="CER246" s="170"/>
      <c r="CES246" s="170"/>
      <c r="CET246" s="170"/>
      <c r="CEU246" s="170"/>
      <c r="CEV246" s="170"/>
      <c r="CEW246" s="170"/>
      <c r="CEX246" s="170"/>
      <c r="CEY246" s="170"/>
      <c r="CEZ246" s="170"/>
      <c r="CFA246" s="170"/>
      <c r="CFB246" s="170"/>
      <c r="CFC246" s="170"/>
      <c r="CFD246" s="170"/>
      <c r="CFE246" s="170"/>
      <c r="CFF246" s="170"/>
      <c r="CFG246" s="170"/>
      <c r="CFH246" s="170"/>
      <c r="CFI246" s="170"/>
      <c r="CFJ246" s="170"/>
      <c r="CFK246" s="170"/>
      <c r="CFL246" s="170"/>
      <c r="CFM246" s="170"/>
      <c r="CFN246" s="170"/>
      <c r="CFO246" s="170"/>
      <c r="CFP246" s="170"/>
      <c r="CFQ246" s="170"/>
      <c r="CFR246" s="170"/>
      <c r="CFS246" s="170"/>
      <c r="CFT246" s="170"/>
      <c r="CFU246" s="170"/>
      <c r="CFV246" s="170"/>
      <c r="CFW246" s="170"/>
      <c r="CFX246" s="170"/>
      <c r="CFY246" s="170"/>
      <c r="CFZ246" s="170"/>
      <c r="CGA246" s="170"/>
      <c r="CGB246" s="170"/>
      <c r="CGC246" s="170"/>
      <c r="CGD246" s="170"/>
      <c r="CGE246" s="170"/>
      <c r="CGF246" s="170"/>
      <c r="CGG246" s="170"/>
      <c r="CGH246" s="170"/>
      <c r="CGI246" s="170"/>
      <c r="CGJ246" s="170"/>
      <c r="CGK246" s="170"/>
      <c r="CGL246" s="170"/>
      <c r="CGM246" s="170"/>
      <c r="CGN246" s="170"/>
      <c r="CGO246" s="170"/>
      <c r="CGP246" s="170"/>
      <c r="CGQ246" s="170"/>
      <c r="CGR246" s="170"/>
      <c r="CGS246" s="170"/>
      <c r="CGT246" s="170"/>
      <c r="CGU246" s="170"/>
      <c r="CGV246" s="170"/>
      <c r="CGW246" s="170"/>
      <c r="CGX246" s="170"/>
      <c r="CGY246" s="170"/>
      <c r="CGZ246" s="170"/>
      <c r="CHA246" s="170"/>
      <c r="CHB246" s="170"/>
      <c r="CHC246" s="170"/>
      <c r="CHD246" s="170"/>
      <c r="CHE246" s="170"/>
      <c r="CHF246" s="170"/>
      <c r="CHG246" s="170"/>
      <c r="CHH246" s="170"/>
      <c r="CHI246" s="170"/>
      <c r="CHJ246" s="170"/>
      <c r="CHK246" s="170"/>
      <c r="CHL246" s="170"/>
      <c r="CHM246" s="170"/>
      <c r="CHN246" s="170"/>
      <c r="CHO246" s="170"/>
      <c r="CHP246" s="170"/>
      <c r="CHQ246" s="170"/>
      <c r="CHR246" s="170"/>
      <c r="CHS246" s="170"/>
      <c r="CHT246" s="170"/>
      <c r="CHU246" s="170"/>
      <c r="CHV246" s="170"/>
      <c r="CHW246" s="170"/>
      <c r="CHX246" s="170"/>
      <c r="CHY246" s="170"/>
      <c r="CHZ246" s="170"/>
      <c r="CIA246" s="170"/>
      <c r="CIB246" s="170"/>
      <c r="CIC246" s="170"/>
      <c r="CID246" s="170"/>
      <c r="CIE246" s="170"/>
      <c r="CIF246" s="170"/>
      <c r="CIG246" s="170"/>
      <c r="CIH246" s="170"/>
      <c r="CII246" s="170"/>
      <c r="CIJ246" s="170"/>
      <c r="CIK246" s="170"/>
      <c r="CIL246" s="170"/>
      <c r="CIM246" s="170"/>
      <c r="CIN246" s="170"/>
      <c r="CIO246" s="170"/>
      <c r="CIP246" s="170"/>
      <c r="CIQ246" s="170"/>
      <c r="CIR246" s="170"/>
      <c r="CIS246" s="170"/>
      <c r="CIT246" s="170"/>
      <c r="CIU246" s="170"/>
      <c r="CIV246" s="170"/>
      <c r="CIW246" s="170"/>
      <c r="CIX246" s="170"/>
      <c r="CIY246" s="170"/>
      <c r="CIZ246" s="170"/>
      <c r="CJA246" s="170"/>
      <c r="CJB246" s="170"/>
      <c r="CJC246" s="170"/>
      <c r="CJD246" s="170"/>
      <c r="CJE246" s="170"/>
      <c r="CJF246" s="170"/>
      <c r="CJG246" s="170"/>
      <c r="CJH246" s="170"/>
      <c r="CJI246" s="170"/>
      <c r="CJJ246" s="170"/>
      <c r="CJK246" s="170"/>
      <c r="CJL246" s="170"/>
      <c r="CJM246" s="170"/>
      <c r="CJN246" s="170"/>
      <c r="CJO246" s="170"/>
      <c r="CJP246" s="170"/>
      <c r="CJQ246" s="170"/>
      <c r="CJR246" s="170"/>
      <c r="CJS246" s="170"/>
      <c r="CJT246" s="170"/>
      <c r="CJU246" s="170"/>
      <c r="CJV246" s="170"/>
      <c r="CJW246" s="170"/>
      <c r="CJX246" s="170"/>
      <c r="CJY246" s="170"/>
      <c r="CJZ246" s="170"/>
      <c r="CKA246" s="170"/>
      <c r="CKB246" s="170"/>
      <c r="CKC246" s="170"/>
      <c r="CKD246" s="170"/>
      <c r="CKE246" s="170"/>
      <c r="CKF246" s="170"/>
      <c r="CKG246" s="170"/>
      <c r="CKH246" s="170"/>
      <c r="CKI246" s="170"/>
      <c r="CKJ246" s="170"/>
      <c r="CKK246" s="170"/>
      <c r="CKL246" s="170"/>
      <c r="CKM246" s="170"/>
      <c r="CKN246" s="170"/>
      <c r="CKO246" s="170"/>
      <c r="CKP246" s="170"/>
      <c r="CKQ246" s="170"/>
      <c r="CKR246" s="170"/>
      <c r="CKS246" s="170"/>
      <c r="CKT246" s="170"/>
      <c r="CKU246" s="170"/>
      <c r="CKV246" s="170"/>
      <c r="CKW246" s="170"/>
      <c r="CKX246" s="170"/>
      <c r="CKY246" s="170"/>
      <c r="CKZ246" s="170"/>
      <c r="CLA246" s="170"/>
      <c r="CLB246" s="170"/>
      <c r="CLC246" s="170"/>
      <c r="CLD246" s="170"/>
      <c r="CLE246" s="170"/>
      <c r="CLF246" s="170"/>
      <c r="CLG246" s="170"/>
      <c r="CLH246" s="170"/>
      <c r="CLI246" s="170"/>
      <c r="CLJ246" s="170"/>
      <c r="CLK246" s="170"/>
      <c r="CLL246" s="170"/>
      <c r="CLM246" s="170"/>
      <c r="CLN246" s="170"/>
      <c r="CLO246" s="170"/>
      <c r="CLP246" s="170"/>
      <c r="CLQ246" s="170"/>
      <c r="CLR246" s="170"/>
      <c r="CLS246" s="170"/>
      <c r="CLT246" s="170"/>
      <c r="CLU246" s="170"/>
      <c r="CLV246" s="170"/>
      <c r="CLW246" s="170"/>
      <c r="CLX246" s="170"/>
      <c r="CLY246" s="170"/>
      <c r="CLZ246" s="170"/>
      <c r="CMA246" s="170"/>
      <c r="CMB246" s="170"/>
      <c r="CMC246" s="170"/>
      <c r="CMD246" s="170"/>
      <c r="CME246" s="170"/>
      <c r="CMF246" s="170"/>
      <c r="CMG246" s="170"/>
      <c r="CMH246" s="170"/>
      <c r="CMI246" s="170"/>
      <c r="CMJ246" s="170"/>
      <c r="CMK246" s="170"/>
      <c r="CML246" s="170"/>
      <c r="CMM246" s="170"/>
      <c r="CMN246" s="170"/>
      <c r="CMO246" s="170"/>
      <c r="CMP246" s="170"/>
      <c r="CMQ246" s="170"/>
      <c r="CMR246" s="170"/>
      <c r="CMS246" s="170"/>
      <c r="CMT246" s="170"/>
      <c r="CMU246" s="170"/>
      <c r="CMV246" s="170"/>
      <c r="CMW246" s="170"/>
      <c r="CMX246" s="170"/>
      <c r="CMY246" s="170"/>
      <c r="CMZ246" s="170"/>
      <c r="CNA246" s="170"/>
      <c r="CNB246" s="170"/>
      <c r="CNC246" s="170"/>
      <c r="CND246" s="170"/>
      <c r="CNE246" s="170"/>
      <c r="CNF246" s="170"/>
      <c r="CNG246" s="170"/>
      <c r="CNH246" s="170"/>
      <c r="CNI246" s="170"/>
      <c r="CNJ246" s="170"/>
      <c r="CNK246" s="170"/>
      <c r="CNL246" s="170"/>
      <c r="CNM246" s="170"/>
      <c r="CNN246" s="170"/>
      <c r="CNO246" s="170"/>
      <c r="CNP246" s="170"/>
      <c r="CNQ246" s="170"/>
      <c r="CNR246" s="170"/>
      <c r="CNS246" s="170"/>
      <c r="CNT246" s="170"/>
      <c r="CNU246" s="170"/>
      <c r="CNV246" s="170"/>
      <c r="CNW246" s="170"/>
      <c r="CNX246" s="170"/>
      <c r="CNY246" s="170"/>
      <c r="CNZ246" s="170"/>
      <c r="COA246" s="170"/>
      <c r="COB246" s="170"/>
      <c r="COC246" s="170"/>
      <c r="COD246" s="170"/>
      <c r="COE246" s="170"/>
      <c r="COF246" s="170"/>
      <c r="COG246" s="170"/>
      <c r="COH246" s="170"/>
      <c r="COI246" s="170"/>
      <c r="COJ246" s="170"/>
      <c r="COK246" s="170"/>
      <c r="COL246" s="170"/>
      <c r="COM246" s="170"/>
      <c r="CON246" s="170"/>
      <c r="COO246" s="170"/>
      <c r="COP246" s="170"/>
      <c r="COQ246" s="170"/>
      <c r="COR246" s="170"/>
      <c r="COS246" s="170"/>
      <c r="COT246" s="170"/>
      <c r="COU246" s="170"/>
      <c r="COV246" s="170"/>
      <c r="COW246" s="170"/>
      <c r="COX246" s="170"/>
      <c r="COY246" s="170"/>
      <c r="COZ246" s="170"/>
      <c r="CPA246" s="170"/>
      <c r="CPB246" s="170"/>
      <c r="CPC246" s="170"/>
      <c r="CPD246" s="170"/>
      <c r="CPE246" s="170"/>
      <c r="CPF246" s="170"/>
      <c r="CPG246" s="170"/>
      <c r="CPH246" s="170"/>
      <c r="CPI246" s="170"/>
      <c r="CPJ246" s="170"/>
      <c r="CPK246" s="170"/>
      <c r="CPL246" s="170"/>
      <c r="CPM246" s="170"/>
      <c r="CPN246" s="170"/>
      <c r="CPO246" s="170"/>
      <c r="CPP246" s="170"/>
      <c r="CPQ246" s="170"/>
      <c r="CPR246" s="170"/>
      <c r="CPS246" s="170"/>
      <c r="CPT246" s="170"/>
      <c r="CPU246" s="170"/>
      <c r="CPV246" s="170"/>
      <c r="CPW246" s="170"/>
      <c r="CPX246" s="170"/>
      <c r="CPY246" s="170"/>
      <c r="CPZ246" s="170"/>
      <c r="CQA246" s="170"/>
      <c r="CQB246" s="170"/>
      <c r="CQC246" s="170"/>
      <c r="CQD246" s="170"/>
      <c r="CQE246" s="170"/>
      <c r="CQF246" s="170"/>
      <c r="CQG246" s="170"/>
      <c r="CQH246" s="170"/>
      <c r="CQI246" s="170"/>
      <c r="CQJ246" s="170"/>
      <c r="CQK246" s="170"/>
      <c r="CQL246" s="170"/>
      <c r="CQM246" s="170"/>
      <c r="CQN246" s="170"/>
      <c r="CQO246" s="170"/>
      <c r="CQP246" s="170"/>
      <c r="CQQ246" s="170"/>
      <c r="CQR246" s="170"/>
      <c r="CQS246" s="170"/>
      <c r="CQT246" s="170"/>
      <c r="CQU246" s="170"/>
      <c r="CQV246" s="170"/>
      <c r="CQW246" s="170"/>
      <c r="CQX246" s="170"/>
      <c r="CQY246" s="170"/>
      <c r="CQZ246" s="170"/>
      <c r="CRA246" s="170"/>
      <c r="CRB246" s="170"/>
      <c r="CRC246" s="170"/>
      <c r="CRD246" s="170"/>
      <c r="CRE246" s="170"/>
      <c r="CRF246" s="170"/>
      <c r="CRG246" s="170"/>
      <c r="CRH246" s="170"/>
      <c r="CRI246" s="170"/>
      <c r="CRJ246" s="170"/>
      <c r="CRK246" s="170"/>
      <c r="CRL246" s="170"/>
      <c r="CRM246" s="170"/>
      <c r="CRN246" s="170"/>
      <c r="CRO246" s="170"/>
      <c r="CRP246" s="170"/>
      <c r="CRQ246" s="170"/>
      <c r="CRR246" s="170"/>
      <c r="CRS246" s="170"/>
      <c r="CRT246" s="170"/>
      <c r="CRU246" s="170"/>
      <c r="CRV246" s="170"/>
      <c r="CRW246" s="170"/>
      <c r="CRX246" s="170"/>
      <c r="CRY246" s="170"/>
      <c r="CRZ246" s="170"/>
      <c r="CSA246" s="170"/>
      <c r="CSB246" s="170"/>
      <c r="CSC246" s="170"/>
      <c r="CSD246" s="170"/>
      <c r="CSE246" s="170"/>
      <c r="CSF246" s="170"/>
      <c r="CSG246" s="170"/>
      <c r="CSH246" s="170"/>
      <c r="CSI246" s="170"/>
      <c r="CSJ246" s="170"/>
      <c r="CSK246" s="170"/>
      <c r="CSL246" s="170"/>
      <c r="CSM246" s="170"/>
      <c r="CSN246" s="170"/>
      <c r="CSO246" s="170"/>
      <c r="CSP246" s="170"/>
      <c r="CSQ246" s="170"/>
      <c r="CSR246" s="170"/>
      <c r="CSS246" s="170"/>
      <c r="CST246" s="170"/>
      <c r="CSU246" s="170"/>
      <c r="CSV246" s="170"/>
      <c r="CSW246" s="170"/>
      <c r="CSX246" s="170"/>
      <c r="CSY246" s="170"/>
      <c r="CSZ246" s="170"/>
      <c r="CTA246" s="170"/>
      <c r="CTB246" s="170"/>
      <c r="CTC246" s="170"/>
      <c r="CTD246" s="170"/>
      <c r="CTE246" s="170"/>
      <c r="CTF246" s="170"/>
      <c r="CTG246" s="170"/>
      <c r="CTH246" s="170"/>
      <c r="CTI246" s="170"/>
      <c r="CTJ246" s="170"/>
      <c r="CTK246" s="170"/>
      <c r="CTL246" s="170"/>
      <c r="CTM246" s="170"/>
      <c r="CTN246" s="170"/>
      <c r="CTO246" s="170"/>
      <c r="CTP246" s="170"/>
      <c r="CTQ246" s="170"/>
      <c r="CTR246" s="170"/>
      <c r="CTS246" s="170"/>
      <c r="CTT246" s="170"/>
      <c r="CTU246" s="170"/>
      <c r="CTV246" s="170"/>
      <c r="CTW246" s="170"/>
      <c r="CTX246" s="170"/>
      <c r="CTY246" s="170"/>
      <c r="CTZ246" s="170"/>
      <c r="CUA246" s="170"/>
      <c r="CUB246" s="170"/>
      <c r="CUC246" s="170"/>
      <c r="CUD246" s="170"/>
      <c r="CUE246" s="170"/>
      <c r="CUF246" s="170"/>
      <c r="CUG246" s="170"/>
      <c r="CUH246" s="170"/>
      <c r="CUI246" s="170"/>
      <c r="CUJ246" s="170"/>
      <c r="CUK246" s="170"/>
      <c r="CUL246" s="170"/>
      <c r="CUM246" s="170"/>
      <c r="CUN246" s="170"/>
      <c r="CUO246" s="170"/>
      <c r="CUP246" s="170"/>
      <c r="CUQ246" s="170"/>
      <c r="CUR246" s="170"/>
      <c r="CUS246" s="170"/>
      <c r="CUT246" s="170"/>
      <c r="CUU246" s="170"/>
      <c r="CUV246" s="170"/>
      <c r="CUW246" s="170"/>
      <c r="CUX246" s="170"/>
      <c r="CUY246" s="170"/>
      <c r="CUZ246" s="170"/>
      <c r="CVA246" s="170"/>
      <c r="CVB246" s="170"/>
      <c r="CVC246" s="170"/>
      <c r="CVD246" s="170"/>
      <c r="CVE246" s="170"/>
      <c r="CVF246" s="170"/>
      <c r="CVG246" s="170"/>
      <c r="CVH246" s="170"/>
      <c r="CVI246" s="170"/>
      <c r="CVJ246" s="170"/>
      <c r="CVK246" s="170"/>
      <c r="CVL246" s="170"/>
      <c r="CVM246" s="170"/>
      <c r="CVN246" s="170"/>
      <c r="CVO246" s="170"/>
      <c r="CVP246" s="170"/>
      <c r="CVQ246" s="170"/>
      <c r="CVR246" s="170"/>
      <c r="CVS246" s="170"/>
      <c r="CVT246" s="170"/>
      <c r="CVU246" s="170"/>
      <c r="CVV246" s="170"/>
      <c r="CVW246" s="170"/>
      <c r="CVX246" s="170"/>
      <c r="CVY246" s="170"/>
      <c r="CVZ246" s="170"/>
      <c r="CWA246" s="170"/>
      <c r="CWB246" s="170"/>
      <c r="CWC246" s="170"/>
      <c r="CWD246" s="170"/>
      <c r="CWE246" s="170"/>
      <c r="CWF246" s="170"/>
      <c r="CWG246" s="170"/>
      <c r="CWH246" s="170"/>
      <c r="CWI246" s="170"/>
      <c r="CWJ246" s="170"/>
      <c r="CWK246" s="170"/>
      <c r="CWL246" s="170"/>
      <c r="CWM246" s="170"/>
      <c r="CWN246" s="170"/>
      <c r="CWO246" s="170"/>
      <c r="CWP246" s="170"/>
      <c r="CWQ246" s="170"/>
      <c r="CWR246" s="170"/>
      <c r="CWS246" s="170"/>
      <c r="CWT246" s="170"/>
      <c r="CWU246" s="170"/>
      <c r="CWV246" s="170"/>
      <c r="CWW246" s="170"/>
      <c r="CWX246" s="170"/>
      <c r="CWY246" s="170"/>
      <c r="CWZ246" s="170"/>
      <c r="CXA246" s="170"/>
      <c r="CXB246" s="170"/>
      <c r="CXC246" s="170"/>
      <c r="CXD246" s="170"/>
      <c r="CXE246" s="170"/>
      <c r="CXF246" s="170"/>
      <c r="CXG246" s="170"/>
      <c r="CXH246" s="170"/>
      <c r="CXI246" s="170"/>
      <c r="CXJ246" s="170"/>
      <c r="CXK246" s="170"/>
      <c r="CXL246" s="170"/>
      <c r="CXM246" s="170"/>
      <c r="CXN246" s="170"/>
      <c r="CXO246" s="170"/>
      <c r="CXP246" s="170"/>
      <c r="CXQ246" s="170"/>
      <c r="CXR246" s="170"/>
      <c r="CXS246" s="170"/>
      <c r="CXT246" s="170"/>
      <c r="CXU246" s="170"/>
      <c r="CXV246" s="170"/>
      <c r="CXW246" s="170"/>
      <c r="CXX246" s="170"/>
      <c r="CXY246" s="170"/>
      <c r="CXZ246" s="170"/>
      <c r="CYA246" s="170"/>
      <c r="CYB246" s="170"/>
      <c r="CYC246" s="170"/>
      <c r="CYD246" s="170"/>
      <c r="CYE246" s="170"/>
      <c r="CYF246" s="170"/>
      <c r="CYG246" s="170"/>
      <c r="CYH246" s="170"/>
      <c r="CYI246" s="170"/>
      <c r="CYJ246" s="170"/>
      <c r="CYK246" s="170"/>
      <c r="CYL246" s="170"/>
      <c r="CYM246" s="170"/>
      <c r="CYN246" s="170"/>
      <c r="CYO246" s="170"/>
      <c r="CYP246" s="170"/>
      <c r="CYQ246" s="170"/>
      <c r="CYR246" s="170"/>
      <c r="CYS246" s="170"/>
      <c r="CYT246" s="170"/>
      <c r="CYU246" s="170"/>
      <c r="CYV246" s="170"/>
      <c r="CYW246" s="170"/>
      <c r="CYX246" s="170"/>
      <c r="CYY246" s="170"/>
      <c r="CYZ246" s="170"/>
      <c r="CZA246" s="170"/>
      <c r="CZB246" s="170"/>
      <c r="CZC246" s="170"/>
      <c r="CZD246" s="170"/>
      <c r="CZE246" s="170"/>
      <c r="CZF246" s="170"/>
      <c r="CZG246" s="170"/>
      <c r="CZH246" s="170"/>
      <c r="CZI246" s="170"/>
      <c r="CZJ246" s="170"/>
      <c r="CZK246" s="170"/>
      <c r="CZL246" s="170"/>
      <c r="CZM246" s="170"/>
      <c r="CZN246" s="170"/>
      <c r="CZO246" s="170"/>
      <c r="CZP246" s="170"/>
      <c r="CZQ246" s="170"/>
      <c r="CZR246" s="170"/>
      <c r="CZS246" s="170"/>
      <c r="CZT246" s="170"/>
      <c r="CZU246" s="170"/>
      <c r="CZV246" s="170"/>
      <c r="CZW246" s="170"/>
      <c r="CZX246" s="170"/>
      <c r="CZY246" s="170"/>
      <c r="CZZ246" s="170"/>
      <c r="DAA246" s="170"/>
      <c r="DAB246" s="170"/>
      <c r="DAC246" s="170"/>
      <c r="DAD246" s="170"/>
      <c r="DAE246" s="170"/>
      <c r="DAF246" s="170"/>
      <c r="DAG246" s="170"/>
      <c r="DAH246" s="170"/>
      <c r="DAI246" s="170"/>
      <c r="DAJ246" s="170"/>
      <c r="DAK246" s="170"/>
      <c r="DAL246" s="170"/>
      <c r="DAM246" s="170"/>
      <c r="DAN246" s="170"/>
      <c r="DAO246" s="170"/>
      <c r="DAP246" s="170"/>
      <c r="DAQ246" s="170"/>
      <c r="DAR246" s="170"/>
      <c r="DAS246" s="170"/>
      <c r="DAT246" s="170"/>
      <c r="DAU246" s="170"/>
      <c r="DAV246" s="170"/>
      <c r="DAW246" s="170"/>
      <c r="DAX246" s="170"/>
      <c r="DAY246" s="170"/>
      <c r="DAZ246" s="170"/>
      <c r="DBA246" s="170"/>
      <c r="DBB246" s="170"/>
      <c r="DBC246" s="170"/>
      <c r="DBD246" s="170"/>
      <c r="DBE246" s="170"/>
      <c r="DBF246" s="170"/>
      <c r="DBG246" s="170"/>
      <c r="DBH246" s="170"/>
      <c r="DBI246" s="170"/>
      <c r="DBJ246" s="170"/>
      <c r="DBK246" s="170"/>
      <c r="DBL246" s="170"/>
      <c r="DBM246" s="170"/>
      <c r="DBN246" s="170"/>
      <c r="DBO246" s="170"/>
      <c r="DBP246" s="170"/>
      <c r="DBQ246" s="170"/>
      <c r="DBR246" s="170"/>
      <c r="DBS246" s="170"/>
      <c r="DBT246" s="170"/>
      <c r="DBU246" s="170"/>
      <c r="DBV246" s="170"/>
      <c r="DBW246" s="170"/>
      <c r="DBX246" s="170"/>
      <c r="DBY246" s="170"/>
      <c r="DBZ246" s="170"/>
      <c r="DCA246" s="170"/>
      <c r="DCB246" s="170"/>
      <c r="DCC246" s="170"/>
      <c r="DCD246" s="170"/>
      <c r="DCE246" s="170"/>
      <c r="DCF246" s="170"/>
      <c r="DCG246" s="170"/>
      <c r="DCH246" s="170"/>
      <c r="DCI246" s="170"/>
      <c r="DCJ246" s="170"/>
      <c r="DCK246" s="170"/>
      <c r="DCL246" s="170"/>
      <c r="DCM246" s="170"/>
      <c r="DCN246" s="170"/>
      <c r="DCO246" s="170"/>
      <c r="DCP246" s="170"/>
      <c r="DCQ246" s="170"/>
      <c r="DCR246" s="170"/>
      <c r="DCS246" s="170"/>
      <c r="DCT246" s="170"/>
      <c r="DCU246" s="170"/>
      <c r="DCV246" s="170"/>
      <c r="DCW246" s="170"/>
      <c r="DCX246" s="170"/>
      <c r="DCY246" s="170"/>
      <c r="DCZ246" s="170"/>
      <c r="DDA246" s="170"/>
      <c r="DDB246" s="170"/>
      <c r="DDC246" s="170"/>
      <c r="DDD246" s="170"/>
      <c r="DDE246" s="170"/>
      <c r="DDF246" s="170"/>
      <c r="DDG246" s="170"/>
      <c r="DDH246" s="170"/>
      <c r="DDI246" s="170"/>
      <c r="DDJ246" s="170"/>
      <c r="DDK246" s="170"/>
      <c r="DDL246" s="170"/>
      <c r="DDM246" s="170"/>
      <c r="DDN246" s="170"/>
      <c r="DDO246" s="170"/>
      <c r="DDP246" s="170"/>
      <c r="DDQ246" s="170"/>
      <c r="DDR246" s="170"/>
      <c r="DDS246" s="170"/>
      <c r="DDT246" s="170"/>
      <c r="DDU246" s="170"/>
      <c r="DDV246" s="170"/>
      <c r="DDW246" s="170"/>
      <c r="DDX246" s="170"/>
      <c r="DDY246" s="170"/>
      <c r="DDZ246" s="170"/>
      <c r="DEA246" s="170"/>
      <c r="DEB246" s="170"/>
      <c r="DEC246" s="170"/>
      <c r="DED246" s="170"/>
      <c r="DEE246" s="170"/>
      <c r="DEF246" s="170"/>
      <c r="DEG246" s="170"/>
      <c r="DEH246" s="170"/>
      <c r="DEI246" s="170"/>
      <c r="DEJ246" s="170"/>
      <c r="DEK246" s="170"/>
      <c r="DEL246" s="170"/>
      <c r="DEM246" s="170"/>
      <c r="DEN246" s="170"/>
      <c r="DEO246" s="170"/>
      <c r="DEP246" s="170"/>
      <c r="DEQ246" s="170"/>
      <c r="DER246" s="170"/>
      <c r="DES246" s="170"/>
      <c r="DET246" s="170"/>
      <c r="DEU246" s="170"/>
      <c r="DEV246" s="170"/>
      <c r="DEW246" s="170"/>
      <c r="DEX246" s="170"/>
      <c r="DEY246" s="170"/>
      <c r="DEZ246" s="170"/>
      <c r="DFA246" s="170"/>
      <c r="DFB246" s="170"/>
      <c r="DFC246" s="170"/>
      <c r="DFD246" s="170"/>
      <c r="DFE246" s="170"/>
      <c r="DFF246" s="170"/>
      <c r="DFG246" s="170"/>
      <c r="DFH246" s="170"/>
      <c r="DFI246" s="170"/>
      <c r="DFJ246" s="170"/>
      <c r="DFK246" s="170"/>
      <c r="DFL246" s="170"/>
      <c r="DFM246" s="170"/>
      <c r="DFN246" s="170"/>
      <c r="DFO246" s="170"/>
      <c r="DFP246" s="170"/>
      <c r="DFQ246" s="170"/>
      <c r="DFR246" s="170"/>
      <c r="DFS246" s="170"/>
      <c r="DFT246" s="170"/>
      <c r="DFU246" s="170"/>
      <c r="DFV246" s="170"/>
      <c r="DFW246" s="170"/>
      <c r="DFX246" s="170"/>
      <c r="DFY246" s="170"/>
      <c r="DFZ246" s="170"/>
      <c r="DGA246" s="170"/>
      <c r="DGB246" s="170"/>
      <c r="DGC246" s="170"/>
      <c r="DGD246" s="170"/>
      <c r="DGE246" s="170"/>
      <c r="DGF246" s="170"/>
      <c r="DGG246" s="170"/>
      <c r="DGH246" s="170"/>
      <c r="DGI246" s="170"/>
      <c r="DGJ246" s="170"/>
      <c r="DGK246" s="170"/>
      <c r="DGL246" s="170"/>
      <c r="DGM246" s="170"/>
      <c r="DGN246" s="170"/>
      <c r="DGO246" s="170"/>
      <c r="DGP246" s="170"/>
      <c r="DGQ246" s="170"/>
      <c r="DGR246" s="170"/>
      <c r="DGS246" s="170"/>
      <c r="DGT246" s="170"/>
      <c r="DGU246" s="170"/>
      <c r="DGV246" s="170"/>
      <c r="DGW246" s="170"/>
      <c r="DGX246" s="170"/>
      <c r="DGY246" s="170"/>
      <c r="DGZ246" s="170"/>
      <c r="DHA246" s="170"/>
      <c r="DHB246" s="170"/>
      <c r="DHC246" s="170"/>
      <c r="DHD246" s="170"/>
      <c r="DHE246" s="170"/>
      <c r="DHF246" s="170"/>
      <c r="DHG246" s="170"/>
      <c r="DHH246" s="170"/>
      <c r="DHI246" s="170"/>
      <c r="DHJ246" s="170"/>
      <c r="DHK246" s="170"/>
      <c r="DHL246" s="170"/>
      <c r="DHM246" s="170"/>
      <c r="DHN246" s="170"/>
      <c r="DHO246" s="170"/>
      <c r="DHP246" s="170"/>
      <c r="DHQ246" s="170"/>
      <c r="DHR246" s="170"/>
      <c r="DHS246" s="170"/>
      <c r="DHT246" s="170"/>
      <c r="DHU246" s="170"/>
      <c r="DHV246" s="170"/>
      <c r="DHW246" s="170"/>
      <c r="DHX246" s="170"/>
      <c r="DHY246" s="170"/>
      <c r="DHZ246" s="170"/>
      <c r="DIA246" s="170"/>
      <c r="DIB246" s="170"/>
      <c r="DIC246" s="170"/>
      <c r="DID246" s="170"/>
      <c r="DIE246" s="170"/>
      <c r="DIF246" s="170"/>
      <c r="DIG246" s="170"/>
      <c r="DIH246" s="170"/>
      <c r="DII246" s="170"/>
      <c r="DIJ246" s="170"/>
      <c r="DIK246" s="170"/>
      <c r="DIL246" s="170"/>
      <c r="DIM246" s="170"/>
      <c r="DIN246" s="170"/>
      <c r="DIO246" s="170"/>
      <c r="DIP246" s="170"/>
      <c r="DIQ246" s="170"/>
      <c r="DIR246" s="170"/>
      <c r="DIS246" s="170"/>
      <c r="DIT246" s="170"/>
      <c r="DIU246" s="170"/>
      <c r="DIV246" s="170"/>
      <c r="DIW246" s="170"/>
      <c r="DIX246" s="170"/>
      <c r="DIY246" s="170"/>
      <c r="DIZ246" s="170"/>
      <c r="DJA246" s="170"/>
      <c r="DJB246" s="170"/>
      <c r="DJC246" s="170"/>
      <c r="DJD246" s="170"/>
      <c r="DJE246" s="170"/>
      <c r="DJF246" s="170"/>
      <c r="DJG246" s="170"/>
      <c r="DJH246" s="170"/>
      <c r="DJI246" s="170"/>
      <c r="DJJ246" s="170"/>
      <c r="DJK246" s="170"/>
      <c r="DJL246" s="170"/>
      <c r="DJM246" s="170"/>
      <c r="DJN246" s="170"/>
      <c r="DJO246" s="170"/>
      <c r="DJP246" s="170"/>
      <c r="DJQ246" s="170"/>
      <c r="DJR246" s="170"/>
      <c r="DJS246" s="170"/>
      <c r="DJT246" s="170"/>
      <c r="DJU246" s="170"/>
      <c r="DJV246" s="170"/>
      <c r="DJW246" s="170"/>
      <c r="DJX246" s="170"/>
      <c r="DJY246" s="170"/>
      <c r="DJZ246" s="170"/>
      <c r="DKA246" s="170"/>
      <c r="DKB246" s="170"/>
      <c r="DKC246" s="170"/>
      <c r="DKD246" s="170"/>
      <c r="DKE246" s="170"/>
      <c r="DKF246" s="170"/>
      <c r="DKG246" s="170"/>
      <c r="DKH246" s="170"/>
      <c r="DKI246" s="170"/>
      <c r="DKJ246" s="170"/>
      <c r="DKK246" s="170"/>
      <c r="DKL246" s="170"/>
      <c r="DKM246" s="170"/>
      <c r="DKN246" s="170"/>
      <c r="DKO246" s="170"/>
      <c r="DKP246" s="170"/>
      <c r="DKQ246" s="170"/>
      <c r="DKR246" s="170"/>
      <c r="DKS246" s="170"/>
      <c r="DKT246" s="170"/>
      <c r="DKU246" s="170"/>
      <c r="DKV246" s="170"/>
      <c r="DKW246" s="170"/>
      <c r="DKX246" s="170"/>
      <c r="DKY246" s="170"/>
      <c r="DKZ246" s="170"/>
      <c r="DLA246" s="170"/>
      <c r="DLB246" s="170"/>
      <c r="DLC246" s="170"/>
      <c r="DLD246" s="170"/>
      <c r="DLE246" s="170"/>
      <c r="DLF246" s="170"/>
      <c r="DLG246" s="170"/>
      <c r="DLH246" s="170"/>
      <c r="DLI246" s="170"/>
      <c r="DLJ246" s="170"/>
      <c r="DLK246" s="170"/>
      <c r="DLL246" s="170"/>
      <c r="DLM246" s="170"/>
      <c r="DLN246" s="170"/>
      <c r="DLO246" s="170"/>
      <c r="DLP246" s="170"/>
      <c r="DLQ246" s="170"/>
      <c r="DLR246" s="170"/>
      <c r="DLS246" s="170"/>
      <c r="DLT246" s="170"/>
      <c r="DLU246" s="170"/>
      <c r="DLV246" s="170"/>
      <c r="DLW246" s="170"/>
      <c r="DLX246" s="170"/>
      <c r="DLY246" s="170"/>
      <c r="DLZ246" s="170"/>
      <c r="DMA246" s="170"/>
      <c r="DMB246" s="170"/>
      <c r="DMC246" s="170"/>
      <c r="DMD246" s="170"/>
      <c r="DME246" s="170"/>
      <c r="DMF246" s="170"/>
      <c r="DMG246" s="170"/>
      <c r="DMH246" s="170"/>
      <c r="DMI246" s="170"/>
      <c r="DMJ246" s="170"/>
      <c r="DMK246" s="170"/>
      <c r="DML246" s="170"/>
      <c r="DMM246" s="170"/>
      <c r="DMN246" s="170"/>
      <c r="DMO246" s="170"/>
      <c r="DMP246" s="170"/>
      <c r="DMQ246" s="170"/>
      <c r="DMR246" s="170"/>
      <c r="DMS246" s="170"/>
      <c r="DMT246" s="170"/>
      <c r="DMU246" s="170"/>
      <c r="DMV246" s="170"/>
      <c r="DMW246" s="170"/>
      <c r="DMX246" s="170"/>
      <c r="DMY246" s="170"/>
      <c r="DMZ246" s="170"/>
      <c r="DNA246" s="170"/>
      <c r="DNB246" s="170"/>
      <c r="DNC246" s="170"/>
      <c r="DND246" s="170"/>
      <c r="DNE246" s="170"/>
      <c r="DNF246" s="170"/>
      <c r="DNG246" s="170"/>
      <c r="DNH246" s="170"/>
      <c r="DNI246" s="170"/>
      <c r="DNJ246" s="170"/>
      <c r="DNK246" s="170"/>
      <c r="DNL246" s="170"/>
      <c r="DNM246" s="170"/>
      <c r="DNN246" s="170"/>
      <c r="DNO246" s="170"/>
      <c r="DNP246" s="170"/>
      <c r="DNQ246" s="170"/>
      <c r="DNR246" s="170"/>
      <c r="DNS246" s="170"/>
      <c r="DNT246" s="170"/>
      <c r="DNU246" s="170"/>
      <c r="DNV246" s="170"/>
      <c r="DNW246" s="170"/>
      <c r="DNX246" s="170"/>
      <c r="DNY246" s="170"/>
      <c r="DNZ246" s="170"/>
      <c r="DOA246" s="170"/>
      <c r="DOB246" s="170"/>
      <c r="DOC246" s="170"/>
      <c r="DOD246" s="170"/>
      <c r="DOE246" s="170"/>
      <c r="DOF246" s="170"/>
      <c r="DOG246" s="170"/>
      <c r="DOH246" s="170"/>
      <c r="DOI246" s="170"/>
      <c r="DOJ246" s="170"/>
      <c r="DOK246" s="170"/>
      <c r="DOL246" s="170"/>
      <c r="DOM246" s="170"/>
      <c r="DON246" s="170"/>
      <c r="DOO246" s="170"/>
      <c r="DOP246" s="170"/>
      <c r="DOQ246" s="170"/>
      <c r="DOR246" s="170"/>
      <c r="DOS246" s="170"/>
      <c r="DOT246" s="170"/>
      <c r="DOU246" s="170"/>
      <c r="DOV246" s="170"/>
      <c r="DOW246" s="170"/>
      <c r="DOX246" s="170"/>
      <c r="DOY246" s="170"/>
      <c r="DOZ246" s="170"/>
      <c r="DPA246" s="170"/>
      <c r="DPB246" s="170"/>
      <c r="DPC246" s="170"/>
      <c r="DPD246" s="170"/>
      <c r="DPE246" s="170"/>
      <c r="DPF246" s="170"/>
      <c r="DPG246" s="170"/>
      <c r="DPH246" s="170"/>
      <c r="DPI246" s="170"/>
      <c r="DPJ246" s="170"/>
      <c r="DPK246" s="170"/>
      <c r="DPL246" s="170"/>
      <c r="DPM246" s="170"/>
      <c r="DPN246" s="170"/>
      <c r="DPO246" s="170"/>
      <c r="DPP246" s="170"/>
      <c r="DPQ246" s="170"/>
      <c r="DPR246" s="170"/>
      <c r="DPS246" s="170"/>
      <c r="DPT246" s="170"/>
      <c r="DPU246" s="170"/>
      <c r="DPV246" s="170"/>
      <c r="DPW246" s="170"/>
      <c r="DPX246" s="170"/>
      <c r="DPY246" s="170"/>
      <c r="DPZ246" s="170"/>
      <c r="DQA246" s="170"/>
      <c r="DQB246" s="170"/>
      <c r="DQC246" s="170"/>
      <c r="DQD246" s="170"/>
      <c r="DQE246" s="170"/>
      <c r="DQF246" s="170"/>
      <c r="DQG246" s="170"/>
      <c r="DQH246" s="170"/>
      <c r="DQI246" s="170"/>
      <c r="DQJ246" s="170"/>
      <c r="DQK246" s="170"/>
      <c r="DQL246" s="170"/>
      <c r="DQM246" s="170"/>
      <c r="DQN246" s="170"/>
      <c r="DQO246" s="170"/>
      <c r="DQP246" s="170"/>
      <c r="DQQ246" s="170"/>
      <c r="DQR246" s="170"/>
      <c r="DQS246" s="170"/>
      <c r="DQT246" s="170"/>
      <c r="DQU246" s="170"/>
      <c r="DQV246" s="170"/>
      <c r="DQW246" s="170"/>
      <c r="DQX246" s="170"/>
      <c r="DQY246" s="170"/>
      <c r="DQZ246" s="170"/>
      <c r="DRA246" s="170"/>
      <c r="DRB246" s="170"/>
      <c r="DRC246" s="170"/>
      <c r="DRD246" s="170"/>
      <c r="DRE246" s="170"/>
      <c r="DRF246" s="170"/>
      <c r="DRG246" s="170"/>
      <c r="DRH246" s="170"/>
      <c r="DRI246" s="170"/>
      <c r="DRJ246" s="170"/>
      <c r="DRK246" s="170"/>
      <c r="DRL246" s="170"/>
      <c r="DRM246" s="170"/>
      <c r="DRN246" s="170"/>
      <c r="DRO246" s="170"/>
      <c r="DRP246" s="170"/>
      <c r="DRQ246" s="170"/>
      <c r="DRR246" s="170"/>
      <c r="DRS246" s="170"/>
      <c r="DRT246" s="170"/>
      <c r="DRU246" s="170"/>
      <c r="DRV246" s="170"/>
      <c r="DRW246" s="170"/>
      <c r="DRX246" s="170"/>
      <c r="DRY246" s="170"/>
      <c r="DRZ246" s="170"/>
      <c r="DSA246" s="170"/>
      <c r="DSB246" s="170"/>
      <c r="DSC246" s="170"/>
      <c r="DSD246" s="170"/>
      <c r="DSE246" s="170"/>
      <c r="DSF246" s="170"/>
      <c r="DSG246" s="170"/>
      <c r="DSH246" s="170"/>
      <c r="DSI246" s="170"/>
      <c r="DSJ246" s="170"/>
      <c r="DSK246" s="170"/>
      <c r="DSL246" s="170"/>
      <c r="DSM246" s="170"/>
      <c r="DSN246" s="170"/>
      <c r="DSO246" s="170"/>
      <c r="DSP246" s="170"/>
      <c r="DSQ246" s="170"/>
      <c r="DSR246" s="170"/>
      <c r="DSS246" s="170"/>
      <c r="DST246" s="170"/>
      <c r="DSU246" s="170"/>
      <c r="DSV246" s="170"/>
      <c r="DSW246" s="170"/>
      <c r="DSX246" s="170"/>
      <c r="DSY246" s="170"/>
      <c r="DSZ246" s="170"/>
      <c r="DTA246" s="170"/>
      <c r="DTB246" s="170"/>
      <c r="DTC246" s="170"/>
      <c r="DTD246" s="170"/>
      <c r="DTE246" s="170"/>
      <c r="DTF246" s="170"/>
      <c r="DTG246" s="170"/>
      <c r="DTH246" s="170"/>
      <c r="DTI246" s="170"/>
      <c r="DTJ246" s="170"/>
      <c r="DTK246" s="170"/>
      <c r="DTL246" s="170"/>
      <c r="DTM246" s="170"/>
      <c r="DTN246" s="170"/>
      <c r="DTO246" s="170"/>
      <c r="DTP246" s="170"/>
      <c r="DTQ246" s="170"/>
      <c r="DTR246" s="170"/>
      <c r="DTS246" s="170"/>
      <c r="DTT246" s="170"/>
      <c r="DTU246" s="170"/>
      <c r="DTV246" s="170"/>
      <c r="DTW246" s="170"/>
      <c r="DTX246" s="170"/>
      <c r="DTY246" s="170"/>
      <c r="DTZ246" s="170"/>
      <c r="DUA246" s="170"/>
      <c r="DUB246" s="170"/>
      <c r="DUC246" s="170"/>
      <c r="DUD246" s="170"/>
      <c r="DUE246" s="170"/>
      <c r="DUF246" s="170"/>
      <c r="DUG246" s="170"/>
      <c r="DUH246" s="170"/>
      <c r="DUI246" s="170"/>
      <c r="DUJ246" s="170"/>
      <c r="DUK246" s="170"/>
      <c r="DUL246" s="170"/>
      <c r="DUM246" s="170"/>
      <c r="DUN246" s="170"/>
      <c r="DUO246" s="170"/>
      <c r="DUP246" s="170"/>
      <c r="DUQ246" s="170"/>
      <c r="DUR246" s="170"/>
      <c r="DUS246" s="170"/>
      <c r="DUT246" s="170"/>
      <c r="DUU246" s="170"/>
      <c r="DUV246" s="170"/>
      <c r="DUW246" s="170"/>
      <c r="DUX246" s="170"/>
      <c r="DUY246" s="170"/>
      <c r="DUZ246" s="170"/>
      <c r="DVA246" s="170"/>
      <c r="DVB246" s="170"/>
      <c r="DVC246" s="170"/>
      <c r="DVD246" s="170"/>
      <c r="DVE246" s="170"/>
      <c r="DVF246" s="170"/>
      <c r="DVG246" s="170"/>
      <c r="DVH246" s="170"/>
      <c r="DVI246" s="170"/>
      <c r="DVJ246" s="170"/>
      <c r="DVK246" s="170"/>
      <c r="DVL246" s="170"/>
      <c r="DVM246" s="170"/>
      <c r="DVN246" s="170"/>
      <c r="DVO246" s="170"/>
      <c r="DVP246" s="170"/>
      <c r="DVQ246" s="170"/>
      <c r="DVR246" s="170"/>
      <c r="DVS246" s="170"/>
      <c r="DVT246" s="170"/>
      <c r="DVU246" s="170"/>
      <c r="DVV246" s="170"/>
      <c r="DVW246" s="170"/>
      <c r="DVX246" s="170"/>
      <c r="DVY246" s="170"/>
      <c r="DVZ246" s="170"/>
      <c r="DWA246" s="170"/>
      <c r="DWB246" s="170"/>
      <c r="DWC246" s="170"/>
      <c r="DWD246" s="170"/>
      <c r="DWE246" s="170"/>
      <c r="DWF246" s="170"/>
      <c r="DWG246" s="170"/>
      <c r="DWH246" s="170"/>
      <c r="DWI246" s="170"/>
      <c r="DWJ246" s="170"/>
      <c r="DWK246" s="170"/>
      <c r="DWL246" s="170"/>
      <c r="DWM246" s="170"/>
      <c r="DWN246" s="170"/>
      <c r="DWO246" s="170"/>
      <c r="DWP246" s="170"/>
      <c r="DWQ246" s="170"/>
      <c r="DWR246" s="170"/>
      <c r="DWS246" s="170"/>
      <c r="DWT246" s="170"/>
      <c r="DWU246" s="170"/>
      <c r="DWV246" s="170"/>
      <c r="DWW246" s="170"/>
      <c r="DWX246" s="170"/>
      <c r="DWY246" s="170"/>
      <c r="DWZ246" s="170"/>
      <c r="DXA246" s="170"/>
      <c r="DXB246" s="170"/>
      <c r="DXC246" s="170"/>
      <c r="DXD246" s="170"/>
      <c r="DXE246" s="170"/>
      <c r="DXF246" s="170"/>
      <c r="DXG246" s="170"/>
      <c r="DXH246" s="170"/>
      <c r="DXI246" s="170"/>
      <c r="DXJ246" s="170"/>
      <c r="DXK246" s="170"/>
      <c r="DXL246" s="170"/>
      <c r="DXM246" s="170"/>
      <c r="DXN246" s="170"/>
      <c r="DXO246" s="170"/>
      <c r="DXP246" s="170"/>
      <c r="DXQ246" s="170"/>
      <c r="DXR246" s="170"/>
      <c r="DXS246" s="170"/>
      <c r="DXT246" s="170"/>
      <c r="DXU246" s="170"/>
      <c r="DXV246" s="170"/>
      <c r="DXW246" s="170"/>
      <c r="DXX246" s="170"/>
      <c r="DXY246" s="170"/>
      <c r="DXZ246" s="170"/>
      <c r="DYA246" s="170"/>
      <c r="DYB246" s="170"/>
      <c r="DYC246" s="170"/>
      <c r="DYD246" s="170"/>
      <c r="DYE246" s="170"/>
      <c r="DYF246" s="170"/>
      <c r="DYG246" s="170"/>
      <c r="DYH246" s="170"/>
      <c r="DYI246" s="170"/>
      <c r="DYJ246" s="170"/>
      <c r="DYK246" s="170"/>
      <c r="DYL246" s="170"/>
      <c r="DYM246" s="170"/>
      <c r="DYN246" s="170"/>
      <c r="DYO246" s="170"/>
      <c r="DYP246" s="170"/>
      <c r="DYQ246" s="170"/>
      <c r="DYR246" s="170"/>
      <c r="DYS246" s="170"/>
      <c r="DYT246" s="170"/>
      <c r="DYU246" s="170"/>
      <c r="DYV246" s="170"/>
      <c r="DYW246" s="170"/>
      <c r="DYX246" s="170"/>
      <c r="DYY246" s="170"/>
      <c r="DYZ246" s="170"/>
      <c r="DZA246" s="170"/>
      <c r="DZB246" s="170"/>
      <c r="DZC246" s="170"/>
      <c r="DZD246" s="170"/>
      <c r="DZE246" s="170"/>
      <c r="DZF246" s="170"/>
      <c r="DZG246" s="170"/>
      <c r="DZH246" s="170"/>
      <c r="DZI246" s="170"/>
      <c r="DZJ246" s="170"/>
      <c r="DZK246" s="170"/>
      <c r="DZL246" s="170"/>
      <c r="DZM246" s="170"/>
      <c r="DZN246" s="170"/>
      <c r="DZO246" s="170"/>
      <c r="DZP246" s="170"/>
      <c r="DZQ246" s="170"/>
      <c r="DZR246" s="170"/>
      <c r="DZS246" s="170"/>
      <c r="DZT246" s="170"/>
      <c r="DZU246" s="170"/>
      <c r="DZV246" s="170"/>
      <c r="DZW246" s="170"/>
      <c r="DZX246" s="170"/>
      <c r="DZY246" s="170"/>
      <c r="DZZ246" s="170"/>
      <c r="EAA246" s="170"/>
      <c r="EAB246" s="170"/>
      <c r="EAC246" s="170"/>
      <c r="EAD246" s="170"/>
      <c r="EAE246" s="170"/>
      <c r="EAF246" s="170"/>
      <c r="EAG246" s="170"/>
      <c r="EAH246" s="170"/>
      <c r="EAI246" s="170"/>
      <c r="EAJ246" s="170"/>
      <c r="EAK246" s="170"/>
      <c r="EAL246" s="170"/>
      <c r="EAM246" s="170"/>
      <c r="EAN246" s="170"/>
      <c r="EAO246" s="170"/>
      <c r="EAP246" s="170"/>
      <c r="EAQ246" s="170"/>
      <c r="EAR246" s="170"/>
      <c r="EAS246" s="170"/>
      <c r="EAT246" s="170"/>
      <c r="EAU246" s="170"/>
      <c r="EAV246" s="170"/>
      <c r="EAW246" s="170"/>
      <c r="EAX246" s="170"/>
      <c r="EAY246" s="170"/>
      <c r="EAZ246" s="170"/>
      <c r="EBA246" s="170"/>
      <c r="EBB246" s="170"/>
      <c r="EBC246" s="170"/>
      <c r="EBD246" s="170"/>
      <c r="EBE246" s="170"/>
      <c r="EBF246" s="170"/>
      <c r="EBG246" s="170"/>
      <c r="EBH246" s="170"/>
      <c r="EBI246" s="170"/>
      <c r="EBJ246" s="170"/>
      <c r="EBK246" s="170"/>
      <c r="EBL246" s="170"/>
      <c r="EBM246" s="170"/>
      <c r="EBN246" s="170"/>
      <c r="EBO246" s="170"/>
      <c r="EBP246" s="170"/>
      <c r="EBQ246" s="170"/>
      <c r="EBR246" s="170"/>
      <c r="EBS246" s="170"/>
      <c r="EBT246" s="170"/>
      <c r="EBU246" s="170"/>
      <c r="EBV246" s="170"/>
      <c r="EBW246" s="170"/>
      <c r="EBX246" s="170"/>
      <c r="EBY246" s="170"/>
      <c r="EBZ246" s="170"/>
      <c r="ECA246" s="170"/>
      <c r="ECB246" s="170"/>
      <c r="ECC246" s="170"/>
      <c r="ECD246" s="170"/>
      <c r="ECE246" s="170"/>
      <c r="ECF246" s="170"/>
      <c r="ECG246" s="170"/>
      <c r="ECH246" s="170"/>
      <c r="ECI246" s="170"/>
      <c r="ECJ246" s="170"/>
      <c r="ECK246" s="170"/>
      <c r="ECL246" s="170"/>
      <c r="ECM246" s="170"/>
      <c r="ECN246" s="170"/>
      <c r="ECO246" s="170"/>
      <c r="ECP246" s="170"/>
      <c r="ECQ246" s="170"/>
      <c r="ECR246" s="170"/>
      <c r="ECS246" s="170"/>
      <c r="ECT246" s="170"/>
      <c r="ECU246" s="170"/>
      <c r="ECV246" s="170"/>
      <c r="ECW246" s="170"/>
      <c r="ECX246" s="170"/>
      <c r="ECY246" s="170"/>
      <c r="ECZ246" s="170"/>
      <c r="EDA246" s="170"/>
      <c r="EDB246" s="170"/>
      <c r="EDC246" s="170"/>
      <c r="EDD246" s="170"/>
      <c r="EDE246" s="170"/>
      <c r="EDF246" s="170"/>
      <c r="EDG246" s="170"/>
      <c r="EDH246" s="170"/>
      <c r="EDI246" s="170"/>
      <c r="EDJ246" s="170"/>
      <c r="EDK246" s="170"/>
      <c r="EDL246" s="170"/>
      <c r="EDM246" s="170"/>
      <c r="EDN246" s="170"/>
      <c r="EDO246" s="170"/>
      <c r="EDP246" s="170"/>
      <c r="EDQ246" s="170"/>
      <c r="EDR246" s="170"/>
      <c r="EDS246" s="170"/>
      <c r="EDT246" s="170"/>
      <c r="EDU246" s="170"/>
      <c r="EDV246" s="170"/>
      <c r="EDW246" s="170"/>
      <c r="EDX246" s="170"/>
      <c r="EDY246" s="170"/>
      <c r="EDZ246" s="170"/>
      <c r="EEA246" s="170"/>
      <c r="EEB246" s="170"/>
      <c r="EEC246" s="170"/>
      <c r="EED246" s="170"/>
      <c r="EEE246" s="170"/>
      <c r="EEF246" s="170"/>
      <c r="EEG246" s="170"/>
      <c r="EEH246" s="170"/>
      <c r="EEI246" s="170"/>
      <c r="EEJ246" s="170"/>
      <c r="EEK246" s="170"/>
      <c r="EEL246" s="170"/>
      <c r="EEM246" s="170"/>
      <c r="EEN246" s="170"/>
      <c r="EEO246" s="170"/>
      <c r="EEP246" s="170"/>
      <c r="EEQ246" s="170"/>
      <c r="EER246" s="170"/>
      <c r="EES246" s="170"/>
      <c r="EET246" s="170"/>
      <c r="EEU246" s="170"/>
      <c r="EEV246" s="170"/>
      <c r="EEW246" s="170"/>
      <c r="EEX246" s="170"/>
      <c r="EEY246" s="170"/>
      <c r="EEZ246" s="170"/>
      <c r="EFA246" s="170"/>
      <c r="EFB246" s="170"/>
      <c r="EFC246" s="170"/>
      <c r="EFD246" s="170"/>
      <c r="EFE246" s="170"/>
      <c r="EFF246" s="170"/>
      <c r="EFG246" s="170"/>
      <c r="EFH246" s="170"/>
      <c r="EFI246" s="170"/>
      <c r="EFJ246" s="170"/>
      <c r="EFK246" s="170"/>
      <c r="EFL246" s="170"/>
      <c r="EFM246" s="170"/>
      <c r="EFN246" s="170"/>
      <c r="EFO246" s="170"/>
      <c r="EFP246" s="170"/>
      <c r="EFQ246" s="170"/>
      <c r="EFR246" s="170"/>
      <c r="EFS246" s="170"/>
      <c r="EFT246" s="170"/>
      <c r="EFU246" s="170"/>
      <c r="EFV246" s="170"/>
      <c r="EFW246" s="170"/>
      <c r="EFX246" s="170"/>
      <c r="EFY246" s="170"/>
      <c r="EFZ246" s="170"/>
      <c r="EGA246" s="170"/>
      <c r="EGB246" s="170"/>
      <c r="EGC246" s="170"/>
      <c r="EGD246" s="170"/>
      <c r="EGE246" s="170"/>
      <c r="EGF246" s="170"/>
      <c r="EGG246" s="170"/>
      <c r="EGH246" s="170"/>
      <c r="EGI246" s="170"/>
      <c r="EGJ246" s="170"/>
      <c r="EGK246" s="170"/>
      <c r="EGL246" s="170"/>
      <c r="EGM246" s="170"/>
      <c r="EGN246" s="170"/>
      <c r="EGO246" s="170"/>
      <c r="EGP246" s="170"/>
      <c r="EGQ246" s="170"/>
      <c r="EGR246" s="170"/>
      <c r="EGS246" s="170"/>
      <c r="EGT246" s="170"/>
      <c r="EGU246" s="170"/>
      <c r="EGV246" s="170"/>
      <c r="EGW246" s="170"/>
      <c r="EGX246" s="170"/>
      <c r="EGY246" s="170"/>
      <c r="EGZ246" s="170"/>
      <c r="EHA246" s="170"/>
      <c r="EHB246" s="170"/>
      <c r="EHC246" s="170"/>
      <c r="EHD246" s="170"/>
      <c r="EHE246" s="170"/>
      <c r="EHF246" s="170"/>
      <c r="EHG246" s="170"/>
      <c r="EHH246" s="170"/>
      <c r="EHI246" s="170"/>
      <c r="EHJ246" s="170"/>
      <c r="EHK246" s="170"/>
      <c r="EHL246" s="170"/>
      <c r="EHM246" s="170"/>
      <c r="EHN246" s="170"/>
      <c r="EHO246" s="170"/>
      <c r="EHP246" s="170"/>
      <c r="EHQ246" s="170"/>
      <c r="EHR246" s="170"/>
      <c r="EHS246" s="170"/>
      <c r="EHT246" s="170"/>
      <c r="EHU246" s="170"/>
      <c r="EHV246" s="170"/>
      <c r="EHW246" s="170"/>
      <c r="EHX246" s="170"/>
      <c r="EHY246" s="170"/>
      <c r="EHZ246" s="170"/>
      <c r="EIA246" s="170"/>
      <c r="EIB246" s="170"/>
      <c r="EIC246" s="170"/>
      <c r="EID246" s="170"/>
      <c r="EIE246" s="170"/>
      <c r="EIF246" s="170"/>
      <c r="EIG246" s="170"/>
      <c r="EIH246" s="170"/>
      <c r="EII246" s="170"/>
      <c r="EIJ246" s="170"/>
      <c r="EIK246" s="170"/>
      <c r="EIL246" s="170"/>
      <c r="EIM246" s="170"/>
      <c r="EIN246" s="170"/>
      <c r="EIO246" s="170"/>
      <c r="EIP246" s="170"/>
      <c r="EIQ246" s="170"/>
      <c r="EIR246" s="170"/>
      <c r="EIS246" s="170"/>
      <c r="EIT246" s="170"/>
      <c r="EIU246" s="170"/>
      <c r="EIV246" s="170"/>
      <c r="EIW246" s="170"/>
      <c r="EIX246" s="170"/>
      <c r="EIY246" s="170"/>
      <c r="EIZ246" s="170"/>
      <c r="EJA246" s="170"/>
      <c r="EJB246" s="170"/>
      <c r="EJC246" s="170"/>
      <c r="EJD246" s="170"/>
      <c r="EJE246" s="170"/>
      <c r="EJF246" s="170"/>
      <c r="EJG246" s="170"/>
      <c r="EJH246" s="170"/>
      <c r="EJI246" s="170"/>
      <c r="EJJ246" s="170"/>
      <c r="EJK246" s="170"/>
      <c r="EJL246" s="170"/>
      <c r="EJM246" s="170"/>
      <c r="EJN246" s="170"/>
      <c r="EJO246" s="170"/>
      <c r="EJP246" s="170"/>
      <c r="EJQ246" s="170"/>
      <c r="EJR246" s="170"/>
      <c r="EJS246" s="170"/>
      <c r="EJT246" s="170"/>
      <c r="EJU246" s="170"/>
      <c r="EJV246" s="170"/>
      <c r="EJW246" s="170"/>
      <c r="EJX246" s="170"/>
      <c r="EJY246" s="170"/>
      <c r="EJZ246" s="170"/>
      <c r="EKA246" s="170"/>
      <c r="EKB246" s="170"/>
      <c r="EKC246" s="170"/>
      <c r="EKD246" s="170"/>
      <c r="EKE246" s="170"/>
      <c r="EKF246" s="170"/>
      <c r="EKG246" s="170"/>
      <c r="EKH246" s="170"/>
      <c r="EKI246" s="170"/>
      <c r="EKJ246" s="170"/>
      <c r="EKK246" s="170"/>
      <c r="EKL246" s="170"/>
      <c r="EKM246" s="170"/>
      <c r="EKN246" s="170"/>
      <c r="EKO246" s="170"/>
      <c r="EKP246" s="170"/>
      <c r="EKQ246" s="170"/>
      <c r="EKR246" s="170"/>
      <c r="EKS246" s="170"/>
      <c r="EKT246" s="170"/>
      <c r="EKU246" s="170"/>
      <c r="EKV246" s="170"/>
      <c r="EKW246" s="170"/>
      <c r="EKX246" s="170"/>
      <c r="EKY246" s="170"/>
      <c r="EKZ246" s="170"/>
      <c r="ELA246" s="170"/>
      <c r="ELB246" s="170"/>
      <c r="ELC246" s="170"/>
      <c r="ELD246" s="170"/>
      <c r="ELE246" s="170"/>
      <c r="ELF246" s="170"/>
      <c r="ELG246" s="170"/>
      <c r="ELH246" s="170"/>
      <c r="ELI246" s="170"/>
      <c r="ELJ246" s="170"/>
      <c r="ELK246" s="170"/>
      <c r="ELL246" s="170"/>
      <c r="ELM246" s="170"/>
      <c r="ELN246" s="170"/>
      <c r="ELO246" s="170"/>
      <c r="ELP246" s="170"/>
      <c r="ELQ246" s="170"/>
      <c r="ELR246" s="170"/>
      <c r="ELS246" s="170"/>
      <c r="ELT246" s="170"/>
      <c r="ELU246" s="170"/>
      <c r="ELV246" s="170"/>
      <c r="ELW246" s="170"/>
      <c r="ELX246" s="170"/>
      <c r="ELY246" s="170"/>
      <c r="ELZ246" s="170"/>
      <c r="EMA246" s="170"/>
      <c r="EMB246" s="170"/>
      <c r="EMC246" s="170"/>
      <c r="EMD246" s="170"/>
      <c r="EME246" s="170"/>
      <c r="EMF246" s="170"/>
      <c r="EMG246" s="170"/>
      <c r="EMH246" s="170"/>
      <c r="EMI246" s="170"/>
      <c r="EMJ246" s="170"/>
      <c r="EMK246" s="170"/>
      <c r="EML246" s="170"/>
      <c r="EMM246" s="170"/>
      <c r="EMN246" s="170"/>
      <c r="EMO246" s="170"/>
      <c r="EMP246" s="170"/>
      <c r="EMQ246" s="170"/>
      <c r="EMR246" s="170"/>
      <c r="EMS246" s="170"/>
      <c r="EMT246" s="170"/>
      <c r="EMU246" s="170"/>
      <c r="EMV246" s="170"/>
      <c r="EMW246" s="170"/>
      <c r="EMX246" s="170"/>
      <c r="EMY246" s="170"/>
      <c r="EMZ246" s="170"/>
      <c r="ENA246" s="170"/>
      <c r="ENB246" s="170"/>
      <c r="ENC246" s="170"/>
      <c r="END246" s="170"/>
      <c r="ENE246" s="170"/>
      <c r="ENF246" s="170"/>
      <c r="ENG246" s="170"/>
      <c r="ENH246" s="170"/>
      <c r="ENI246" s="170"/>
      <c r="ENJ246" s="170"/>
      <c r="ENK246" s="170"/>
      <c r="ENL246" s="170"/>
      <c r="ENM246" s="170"/>
      <c r="ENN246" s="170"/>
      <c r="ENO246" s="170"/>
      <c r="ENP246" s="170"/>
      <c r="ENQ246" s="170"/>
      <c r="ENR246" s="170"/>
      <c r="ENS246" s="170"/>
      <c r="ENT246" s="170"/>
      <c r="ENU246" s="170"/>
      <c r="ENV246" s="170"/>
      <c r="ENW246" s="170"/>
      <c r="ENX246" s="170"/>
      <c r="ENY246" s="170"/>
      <c r="ENZ246" s="170"/>
      <c r="EOA246" s="170"/>
      <c r="EOB246" s="170"/>
      <c r="EOC246" s="170"/>
      <c r="EOD246" s="170"/>
      <c r="EOE246" s="170"/>
      <c r="EOF246" s="170"/>
      <c r="EOG246" s="170"/>
      <c r="EOH246" s="170"/>
      <c r="EOI246" s="170"/>
      <c r="EOJ246" s="170"/>
      <c r="EOK246" s="170"/>
      <c r="EOL246" s="170"/>
      <c r="EOM246" s="170"/>
      <c r="EON246" s="170"/>
      <c r="EOO246" s="170"/>
      <c r="EOP246" s="170"/>
      <c r="EOQ246" s="170"/>
      <c r="EOR246" s="170"/>
      <c r="EOS246" s="170"/>
      <c r="EOT246" s="170"/>
      <c r="EOU246" s="170"/>
      <c r="EOV246" s="170"/>
      <c r="EOW246" s="170"/>
      <c r="EOX246" s="170"/>
      <c r="EOY246" s="170"/>
      <c r="EOZ246" s="170"/>
      <c r="EPA246" s="170"/>
      <c r="EPB246" s="170"/>
      <c r="EPC246" s="170"/>
      <c r="EPD246" s="170"/>
      <c r="EPE246" s="170"/>
      <c r="EPF246" s="170"/>
      <c r="EPG246" s="170"/>
      <c r="EPH246" s="170"/>
      <c r="EPI246" s="170"/>
      <c r="EPJ246" s="170"/>
      <c r="EPK246" s="170"/>
      <c r="EPL246" s="170"/>
      <c r="EPM246" s="170"/>
      <c r="EPN246" s="170"/>
      <c r="EPO246" s="170"/>
      <c r="EPP246" s="170"/>
      <c r="EPQ246" s="170"/>
      <c r="EPR246" s="170"/>
      <c r="EPS246" s="170"/>
      <c r="EPT246" s="170"/>
      <c r="EPU246" s="170"/>
      <c r="EPV246" s="170"/>
      <c r="EPW246" s="170"/>
      <c r="EPX246" s="170"/>
      <c r="EPY246" s="170"/>
      <c r="EPZ246" s="170"/>
      <c r="EQA246" s="170"/>
      <c r="EQB246" s="170"/>
      <c r="EQC246" s="170"/>
      <c r="EQD246" s="170"/>
      <c r="EQE246" s="170"/>
      <c r="EQF246" s="170"/>
      <c r="EQG246" s="170"/>
      <c r="EQH246" s="170"/>
      <c r="EQI246" s="170"/>
      <c r="EQJ246" s="170"/>
      <c r="EQK246" s="170"/>
      <c r="EQL246" s="170"/>
      <c r="EQM246" s="170"/>
      <c r="EQN246" s="170"/>
      <c r="EQO246" s="170"/>
      <c r="EQP246" s="170"/>
      <c r="EQQ246" s="170"/>
      <c r="EQR246" s="170"/>
      <c r="EQS246" s="170"/>
      <c r="EQT246" s="170"/>
      <c r="EQU246" s="170"/>
      <c r="EQV246" s="170"/>
      <c r="EQW246" s="170"/>
      <c r="EQX246" s="170"/>
      <c r="EQY246" s="170"/>
      <c r="EQZ246" s="170"/>
      <c r="ERA246" s="170"/>
      <c r="ERB246" s="170"/>
      <c r="ERC246" s="170"/>
      <c r="ERD246" s="170"/>
      <c r="ERE246" s="170"/>
      <c r="ERF246" s="170"/>
      <c r="ERG246" s="170"/>
      <c r="ERH246" s="170"/>
      <c r="ERI246" s="170"/>
      <c r="ERJ246" s="170"/>
      <c r="ERK246" s="170"/>
      <c r="ERL246" s="170"/>
      <c r="ERM246" s="170"/>
      <c r="ERN246" s="170"/>
      <c r="ERO246" s="170"/>
      <c r="ERP246" s="170"/>
      <c r="ERQ246" s="170"/>
      <c r="ERR246" s="170"/>
      <c r="ERS246" s="170"/>
      <c r="ERT246" s="170"/>
      <c r="ERU246" s="170"/>
      <c r="ERV246" s="170"/>
      <c r="ERW246" s="170"/>
      <c r="ERX246" s="170"/>
      <c r="ERY246" s="170"/>
      <c r="ERZ246" s="170"/>
      <c r="ESA246" s="170"/>
      <c r="ESB246" s="170"/>
      <c r="ESC246" s="170"/>
      <c r="ESD246" s="170"/>
      <c r="ESE246" s="170"/>
      <c r="ESF246" s="170"/>
      <c r="ESG246" s="170"/>
      <c r="ESH246" s="170"/>
      <c r="ESI246" s="170"/>
      <c r="ESJ246" s="170"/>
      <c r="ESK246" s="170"/>
      <c r="ESL246" s="170"/>
      <c r="ESM246" s="170"/>
      <c r="ESN246" s="170"/>
      <c r="ESO246" s="170"/>
      <c r="ESP246" s="170"/>
      <c r="ESQ246" s="170"/>
      <c r="ESR246" s="170"/>
      <c r="ESS246" s="170"/>
      <c r="EST246" s="170"/>
      <c r="ESU246" s="170"/>
      <c r="ESV246" s="170"/>
      <c r="ESW246" s="170"/>
      <c r="ESX246" s="170"/>
      <c r="ESY246" s="170"/>
      <c r="ESZ246" s="170"/>
      <c r="ETA246" s="170"/>
      <c r="ETB246" s="170"/>
      <c r="ETC246" s="170"/>
      <c r="ETD246" s="170"/>
      <c r="ETE246" s="170"/>
      <c r="ETF246" s="170"/>
      <c r="ETG246" s="170"/>
      <c r="ETH246" s="170"/>
      <c r="ETI246" s="170"/>
      <c r="ETJ246" s="170"/>
      <c r="ETK246" s="170"/>
      <c r="ETL246" s="170"/>
      <c r="ETM246" s="170"/>
      <c r="ETN246" s="170"/>
      <c r="ETO246" s="170"/>
      <c r="ETP246" s="170"/>
      <c r="ETQ246" s="170"/>
      <c r="ETR246" s="170"/>
      <c r="ETS246" s="170"/>
      <c r="ETT246" s="170"/>
      <c r="ETU246" s="170"/>
      <c r="ETV246" s="170"/>
      <c r="ETW246" s="170"/>
      <c r="ETX246" s="170"/>
      <c r="ETY246" s="170"/>
      <c r="ETZ246" s="170"/>
      <c r="EUA246" s="170"/>
      <c r="EUB246" s="170"/>
      <c r="EUC246" s="170"/>
      <c r="EUD246" s="170"/>
      <c r="EUE246" s="170"/>
      <c r="EUF246" s="170"/>
      <c r="EUG246" s="170"/>
      <c r="EUH246" s="170"/>
      <c r="EUI246" s="170"/>
      <c r="EUJ246" s="170"/>
      <c r="EUK246" s="170"/>
      <c r="EUL246" s="170"/>
      <c r="EUM246" s="170"/>
      <c r="EUN246" s="170"/>
      <c r="EUO246" s="170"/>
      <c r="EUP246" s="170"/>
      <c r="EUQ246" s="170"/>
      <c r="EUR246" s="170"/>
      <c r="EUS246" s="170"/>
      <c r="EUT246" s="170"/>
      <c r="EUU246" s="170"/>
      <c r="EUV246" s="170"/>
      <c r="EUW246" s="170"/>
      <c r="EUX246" s="170"/>
      <c r="EUY246" s="170"/>
      <c r="EUZ246" s="170"/>
      <c r="EVA246" s="170"/>
      <c r="EVB246" s="170"/>
      <c r="EVC246" s="170"/>
      <c r="EVD246" s="170"/>
      <c r="EVE246" s="170"/>
      <c r="EVF246" s="170"/>
      <c r="EVG246" s="170"/>
      <c r="EVH246" s="170"/>
      <c r="EVI246" s="170"/>
      <c r="EVJ246" s="170"/>
      <c r="EVK246" s="170"/>
      <c r="EVL246" s="170"/>
      <c r="EVM246" s="170"/>
      <c r="EVN246" s="170"/>
      <c r="EVO246" s="170"/>
      <c r="EVP246" s="170"/>
      <c r="EVQ246" s="170"/>
      <c r="EVR246" s="170"/>
      <c r="EVS246" s="170"/>
      <c r="EVT246" s="170"/>
      <c r="EVU246" s="170"/>
      <c r="EVV246" s="170"/>
      <c r="EVW246" s="170"/>
      <c r="EVX246" s="170"/>
      <c r="EVY246" s="170"/>
      <c r="EVZ246" s="170"/>
      <c r="EWA246" s="170"/>
      <c r="EWB246" s="170"/>
      <c r="EWC246" s="170"/>
      <c r="EWD246" s="170"/>
      <c r="EWE246" s="170"/>
      <c r="EWF246" s="170"/>
      <c r="EWG246" s="170"/>
      <c r="EWH246" s="170"/>
      <c r="EWI246" s="170"/>
      <c r="EWJ246" s="170"/>
      <c r="EWK246" s="170"/>
      <c r="EWL246" s="170"/>
      <c r="EWM246" s="170"/>
      <c r="EWN246" s="170"/>
      <c r="EWO246" s="170"/>
      <c r="EWP246" s="170"/>
      <c r="EWQ246" s="170"/>
      <c r="EWR246" s="170"/>
      <c r="EWS246" s="170"/>
      <c r="EWT246" s="170"/>
      <c r="EWU246" s="170"/>
      <c r="EWV246" s="170"/>
      <c r="EWW246" s="170"/>
      <c r="EWX246" s="170"/>
      <c r="EWY246" s="170"/>
      <c r="EWZ246" s="170"/>
      <c r="EXA246" s="170"/>
      <c r="EXB246" s="170"/>
      <c r="EXC246" s="170"/>
      <c r="EXD246" s="170"/>
      <c r="EXE246" s="170"/>
      <c r="EXF246" s="170"/>
      <c r="EXG246" s="170"/>
      <c r="EXH246" s="170"/>
      <c r="EXI246" s="170"/>
      <c r="EXJ246" s="170"/>
      <c r="EXK246" s="170"/>
      <c r="EXL246" s="170"/>
      <c r="EXM246" s="170"/>
      <c r="EXN246" s="170"/>
      <c r="EXO246" s="170"/>
      <c r="EXP246" s="170"/>
      <c r="EXQ246" s="170"/>
      <c r="EXR246" s="170"/>
      <c r="EXS246" s="170"/>
      <c r="EXT246" s="170"/>
      <c r="EXU246" s="170"/>
      <c r="EXV246" s="170"/>
      <c r="EXW246" s="170"/>
      <c r="EXX246" s="170"/>
      <c r="EXY246" s="170"/>
      <c r="EXZ246" s="170"/>
      <c r="EYA246" s="170"/>
      <c r="EYB246" s="170"/>
      <c r="EYC246" s="170"/>
      <c r="EYD246" s="170"/>
      <c r="EYE246" s="170"/>
      <c r="EYF246" s="170"/>
      <c r="EYG246" s="170"/>
      <c r="EYH246" s="170"/>
      <c r="EYI246" s="170"/>
      <c r="EYJ246" s="170"/>
      <c r="EYK246" s="170"/>
      <c r="EYL246" s="170"/>
      <c r="EYM246" s="170"/>
      <c r="EYN246" s="170"/>
      <c r="EYO246" s="170"/>
      <c r="EYP246" s="170"/>
      <c r="EYQ246" s="170"/>
      <c r="EYR246" s="170"/>
      <c r="EYS246" s="170"/>
      <c r="EYT246" s="170"/>
      <c r="EYU246" s="170"/>
      <c r="EYV246" s="170"/>
      <c r="EYW246" s="170"/>
      <c r="EYX246" s="170"/>
      <c r="EYY246" s="170"/>
      <c r="EYZ246" s="170"/>
      <c r="EZA246" s="170"/>
      <c r="EZB246" s="170"/>
      <c r="EZC246" s="170"/>
      <c r="EZD246" s="170"/>
      <c r="EZE246" s="170"/>
      <c r="EZF246" s="170"/>
      <c r="EZG246" s="170"/>
      <c r="EZH246" s="170"/>
      <c r="EZI246" s="170"/>
      <c r="EZJ246" s="170"/>
      <c r="EZK246" s="170"/>
      <c r="EZL246" s="170"/>
      <c r="EZM246" s="170"/>
      <c r="EZN246" s="170"/>
      <c r="EZO246" s="170"/>
      <c r="EZP246" s="170"/>
      <c r="EZQ246" s="170"/>
      <c r="EZR246" s="170"/>
      <c r="EZS246" s="170"/>
      <c r="EZT246" s="170"/>
      <c r="EZU246" s="170"/>
      <c r="EZV246" s="170"/>
      <c r="EZW246" s="170"/>
      <c r="EZX246" s="170"/>
      <c r="EZY246" s="170"/>
      <c r="EZZ246" s="170"/>
      <c r="FAA246" s="170"/>
      <c r="FAB246" s="170"/>
      <c r="FAC246" s="170"/>
      <c r="FAD246" s="170"/>
      <c r="FAE246" s="170"/>
      <c r="FAF246" s="170"/>
      <c r="FAG246" s="170"/>
      <c r="FAH246" s="170"/>
      <c r="FAI246" s="170"/>
      <c r="FAJ246" s="170"/>
      <c r="FAK246" s="170"/>
      <c r="FAL246" s="170"/>
      <c r="FAM246" s="170"/>
      <c r="FAN246" s="170"/>
      <c r="FAO246" s="170"/>
      <c r="FAP246" s="170"/>
      <c r="FAQ246" s="170"/>
      <c r="FAR246" s="170"/>
      <c r="FAS246" s="170"/>
      <c r="FAT246" s="170"/>
      <c r="FAU246" s="170"/>
      <c r="FAV246" s="170"/>
      <c r="FAW246" s="170"/>
      <c r="FAX246" s="170"/>
      <c r="FAY246" s="170"/>
      <c r="FAZ246" s="170"/>
      <c r="FBA246" s="170"/>
      <c r="FBB246" s="170"/>
      <c r="FBC246" s="170"/>
      <c r="FBD246" s="170"/>
      <c r="FBE246" s="170"/>
      <c r="FBF246" s="170"/>
      <c r="FBG246" s="170"/>
      <c r="FBH246" s="170"/>
      <c r="FBI246" s="170"/>
      <c r="FBJ246" s="170"/>
      <c r="FBK246" s="170"/>
      <c r="FBL246" s="170"/>
      <c r="FBM246" s="170"/>
      <c r="FBN246" s="170"/>
      <c r="FBO246" s="170"/>
      <c r="FBP246" s="170"/>
      <c r="FBQ246" s="170"/>
      <c r="FBR246" s="170"/>
      <c r="FBS246" s="170"/>
      <c r="FBT246" s="170"/>
      <c r="FBU246" s="170"/>
      <c r="FBV246" s="170"/>
      <c r="FBW246" s="170"/>
      <c r="FBX246" s="170"/>
      <c r="FBY246" s="170"/>
      <c r="FBZ246" s="170"/>
      <c r="FCA246" s="170"/>
      <c r="FCB246" s="170"/>
      <c r="FCC246" s="170"/>
      <c r="FCD246" s="170"/>
      <c r="FCE246" s="170"/>
      <c r="FCF246" s="170"/>
      <c r="FCG246" s="170"/>
      <c r="FCH246" s="170"/>
      <c r="FCI246" s="170"/>
      <c r="FCJ246" s="170"/>
      <c r="FCK246" s="170"/>
      <c r="FCL246" s="170"/>
      <c r="FCM246" s="170"/>
      <c r="FCN246" s="170"/>
      <c r="FCO246" s="170"/>
      <c r="FCP246" s="170"/>
      <c r="FCQ246" s="170"/>
      <c r="FCR246" s="170"/>
      <c r="FCS246" s="170"/>
      <c r="FCT246" s="170"/>
      <c r="FCU246" s="170"/>
      <c r="FCV246" s="170"/>
      <c r="FCW246" s="170"/>
      <c r="FCX246" s="170"/>
      <c r="FCY246" s="170"/>
      <c r="FCZ246" s="170"/>
      <c r="FDA246" s="170"/>
      <c r="FDB246" s="170"/>
      <c r="FDC246" s="170"/>
      <c r="FDD246" s="170"/>
      <c r="FDE246" s="170"/>
      <c r="FDF246" s="170"/>
      <c r="FDG246" s="170"/>
      <c r="FDH246" s="170"/>
      <c r="FDI246" s="170"/>
      <c r="FDJ246" s="170"/>
      <c r="FDK246" s="170"/>
      <c r="FDL246" s="170"/>
      <c r="FDM246" s="170"/>
      <c r="FDN246" s="170"/>
      <c r="FDO246" s="170"/>
      <c r="FDP246" s="170"/>
      <c r="FDQ246" s="170"/>
      <c r="FDR246" s="170"/>
      <c r="FDS246" s="170"/>
      <c r="FDT246" s="170"/>
      <c r="FDU246" s="170"/>
      <c r="FDV246" s="170"/>
      <c r="FDW246" s="170"/>
      <c r="FDX246" s="170"/>
      <c r="FDY246" s="170"/>
      <c r="FDZ246" s="170"/>
      <c r="FEA246" s="170"/>
      <c r="FEB246" s="170"/>
      <c r="FEC246" s="170"/>
      <c r="FED246" s="170"/>
      <c r="FEE246" s="170"/>
      <c r="FEF246" s="170"/>
      <c r="FEG246" s="170"/>
      <c r="FEH246" s="170"/>
      <c r="FEI246" s="170"/>
      <c r="FEJ246" s="170"/>
      <c r="FEK246" s="170"/>
      <c r="FEL246" s="170"/>
      <c r="FEM246" s="170"/>
      <c r="FEN246" s="170"/>
      <c r="FEO246" s="170"/>
      <c r="FEP246" s="170"/>
      <c r="FEQ246" s="170"/>
      <c r="FER246" s="170"/>
      <c r="FES246" s="170"/>
      <c r="FET246" s="170"/>
      <c r="FEU246" s="170"/>
      <c r="FEV246" s="170"/>
      <c r="FEW246" s="170"/>
      <c r="FEX246" s="170"/>
      <c r="FEY246" s="170"/>
      <c r="FEZ246" s="170"/>
      <c r="FFA246" s="170"/>
      <c r="FFB246" s="170"/>
      <c r="FFC246" s="170"/>
      <c r="FFD246" s="170"/>
      <c r="FFE246" s="170"/>
      <c r="FFF246" s="170"/>
      <c r="FFG246" s="170"/>
      <c r="FFH246" s="170"/>
      <c r="FFI246" s="170"/>
      <c r="FFJ246" s="170"/>
      <c r="FFK246" s="170"/>
      <c r="FFL246" s="170"/>
      <c r="FFM246" s="170"/>
      <c r="FFN246" s="170"/>
      <c r="FFO246" s="170"/>
      <c r="FFP246" s="170"/>
      <c r="FFQ246" s="170"/>
      <c r="FFR246" s="170"/>
      <c r="FFS246" s="170"/>
      <c r="FFT246" s="170"/>
      <c r="FFU246" s="170"/>
      <c r="FFV246" s="170"/>
      <c r="FFW246" s="170"/>
      <c r="FFX246" s="170"/>
      <c r="FFY246" s="170"/>
      <c r="FFZ246" s="170"/>
      <c r="FGA246" s="170"/>
      <c r="FGB246" s="170"/>
      <c r="FGC246" s="170"/>
      <c r="FGD246" s="170"/>
      <c r="FGE246" s="170"/>
      <c r="FGF246" s="170"/>
      <c r="FGG246" s="170"/>
      <c r="FGH246" s="170"/>
      <c r="FGI246" s="170"/>
      <c r="FGJ246" s="170"/>
      <c r="FGK246" s="170"/>
      <c r="FGL246" s="170"/>
      <c r="FGM246" s="170"/>
      <c r="FGN246" s="170"/>
      <c r="FGO246" s="170"/>
      <c r="FGP246" s="170"/>
      <c r="FGQ246" s="170"/>
      <c r="FGR246" s="170"/>
      <c r="FGS246" s="170"/>
      <c r="FGT246" s="170"/>
      <c r="FGU246" s="170"/>
      <c r="FGV246" s="170"/>
      <c r="FGW246" s="170"/>
      <c r="FGX246" s="170"/>
      <c r="FGY246" s="170"/>
      <c r="FGZ246" s="170"/>
      <c r="FHA246" s="170"/>
      <c r="FHB246" s="170"/>
      <c r="FHC246" s="170"/>
      <c r="FHD246" s="170"/>
      <c r="FHE246" s="170"/>
      <c r="FHF246" s="170"/>
      <c r="FHG246" s="170"/>
      <c r="FHH246" s="170"/>
      <c r="FHI246" s="170"/>
      <c r="FHJ246" s="170"/>
      <c r="FHK246" s="170"/>
      <c r="FHL246" s="170"/>
      <c r="FHM246" s="170"/>
      <c r="FHN246" s="170"/>
      <c r="FHO246" s="170"/>
      <c r="FHP246" s="170"/>
      <c r="FHQ246" s="170"/>
      <c r="FHR246" s="170"/>
      <c r="FHS246" s="170"/>
      <c r="FHT246" s="170"/>
      <c r="FHU246" s="170"/>
      <c r="FHV246" s="170"/>
      <c r="FHW246" s="170"/>
      <c r="FHX246" s="170"/>
      <c r="FHY246" s="170"/>
      <c r="FHZ246" s="170"/>
      <c r="FIA246" s="170"/>
      <c r="FIB246" s="170"/>
      <c r="FIC246" s="170"/>
      <c r="FID246" s="170"/>
      <c r="FIE246" s="170"/>
      <c r="FIF246" s="170"/>
      <c r="FIG246" s="170"/>
      <c r="FIH246" s="170"/>
      <c r="FII246" s="170"/>
      <c r="FIJ246" s="170"/>
      <c r="FIK246" s="170"/>
      <c r="FIL246" s="170"/>
      <c r="FIM246" s="170"/>
      <c r="FIN246" s="170"/>
      <c r="FIO246" s="170"/>
      <c r="FIP246" s="170"/>
      <c r="FIQ246" s="170"/>
      <c r="FIR246" s="170"/>
      <c r="FIS246" s="170"/>
      <c r="FIT246" s="170"/>
      <c r="FIU246" s="170"/>
      <c r="FIV246" s="170"/>
      <c r="FIW246" s="170"/>
      <c r="FIX246" s="170"/>
      <c r="FIY246" s="170"/>
      <c r="FIZ246" s="170"/>
      <c r="FJA246" s="170"/>
      <c r="FJB246" s="170"/>
      <c r="FJC246" s="170"/>
      <c r="FJD246" s="170"/>
      <c r="FJE246" s="170"/>
      <c r="FJF246" s="170"/>
      <c r="FJG246" s="170"/>
      <c r="FJH246" s="170"/>
      <c r="FJI246" s="170"/>
      <c r="FJJ246" s="170"/>
      <c r="FJK246" s="170"/>
      <c r="FJL246" s="170"/>
      <c r="FJM246" s="170"/>
      <c r="FJN246" s="170"/>
      <c r="FJO246" s="170"/>
      <c r="FJP246" s="170"/>
      <c r="FJQ246" s="170"/>
      <c r="FJR246" s="170"/>
      <c r="FJS246" s="170"/>
      <c r="FJT246" s="170"/>
      <c r="FJU246" s="170"/>
      <c r="FJV246" s="170"/>
      <c r="FJW246" s="170"/>
      <c r="FJX246" s="170"/>
      <c r="FJY246" s="170"/>
      <c r="FJZ246" s="170"/>
      <c r="FKA246" s="170"/>
      <c r="FKB246" s="170"/>
      <c r="FKC246" s="170"/>
      <c r="FKD246" s="170"/>
      <c r="FKE246" s="170"/>
      <c r="FKF246" s="170"/>
      <c r="FKG246" s="170"/>
      <c r="FKH246" s="170"/>
      <c r="FKI246" s="170"/>
      <c r="FKJ246" s="170"/>
      <c r="FKK246" s="170"/>
      <c r="FKL246" s="170"/>
      <c r="FKM246" s="170"/>
      <c r="FKN246" s="170"/>
      <c r="FKO246" s="170"/>
      <c r="FKP246" s="170"/>
      <c r="FKQ246" s="170"/>
      <c r="FKR246" s="170"/>
      <c r="FKS246" s="170"/>
      <c r="FKT246" s="170"/>
      <c r="FKU246" s="170"/>
      <c r="FKV246" s="170"/>
      <c r="FKW246" s="170"/>
      <c r="FKX246" s="170"/>
      <c r="FKY246" s="170"/>
      <c r="FKZ246" s="170"/>
      <c r="FLA246" s="170"/>
      <c r="FLB246" s="170"/>
      <c r="FLC246" s="170"/>
      <c r="FLD246" s="170"/>
      <c r="FLE246" s="170"/>
      <c r="FLF246" s="170"/>
      <c r="FLG246" s="170"/>
      <c r="FLH246" s="170"/>
      <c r="FLI246" s="170"/>
      <c r="FLJ246" s="170"/>
      <c r="FLK246" s="170"/>
      <c r="FLL246" s="170"/>
      <c r="FLM246" s="170"/>
      <c r="FLN246" s="170"/>
      <c r="FLO246" s="170"/>
      <c r="FLP246" s="170"/>
      <c r="FLQ246" s="170"/>
      <c r="FLR246" s="170"/>
      <c r="FLS246" s="170"/>
      <c r="FLT246" s="170"/>
      <c r="FLU246" s="170"/>
      <c r="FLV246" s="170"/>
      <c r="FLW246" s="170"/>
      <c r="FLX246" s="170"/>
      <c r="FLY246" s="170"/>
      <c r="FLZ246" s="170"/>
      <c r="FMA246" s="170"/>
      <c r="FMB246" s="170"/>
      <c r="FMC246" s="170"/>
      <c r="FMD246" s="170"/>
      <c r="FME246" s="170"/>
      <c r="FMF246" s="170"/>
      <c r="FMG246" s="170"/>
      <c r="FMH246" s="170"/>
      <c r="FMI246" s="170"/>
      <c r="FMJ246" s="170"/>
      <c r="FMK246" s="170"/>
      <c r="FML246" s="170"/>
      <c r="FMM246" s="170"/>
      <c r="FMN246" s="170"/>
      <c r="FMO246" s="170"/>
      <c r="FMP246" s="170"/>
      <c r="FMQ246" s="170"/>
      <c r="FMR246" s="170"/>
      <c r="FMS246" s="170"/>
      <c r="FMT246" s="170"/>
      <c r="FMU246" s="170"/>
      <c r="FMV246" s="170"/>
      <c r="FMW246" s="170"/>
      <c r="FMX246" s="170"/>
      <c r="FMY246" s="170"/>
      <c r="FMZ246" s="170"/>
      <c r="FNA246" s="170"/>
      <c r="FNB246" s="170"/>
      <c r="FNC246" s="170"/>
      <c r="FND246" s="170"/>
      <c r="FNE246" s="170"/>
      <c r="FNF246" s="170"/>
      <c r="FNG246" s="170"/>
      <c r="FNH246" s="170"/>
      <c r="FNI246" s="170"/>
      <c r="FNJ246" s="170"/>
      <c r="FNK246" s="170"/>
      <c r="FNL246" s="170"/>
      <c r="FNM246" s="170"/>
      <c r="FNN246" s="170"/>
      <c r="FNO246" s="170"/>
      <c r="FNP246" s="170"/>
      <c r="FNQ246" s="170"/>
      <c r="FNR246" s="170"/>
      <c r="FNS246" s="170"/>
      <c r="FNT246" s="170"/>
      <c r="FNU246" s="170"/>
      <c r="FNV246" s="170"/>
      <c r="FNW246" s="170"/>
      <c r="FNX246" s="170"/>
      <c r="FNY246" s="170"/>
      <c r="FNZ246" s="170"/>
      <c r="FOA246" s="170"/>
      <c r="FOB246" s="170"/>
      <c r="FOC246" s="170"/>
      <c r="FOD246" s="170"/>
      <c r="FOE246" s="170"/>
      <c r="FOF246" s="170"/>
      <c r="FOG246" s="170"/>
      <c r="FOH246" s="170"/>
      <c r="FOI246" s="170"/>
      <c r="FOJ246" s="170"/>
      <c r="FOK246" s="170"/>
      <c r="FOL246" s="170"/>
      <c r="FOM246" s="170"/>
      <c r="FON246" s="170"/>
      <c r="FOO246" s="170"/>
      <c r="FOP246" s="170"/>
      <c r="FOQ246" s="170"/>
      <c r="FOR246" s="170"/>
      <c r="FOS246" s="170"/>
      <c r="FOT246" s="170"/>
      <c r="FOU246" s="170"/>
      <c r="FOV246" s="170"/>
      <c r="FOW246" s="170"/>
      <c r="FOX246" s="170"/>
      <c r="FOY246" s="170"/>
      <c r="FOZ246" s="170"/>
      <c r="FPA246" s="170"/>
      <c r="FPB246" s="170"/>
      <c r="FPC246" s="170"/>
      <c r="FPD246" s="170"/>
      <c r="FPE246" s="170"/>
      <c r="FPF246" s="170"/>
      <c r="FPG246" s="170"/>
      <c r="FPH246" s="170"/>
      <c r="FPI246" s="170"/>
      <c r="FPJ246" s="170"/>
      <c r="FPK246" s="170"/>
      <c r="FPL246" s="170"/>
      <c r="FPM246" s="170"/>
      <c r="FPN246" s="170"/>
      <c r="FPO246" s="170"/>
      <c r="FPP246" s="170"/>
      <c r="FPQ246" s="170"/>
      <c r="FPR246" s="170"/>
      <c r="FPS246" s="170"/>
      <c r="FPT246" s="170"/>
      <c r="FPU246" s="170"/>
      <c r="FPV246" s="170"/>
      <c r="FPW246" s="170"/>
      <c r="FPX246" s="170"/>
      <c r="FPY246" s="170"/>
      <c r="FPZ246" s="170"/>
      <c r="FQA246" s="170"/>
      <c r="FQB246" s="170"/>
      <c r="FQC246" s="170"/>
      <c r="FQD246" s="170"/>
      <c r="FQE246" s="170"/>
      <c r="FQF246" s="170"/>
      <c r="FQG246" s="170"/>
      <c r="FQH246" s="170"/>
      <c r="FQI246" s="170"/>
      <c r="FQJ246" s="170"/>
      <c r="FQK246" s="170"/>
      <c r="FQL246" s="170"/>
      <c r="FQM246" s="170"/>
      <c r="FQN246" s="170"/>
      <c r="FQO246" s="170"/>
      <c r="FQP246" s="170"/>
      <c r="FQQ246" s="170"/>
      <c r="FQR246" s="170"/>
      <c r="FQS246" s="170"/>
      <c r="FQT246" s="170"/>
      <c r="FQU246" s="170"/>
      <c r="FQV246" s="170"/>
      <c r="FQW246" s="170"/>
      <c r="FQX246" s="170"/>
      <c r="FQY246" s="170"/>
      <c r="FQZ246" s="170"/>
      <c r="FRA246" s="170"/>
      <c r="FRB246" s="170"/>
      <c r="FRC246" s="170"/>
      <c r="FRD246" s="170"/>
      <c r="FRE246" s="170"/>
      <c r="FRF246" s="170"/>
      <c r="FRG246" s="170"/>
      <c r="FRH246" s="170"/>
      <c r="FRI246" s="170"/>
      <c r="FRJ246" s="170"/>
      <c r="FRK246" s="170"/>
      <c r="FRL246" s="170"/>
      <c r="FRM246" s="170"/>
      <c r="FRN246" s="170"/>
      <c r="FRO246" s="170"/>
      <c r="FRP246" s="170"/>
      <c r="FRQ246" s="170"/>
      <c r="FRR246" s="170"/>
      <c r="FRS246" s="170"/>
      <c r="FRT246" s="170"/>
      <c r="FRU246" s="170"/>
      <c r="FRV246" s="170"/>
      <c r="FRW246" s="170"/>
      <c r="FRX246" s="170"/>
      <c r="FRY246" s="170"/>
      <c r="FRZ246" s="170"/>
      <c r="FSA246" s="170"/>
      <c r="FSB246" s="170"/>
      <c r="FSC246" s="170"/>
      <c r="FSD246" s="170"/>
      <c r="FSE246" s="170"/>
      <c r="FSF246" s="170"/>
      <c r="FSG246" s="170"/>
      <c r="FSH246" s="170"/>
      <c r="FSI246" s="170"/>
      <c r="FSJ246" s="170"/>
      <c r="FSK246" s="170"/>
      <c r="FSL246" s="170"/>
      <c r="FSM246" s="170"/>
      <c r="FSN246" s="170"/>
      <c r="FSO246" s="170"/>
      <c r="FSP246" s="170"/>
      <c r="FSQ246" s="170"/>
      <c r="FSR246" s="170"/>
      <c r="FSS246" s="170"/>
      <c r="FST246" s="170"/>
      <c r="FSU246" s="170"/>
      <c r="FSV246" s="170"/>
      <c r="FSW246" s="170"/>
      <c r="FSX246" s="170"/>
      <c r="FSY246" s="170"/>
      <c r="FSZ246" s="170"/>
      <c r="FTA246" s="170"/>
      <c r="FTB246" s="170"/>
      <c r="FTC246" s="170"/>
      <c r="FTD246" s="170"/>
      <c r="FTE246" s="170"/>
      <c r="FTF246" s="170"/>
      <c r="FTG246" s="170"/>
      <c r="FTH246" s="170"/>
      <c r="FTI246" s="170"/>
      <c r="FTJ246" s="170"/>
      <c r="FTK246" s="170"/>
      <c r="FTL246" s="170"/>
      <c r="FTM246" s="170"/>
      <c r="FTN246" s="170"/>
      <c r="FTO246" s="170"/>
      <c r="FTP246" s="170"/>
      <c r="FTQ246" s="170"/>
      <c r="FTR246" s="170"/>
      <c r="FTS246" s="170"/>
      <c r="FTT246" s="170"/>
      <c r="FTU246" s="170"/>
      <c r="FTV246" s="170"/>
      <c r="FTW246" s="170"/>
      <c r="FTX246" s="170"/>
      <c r="FTY246" s="170"/>
      <c r="FTZ246" s="170"/>
      <c r="FUA246" s="170"/>
      <c r="FUB246" s="170"/>
      <c r="FUC246" s="170"/>
      <c r="FUD246" s="170"/>
      <c r="FUE246" s="170"/>
      <c r="FUF246" s="170"/>
      <c r="FUG246" s="170"/>
      <c r="FUH246" s="170"/>
      <c r="FUI246" s="170"/>
      <c r="FUJ246" s="170"/>
      <c r="FUK246" s="170"/>
      <c r="FUL246" s="170"/>
      <c r="FUM246" s="170"/>
      <c r="FUN246" s="170"/>
      <c r="FUO246" s="170"/>
      <c r="FUP246" s="170"/>
      <c r="FUQ246" s="170"/>
      <c r="FUR246" s="170"/>
      <c r="FUS246" s="170"/>
      <c r="FUT246" s="170"/>
      <c r="FUU246" s="170"/>
      <c r="FUV246" s="170"/>
      <c r="FUW246" s="170"/>
      <c r="FUX246" s="170"/>
      <c r="FUY246" s="170"/>
      <c r="FUZ246" s="170"/>
      <c r="FVA246" s="170"/>
      <c r="FVB246" s="170"/>
      <c r="FVC246" s="170"/>
      <c r="FVD246" s="170"/>
      <c r="FVE246" s="170"/>
      <c r="FVF246" s="170"/>
      <c r="FVG246" s="170"/>
      <c r="FVH246" s="170"/>
      <c r="FVI246" s="170"/>
      <c r="FVJ246" s="170"/>
      <c r="FVK246" s="170"/>
      <c r="FVL246" s="170"/>
      <c r="FVM246" s="170"/>
      <c r="FVN246" s="170"/>
      <c r="FVO246" s="170"/>
      <c r="FVP246" s="170"/>
      <c r="FVQ246" s="170"/>
      <c r="FVR246" s="170"/>
      <c r="FVS246" s="170"/>
      <c r="FVT246" s="170"/>
      <c r="FVU246" s="170"/>
      <c r="FVV246" s="170"/>
      <c r="FVW246" s="170"/>
      <c r="FVX246" s="170"/>
      <c r="FVY246" s="170"/>
      <c r="FVZ246" s="170"/>
      <c r="FWA246" s="170"/>
      <c r="FWB246" s="170"/>
      <c r="FWC246" s="170"/>
      <c r="FWD246" s="170"/>
      <c r="FWE246" s="170"/>
      <c r="FWF246" s="170"/>
      <c r="FWG246" s="170"/>
      <c r="FWH246" s="170"/>
      <c r="FWI246" s="170"/>
      <c r="FWJ246" s="170"/>
      <c r="FWK246" s="170"/>
      <c r="FWL246" s="170"/>
      <c r="FWM246" s="170"/>
      <c r="FWN246" s="170"/>
      <c r="FWO246" s="170"/>
      <c r="FWP246" s="170"/>
      <c r="FWQ246" s="170"/>
      <c r="FWR246" s="170"/>
      <c r="FWS246" s="170"/>
      <c r="FWT246" s="170"/>
      <c r="FWU246" s="170"/>
      <c r="FWV246" s="170"/>
      <c r="FWW246" s="170"/>
      <c r="FWX246" s="170"/>
      <c r="FWY246" s="170"/>
      <c r="FWZ246" s="170"/>
      <c r="FXA246" s="170"/>
      <c r="FXB246" s="170"/>
      <c r="FXC246" s="170"/>
      <c r="FXD246" s="170"/>
      <c r="FXE246" s="170"/>
      <c r="FXF246" s="170"/>
      <c r="FXG246" s="170"/>
      <c r="FXH246" s="170"/>
      <c r="FXI246" s="170"/>
      <c r="FXJ246" s="170"/>
      <c r="FXK246" s="170"/>
      <c r="FXL246" s="170"/>
      <c r="FXM246" s="170"/>
      <c r="FXN246" s="170"/>
      <c r="FXO246" s="170"/>
      <c r="FXP246" s="170"/>
      <c r="FXQ246" s="170"/>
      <c r="FXR246" s="170"/>
      <c r="FXS246" s="170"/>
      <c r="FXT246" s="170"/>
      <c r="FXU246" s="170"/>
      <c r="FXV246" s="170"/>
      <c r="FXW246" s="170"/>
      <c r="FXX246" s="170"/>
      <c r="FXY246" s="170"/>
      <c r="FXZ246" s="170"/>
      <c r="FYA246" s="170"/>
      <c r="FYB246" s="170"/>
      <c r="FYC246" s="170"/>
      <c r="FYD246" s="170"/>
      <c r="FYE246" s="170"/>
      <c r="FYF246" s="170"/>
      <c r="FYG246" s="170"/>
      <c r="FYH246" s="170"/>
      <c r="FYI246" s="170"/>
      <c r="FYJ246" s="170"/>
      <c r="FYK246" s="170"/>
      <c r="FYL246" s="170"/>
      <c r="FYM246" s="170"/>
      <c r="FYN246" s="170"/>
      <c r="FYO246" s="170"/>
      <c r="FYP246" s="170"/>
      <c r="FYQ246" s="170"/>
      <c r="FYR246" s="170"/>
      <c r="FYS246" s="170"/>
      <c r="FYT246" s="170"/>
      <c r="FYU246" s="170"/>
      <c r="FYV246" s="170"/>
      <c r="FYW246" s="170"/>
      <c r="FYX246" s="170"/>
      <c r="FYY246" s="170"/>
      <c r="FYZ246" s="170"/>
      <c r="FZA246" s="170"/>
      <c r="FZB246" s="170"/>
      <c r="FZC246" s="170"/>
      <c r="FZD246" s="170"/>
      <c r="FZE246" s="170"/>
      <c r="FZF246" s="170"/>
      <c r="FZG246" s="170"/>
      <c r="FZH246" s="170"/>
      <c r="FZI246" s="170"/>
      <c r="FZJ246" s="170"/>
      <c r="FZK246" s="170"/>
      <c r="FZL246" s="170"/>
      <c r="FZM246" s="170"/>
      <c r="FZN246" s="170"/>
      <c r="FZO246" s="170"/>
      <c r="FZP246" s="170"/>
      <c r="FZQ246" s="170"/>
      <c r="FZR246" s="170"/>
      <c r="FZS246" s="170"/>
      <c r="FZT246" s="170"/>
      <c r="FZU246" s="170"/>
      <c r="FZV246" s="170"/>
      <c r="FZW246" s="170"/>
      <c r="FZX246" s="170"/>
      <c r="FZY246" s="170"/>
      <c r="FZZ246" s="170"/>
      <c r="GAA246" s="170"/>
      <c r="GAB246" s="170"/>
      <c r="GAC246" s="170"/>
      <c r="GAD246" s="170"/>
      <c r="GAE246" s="170"/>
      <c r="GAF246" s="170"/>
      <c r="GAG246" s="170"/>
      <c r="GAH246" s="170"/>
      <c r="GAI246" s="170"/>
      <c r="GAJ246" s="170"/>
      <c r="GAK246" s="170"/>
      <c r="GAL246" s="170"/>
      <c r="GAM246" s="170"/>
      <c r="GAN246" s="170"/>
      <c r="GAO246" s="170"/>
      <c r="GAP246" s="170"/>
      <c r="GAQ246" s="170"/>
      <c r="GAR246" s="170"/>
      <c r="GAS246" s="170"/>
      <c r="GAT246" s="170"/>
      <c r="GAU246" s="170"/>
      <c r="GAV246" s="170"/>
      <c r="GAW246" s="170"/>
      <c r="GAX246" s="170"/>
      <c r="GAY246" s="170"/>
      <c r="GAZ246" s="170"/>
      <c r="GBA246" s="170"/>
      <c r="GBB246" s="170"/>
      <c r="GBC246" s="170"/>
      <c r="GBD246" s="170"/>
      <c r="GBE246" s="170"/>
      <c r="GBF246" s="170"/>
      <c r="GBG246" s="170"/>
      <c r="GBH246" s="170"/>
      <c r="GBI246" s="170"/>
      <c r="GBJ246" s="170"/>
      <c r="GBK246" s="170"/>
      <c r="GBL246" s="170"/>
      <c r="GBM246" s="170"/>
      <c r="GBN246" s="170"/>
      <c r="GBO246" s="170"/>
      <c r="GBP246" s="170"/>
      <c r="GBQ246" s="170"/>
      <c r="GBR246" s="170"/>
      <c r="GBS246" s="170"/>
      <c r="GBT246" s="170"/>
      <c r="GBU246" s="170"/>
      <c r="GBV246" s="170"/>
      <c r="GBW246" s="170"/>
      <c r="GBX246" s="170"/>
      <c r="GBY246" s="170"/>
      <c r="GBZ246" s="170"/>
      <c r="GCA246" s="170"/>
      <c r="GCB246" s="170"/>
      <c r="GCC246" s="170"/>
      <c r="GCD246" s="170"/>
      <c r="GCE246" s="170"/>
      <c r="GCF246" s="170"/>
      <c r="GCG246" s="170"/>
      <c r="GCH246" s="170"/>
      <c r="GCI246" s="170"/>
      <c r="GCJ246" s="170"/>
      <c r="GCK246" s="170"/>
      <c r="GCL246" s="170"/>
      <c r="GCM246" s="170"/>
      <c r="GCN246" s="170"/>
      <c r="GCO246" s="170"/>
      <c r="GCP246" s="170"/>
      <c r="GCQ246" s="170"/>
      <c r="GCR246" s="170"/>
      <c r="GCS246" s="170"/>
      <c r="GCT246" s="170"/>
      <c r="GCU246" s="170"/>
      <c r="GCV246" s="170"/>
      <c r="GCW246" s="170"/>
      <c r="GCX246" s="170"/>
      <c r="GCY246" s="170"/>
      <c r="GCZ246" s="170"/>
      <c r="GDA246" s="170"/>
      <c r="GDB246" s="170"/>
      <c r="GDC246" s="170"/>
      <c r="GDD246" s="170"/>
      <c r="GDE246" s="170"/>
      <c r="GDF246" s="170"/>
      <c r="GDG246" s="170"/>
      <c r="GDH246" s="170"/>
      <c r="GDI246" s="170"/>
      <c r="GDJ246" s="170"/>
      <c r="GDK246" s="170"/>
      <c r="GDL246" s="170"/>
      <c r="GDM246" s="170"/>
      <c r="GDN246" s="170"/>
      <c r="GDO246" s="170"/>
      <c r="GDP246" s="170"/>
      <c r="GDQ246" s="170"/>
      <c r="GDR246" s="170"/>
      <c r="GDS246" s="170"/>
      <c r="GDT246" s="170"/>
      <c r="GDU246" s="170"/>
      <c r="GDV246" s="170"/>
      <c r="GDW246" s="170"/>
      <c r="GDX246" s="170"/>
      <c r="GDY246" s="170"/>
      <c r="GDZ246" s="170"/>
      <c r="GEA246" s="170"/>
      <c r="GEB246" s="170"/>
      <c r="GEC246" s="170"/>
      <c r="GED246" s="170"/>
      <c r="GEE246" s="170"/>
      <c r="GEF246" s="170"/>
      <c r="GEG246" s="170"/>
      <c r="GEH246" s="170"/>
      <c r="GEI246" s="170"/>
      <c r="GEJ246" s="170"/>
      <c r="GEK246" s="170"/>
      <c r="GEL246" s="170"/>
      <c r="GEM246" s="170"/>
      <c r="GEN246" s="170"/>
      <c r="GEO246" s="170"/>
      <c r="GEP246" s="170"/>
      <c r="GEQ246" s="170"/>
      <c r="GER246" s="170"/>
      <c r="GES246" s="170"/>
      <c r="GET246" s="170"/>
      <c r="GEU246" s="170"/>
      <c r="GEV246" s="170"/>
      <c r="GEW246" s="170"/>
      <c r="GEX246" s="170"/>
      <c r="GEY246" s="170"/>
      <c r="GEZ246" s="170"/>
      <c r="GFA246" s="170"/>
      <c r="GFB246" s="170"/>
      <c r="GFC246" s="170"/>
      <c r="GFD246" s="170"/>
      <c r="GFE246" s="170"/>
      <c r="GFF246" s="170"/>
      <c r="GFG246" s="170"/>
      <c r="GFH246" s="170"/>
      <c r="GFI246" s="170"/>
      <c r="GFJ246" s="170"/>
      <c r="GFK246" s="170"/>
      <c r="GFL246" s="170"/>
      <c r="GFM246" s="170"/>
      <c r="GFN246" s="170"/>
      <c r="GFO246" s="170"/>
      <c r="GFP246" s="170"/>
      <c r="GFQ246" s="170"/>
      <c r="GFR246" s="170"/>
      <c r="GFS246" s="170"/>
      <c r="GFT246" s="170"/>
      <c r="GFU246" s="170"/>
      <c r="GFV246" s="170"/>
      <c r="GFW246" s="170"/>
      <c r="GFX246" s="170"/>
      <c r="GFY246" s="170"/>
      <c r="GFZ246" s="170"/>
      <c r="GGA246" s="170"/>
      <c r="GGB246" s="170"/>
      <c r="GGC246" s="170"/>
      <c r="GGD246" s="170"/>
      <c r="GGE246" s="170"/>
      <c r="GGF246" s="170"/>
      <c r="GGG246" s="170"/>
      <c r="GGH246" s="170"/>
      <c r="GGI246" s="170"/>
      <c r="GGJ246" s="170"/>
      <c r="GGK246" s="170"/>
      <c r="GGL246" s="170"/>
      <c r="GGM246" s="170"/>
      <c r="GGN246" s="170"/>
      <c r="GGO246" s="170"/>
      <c r="GGP246" s="170"/>
      <c r="GGQ246" s="170"/>
      <c r="GGR246" s="170"/>
      <c r="GGS246" s="170"/>
      <c r="GGT246" s="170"/>
      <c r="GGU246" s="170"/>
      <c r="GGV246" s="170"/>
      <c r="GGW246" s="170"/>
      <c r="GGX246" s="170"/>
      <c r="GGY246" s="170"/>
      <c r="GGZ246" s="170"/>
      <c r="GHA246" s="170"/>
      <c r="GHB246" s="170"/>
      <c r="GHC246" s="170"/>
      <c r="GHD246" s="170"/>
      <c r="GHE246" s="170"/>
      <c r="GHF246" s="170"/>
      <c r="GHG246" s="170"/>
      <c r="GHH246" s="170"/>
      <c r="GHI246" s="170"/>
      <c r="GHJ246" s="170"/>
      <c r="GHK246" s="170"/>
      <c r="GHL246" s="170"/>
      <c r="GHM246" s="170"/>
      <c r="GHN246" s="170"/>
      <c r="GHO246" s="170"/>
      <c r="GHP246" s="170"/>
      <c r="GHQ246" s="170"/>
      <c r="GHR246" s="170"/>
      <c r="GHS246" s="170"/>
      <c r="GHT246" s="170"/>
      <c r="GHU246" s="170"/>
      <c r="GHV246" s="170"/>
      <c r="GHW246" s="170"/>
      <c r="GHX246" s="170"/>
      <c r="GHY246" s="170"/>
      <c r="GHZ246" s="170"/>
      <c r="GIA246" s="170"/>
      <c r="GIB246" s="170"/>
      <c r="GIC246" s="170"/>
      <c r="GID246" s="170"/>
      <c r="GIE246" s="170"/>
      <c r="GIF246" s="170"/>
      <c r="GIG246" s="170"/>
      <c r="GIH246" s="170"/>
      <c r="GII246" s="170"/>
      <c r="GIJ246" s="170"/>
      <c r="GIK246" s="170"/>
      <c r="GIL246" s="170"/>
      <c r="GIM246" s="170"/>
      <c r="GIN246" s="170"/>
      <c r="GIO246" s="170"/>
      <c r="GIP246" s="170"/>
      <c r="GIQ246" s="170"/>
      <c r="GIR246" s="170"/>
      <c r="GIS246" s="170"/>
      <c r="GIT246" s="170"/>
      <c r="GIU246" s="170"/>
      <c r="GIV246" s="170"/>
      <c r="GIW246" s="170"/>
      <c r="GIX246" s="170"/>
      <c r="GIY246" s="170"/>
      <c r="GIZ246" s="170"/>
      <c r="GJA246" s="170"/>
      <c r="GJB246" s="170"/>
      <c r="GJC246" s="170"/>
      <c r="GJD246" s="170"/>
      <c r="GJE246" s="170"/>
      <c r="GJF246" s="170"/>
      <c r="GJG246" s="170"/>
      <c r="GJH246" s="170"/>
      <c r="GJI246" s="170"/>
      <c r="GJJ246" s="170"/>
      <c r="GJK246" s="170"/>
      <c r="GJL246" s="170"/>
      <c r="GJM246" s="170"/>
      <c r="GJN246" s="170"/>
      <c r="GJO246" s="170"/>
      <c r="GJP246" s="170"/>
      <c r="GJQ246" s="170"/>
      <c r="GJR246" s="170"/>
      <c r="GJS246" s="170"/>
      <c r="GJT246" s="170"/>
      <c r="GJU246" s="170"/>
      <c r="GJV246" s="170"/>
      <c r="GJW246" s="170"/>
      <c r="GJX246" s="170"/>
      <c r="GJY246" s="170"/>
      <c r="GJZ246" s="170"/>
      <c r="GKA246" s="170"/>
      <c r="GKB246" s="170"/>
      <c r="GKC246" s="170"/>
      <c r="GKD246" s="170"/>
      <c r="GKE246" s="170"/>
      <c r="GKF246" s="170"/>
      <c r="GKG246" s="170"/>
      <c r="GKH246" s="170"/>
      <c r="GKI246" s="170"/>
      <c r="GKJ246" s="170"/>
      <c r="GKK246" s="170"/>
      <c r="GKL246" s="170"/>
      <c r="GKM246" s="170"/>
      <c r="GKN246" s="170"/>
      <c r="GKO246" s="170"/>
      <c r="GKP246" s="170"/>
      <c r="GKQ246" s="170"/>
      <c r="GKR246" s="170"/>
      <c r="GKS246" s="170"/>
      <c r="GKT246" s="170"/>
      <c r="GKU246" s="170"/>
      <c r="GKV246" s="170"/>
      <c r="GKW246" s="170"/>
      <c r="GKX246" s="170"/>
      <c r="GKY246" s="170"/>
      <c r="GKZ246" s="170"/>
      <c r="GLA246" s="170"/>
      <c r="GLB246" s="170"/>
      <c r="GLC246" s="170"/>
      <c r="GLD246" s="170"/>
      <c r="GLE246" s="170"/>
      <c r="GLF246" s="170"/>
      <c r="GLG246" s="170"/>
      <c r="GLH246" s="170"/>
      <c r="GLI246" s="170"/>
      <c r="GLJ246" s="170"/>
      <c r="GLK246" s="170"/>
      <c r="GLL246" s="170"/>
      <c r="GLM246" s="170"/>
      <c r="GLN246" s="170"/>
      <c r="GLO246" s="170"/>
      <c r="GLP246" s="170"/>
      <c r="GLQ246" s="170"/>
      <c r="GLR246" s="170"/>
      <c r="GLS246" s="170"/>
      <c r="GLT246" s="170"/>
      <c r="GLU246" s="170"/>
      <c r="GLV246" s="170"/>
      <c r="GLW246" s="170"/>
      <c r="GLX246" s="170"/>
      <c r="GLY246" s="170"/>
      <c r="GLZ246" s="170"/>
      <c r="GMA246" s="170"/>
      <c r="GMB246" s="170"/>
      <c r="GMC246" s="170"/>
      <c r="GMD246" s="170"/>
      <c r="GME246" s="170"/>
      <c r="GMF246" s="170"/>
      <c r="GMG246" s="170"/>
      <c r="GMH246" s="170"/>
      <c r="GMI246" s="170"/>
      <c r="GMJ246" s="170"/>
      <c r="GMK246" s="170"/>
      <c r="GML246" s="170"/>
      <c r="GMM246" s="170"/>
      <c r="GMN246" s="170"/>
      <c r="GMO246" s="170"/>
      <c r="GMP246" s="170"/>
      <c r="GMQ246" s="170"/>
      <c r="GMR246" s="170"/>
      <c r="GMS246" s="170"/>
      <c r="GMT246" s="170"/>
      <c r="GMU246" s="170"/>
      <c r="GMV246" s="170"/>
      <c r="GMW246" s="170"/>
      <c r="GMX246" s="170"/>
      <c r="GMY246" s="170"/>
      <c r="GMZ246" s="170"/>
      <c r="GNA246" s="170"/>
      <c r="GNB246" s="170"/>
      <c r="GNC246" s="170"/>
      <c r="GND246" s="170"/>
      <c r="GNE246" s="170"/>
      <c r="GNF246" s="170"/>
      <c r="GNG246" s="170"/>
      <c r="GNH246" s="170"/>
      <c r="GNI246" s="170"/>
      <c r="GNJ246" s="170"/>
      <c r="GNK246" s="170"/>
      <c r="GNL246" s="170"/>
      <c r="GNM246" s="170"/>
      <c r="GNN246" s="170"/>
      <c r="GNO246" s="170"/>
      <c r="GNP246" s="170"/>
      <c r="GNQ246" s="170"/>
      <c r="GNR246" s="170"/>
      <c r="GNS246" s="170"/>
      <c r="GNT246" s="170"/>
      <c r="GNU246" s="170"/>
      <c r="GNV246" s="170"/>
      <c r="GNW246" s="170"/>
      <c r="GNX246" s="170"/>
      <c r="GNY246" s="170"/>
      <c r="GNZ246" s="170"/>
      <c r="GOA246" s="170"/>
      <c r="GOB246" s="170"/>
      <c r="GOC246" s="170"/>
      <c r="GOD246" s="170"/>
      <c r="GOE246" s="170"/>
      <c r="GOF246" s="170"/>
      <c r="GOG246" s="170"/>
      <c r="GOH246" s="170"/>
      <c r="GOI246" s="170"/>
      <c r="GOJ246" s="170"/>
      <c r="GOK246" s="170"/>
      <c r="GOL246" s="170"/>
      <c r="GOM246" s="170"/>
      <c r="GON246" s="170"/>
      <c r="GOO246" s="170"/>
      <c r="GOP246" s="170"/>
      <c r="GOQ246" s="170"/>
      <c r="GOR246" s="170"/>
      <c r="GOS246" s="170"/>
      <c r="GOT246" s="170"/>
      <c r="GOU246" s="170"/>
      <c r="GOV246" s="170"/>
      <c r="GOW246" s="170"/>
      <c r="GOX246" s="170"/>
      <c r="GOY246" s="170"/>
      <c r="GOZ246" s="170"/>
      <c r="GPA246" s="170"/>
      <c r="GPB246" s="170"/>
      <c r="GPC246" s="170"/>
      <c r="GPD246" s="170"/>
      <c r="GPE246" s="170"/>
      <c r="GPF246" s="170"/>
      <c r="GPG246" s="170"/>
      <c r="GPH246" s="170"/>
      <c r="GPI246" s="170"/>
      <c r="GPJ246" s="170"/>
      <c r="GPK246" s="170"/>
      <c r="GPL246" s="170"/>
      <c r="GPM246" s="170"/>
      <c r="GPN246" s="170"/>
      <c r="GPO246" s="170"/>
      <c r="GPP246" s="170"/>
      <c r="GPQ246" s="170"/>
      <c r="GPR246" s="170"/>
      <c r="GPS246" s="170"/>
      <c r="GPT246" s="170"/>
      <c r="GPU246" s="170"/>
      <c r="GPV246" s="170"/>
      <c r="GPW246" s="170"/>
      <c r="GPX246" s="170"/>
      <c r="GPY246" s="170"/>
      <c r="GPZ246" s="170"/>
      <c r="GQA246" s="170"/>
      <c r="GQB246" s="170"/>
      <c r="GQC246" s="170"/>
      <c r="GQD246" s="170"/>
      <c r="GQE246" s="170"/>
      <c r="GQF246" s="170"/>
      <c r="GQG246" s="170"/>
      <c r="GQH246" s="170"/>
      <c r="GQI246" s="170"/>
      <c r="GQJ246" s="170"/>
      <c r="GQK246" s="170"/>
      <c r="GQL246" s="170"/>
      <c r="GQM246" s="170"/>
      <c r="GQN246" s="170"/>
      <c r="GQO246" s="170"/>
      <c r="GQP246" s="170"/>
      <c r="GQQ246" s="170"/>
      <c r="GQR246" s="170"/>
      <c r="GQS246" s="170"/>
      <c r="GQT246" s="170"/>
      <c r="GQU246" s="170"/>
      <c r="GQV246" s="170"/>
      <c r="GQW246" s="170"/>
      <c r="GQX246" s="170"/>
      <c r="GQY246" s="170"/>
      <c r="GQZ246" s="170"/>
      <c r="GRA246" s="170"/>
      <c r="GRB246" s="170"/>
      <c r="GRC246" s="170"/>
      <c r="GRD246" s="170"/>
      <c r="GRE246" s="170"/>
      <c r="GRF246" s="170"/>
      <c r="GRG246" s="170"/>
      <c r="GRH246" s="170"/>
      <c r="GRI246" s="170"/>
      <c r="GRJ246" s="170"/>
      <c r="GRK246" s="170"/>
      <c r="GRL246" s="170"/>
      <c r="GRM246" s="170"/>
      <c r="GRN246" s="170"/>
      <c r="GRO246" s="170"/>
      <c r="GRP246" s="170"/>
      <c r="GRQ246" s="170"/>
      <c r="GRR246" s="170"/>
      <c r="GRS246" s="170"/>
      <c r="GRT246" s="170"/>
      <c r="GRU246" s="170"/>
      <c r="GRV246" s="170"/>
      <c r="GRW246" s="170"/>
      <c r="GRX246" s="170"/>
      <c r="GRY246" s="170"/>
      <c r="GRZ246" s="170"/>
      <c r="GSA246" s="170"/>
      <c r="GSB246" s="170"/>
      <c r="GSC246" s="170"/>
      <c r="GSD246" s="170"/>
      <c r="GSE246" s="170"/>
      <c r="GSF246" s="170"/>
      <c r="GSG246" s="170"/>
      <c r="GSH246" s="170"/>
      <c r="GSI246" s="170"/>
      <c r="GSJ246" s="170"/>
      <c r="GSK246" s="170"/>
      <c r="GSL246" s="170"/>
      <c r="GSM246" s="170"/>
      <c r="GSN246" s="170"/>
      <c r="GSO246" s="170"/>
      <c r="GSP246" s="170"/>
      <c r="GSQ246" s="170"/>
      <c r="GSR246" s="170"/>
      <c r="GSS246" s="170"/>
      <c r="GST246" s="170"/>
      <c r="GSU246" s="170"/>
      <c r="GSV246" s="170"/>
      <c r="GSW246" s="170"/>
      <c r="GSX246" s="170"/>
      <c r="GSY246" s="170"/>
      <c r="GSZ246" s="170"/>
      <c r="GTA246" s="170"/>
      <c r="GTB246" s="170"/>
      <c r="GTC246" s="170"/>
      <c r="GTD246" s="170"/>
      <c r="GTE246" s="170"/>
      <c r="GTF246" s="170"/>
      <c r="GTG246" s="170"/>
      <c r="GTH246" s="170"/>
      <c r="GTI246" s="170"/>
      <c r="GTJ246" s="170"/>
      <c r="GTK246" s="170"/>
      <c r="GTL246" s="170"/>
      <c r="GTM246" s="170"/>
      <c r="GTN246" s="170"/>
      <c r="GTO246" s="170"/>
      <c r="GTP246" s="170"/>
      <c r="GTQ246" s="170"/>
      <c r="GTR246" s="170"/>
      <c r="GTS246" s="170"/>
      <c r="GTT246" s="170"/>
      <c r="GTU246" s="170"/>
      <c r="GTV246" s="170"/>
      <c r="GTW246" s="170"/>
      <c r="GTX246" s="170"/>
      <c r="GTY246" s="170"/>
      <c r="GTZ246" s="170"/>
      <c r="GUA246" s="170"/>
      <c r="GUB246" s="170"/>
      <c r="GUC246" s="170"/>
      <c r="GUD246" s="170"/>
      <c r="GUE246" s="170"/>
      <c r="GUF246" s="170"/>
      <c r="GUG246" s="170"/>
      <c r="GUH246" s="170"/>
      <c r="GUI246" s="170"/>
      <c r="GUJ246" s="170"/>
      <c r="GUK246" s="170"/>
      <c r="GUL246" s="170"/>
      <c r="GUM246" s="170"/>
      <c r="GUN246" s="170"/>
      <c r="GUO246" s="170"/>
      <c r="GUP246" s="170"/>
      <c r="GUQ246" s="170"/>
      <c r="GUR246" s="170"/>
      <c r="GUS246" s="170"/>
      <c r="GUT246" s="170"/>
      <c r="GUU246" s="170"/>
      <c r="GUV246" s="170"/>
      <c r="GUW246" s="170"/>
      <c r="GUX246" s="170"/>
      <c r="GUY246" s="170"/>
      <c r="GUZ246" s="170"/>
      <c r="GVA246" s="170"/>
      <c r="GVB246" s="170"/>
      <c r="GVC246" s="170"/>
      <c r="GVD246" s="170"/>
      <c r="GVE246" s="170"/>
      <c r="GVF246" s="170"/>
      <c r="GVG246" s="170"/>
      <c r="GVH246" s="170"/>
      <c r="GVI246" s="170"/>
      <c r="GVJ246" s="170"/>
      <c r="GVK246" s="170"/>
      <c r="GVL246" s="170"/>
      <c r="GVM246" s="170"/>
      <c r="GVN246" s="170"/>
      <c r="GVO246" s="170"/>
      <c r="GVP246" s="170"/>
      <c r="GVQ246" s="170"/>
      <c r="GVR246" s="170"/>
      <c r="GVS246" s="170"/>
      <c r="GVT246" s="170"/>
      <c r="GVU246" s="170"/>
      <c r="GVV246" s="170"/>
      <c r="GVW246" s="170"/>
      <c r="GVX246" s="170"/>
      <c r="GVY246" s="170"/>
      <c r="GVZ246" s="170"/>
      <c r="GWA246" s="170"/>
      <c r="GWB246" s="170"/>
      <c r="GWC246" s="170"/>
      <c r="GWD246" s="170"/>
      <c r="GWE246" s="170"/>
      <c r="GWF246" s="170"/>
      <c r="GWG246" s="170"/>
      <c r="GWH246" s="170"/>
      <c r="GWI246" s="170"/>
      <c r="GWJ246" s="170"/>
      <c r="GWK246" s="170"/>
      <c r="GWL246" s="170"/>
      <c r="GWM246" s="170"/>
      <c r="GWN246" s="170"/>
      <c r="GWO246" s="170"/>
      <c r="GWP246" s="170"/>
      <c r="GWQ246" s="170"/>
      <c r="GWR246" s="170"/>
      <c r="GWS246" s="170"/>
      <c r="GWT246" s="170"/>
      <c r="GWU246" s="170"/>
      <c r="GWV246" s="170"/>
      <c r="GWW246" s="170"/>
      <c r="GWX246" s="170"/>
      <c r="GWY246" s="170"/>
      <c r="GWZ246" s="170"/>
      <c r="GXA246" s="170"/>
      <c r="GXB246" s="170"/>
      <c r="GXC246" s="170"/>
      <c r="GXD246" s="170"/>
      <c r="GXE246" s="170"/>
      <c r="GXF246" s="170"/>
      <c r="GXG246" s="170"/>
      <c r="GXH246" s="170"/>
      <c r="GXI246" s="170"/>
      <c r="GXJ246" s="170"/>
      <c r="GXK246" s="170"/>
      <c r="GXL246" s="170"/>
      <c r="GXM246" s="170"/>
      <c r="GXN246" s="170"/>
      <c r="GXO246" s="170"/>
      <c r="GXP246" s="170"/>
      <c r="GXQ246" s="170"/>
      <c r="GXR246" s="170"/>
      <c r="GXS246" s="170"/>
      <c r="GXT246" s="170"/>
      <c r="GXU246" s="170"/>
      <c r="GXV246" s="170"/>
      <c r="GXW246" s="170"/>
      <c r="GXX246" s="170"/>
      <c r="GXY246" s="170"/>
      <c r="GXZ246" s="170"/>
      <c r="GYA246" s="170"/>
      <c r="GYB246" s="170"/>
      <c r="GYC246" s="170"/>
      <c r="GYD246" s="170"/>
      <c r="GYE246" s="170"/>
      <c r="GYF246" s="170"/>
      <c r="GYG246" s="170"/>
      <c r="GYH246" s="170"/>
      <c r="GYI246" s="170"/>
      <c r="GYJ246" s="170"/>
      <c r="GYK246" s="170"/>
      <c r="GYL246" s="170"/>
      <c r="GYM246" s="170"/>
      <c r="GYN246" s="170"/>
      <c r="GYO246" s="170"/>
      <c r="GYP246" s="170"/>
      <c r="GYQ246" s="170"/>
      <c r="GYR246" s="170"/>
      <c r="GYS246" s="170"/>
      <c r="GYT246" s="170"/>
      <c r="GYU246" s="170"/>
      <c r="GYV246" s="170"/>
      <c r="GYW246" s="170"/>
      <c r="GYX246" s="170"/>
      <c r="GYY246" s="170"/>
      <c r="GYZ246" s="170"/>
      <c r="GZA246" s="170"/>
      <c r="GZB246" s="170"/>
      <c r="GZC246" s="170"/>
      <c r="GZD246" s="170"/>
      <c r="GZE246" s="170"/>
      <c r="GZF246" s="170"/>
      <c r="GZG246" s="170"/>
      <c r="GZH246" s="170"/>
      <c r="GZI246" s="170"/>
      <c r="GZJ246" s="170"/>
      <c r="GZK246" s="170"/>
      <c r="GZL246" s="170"/>
      <c r="GZM246" s="170"/>
      <c r="GZN246" s="170"/>
      <c r="GZO246" s="170"/>
      <c r="GZP246" s="170"/>
      <c r="GZQ246" s="170"/>
      <c r="GZR246" s="170"/>
      <c r="GZS246" s="170"/>
      <c r="GZT246" s="170"/>
      <c r="GZU246" s="170"/>
      <c r="GZV246" s="170"/>
      <c r="GZW246" s="170"/>
      <c r="GZX246" s="170"/>
      <c r="GZY246" s="170"/>
      <c r="GZZ246" s="170"/>
      <c r="HAA246" s="170"/>
      <c r="HAB246" s="170"/>
      <c r="HAC246" s="170"/>
      <c r="HAD246" s="170"/>
      <c r="HAE246" s="170"/>
      <c r="HAF246" s="170"/>
      <c r="HAG246" s="170"/>
      <c r="HAH246" s="170"/>
      <c r="HAI246" s="170"/>
      <c r="HAJ246" s="170"/>
      <c r="HAK246" s="170"/>
      <c r="HAL246" s="170"/>
      <c r="HAM246" s="170"/>
      <c r="HAN246" s="170"/>
      <c r="HAO246" s="170"/>
      <c r="HAP246" s="170"/>
      <c r="HAQ246" s="170"/>
      <c r="HAR246" s="170"/>
      <c r="HAS246" s="170"/>
      <c r="HAT246" s="170"/>
      <c r="HAU246" s="170"/>
      <c r="HAV246" s="170"/>
      <c r="HAW246" s="170"/>
      <c r="HAX246" s="170"/>
      <c r="HAY246" s="170"/>
      <c r="HAZ246" s="170"/>
      <c r="HBA246" s="170"/>
      <c r="HBB246" s="170"/>
      <c r="HBC246" s="170"/>
      <c r="HBD246" s="170"/>
      <c r="HBE246" s="170"/>
      <c r="HBF246" s="170"/>
      <c r="HBG246" s="170"/>
      <c r="HBH246" s="170"/>
      <c r="HBI246" s="170"/>
      <c r="HBJ246" s="170"/>
      <c r="HBK246" s="170"/>
      <c r="HBL246" s="170"/>
      <c r="HBM246" s="170"/>
      <c r="HBN246" s="170"/>
      <c r="HBO246" s="170"/>
      <c r="HBP246" s="170"/>
      <c r="HBQ246" s="170"/>
      <c r="HBR246" s="170"/>
      <c r="HBS246" s="170"/>
      <c r="HBT246" s="170"/>
      <c r="HBU246" s="170"/>
      <c r="HBV246" s="170"/>
      <c r="HBW246" s="170"/>
      <c r="HBX246" s="170"/>
      <c r="HBY246" s="170"/>
      <c r="HBZ246" s="170"/>
      <c r="HCA246" s="170"/>
      <c r="HCB246" s="170"/>
      <c r="HCC246" s="170"/>
      <c r="HCD246" s="170"/>
      <c r="HCE246" s="170"/>
      <c r="HCF246" s="170"/>
      <c r="HCG246" s="170"/>
      <c r="HCH246" s="170"/>
      <c r="HCI246" s="170"/>
      <c r="HCJ246" s="170"/>
      <c r="HCK246" s="170"/>
      <c r="HCL246" s="170"/>
      <c r="HCM246" s="170"/>
      <c r="HCN246" s="170"/>
      <c r="HCO246" s="170"/>
      <c r="HCP246" s="170"/>
      <c r="HCQ246" s="170"/>
      <c r="HCR246" s="170"/>
      <c r="HCS246" s="170"/>
      <c r="HCT246" s="170"/>
      <c r="HCU246" s="170"/>
      <c r="HCV246" s="170"/>
      <c r="HCW246" s="170"/>
      <c r="HCX246" s="170"/>
      <c r="HCY246" s="170"/>
      <c r="HCZ246" s="170"/>
      <c r="HDA246" s="170"/>
      <c r="HDB246" s="170"/>
      <c r="HDC246" s="170"/>
      <c r="HDD246" s="170"/>
      <c r="HDE246" s="170"/>
      <c r="HDF246" s="170"/>
      <c r="HDG246" s="170"/>
      <c r="HDH246" s="170"/>
      <c r="HDI246" s="170"/>
      <c r="HDJ246" s="170"/>
      <c r="HDK246" s="170"/>
      <c r="HDL246" s="170"/>
      <c r="HDM246" s="170"/>
      <c r="HDN246" s="170"/>
      <c r="HDO246" s="170"/>
      <c r="HDP246" s="170"/>
      <c r="HDQ246" s="170"/>
      <c r="HDR246" s="170"/>
      <c r="HDS246" s="170"/>
      <c r="HDT246" s="170"/>
      <c r="HDU246" s="170"/>
      <c r="HDV246" s="170"/>
      <c r="HDW246" s="170"/>
      <c r="HDX246" s="170"/>
      <c r="HDY246" s="170"/>
      <c r="HDZ246" s="170"/>
      <c r="HEA246" s="170"/>
      <c r="HEB246" s="170"/>
      <c r="HEC246" s="170"/>
      <c r="HED246" s="170"/>
      <c r="HEE246" s="170"/>
      <c r="HEF246" s="170"/>
      <c r="HEG246" s="170"/>
      <c r="HEH246" s="170"/>
      <c r="HEI246" s="170"/>
      <c r="HEJ246" s="170"/>
      <c r="HEK246" s="170"/>
      <c r="HEL246" s="170"/>
      <c r="HEM246" s="170"/>
      <c r="HEN246" s="170"/>
      <c r="HEO246" s="170"/>
      <c r="HEP246" s="170"/>
      <c r="HEQ246" s="170"/>
      <c r="HER246" s="170"/>
      <c r="HES246" s="170"/>
      <c r="HET246" s="170"/>
      <c r="HEU246" s="170"/>
      <c r="HEV246" s="170"/>
      <c r="HEW246" s="170"/>
      <c r="HEX246" s="170"/>
      <c r="HEY246" s="170"/>
      <c r="HEZ246" s="170"/>
      <c r="HFA246" s="170"/>
      <c r="HFB246" s="170"/>
      <c r="HFC246" s="170"/>
      <c r="HFD246" s="170"/>
      <c r="HFE246" s="170"/>
      <c r="HFF246" s="170"/>
      <c r="HFG246" s="170"/>
      <c r="HFH246" s="170"/>
      <c r="HFI246" s="170"/>
      <c r="HFJ246" s="170"/>
      <c r="HFK246" s="170"/>
      <c r="HFL246" s="170"/>
      <c r="HFM246" s="170"/>
      <c r="HFN246" s="170"/>
      <c r="HFO246" s="170"/>
      <c r="HFP246" s="170"/>
      <c r="HFQ246" s="170"/>
      <c r="HFR246" s="170"/>
      <c r="HFS246" s="170"/>
      <c r="HFT246" s="170"/>
      <c r="HFU246" s="170"/>
      <c r="HFV246" s="170"/>
      <c r="HFW246" s="170"/>
      <c r="HFX246" s="170"/>
      <c r="HFY246" s="170"/>
      <c r="HFZ246" s="170"/>
      <c r="HGA246" s="170"/>
      <c r="HGB246" s="170"/>
      <c r="HGC246" s="170"/>
      <c r="HGD246" s="170"/>
      <c r="HGE246" s="170"/>
      <c r="HGF246" s="170"/>
      <c r="HGG246" s="170"/>
      <c r="HGH246" s="170"/>
      <c r="HGI246" s="170"/>
      <c r="HGJ246" s="170"/>
      <c r="HGK246" s="170"/>
      <c r="HGL246" s="170"/>
      <c r="HGM246" s="170"/>
      <c r="HGN246" s="170"/>
      <c r="HGO246" s="170"/>
      <c r="HGP246" s="170"/>
      <c r="HGQ246" s="170"/>
      <c r="HGR246" s="170"/>
      <c r="HGS246" s="170"/>
      <c r="HGT246" s="170"/>
      <c r="HGU246" s="170"/>
      <c r="HGV246" s="170"/>
      <c r="HGW246" s="170"/>
      <c r="HGX246" s="170"/>
      <c r="HGY246" s="170"/>
      <c r="HGZ246" s="170"/>
      <c r="HHA246" s="170"/>
      <c r="HHB246" s="170"/>
      <c r="HHC246" s="170"/>
      <c r="HHD246" s="170"/>
      <c r="HHE246" s="170"/>
      <c r="HHF246" s="170"/>
      <c r="HHG246" s="170"/>
      <c r="HHH246" s="170"/>
      <c r="HHI246" s="170"/>
      <c r="HHJ246" s="170"/>
      <c r="HHK246" s="170"/>
      <c r="HHL246" s="170"/>
      <c r="HHM246" s="170"/>
      <c r="HHN246" s="170"/>
      <c r="HHO246" s="170"/>
      <c r="HHP246" s="170"/>
      <c r="HHQ246" s="170"/>
      <c r="HHR246" s="170"/>
      <c r="HHS246" s="170"/>
      <c r="HHT246" s="170"/>
      <c r="HHU246" s="170"/>
      <c r="HHV246" s="170"/>
      <c r="HHW246" s="170"/>
      <c r="HHX246" s="170"/>
      <c r="HHY246" s="170"/>
      <c r="HHZ246" s="170"/>
      <c r="HIA246" s="170"/>
      <c r="HIB246" s="170"/>
      <c r="HIC246" s="170"/>
      <c r="HID246" s="170"/>
      <c r="HIE246" s="170"/>
      <c r="HIF246" s="170"/>
      <c r="HIG246" s="170"/>
      <c r="HIH246" s="170"/>
      <c r="HII246" s="170"/>
      <c r="HIJ246" s="170"/>
      <c r="HIK246" s="170"/>
      <c r="HIL246" s="170"/>
      <c r="HIM246" s="170"/>
      <c r="HIN246" s="170"/>
      <c r="HIO246" s="170"/>
      <c r="HIP246" s="170"/>
      <c r="HIQ246" s="170"/>
      <c r="HIR246" s="170"/>
      <c r="HIS246" s="170"/>
      <c r="HIT246" s="170"/>
      <c r="HIU246" s="170"/>
      <c r="HIV246" s="170"/>
      <c r="HIW246" s="170"/>
      <c r="HIX246" s="170"/>
      <c r="HIY246" s="170"/>
      <c r="HIZ246" s="170"/>
      <c r="HJA246" s="170"/>
      <c r="HJB246" s="170"/>
      <c r="HJC246" s="170"/>
      <c r="HJD246" s="170"/>
      <c r="HJE246" s="170"/>
      <c r="HJF246" s="170"/>
      <c r="HJG246" s="170"/>
      <c r="HJH246" s="170"/>
      <c r="HJI246" s="170"/>
      <c r="HJJ246" s="170"/>
      <c r="HJK246" s="170"/>
      <c r="HJL246" s="170"/>
      <c r="HJM246" s="170"/>
      <c r="HJN246" s="170"/>
      <c r="HJO246" s="170"/>
      <c r="HJP246" s="170"/>
      <c r="HJQ246" s="170"/>
      <c r="HJR246" s="170"/>
      <c r="HJS246" s="170"/>
      <c r="HJT246" s="170"/>
      <c r="HJU246" s="170"/>
      <c r="HJV246" s="170"/>
      <c r="HJW246" s="170"/>
      <c r="HJX246" s="170"/>
      <c r="HJY246" s="170"/>
      <c r="HJZ246" s="170"/>
      <c r="HKA246" s="170"/>
      <c r="HKB246" s="170"/>
      <c r="HKC246" s="170"/>
      <c r="HKD246" s="170"/>
      <c r="HKE246" s="170"/>
      <c r="HKF246" s="170"/>
      <c r="HKG246" s="170"/>
      <c r="HKH246" s="170"/>
      <c r="HKI246" s="170"/>
      <c r="HKJ246" s="170"/>
      <c r="HKK246" s="170"/>
      <c r="HKL246" s="170"/>
      <c r="HKM246" s="170"/>
      <c r="HKN246" s="170"/>
      <c r="HKO246" s="170"/>
      <c r="HKP246" s="170"/>
      <c r="HKQ246" s="170"/>
      <c r="HKR246" s="170"/>
      <c r="HKS246" s="170"/>
      <c r="HKT246" s="170"/>
      <c r="HKU246" s="170"/>
      <c r="HKV246" s="170"/>
      <c r="HKW246" s="170"/>
      <c r="HKX246" s="170"/>
      <c r="HKY246" s="170"/>
      <c r="HKZ246" s="170"/>
      <c r="HLA246" s="170"/>
      <c r="HLB246" s="170"/>
      <c r="HLC246" s="170"/>
      <c r="HLD246" s="170"/>
      <c r="HLE246" s="170"/>
      <c r="HLF246" s="170"/>
      <c r="HLG246" s="170"/>
      <c r="HLH246" s="170"/>
      <c r="HLI246" s="170"/>
      <c r="HLJ246" s="170"/>
      <c r="HLK246" s="170"/>
      <c r="HLL246" s="170"/>
      <c r="HLM246" s="170"/>
      <c r="HLN246" s="170"/>
      <c r="HLO246" s="170"/>
      <c r="HLP246" s="170"/>
      <c r="HLQ246" s="170"/>
      <c r="HLR246" s="170"/>
      <c r="HLS246" s="170"/>
      <c r="HLT246" s="170"/>
      <c r="HLU246" s="170"/>
      <c r="HLV246" s="170"/>
      <c r="HLW246" s="170"/>
      <c r="HLX246" s="170"/>
      <c r="HLY246" s="170"/>
      <c r="HLZ246" s="170"/>
      <c r="HMA246" s="170"/>
      <c r="HMB246" s="170"/>
      <c r="HMC246" s="170"/>
      <c r="HMD246" s="170"/>
      <c r="HME246" s="170"/>
      <c r="HMF246" s="170"/>
      <c r="HMG246" s="170"/>
      <c r="HMH246" s="170"/>
      <c r="HMI246" s="170"/>
      <c r="HMJ246" s="170"/>
      <c r="HMK246" s="170"/>
      <c r="HML246" s="170"/>
      <c r="HMM246" s="170"/>
      <c r="HMN246" s="170"/>
      <c r="HMO246" s="170"/>
      <c r="HMP246" s="170"/>
      <c r="HMQ246" s="170"/>
      <c r="HMR246" s="170"/>
      <c r="HMS246" s="170"/>
      <c r="HMT246" s="170"/>
      <c r="HMU246" s="170"/>
      <c r="HMV246" s="170"/>
      <c r="HMW246" s="170"/>
      <c r="HMX246" s="170"/>
      <c r="HMY246" s="170"/>
      <c r="HMZ246" s="170"/>
      <c r="HNA246" s="170"/>
      <c r="HNB246" s="170"/>
      <c r="HNC246" s="170"/>
      <c r="HND246" s="170"/>
      <c r="HNE246" s="170"/>
      <c r="HNF246" s="170"/>
      <c r="HNG246" s="170"/>
      <c r="HNH246" s="170"/>
      <c r="HNI246" s="170"/>
      <c r="HNJ246" s="170"/>
      <c r="HNK246" s="170"/>
      <c r="HNL246" s="170"/>
      <c r="HNM246" s="170"/>
      <c r="HNN246" s="170"/>
      <c r="HNO246" s="170"/>
      <c r="HNP246" s="170"/>
      <c r="HNQ246" s="170"/>
      <c r="HNR246" s="170"/>
      <c r="HNS246" s="170"/>
      <c r="HNT246" s="170"/>
      <c r="HNU246" s="170"/>
      <c r="HNV246" s="170"/>
      <c r="HNW246" s="170"/>
      <c r="HNX246" s="170"/>
      <c r="HNY246" s="170"/>
      <c r="HNZ246" s="170"/>
      <c r="HOA246" s="170"/>
      <c r="HOB246" s="170"/>
      <c r="HOC246" s="170"/>
      <c r="HOD246" s="170"/>
      <c r="HOE246" s="170"/>
      <c r="HOF246" s="170"/>
      <c r="HOG246" s="170"/>
      <c r="HOH246" s="170"/>
      <c r="HOI246" s="170"/>
      <c r="HOJ246" s="170"/>
      <c r="HOK246" s="170"/>
      <c r="HOL246" s="170"/>
      <c r="HOM246" s="170"/>
      <c r="HON246" s="170"/>
      <c r="HOO246" s="170"/>
      <c r="HOP246" s="170"/>
      <c r="HOQ246" s="170"/>
      <c r="HOR246" s="170"/>
      <c r="HOS246" s="170"/>
      <c r="HOT246" s="170"/>
      <c r="HOU246" s="170"/>
      <c r="HOV246" s="170"/>
      <c r="HOW246" s="170"/>
      <c r="HOX246" s="170"/>
      <c r="HOY246" s="170"/>
      <c r="HOZ246" s="170"/>
      <c r="HPA246" s="170"/>
      <c r="HPB246" s="170"/>
      <c r="HPC246" s="170"/>
      <c r="HPD246" s="170"/>
      <c r="HPE246" s="170"/>
      <c r="HPF246" s="170"/>
      <c r="HPG246" s="170"/>
      <c r="HPH246" s="170"/>
      <c r="HPI246" s="170"/>
      <c r="HPJ246" s="170"/>
      <c r="HPK246" s="170"/>
      <c r="HPL246" s="170"/>
      <c r="HPM246" s="170"/>
      <c r="HPN246" s="170"/>
      <c r="HPO246" s="170"/>
      <c r="HPP246" s="170"/>
      <c r="HPQ246" s="170"/>
      <c r="HPR246" s="170"/>
      <c r="HPS246" s="170"/>
      <c r="HPT246" s="170"/>
      <c r="HPU246" s="170"/>
      <c r="HPV246" s="170"/>
      <c r="HPW246" s="170"/>
      <c r="HPX246" s="170"/>
      <c r="HPY246" s="170"/>
      <c r="HPZ246" s="170"/>
      <c r="HQA246" s="170"/>
      <c r="HQB246" s="170"/>
      <c r="HQC246" s="170"/>
      <c r="HQD246" s="170"/>
      <c r="HQE246" s="170"/>
      <c r="HQF246" s="170"/>
      <c r="HQG246" s="170"/>
      <c r="HQH246" s="170"/>
      <c r="HQI246" s="170"/>
      <c r="HQJ246" s="170"/>
      <c r="HQK246" s="170"/>
      <c r="HQL246" s="170"/>
      <c r="HQM246" s="170"/>
      <c r="HQN246" s="170"/>
      <c r="HQO246" s="170"/>
      <c r="HQP246" s="170"/>
      <c r="HQQ246" s="170"/>
      <c r="HQR246" s="170"/>
      <c r="HQS246" s="170"/>
      <c r="HQT246" s="170"/>
      <c r="HQU246" s="170"/>
      <c r="HQV246" s="170"/>
      <c r="HQW246" s="170"/>
      <c r="HQX246" s="170"/>
      <c r="HQY246" s="170"/>
      <c r="HQZ246" s="170"/>
      <c r="HRA246" s="170"/>
      <c r="HRB246" s="170"/>
      <c r="HRC246" s="170"/>
      <c r="HRD246" s="170"/>
      <c r="HRE246" s="170"/>
      <c r="HRF246" s="170"/>
      <c r="HRG246" s="170"/>
      <c r="HRH246" s="170"/>
      <c r="HRI246" s="170"/>
      <c r="HRJ246" s="170"/>
      <c r="HRK246" s="170"/>
      <c r="HRL246" s="170"/>
      <c r="HRM246" s="170"/>
      <c r="HRN246" s="170"/>
      <c r="HRO246" s="170"/>
      <c r="HRP246" s="170"/>
      <c r="HRQ246" s="170"/>
      <c r="HRR246" s="170"/>
      <c r="HRS246" s="170"/>
      <c r="HRT246" s="170"/>
      <c r="HRU246" s="170"/>
      <c r="HRV246" s="170"/>
      <c r="HRW246" s="170"/>
      <c r="HRX246" s="170"/>
      <c r="HRY246" s="170"/>
      <c r="HRZ246" s="170"/>
      <c r="HSA246" s="170"/>
      <c r="HSB246" s="170"/>
      <c r="HSC246" s="170"/>
      <c r="HSD246" s="170"/>
      <c r="HSE246" s="170"/>
      <c r="HSF246" s="170"/>
      <c r="HSG246" s="170"/>
      <c r="HSH246" s="170"/>
      <c r="HSI246" s="170"/>
      <c r="HSJ246" s="170"/>
      <c r="HSK246" s="170"/>
      <c r="HSL246" s="170"/>
      <c r="HSM246" s="170"/>
      <c r="HSN246" s="170"/>
      <c r="HSO246" s="170"/>
      <c r="HSP246" s="170"/>
      <c r="HSQ246" s="170"/>
      <c r="HSR246" s="170"/>
      <c r="HSS246" s="170"/>
      <c r="HST246" s="170"/>
      <c r="HSU246" s="170"/>
      <c r="HSV246" s="170"/>
      <c r="HSW246" s="170"/>
      <c r="HSX246" s="170"/>
      <c r="HSY246" s="170"/>
      <c r="HSZ246" s="170"/>
      <c r="HTA246" s="170"/>
      <c r="HTB246" s="170"/>
      <c r="HTC246" s="170"/>
      <c r="HTD246" s="170"/>
      <c r="HTE246" s="170"/>
      <c r="HTF246" s="170"/>
      <c r="HTG246" s="170"/>
      <c r="HTH246" s="170"/>
      <c r="HTI246" s="170"/>
      <c r="HTJ246" s="170"/>
      <c r="HTK246" s="170"/>
      <c r="HTL246" s="170"/>
      <c r="HTM246" s="170"/>
      <c r="HTN246" s="170"/>
      <c r="HTO246" s="170"/>
      <c r="HTP246" s="170"/>
      <c r="HTQ246" s="170"/>
      <c r="HTR246" s="170"/>
      <c r="HTS246" s="170"/>
      <c r="HTT246" s="170"/>
      <c r="HTU246" s="170"/>
      <c r="HTV246" s="170"/>
      <c r="HTW246" s="170"/>
      <c r="HTX246" s="170"/>
      <c r="HTY246" s="170"/>
      <c r="HTZ246" s="170"/>
      <c r="HUA246" s="170"/>
      <c r="HUB246" s="170"/>
      <c r="HUC246" s="170"/>
      <c r="HUD246" s="170"/>
      <c r="HUE246" s="170"/>
      <c r="HUF246" s="170"/>
      <c r="HUG246" s="170"/>
      <c r="HUH246" s="170"/>
      <c r="HUI246" s="170"/>
      <c r="HUJ246" s="170"/>
      <c r="HUK246" s="170"/>
      <c r="HUL246" s="170"/>
      <c r="HUM246" s="170"/>
      <c r="HUN246" s="170"/>
      <c r="HUO246" s="170"/>
      <c r="HUP246" s="170"/>
      <c r="HUQ246" s="170"/>
      <c r="HUR246" s="170"/>
      <c r="HUS246" s="170"/>
      <c r="HUT246" s="170"/>
      <c r="HUU246" s="170"/>
      <c r="HUV246" s="170"/>
      <c r="HUW246" s="170"/>
      <c r="HUX246" s="170"/>
      <c r="HUY246" s="170"/>
      <c r="HUZ246" s="170"/>
      <c r="HVA246" s="170"/>
      <c r="HVB246" s="170"/>
      <c r="HVC246" s="170"/>
      <c r="HVD246" s="170"/>
      <c r="HVE246" s="170"/>
      <c r="HVF246" s="170"/>
      <c r="HVG246" s="170"/>
      <c r="HVH246" s="170"/>
      <c r="HVI246" s="170"/>
      <c r="HVJ246" s="170"/>
      <c r="HVK246" s="170"/>
      <c r="HVL246" s="170"/>
      <c r="HVM246" s="170"/>
      <c r="HVN246" s="170"/>
      <c r="HVO246" s="170"/>
      <c r="HVP246" s="170"/>
      <c r="HVQ246" s="170"/>
      <c r="HVR246" s="170"/>
      <c r="HVS246" s="170"/>
      <c r="HVT246" s="170"/>
      <c r="HVU246" s="170"/>
      <c r="HVV246" s="170"/>
      <c r="HVW246" s="170"/>
      <c r="HVX246" s="170"/>
      <c r="HVY246" s="170"/>
      <c r="HVZ246" s="170"/>
      <c r="HWA246" s="170"/>
      <c r="HWB246" s="170"/>
      <c r="HWC246" s="170"/>
      <c r="HWD246" s="170"/>
      <c r="HWE246" s="170"/>
      <c r="HWF246" s="170"/>
      <c r="HWG246" s="170"/>
      <c r="HWH246" s="170"/>
      <c r="HWI246" s="170"/>
      <c r="HWJ246" s="170"/>
      <c r="HWK246" s="170"/>
      <c r="HWL246" s="170"/>
      <c r="HWM246" s="170"/>
      <c r="HWN246" s="170"/>
      <c r="HWO246" s="170"/>
      <c r="HWP246" s="170"/>
      <c r="HWQ246" s="170"/>
      <c r="HWR246" s="170"/>
      <c r="HWS246" s="170"/>
      <c r="HWT246" s="170"/>
      <c r="HWU246" s="170"/>
      <c r="HWV246" s="170"/>
      <c r="HWW246" s="170"/>
      <c r="HWX246" s="170"/>
      <c r="HWY246" s="170"/>
      <c r="HWZ246" s="170"/>
      <c r="HXA246" s="170"/>
      <c r="HXB246" s="170"/>
      <c r="HXC246" s="170"/>
      <c r="HXD246" s="170"/>
      <c r="HXE246" s="170"/>
      <c r="HXF246" s="170"/>
      <c r="HXG246" s="170"/>
      <c r="HXH246" s="170"/>
      <c r="HXI246" s="170"/>
      <c r="HXJ246" s="170"/>
      <c r="HXK246" s="170"/>
      <c r="HXL246" s="170"/>
      <c r="HXM246" s="170"/>
      <c r="HXN246" s="170"/>
      <c r="HXO246" s="170"/>
      <c r="HXP246" s="170"/>
      <c r="HXQ246" s="170"/>
      <c r="HXR246" s="170"/>
      <c r="HXS246" s="170"/>
      <c r="HXT246" s="170"/>
      <c r="HXU246" s="170"/>
      <c r="HXV246" s="170"/>
      <c r="HXW246" s="170"/>
      <c r="HXX246" s="170"/>
      <c r="HXY246" s="170"/>
      <c r="HXZ246" s="170"/>
      <c r="HYA246" s="170"/>
      <c r="HYB246" s="170"/>
      <c r="HYC246" s="170"/>
      <c r="HYD246" s="170"/>
      <c r="HYE246" s="170"/>
      <c r="HYF246" s="170"/>
      <c r="HYG246" s="170"/>
      <c r="HYH246" s="170"/>
      <c r="HYI246" s="170"/>
      <c r="HYJ246" s="170"/>
      <c r="HYK246" s="170"/>
      <c r="HYL246" s="170"/>
      <c r="HYM246" s="170"/>
      <c r="HYN246" s="170"/>
      <c r="HYO246" s="170"/>
      <c r="HYP246" s="170"/>
      <c r="HYQ246" s="170"/>
      <c r="HYR246" s="170"/>
      <c r="HYS246" s="170"/>
      <c r="HYT246" s="170"/>
      <c r="HYU246" s="170"/>
      <c r="HYV246" s="170"/>
      <c r="HYW246" s="170"/>
      <c r="HYX246" s="170"/>
      <c r="HYY246" s="170"/>
      <c r="HYZ246" s="170"/>
      <c r="HZA246" s="170"/>
      <c r="HZB246" s="170"/>
      <c r="HZC246" s="170"/>
      <c r="HZD246" s="170"/>
      <c r="HZE246" s="170"/>
      <c r="HZF246" s="170"/>
      <c r="HZG246" s="170"/>
      <c r="HZH246" s="170"/>
      <c r="HZI246" s="170"/>
      <c r="HZJ246" s="170"/>
      <c r="HZK246" s="170"/>
      <c r="HZL246" s="170"/>
      <c r="HZM246" s="170"/>
      <c r="HZN246" s="170"/>
      <c r="HZO246" s="170"/>
      <c r="HZP246" s="170"/>
      <c r="HZQ246" s="170"/>
      <c r="HZR246" s="170"/>
      <c r="HZS246" s="170"/>
      <c r="HZT246" s="170"/>
      <c r="HZU246" s="170"/>
      <c r="HZV246" s="170"/>
      <c r="HZW246" s="170"/>
      <c r="HZX246" s="170"/>
      <c r="HZY246" s="170"/>
      <c r="HZZ246" s="170"/>
      <c r="IAA246" s="170"/>
      <c r="IAB246" s="170"/>
      <c r="IAC246" s="170"/>
      <c r="IAD246" s="170"/>
      <c r="IAE246" s="170"/>
      <c r="IAF246" s="170"/>
      <c r="IAG246" s="170"/>
      <c r="IAH246" s="170"/>
      <c r="IAI246" s="170"/>
      <c r="IAJ246" s="170"/>
      <c r="IAK246" s="170"/>
      <c r="IAL246" s="170"/>
      <c r="IAM246" s="170"/>
      <c r="IAN246" s="170"/>
      <c r="IAO246" s="170"/>
      <c r="IAP246" s="170"/>
      <c r="IAQ246" s="170"/>
      <c r="IAR246" s="170"/>
      <c r="IAS246" s="170"/>
      <c r="IAT246" s="170"/>
      <c r="IAU246" s="170"/>
      <c r="IAV246" s="170"/>
      <c r="IAW246" s="170"/>
      <c r="IAX246" s="170"/>
      <c r="IAY246" s="170"/>
      <c r="IAZ246" s="170"/>
      <c r="IBA246" s="170"/>
      <c r="IBB246" s="170"/>
      <c r="IBC246" s="170"/>
      <c r="IBD246" s="170"/>
      <c r="IBE246" s="170"/>
      <c r="IBF246" s="170"/>
      <c r="IBG246" s="170"/>
      <c r="IBH246" s="170"/>
      <c r="IBI246" s="170"/>
      <c r="IBJ246" s="170"/>
      <c r="IBK246" s="170"/>
      <c r="IBL246" s="170"/>
      <c r="IBM246" s="170"/>
      <c r="IBN246" s="170"/>
      <c r="IBO246" s="170"/>
      <c r="IBP246" s="170"/>
      <c r="IBQ246" s="170"/>
      <c r="IBR246" s="170"/>
      <c r="IBS246" s="170"/>
      <c r="IBT246" s="170"/>
      <c r="IBU246" s="170"/>
      <c r="IBV246" s="170"/>
      <c r="IBW246" s="170"/>
      <c r="IBX246" s="170"/>
      <c r="IBY246" s="170"/>
      <c r="IBZ246" s="170"/>
      <c r="ICA246" s="170"/>
      <c r="ICB246" s="170"/>
      <c r="ICC246" s="170"/>
      <c r="ICD246" s="170"/>
      <c r="ICE246" s="170"/>
      <c r="ICF246" s="170"/>
      <c r="ICG246" s="170"/>
      <c r="ICH246" s="170"/>
      <c r="ICI246" s="170"/>
      <c r="ICJ246" s="170"/>
      <c r="ICK246" s="170"/>
      <c r="ICL246" s="170"/>
      <c r="ICM246" s="170"/>
      <c r="ICN246" s="170"/>
      <c r="ICO246" s="170"/>
      <c r="ICP246" s="170"/>
      <c r="ICQ246" s="170"/>
      <c r="ICR246" s="170"/>
      <c r="ICS246" s="170"/>
      <c r="ICT246" s="170"/>
      <c r="ICU246" s="170"/>
      <c r="ICV246" s="170"/>
      <c r="ICW246" s="170"/>
      <c r="ICX246" s="170"/>
      <c r="ICY246" s="170"/>
      <c r="ICZ246" s="170"/>
      <c r="IDA246" s="170"/>
      <c r="IDB246" s="170"/>
      <c r="IDC246" s="170"/>
      <c r="IDD246" s="170"/>
      <c r="IDE246" s="170"/>
      <c r="IDF246" s="170"/>
      <c r="IDG246" s="170"/>
      <c r="IDH246" s="170"/>
      <c r="IDI246" s="170"/>
      <c r="IDJ246" s="170"/>
      <c r="IDK246" s="170"/>
      <c r="IDL246" s="170"/>
      <c r="IDM246" s="170"/>
      <c r="IDN246" s="170"/>
      <c r="IDO246" s="170"/>
      <c r="IDP246" s="170"/>
      <c r="IDQ246" s="170"/>
      <c r="IDR246" s="170"/>
      <c r="IDS246" s="170"/>
      <c r="IDT246" s="170"/>
      <c r="IDU246" s="170"/>
      <c r="IDV246" s="170"/>
      <c r="IDW246" s="170"/>
      <c r="IDX246" s="170"/>
      <c r="IDY246" s="170"/>
      <c r="IDZ246" s="170"/>
      <c r="IEA246" s="170"/>
      <c r="IEB246" s="170"/>
      <c r="IEC246" s="170"/>
      <c r="IED246" s="170"/>
      <c r="IEE246" s="170"/>
      <c r="IEF246" s="170"/>
      <c r="IEG246" s="170"/>
      <c r="IEH246" s="170"/>
      <c r="IEI246" s="170"/>
      <c r="IEJ246" s="170"/>
      <c r="IEK246" s="170"/>
      <c r="IEL246" s="170"/>
      <c r="IEM246" s="170"/>
      <c r="IEN246" s="170"/>
      <c r="IEO246" s="170"/>
      <c r="IEP246" s="170"/>
      <c r="IEQ246" s="170"/>
      <c r="IER246" s="170"/>
      <c r="IES246" s="170"/>
      <c r="IET246" s="170"/>
      <c r="IEU246" s="170"/>
      <c r="IEV246" s="170"/>
      <c r="IEW246" s="170"/>
      <c r="IEX246" s="170"/>
      <c r="IEY246" s="170"/>
      <c r="IEZ246" s="170"/>
      <c r="IFA246" s="170"/>
      <c r="IFB246" s="170"/>
      <c r="IFC246" s="170"/>
      <c r="IFD246" s="170"/>
      <c r="IFE246" s="170"/>
      <c r="IFF246" s="170"/>
      <c r="IFG246" s="170"/>
      <c r="IFH246" s="170"/>
      <c r="IFI246" s="170"/>
      <c r="IFJ246" s="170"/>
      <c r="IFK246" s="170"/>
      <c r="IFL246" s="170"/>
      <c r="IFM246" s="170"/>
      <c r="IFN246" s="170"/>
      <c r="IFO246" s="170"/>
      <c r="IFP246" s="170"/>
      <c r="IFQ246" s="170"/>
      <c r="IFR246" s="170"/>
      <c r="IFS246" s="170"/>
      <c r="IFT246" s="170"/>
      <c r="IFU246" s="170"/>
      <c r="IFV246" s="170"/>
      <c r="IFW246" s="170"/>
      <c r="IFX246" s="170"/>
      <c r="IFY246" s="170"/>
      <c r="IFZ246" s="170"/>
      <c r="IGA246" s="170"/>
      <c r="IGB246" s="170"/>
      <c r="IGC246" s="170"/>
      <c r="IGD246" s="170"/>
      <c r="IGE246" s="170"/>
      <c r="IGF246" s="170"/>
      <c r="IGG246" s="170"/>
      <c r="IGH246" s="170"/>
      <c r="IGI246" s="170"/>
      <c r="IGJ246" s="170"/>
      <c r="IGK246" s="170"/>
      <c r="IGL246" s="170"/>
      <c r="IGM246" s="170"/>
      <c r="IGN246" s="170"/>
      <c r="IGO246" s="170"/>
      <c r="IGP246" s="170"/>
      <c r="IGQ246" s="170"/>
      <c r="IGR246" s="170"/>
      <c r="IGS246" s="170"/>
      <c r="IGT246" s="170"/>
      <c r="IGU246" s="170"/>
      <c r="IGV246" s="170"/>
      <c r="IGW246" s="170"/>
      <c r="IGX246" s="170"/>
      <c r="IGY246" s="170"/>
      <c r="IGZ246" s="170"/>
      <c r="IHA246" s="170"/>
      <c r="IHB246" s="170"/>
      <c r="IHC246" s="170"/>
      <c r="IHD246" s="170"/>
      <c r="IHE246" s="170"/>
      <c r="IHF246" s="170"/>
      <c r="IHG246" s="170"/>
      <c r="IHH246" s="170"/>
      <c r="IHI246" s="170"/>
      <c r="IHJ246" s="170"/>
      <c r="IHK246" s="170"/>
      <c r="IHL246" s="170"/>
      <c r="IHM246" s="170"/>
      <c r="IHN246" s="170"/>
      <c r="IHO246" s="170"/>
      <c r="IHP246" s="170"/>
      <c r="IHQ246" s="170"/>
      <c r="IHR246" s="170"/>
      <c r="IHS246" s="170"/>
      <c r="IHT246" s="170"/>
      <c r="IHU246" s="170"/>
      <c r="IHV246" s="170"/>
      <c r="IHW246" s="170"/>
      <c r="IHX246" s="170"/>
      <c r="IHY246" s="170"/>
      <c r="IHZ246" s="170"/>
      <c r="IIA246" s="170"/>
      <c r="IIB246" s="170"/>
      <c r="IIC246" s="170"/>
      <c r="IID246" s="170"/>
      <c r="IIE246" s="170"/>
      <c r="IIF246" s="170"/>
      <c r="IIG246" s="170"/>
      <c r="IIH246" s="170"/>
      <c r="III246" s="170"/>
      <c r="IIJ246" s="170"/>
      <c r="IIK246" s="170"/>
      <c r="IIL246" s="170"/>
      <c r="IIM246" s="170"/>
      <c r="IIN246" s="170"/>
      <c r="IIO246" s="170"/>
      <c r="IIP246" s="170"/>
      <c r="IIQ246" s="170"/>
      <c r="IIR246" s="170"/>
      <c r="IIS246" s="170"/>
      <c r="IIT246" s="170"/>
      <c r="IIU246" s="170"/>
      <c r="IIV246" s="170"/>
      <c r="IIW246" s="170"/>
      <c r="IIX246" s="170"/>
      <c r="IIY246" s="170"/>
      <c r="IIZ246" s="170"/>
      <c r="IJA246" s="170"/>
      <c r="IJB246" s="170"/>
      <c r="IJC246" s="170"/>
      <c r="IJD246" s="170"/>
      <c r="IJE246" s="170"/>
      <c r="IJF246" s="170"/>
      <c r="IJG246" s="170"/>
      <c r="IJH246" s="170"/>
      <c r="IJI246" s="170"/>
      <c r="IJJ246" s="170"/>
      <c r="IJK246" s="170"/>
      <c r="IJL246" s="170"/>
      <c r="IJM246" s="170"/>
      <c r="IJN246" s="170"/>
      <c r="IJO246" s="170"/>
      <c r="IJP246" s="170"/>
      <c r="IJQ246" s="170"/>
      <c r="IJR246" s="170"/>
      <c r="IJS246" s="170"/>
      <c r="IJT246" s="170"/>
      <c r="IJU246" s="170"/>
      <c r="IJV246" s="170"/>
      <c r="IJW246" s="170"/>
      <c r="IJX246" s="170"/>
      <c r="IJY246" s="170"/>
      <c r="IJZ246" s="170"/>
      <c r="IKA246" s="170"/>
      <c r="IKB246" s="170"/>
      <c r="IKC246" s="170"/>
      <c r="IKD246" s="170"/>
      <c r="IKE246" s="170"/>
      <c r="IKF246" s="170"/>
      <c r="IKG246" s="170"/>
      <c r="IKH246" s="170"/>
      <c r="IKI246" s="170"/>
      <c r="IKJ246" s="170"/>
      <c r="IKK246" s="170"/>
      <c r="IKL246" s="170"/>
      <c r="IKM246" s="170"/>
      <c r="IKN246" s="170"/>
      <c r="IKO246" s="170"/>
      <c r="IKP246" s="170"/>
      <c r="IKQ246" s="170"/>
      <c r="IKR246" s="170"/>
      <c r="IKS246" s="170"/>
      <c r="IKT246" s="170"/>
      <c r="IKU246" s="170"/>
      <c r="IKV246" s="170"/>
      <c r="IKW246" s="170"/>
      <c r="IKX246" s="170"/>
      <c r="IKY246" s="170"/>
      <c r="IKZ246" s="170"/>
      <c r="ILA246" s="170"/>
      <c r="ILB246" s="170"/>
      <c r="ILC246" s="170"/>
      <c r="ILD246" s="170"/>
      <c r="ILE246" s="170"/>
      <c r="ILF246" s="170"/>
      <c r="ILG246" s="170"/>
      <c r="ILH246" s="170"/>
      <c r="ILI246" s="170"/>
      <c r="ILJ246" s="170"/>
      <c r="ILK246" s="170"/>
      <c r="ILL246" s="170"/>
      <c r="ILM246" s="170"/>
      <c r="ILN246" s="170"/>
      <c r="ILO246" s="170"/>
      <c r="ILP246" s="170"/>
      <c r="ILQ246" s="170"/>
      <c r="ILR246" s="170"/>
      <c r="ILS246" s="170"/>
      <c r="ILT246" s="170"/>
      <c r="ILU246" s="170"/>
      <c r="ILV246" s="170"/>
      <c r="ILW246" s="170"/>
      <c r="ILX246" s="170"/>
      <c r="ILY246" s="170"/>
      <c r="ILZ246" s="170"/>
      <c r="IMA246" s="170"/>
      <c r="IMB246" s="170"/>
      <c r="IMC246" s="170"/>
      <c r="IMD246" s="170"/>
      <c r="IME246" s="170"/>
      <c r="IMF246" s="170"/>
      <c r="IMG246" s="170"/>
      <c r="IMH246" s="170"/>
      <c r="IMI246" s="170"/>
      <c r="IMJ246" s="170"/>
      <c r="IMK246" s="170"/>
      <c r="IML246" s="170"/>
      <c r="IMM246" s="170"/>
      <c r="IMN246" s="170"/>
      <c r="IMO246" s="170"/>
      <c r="IMP246" s="170"/>
      <c r="IMQ246" s="170"/>
      <c r="IMR246" s="170"/>
      <c r="IMS246" s="170"/>
      <c r="IMT246" s="170"/>
      <c r="IMU246" s="170"/>
      <c r="IMV246" s="170"/>
      <c r="IMW246" s="170"/>
      <c r="IMX246" s="170"/>
      <c r="IMY246" s="170"/>
      <c r="IMZ246" s="170"/>
      <c r="INA246" s="170"/>
      <c r="INB246" s="170"/>
      <c r="INC246" s="170"/>
      <c r="IND246" s="170"/>
      <c r="INE246" s="170"/>
      <c r="INF246" s="170"/>
      <c r="ING246" s="170"/>
      <c r="INH246" s="170"/>
      <c r="INI246" s="170"/>
      <c r="INJ246" s="170"/>
      <c r="INK246" s="170"/>
      <c r="INL246" s="170"/>
      <c r="INM246" s="170"/>
      <c r="INN246" s="170"/>
      <c r="INO246" s="170"/>
      <c r="INP246" s="170"/>
      <c r="INQ246" s="170"/>
      <c r="INR246" s="170"/>
      <c r="INS246" s="170"/>
      <c r="INT246" s="170"/>
      <c r="INU246" s="170"/>
      <c r="INV246" s="170"/>
      <c r="INW246" s="170"/>
      <c r="INX246" s="170"/>
      <c r="INY246" s="170"/>
      <c r="INZ246" s="170"/>
      <c r="IOA246" s="170"/>
      <c r="IOB246" s="170"/>
      <c r="IOC246" s="170"/>
      <c r="IOD246" s="170"/>
      <c r="IOE246" s="170"/>
      <c r="IOF246" s="170"/>
      <c r="IOG246" s="170"/>
      <c r="IOH246" s="170"/>
      <c r="IOI246" s="170"/>
      <c r="IOJ246" s="170"/>
      <c r="IOK246" s="170"/>
      <c r="IOL246" s="170"/>
      <c r="IOM246" s="170"/>
      <c r="ION246" s="170"/>
      <c r="IOO246" s="170"/>
      <c r="IOP246" s="170"/>
      <c r="IOQ246" s="170"/>
      <c r="IOR246" s="170"/>
      <c r="IOS246" s="170"/>
      <c r="IOT246" s="170"/>
      <c r="IOU246" s="170"/>
      <c r="IOV246" s="170"/>
      <c r="IOW246" s="170"/>
      <c r="IOX246" s="170"/>
      <c r="IOY246" s="170"/>
      <c r="IOZ246" s="170"/>
      <c r="IPA246" s="170"/>
      <c r="IPB246" s="170"/>
      <c r="IPC246" s="170"/>
      <c r="IPD246" s="170"/>
      <c r="IPE246" s="170"/>
      <c r="IPF246" s="170"/>
      <c r="IPG246" s="170"/>
      <c r="IPH246" s="170"/>
      <c r="IPI246" s="170"/>
      <c r="IPJ246" s="170"/>
      <c r="IPK246" s="170"/>
      <c r="IPL246" s="170"/>
      <c r="IPM246" s="170"/>
      <c r="IPN246" s="170"/>
      <c r="IPO246" s="170"/>
      <c r="IPP246" s="170"/>
      <c r="IPQ246" s="170"/>
      <c r="IPR246" s="170"/>
      <c r="IPS246" s="170"/>
      <c r="IPT246" s="170"/>
      <c r="IPU246" s="170"/>
      <c r="IPV246" s="170"/>
      <c r="IPW246" s="170"/>
      <c r="IPX246" s="170"/>
      <c r="IPY246" s="170"/>
      <c r="IPZ246" s="170"/>
      <c r="IQA246" s="170"/>
      <c r="IQB246" s="170"/>
      <c r="IQC246" s="170"/>
      <c r="IQD246" s="170"/>
      <c r="IQE246" s="170"/>
      <c r="IQF246" s="170"/>
      <c r="IQG246" s="170"/>
      <c r="IQH246" s="170"/>
      <c r="IQI246" s="170"/>
      <c r="IQJ246" s="170"/>
      <c r="IQK246" s="170"/>
      <c r="IQL246" s="170"/>
      <c r="IQM246" s="170"/>
      <c r="IQN246" s="170"/>
      <c r="IQO246" s="170"/>
      <c r="IQP246" s="170"/>
      <c r="IQQ246" s="170"/>
      <c r="IQR246" s="170"/>
      <c r="IQS246" s="170"/>
      <c r="IQT246" s="170"/>
      <c r="IQU246" s="170"/>
      <c r="IQV246" s="170"/>
      <c r="IQW246" s="170"/>
      <c r="IQX246" s="170"/>
      <c r="IQY246" s="170"/>
      <c r="IQZ246" s="170"/>
      <c r="IRA246" s="170"/>
      <c r="IRB246" s="170"/>
      <c r="IRC246" s="170"/>
      <c r="IRD246" s="170"/>
      <c r="IRE246" s="170"/>
      <c r="IRF246" s="170"/>
      <c r="IRG246" s="170"/>
      <c r="IRH246" s="170"/>
      <c r="IRI246" s="170"/>
      <c r="IRJ246" s="170"/>
      <c r="IRK246" s="170"/>
      <c r="IRL246" s="170"/>
      <c r="IRM246" s="170"/>
      <c r="IRN246" s="170"/>
      <c r="IRO246" s="170"/>
      <c r="IRP246" s="170"/>
      <c r="IRQ246" s="170"/>
      <c r="IRR246" s="170"/>
      <c r="IRS246" s="170"/>
      <c r="IRT246" s="170"/>
      <c r="IRU246" s="170"/>
      <c r="IRV246" s="170"/>
      <c r="IRW246" s="170"/>
      <c r="IRX246" s="170"/>
      <c r="IRY246" s="170"/>
      <c r="IRZ246" s="170"/>
      <c r="ISA246" s="170"/>
      <c r="ISB246" s="170"/>
      <c r="ISC246" s="170"/>
      <c r="ISD246" s="170"/>
      <c r="ISE246" s="170"/>
      <c r="ISF246" s="170"/>
      <c r="ISG246" s="170"/>
      <c r="ISH246" s="170"/>
      <c r="ISI246" s="170"/>
      <c r="ISJ246" s="170"/>
      <c r="ISK246" s="170"/>
      <c r="ISL246" s="170"/>
      <c r="ISM246" s="170"/>
      <c r="ISN246" s="170"/>
      <c r="ISO246" s="170"/>
      <c r="ISP246" s="170"/>
      <c r="ISQ246" s="170"/>
      <c r="ISR246" s="170"/>
      <c r="ISS246" s="170"/>
      <c r="IST246" s="170"/>
      <c r="ISU246" s="170"/>
      <c r="ISV246" s="170"/>
      <c r="ISW246" s="170"/>
      <c r="ISX246" s="170"/>
      <c r="ISY246" s="170"/>
      <c r="ISZ246" s="170"/>
      <c r="ITA246" s="170"/>
      <c r="ITB246" s="170"/>
      <c r="ITC246" s="170"/>
      <c r="ITD246" s="170"/>
      <c r="ITE246" s="170"/>
      <c r="ITF246" s="170"/>
      <c r="ITG246" s="170"/>
      <c r="ITH246" s="170"/>
      <c r="ITI246" s="170"/>
      <c r="ITJ246" s="170"/>
      <c r="ITK246" s="170"/>
      <c r="ITL246" s="170"/>
      <c r="ITM246" s="170"/>
      <c r="ITN246" s="170"/>
      <c r="ITO246" s="170"/>
      <c r="ITP246" s="170"/>
      <c r="ITQ246" s="170"/>
      <c r="ITR246" s="170"/>
      <c r="ITS246" s="170"/>
      <c r="ITT246" s="170"/>
      <c r="ITU246" s="170"/>
      <c r="ITV246" s="170"/>
      <c r="ITW246" s="170"/>
      <c r="ITX246" s="170"/>
      <c r="ITY246" s="170"/>
      <c r="ITZ246" s="170"/>
      <c r="IUA246" s="170"/>
      <c r="IUB246" s="170"/>
      <c r="IUC246" s="170"/>
      <c r="IUD246" s="170"/>
      <c r="IUE246" s="170"/>
      <c r="IUF246" s="170"/>
      <c r="IUG246" s="170"/>
      <c r="IUH246" s="170"/>
      <c r="IUI246" s="170"/>
      <c r="IUJ246" s="170"/>
      <c r="IUK246" s="170"/>
      <c r="IUL246" s="170"/>
      <c r="IUM246" s="170"/>
      <c r="IUN246" s="170"/>
      <c r="IUO246" s="170"/>
      <c r="IUP246" s="170"/>
      <c r="IUQ246" s="170"/>
      <c r="IUR246" s="170"/>
      <c r="IUS246" s="170"/>
      <c r="IUT246" s="170"/>
      <c r="IUU246" s="170"/>
      <c r="IUV246" s="170"/>
      <c r="IUW246" s="170"/>
      <c r="IUX246" s="170"/>
      <c r="IUY246" s="170"/>
      <c r="IUZ246" s="170"/>
      <c r="IVA246" s="170"/>
      <c r="IVB246" s="170"/>
      <c r="IVC246" s="170"/>
      <c r="IVD246" s="170"/>
      <c r="IVE246" s="170"/>
      <c r="IVF246" s="170"/>
      <c r="IVG246" s="170"/>
      <c r="IVH246" s="170"/>
      <c r="IVI246" s="170"/>
      <c r="IVJ246" s="170"/>
      <c r="IVK246" s="170"/>
      <c r="IVL246" s="170"/>
      <c r="IVM246" s="170"/>
      <c r="IVN246" s="170"/>
      <c r="IVO246" s="170"/>
      <c r="IVP246" s="170"/>
      <c r="IVQ246" s="170"/>
      <c r="IVR246" s="170"/>
      <c r="IVS246" s="170"/>
      <c r="IVT246" s="170"/>
      <c r="IVU246" s="170"/>
      <c r="IVV246" s="170"/>
      <c r="IVW246" s="170"/>
      <c r="IVX246" s="170"/>
      <c r="IVY246" s="170"/>
      <c r="IVZ246" s="170"/>
      <c r="IWA246" s="170"/>
      <c r="IWB246" s="170"/>
      <c r="IWC246" s="170"/>
      <c r="IWD246" s="170"/>
      <c r="IWE246" s="170"/>
      <c r="IWF246" s="170"/>
      <c r="IWG246" s="170"/>
      <c r="IWH246" s="170"/>
      <c r="IWI246" s="170"/>
      <c r="IWJ246" s="170"/>
      <c r="IWK246" s="170"/>
      <c r="IWL246" s="170"/>
      <c r="IWM246" s="170"/>
      <c r="IWN246" s="170"/>
      <c r="IWO246" s="170"/>
      <c r="IWP246" s="170"/>
      <c r="IWQ246" s="170"/>
      <c r="IWR246" s="170"/>
      <c r="IWS246" s="170"/>
      <c r="IWT246" s="170"/>
      <c r="IWU246" s="170"/>
      <c r="IWV246" s="170"/>
      <c r="IWW246" s="170"/>
      <c r="IWX246" s="170"/>
      <c r="IWY246" s="170"/>
      <c r="IWZ246" s="170"/>
      <c r="IXA246" s="170"/>
      <c r="IXB246" s="170"/>
      <c r="IXC246" s="170"/>
      <c r="IXD246" s="170"/>
      <c r="IXE246" s="170"/>
      <c r="IXF246" s="170"/>
      <c r="IXG246" s="170"/>
      <c r="IXH246" s="170"/>
      <c r="IXI246" s="170"/>
      <c r="IXJ246" s="170"/>
      <c r="IXK246" s="170"/>
      <c r="IXL246" s="170"/>
      <c r="IXM246" s="170"/>
      <c r="IXN246" s="170"/>
      <c r="IXO246" s="170"/>
      <c r="IXP246" s="170"/>
      <c r="IXQ246" s="170"/>
      <c r="IXR246" s="170"/>
      <c r="IXS246" s="170"/>
      <c r="IXT246" s="170"/>
      <c r="IXU246" s="170"/>
      <c r="IXV246" s="170"/>
      <c r="IXW246" s="170"/>
      <c r="IXX246" s="170"/>
      <c r="IXY246" s="170"/>
      <c r="IXZ246" s="170"/>
      <c r="IYA246" s="170"/>
      <c r="IYB246" s="170"/>
      <c r="IYC246" s="170"/>
      <c r="IYD246" s="170"/>
      <c r="IYE246" s="170"/>
      <c r="IYF246" s="170"/>
      <c r="IYG246" s="170"/>
      <c r="IYH246" s="170"/>
      <c r="IYI246" s="170"/>
      <c r="IYJ246" s="170"/>
      <c r="IYK246" s="170"/>
      <c r="IYL246" s="170"/>
      <c r="IYM246" s="170"/>
      <c r="IYN246" s="170"/>
      <c r="IYO246" s="170"/>
      <c r="IYP246" s="170"/>
      <c r="IYQ246" s="170"/>
      <c r="IYR246" s="170"/>
      <c r="IYS246" s="170"/>
      <c r="IYT246" s="170"/>
      <c r="IYU246" s="170"/>
      <c r="IYV246" s="170"/>
      <c r="IYW246" s="170"/>
      <c r="IYX246" s="170"/>
      <c r="IYY246" s="170"/>
      <c r="IYZ246" s="170"/>
      <c r="IZA246" s="170"/>
      <c r="IZB246" s="170"/>
      <c r="IZC246" s="170"/>
      <c r="IZD246" s="170"/>
      <c r="IZE246" s="170"/>
      <c r="IZF246" s="170"/>
      <c r="IZG246" s="170"/>
      <c r="IZH246" s="170"/>
      <c r="IZI246" s="170"/>
      <c r="IZJ246" s="170"/>
      <c r="IZK246" s="170"/>
      <c r="IZL246" s="170"/>
      <c r="IZM246" s="170"/>
      <c r="IZN246" s="170"/>
      <c r="IZO246" s="170"/>
      <c r="IZP246" s="170"/>
      <c r="IZQ246" s="170"/>
      <c r="IZR246" s="170"/>
      <c r="IZS246" s="170"/>
      <c r="IZT246" s="170"/>
      <c r="IZU246" s="170"/>
      <c r="IZV246" s="170"/>
      <c r="IZW246" s="170"/>
      <c r="IZX246" s="170"/>
      <c r="IZY246" s="170"/>
      <c r="IZZ246" s="170"/>
      <c r="JAA246" s="170"/>
      <c r="JAB246" s="170"/>
      <c r="JAC246" s="170"/>
      <c r="JAD246" s="170"/>
      <c r="JAE246" s="170"/>
      <c r="JAF246" s="170"/>
      <c r="JAG246" s="170"/>
      <c r="JAH246" s="170"/>
      <c r="JAI246" s="170"/>
      <c r="JAJ246" s="170"/>
      <c r="JAK246" s="170"/>
      <c r="JAL246" s="170"/>
      <c r="JAM246" s="170"/>
      <c r="JAN246" s="170"/>
      <c r="JAO246" s="170"/>
      <c r="JAP246" s="170"/>
      <c r="JAQ246" s="170"/>
      <c r="JAR246" s="170"/>
      <c r="JAS246" s="170"/>
      <c r="JAT246" s="170"/>
      <c r="JAU246" s="170"/>
      <c r="JAV246" s="170"/>
      <c r="JAW246" s="170"/>
      <c r="JAX246" s="170"/>
      <c r="JAY246" s="170"/>
      <c r="JAZ246" s="170"/>
      <c r="JBA246" s="170"/>
      <c r="JBB246" s="170"/>
      <c r="JBC246" s="170"/>
      <c r="JBD246" s="170"/>
      <c r="JBE246" s="170"/>
      <c r="JBF246" s="170"/>
      <c r="JBG246" s="170"/>
      <c r="JBH246" s="170"/>
      <c r="JBI246" s="170"/>
      <c r="JBJ246" s="170"/>
      <c r="JBK246" s="170"/>
      <c r="JBL246" s="170"/>
      <c r="JBM246" s="170"/>
      <c r="JBN246" s="170"/>
      <c r="JBO246" s="170"/>
      <c r="JBP246" s="170"/>
      <c r="JBQ246" s="170"/>
      <c r="JBR246" s="170"/>
      <c r="JBS246" s="170"/>
      <c r="JBT246" s="170"/>
      <c r="JBU246" s="170"/>
      <c r="JBV246" s="170"/>
      <c r="JBW246" s="170"/>
      <c r="JBX246" s="170"/>
      <c r="JBY246" s="170"/>
      <c r="JBZ246" s="170"/>
      <c r="JCA246" s="170"/>
      <c r="JCB246" s="170"/>
      <c r="JCC246" s="170"/>
      <c r="JCD246" s="170"/>
      <c r="JCE246" s="170"/>
      <c r="JCF246" s="170"/>
      <c r="JCG246" s="170"/>
      <c r="JCH246" s="170"/>
      <c r="JCI246" s="170"/>
      <c r="JCJ246" s="170"/>
      <c r="JCK246" s="170"/>
      <c r="JCL246" s="170"/>
      <c r="JCM246" s="170"/>
      <c r="JCN246" s="170"/>
      <c r="JCO246" s="170"/>
      <c r="JCP246" s="170"/>
      <c r="JCQ246" s="170"/>
      <c r="JCR246" s="170"/>
      <c r="JCS246" s="170"/>
      <c r="JCT246" s="170"/>
      <c r="JCU246" s="170"/>
      <c r="JCV246" s="170"/>
      <c r="JCW246" s="170"/>
      <c r="JCX246" s="170"/>
      <c r="JCY246" s="170"/>
      <c r="JCZ246" s="170"/>
      <c r="JDA246" s="170"/>
      <c r="JDB246" s="170"/>
      <c r="JDC246" s="170"/>
      <c r="JDD246" s="170"/>
      <c r="JDE246" s="170"/>
      <c r="JDF246" s="170"/>
      <c r="JDG246" s="170"/>
      <c r="JDH246" s="170"/>
      <c r="JDI246" s="170"/>
      <c r="JDJ246" s="170"/>
      <c r="JDK246" s="170"/>
      <c r="JDL246" s="170"/>
      <c r="JDM246" s="170"/>
      <c r="JDN246" s="170"/>
      <c r="JDO246" s="170"/>
      <c r="JDP246" s="170"/>
      <c r="JDQ246" s="170"/>
      <c r="JDR246" s="170"/>
      <c r="JDS246" s="170"/>
      <c r="JDT246" s="170"/>
      <c r="JDU246" s="170"/>
      <c r="JDV246" s="170"/>
      <c r="JDW246" s="170"/>
      <c r="JDX246" s="170"/>
      <c r="JDY246" s="170"/>
      <c r="JDZ246" s="170"/>
      <c r="JEA246" s="170"/>
      <c r="JEB246" s="170"/>
      <c r="JEC246" s="170"/>
      <c r="JED246" s="170"/>
      <c r="JEE246" s="170"/>
      <c r="JEF246" s="170"/>
      <c r="JEG246" s="170"/>
      <c r="JEH246" s="170"/>
      <c r="JEI246" s="170"/>
      <c r="JEJ246" s="170"/>
      <c r="JEK246" s="170"/>
      <c r="JEL246" s="170"/>
      <c r="JEM246" s="170"/>
      <c r="JEN246" s="170"/>
      <c r="JEO246" s="170"/>
      <c r="JEP246" s="170"/>
      <c r="JEQ246" s="170"/>
      <c r="JER246" s="170"/>
      <c r="JES246" s="170"/>
      <c r="JET246" s="170"/>
      <c r="JEU246" s="170"/>
      <c r="JEV246" s="170"/>
      <c r="JEW246" s="170"/>
      <c r="JEX246" s="170"/>
      <c r="JEY246" s="170"/>
      <c r="JEZ246" s="170"/>
      <c r="JFA246" s="170"/>
      <c r="JFB246" s="170"/>
      <c r="JFC246" s="170"/>
      <c r="JFD246" s="170"/>
      <c r="JFE246" s="170"/>
      <c r="JFF246" s="170"/>
      <c r="JFG246" s="170"/>
      <c r="JFH246" s="170"/>
      <c r="JFI246" s="170"/>
      <c r="JFJ246" s="170"/>
      <c r="JFK246" s="170"/>
      <c r="JFL246" s="170"/>
      <c r="JFM246" s="170"/>
      <c r="JFN246" s="170"/>
      <c r="JFO246" s="170"/>
      <c r="JFP246" s="170"/>
      <c r="JFQ246" s="170"/>
      <c r="JFR246" s="170"/>
      <c r="JFS246" s="170"/>
      <c r="JFT246" s="170"/>
      <c r="JFU246" s="170"/>
      <c r="JFV246" s="170"/>
      <c r="JFW246" s="170"/>
      <c r="JFX246" s="170"/>
      <c r="JFY246" s="170"/>
      <c r="JFZ246" s="170"/>
      <c r="JGA246" s="170"/>
      <c r="JGB246" s="170"/>
      <c r="JGC246" s="170"/>
      <c r="JGD246" s="170"/>
      <c r="JGE246" s="170"/>
      <c r="JGF246" s="170"/>
      <c r="JGG246" s="170"/>
      <c r="JGH246" s="170"/>
      <c r="JGI246" s="170"/>
      <c r="JGJ246" s="170"/>
      <c r="JGK246" s="170"/>
      <c r="JGL246" s="170"/>
      <c r="JGM246" s="170"/>
      <c r="JGN246" s="170"/>
      <c r="JGO246" s="170"/>
      <c r="JGP246" s="170"/>
      <c r="JGQ246" s="170"/>
      <c r="JGR246" s="170"/>
      <c r="JGS246" s="170"/>
      <c r="JGT246" s="170"/>
      <c r="JGU246" s="170"/>
      <c r="JGV246" s="170"/>
      <c r="JGW246" s="170"/>
      <c r="JGX246" s="170"/>
      <c r="JGY246" s="170"/>
      <c r="JGZ246" s="170"/>
      <c r="JHA246" s="170"/>
      <c r="JHB246" s="170"/>
      <c r="JHC246" s="170"/>
      <c r="JHD246" s="170"/>
      <c r="JHE246" s="170"/>
      <c r="JHF246" s="170"/>
      <c r="JHG246" s="170"/>
      <c r="JHH246" s="170"/>
      <c r="JHI246" s="170"/>
      <c r="JHJ246" s="170"/>
      <c r="JHK246" s="170"/>
      <c r="JHL246" s="170"/>
      <c r="JHM246" s="170"/>
      <c r="JHN246" s="170"/>
      <c r="JHO246" s="170"/>
      <c r="JHP246" s="170"/>
      <c r="JHQ246" s="170"/>
      <c r="JHR246" s="170"/>
      <c r="JHS246" s="170"/>
      <c r="JHT246" s="170"/>
      <c r="JHU246" s="170"/>
      <c r="JHV246" s="170"/>
      <c r="JHW246" s="170"/>
      <c r="JHX246" s="170"/>
      <c r="JHY246" s="170"/>
      <c r="JHZ246" s="170"/>
      <c r="JIA246" s="170"/>
      <c r="JIB246" s="170"/>
      <c r="JIC246" s="170"/>
      <c r="JID246" s="170"/>
      <c r="JIE246" s="170"/>
      <c r="JIF246" s="170"/>
      <c r="JIG246" s="170"/>
      <c r="JIH246" s="170"/>
      <c r="JII246" s="170"/>
      <c r="JIJ246" s="170"/>
      <c r="JIK246" s="170"/>
      <c r="JIL246" s="170"/>
      <c r="JIM246" s="170"/>
      <c r="JIN246" s="170"/>
      <c r="JIO246" s="170"/>
      <c r="JIP246" s="170"/>
      <c r="JIQ246" s="170"/>
      <c r="JIR246" s="170"/>
      <c r="JIS246" s="170"/>
      <c r="JIT246" s="170"/>
      <c r="JIU246" s="170"/>
      <c r="JIV246" s="170"/>
      <c r="JIW246" s="170"/>
      <c r="JIX246" s="170"/>
      <c r="JIY246" s="170"/>
      <c r="JIZ246" s="170"/>
      <c r="JJA246" s="170"/>
      <c r="JJB246" s="170"/>
      <c r="JJC246" s="170"/>
      <c r="JJD246" s="170"/>
      <c r="JJE246" s="170"/>
      <c r="JJF246" s="170"/>
      <c r="JJG246" s="170"/>
      <c r="JJH246" s="170"/>
      <c r="JJI246" s="170"/>
      <c r="JJJ246" s="170"/>
      <c r="JJK246" s="170"/>
      <c r="JJL246" s="170"/>
      <c r="JJM246" s="170"/>
      <c r="JJN246" s="170"/>
      <c r="JJO246" s="170"/>
      <c r="JJP246" s="170"/>
      <c r="JJQ246" s="170"/>
      <c r="JJR246" s="170"/>
      <c r="JJS246" s="170"/>
      <c r="JJT246" s="170"/>
      <c r="JJU246" s="170"/>
      <c r="JJV246" s="170"/>
      <c r="JJW246" s="170"/>
      <c r="JJX246" s="170"/>
      <c r="JJY246" s="170"/>
      <c r="JJZ246" s="170"/>
      <c r="JKA246" s="170"/>
      <c r="JKB246" s="170"/>
      <c r="JKC246" s="170"/>
      <c r="JKD246" s="170"/>
      <c r="JKE246" s="170"/>
      <c r="JKF246" s="170"/>
      <c r="JKG246" s="170"/>
      <c r="JKH246" s="170"/>
      <c r="JKI246" s="170"/>
      <c r="JKJ246" s="170"/>
      <c r="JKK246" s="170"/>
      <c r="JKL246" s="170"/>
      <c r="JKM246" s="170"/>
      <c r="JKN246" s="170"/>
      <c r="JKO246" s="170"/>
      <c r="JKP246" s="170"/>
      <c r="JKQ246" s="170"/>
      <c r="JKR246" s="170"/>
      <c r="JKS246" s="170"/>
      <c r="JKT246" s="170"/>
      <c r="JKU246" s="170"/>
      <c r="JKV246" s="170"/>
      <c r="JKW246" s="170"/>
      <c r="JKX246" s="170"/>
      <c r="JKY246" s="170"/>
      <c r="JKZ246" s="170"/>
      <c r="JLA246" s="170"/>
      <c r="JLB246" s="170"/>
      <c r="JLC246" s="170"/>
      <c r="JLD246" s="170"/>
      <c r="JLE246" s="170"/>
      <c r="JLF246" s="170"/>
      <c r="JLG246" s="170"/>
      <c r="JLH246" s="170"/>
      <c r="JLI246" s="170"/>
      <c r="JLJ246" s="170"/>
      <c r="JLK246" s="170"/>
      <c r="JLL246" s="170"/>
      <c r="JLM246" s="170"/>
      <c r="JLN246" s="170"/>
      <c r="JLO246" s="170"/>
      <c r="JLP246" s="170"/>
      <c r="JLQ246" s="170"/>
      <c r="JLR246" s="170"/>
      <c r="JLS246" s="170"/>
      <c r="JLT246" s="170"/>
      <c r="JLU246" s="170"/>
      <c r="JLV246" s="170"/>
      <c r="JLW246" s="170"/>
      <c r="JLX246" s="170"/>
      <c r="JLY246" s="170"/>
      <c r="JLZ246" s="170"/>
      <c r="JMA246" s="170"/>
      <c r="JMB246" s="170"/>
      <c r="JMC246" s="170"/>
      <c r="JMD246" s="170"/>
      <c r="JME246" s="170"/>
      <c r="JMF246" s="170"/>
      <c r="JMG246" s="170"/>
      <c r="JMH246" s="170"/>
      <c r="JMI246" s="170"/>
      <c r="JMJ246" s="170"/>
      <c r="JMK246" s="170"/>
      <c r="JML246" s="170"/>
      <c r="JMM246" s="170"/>
      <c r="JMN246" s="170"/>
      <c r="JMO246" s="170"/>
      <c r="JMP246" s="170"/>
      <c r="JMQ246" s="170"/>
      <c r="JMR246" s="170"/>
      <c r="JMS246" s="170"/>
      <c r="JMT246" s="170"/>
      <c r="JMU246" s="170"/>
      <c r="JMV246" s="170"/>
      <c r="JMW246" s="170"/>
      <c r="JMX246" s="170"/>
      <c r="JMY246" s="170"/>
      <c r="JMZ246" s="170"/>
      <c r="JNA246" s="170"/>
      <c r="JNB246" s="170"/>
      <c r="JNC246" s="170"/>
      <c r="JND246" s="170"/>
      <c r="JNE246" s="170"/>
      <c r="JNF246" s="170"/>
      <c r="JNG246" s="170"/>
      <c r="JNH246" s="170"/>
      <c r="JNI246" s="170"/>
      <c r="JNJ246" s="170"/>
      <c r="JNK246" s="170"/>
      <c r="JNL246" s="170"/>
      <c r="JNM246" s="170"/>
      <c r="JNN246" s="170"/>
      <c r="JNO246" s="170"/>
      <c r="JNP246" s="170"/>
      <c r="JNQ246" s="170"/>
      <c r="JNR246" s="170"/>
      <c r="JNS246" s="170"/>
      <c r="JNT246" s="170"/>
      <c r="JNU246" s="170"/>
      <c r="JNV246" s="170"/>
      <c r="JNW246" s="170"/>
      <c r="JNX246" s="170"/>
      <c r="JNY246" s="170"/>
      <c r="JNZ246" s="170"/>
      <c r="JOA246" s="170"/>
      <c r="JOB246" s="170"/>
      <c r="JOC246" s="170"/>
      <c r="JOD246" s="170"/>
      <c r="JOE246" s="170"/>
      <c r="JOF246" s="170"/>
      <c r="JOG246" s="170"/>
      <c r="JOH246" s="170"/>
      <c r="JOI246" s="170"/>
      <c r="JOJ246" s="170"/>
      <c r="JOK246" s="170"/>
      <c r="JOL246" s="170"/>
      <c r="JOM246" s="170"/>
      <c r="JON246" s="170"/>
      <c r="JOO246" s="170"/>
      <c r="JOP246" s="170"/>
      <c r="JOQ246" s="170"/>
      <c r="JOR246" s="170"/>
      <c r="JOS246" s="170"/>
      <c r="JOT246" s="170"/>
      <c r="JOU246" s="170"/>
      <c r="JOV246" s="170"/>
      <c r="JOW246" s="170"/>
      <c r="JOX246" s="170"/>
      <c r="JOY246" s="170"/>
      <c r="JOZ246" s="170"/>
      <c r="JPA246" s="170"/>
      <c r="JPB246" s="170"/>
      <c r="JPC246" s="170"/>
      <c r="JPD246" s="170"/>
      <c r="JPE246" s="170"/>
      <c r="JPF246" s="170"/>
      <c r="JPG246" s="170"/>
      <c r="JPH246" s="170"/>
      <c r="JPI246" s="170"/>
      <c r="JPJ246" s="170"/>
      <c r="JPK246" s="170"/>
      <c r="JPL246" s="170"/>
      <c r="JPM246" s="170"/>
      <c r="JPN246" s="170"/>
      <c r="JPO246" s="170"/>
      <c r="JPP246" s="170"/>
      <c r="JPQ246" s="170"/>
      <c r="JPR246" s="170"/>
      <c r="JPS246" s="170"/>
      <c r="JPT246" s="170"/>
      <c r="JPU246" s="170"/>
      <c r="JPV246" s="170"/>
      <c r="JPW246" s="170"/>
      <c r="JPX246" s="170"/>
      <c r="JPY246" s="170"/>
      <c r="JPZ246" s="170"/>
      <c r="JQA246" s="170"/>
      <c r="JQB246" s="170"/>
      <c r="JQC246" s="170"/>
      <c r="JQD246" s="170"/>
      <c r="JQE246" s="170"/>
      <c r="JQF246" s="170"/>
      <c r="JQG246" s="170"/>
      <c r="JQH246" s="170"/>
      <c r="JQI246" s="170"/>
      <c r="JQJ246" s="170"/>
      <c r="JQK246" s="170"/>
      <c r="JQL246" s="170"/>
      <c r="JQM246" s="170"/>
      <c r="JQN246" s="170"/>
      <c r="JQO246" s="170"/>
      <c r="JQP246" s="170"/>
      <c r="JQQ246" s="170"/>
      <c r="JQR246" s="170"/>
      <c r="JQS246" s="170"/>
      <c r="JQT246" s="170"/>
      <c r="JQU246" s="170"/>
      <c r="JQV246" s="170"/>
      <c r="JQW246" s="170"/>
      <c r="JQX246" s="170"/>
      <c r="JQY246" s="170"/>
      <c r="JQZ246" s="170"/>
      <c r="JRA246" s="170"/>
      <c r="JRB246" s="170"/>
      <c r="JRC246" s="170"/>
      <c r="JRD246" s="170"/>
      <c r="JRE246" s="170"/>
      <c r="JRF246" s="170"/>
      <c r="JRG246" s="170"/>
      <c r="JRH246" s="170"/>
      <c r="JRI246" s="170"/>
      <c r="JRJ246" s="170"/>
      <c r="JRK246" s="170"/>
      <c r="JRL246" s="170"/>
      <c r="JRM246" s="170"/>
      <c r="JRN246" s="170"/>
      <c r="JRO246" s="170"/>
      <c r="JRP246" s="170"/>
      <c r="JRQ246" s="170"/>
      <c r="JRR246" s="170"/>
      <c r="JRS246" s="170"/>
      <c r="JRT246" s="170"/>
      <c r="JRU246" s="170"/>
      <c r="JRV246" s="170"/>
      <c r="JRW246" s="170"/>
      <c r="JRX246" s="170"/>
      <c r="JRY246" s="170"/>
      <c r="JRZ246" s="170"/>
      <c r="JSA246" s="170"/>
      <c r="JSB246" s="170"/>
      <c r="JSC246" s="170"/>
      <c r="JSD246" s="170"/>
      <c r="JSE246" s="170"/>
      <c r="JSF246" s="170"/>
      <c r="JSG246" s="170"/>
      <c r="JSH246" s="170"/>
      <c r="JSI246" s="170"/>
      <c r="JSJ246" s="170"/>
      <c r="JSK246" s="170"/>
      <c r="JSL246" s="170"/>
      <c r="JSM246" s="170"/>
      <c r="JSN246" s="170"/>
      <c r="JSO246" s="170"/>
      <c r="JSP246" s="170"/>
      <c r="JSQ246" s="170"/>
      <c r="JSR246" s="170"/>
      <c r="JSS246" s="170"/>
      <c r="JST246" s="170"/>
      <c r="JSU246" s="170"/>
      <c r="JSV246" s="170"/>
      <c r="JSW246" s="170"/>
      <c r="JSX246" s="170"/>
      <c r="JSY246" s="170"/>
      <c r="JSZ246" s="170"/>
      <c r="JTA246" s="170"/>
      <c r="JTB246" s="170"/>
      <c r="JTC246" s="170"/>
      <c r="JTD246" s="170"/>
      <c r="JTE246" s="170"/>
      <c r="JTF246" s="170"/>
      <c r="JTG246" s="170"/>
      <c r="JTH246" s="170"/>
      <c r="JTI246" s="170"/>
      <c r="JTJ246" s="170"/>
      <c r="JTK246" s="170"/>
      <c r="JTL246" s="170"/>
      <c r="JTM246" s="170"/>
      <c r="JTN246" s="170"/>
      <c r="JTO246" s="170"/>
      <c r="JTP246" s="170"/>
      <c r="JTQ246" s="170"/>
      <c r="JTR246" s="170"/>
      <c r="JTS246" s="170"/>
      <c r="JTT246" s="170"/>
      <c r="JTU246" s="170"/>
      <c r="JTV246" s="170"/>
      <c r="JTW246" s="170"/>
      <c r="JTX246" s="170"/>
      <c r="JTY246" s="170"/>
      <c r="JTZ246" s="170"/>
      <c r="JUA246" s="170"/>
      <c r="JUB246" s="170"/>
      <c r="JUC246" s="170"/>
      <c r="JUD246" s="170"/>
      <c r="JUE246" s="170"/>
      <c r="JUF246" s="170"/>
      <c r="JUG246" s="170"/>
      <c r="JUH246" s="170"/>
      <c r="JUI246" s="170"/>
      <c r="JUJ246" s="170"/>
      <c r="JUK246" s="170"/>
      <c r="JUL246" s="170"/>
      <c r="JUM246" s="170"/>
      <c r="JUN246" s="170"/>
      <c r="JUO246" s="170"/>
      <c r="JUP246" s="170"/>
      <c r="JUQ246" s="170"/>
      <c r="JUR246" s="170"/>
      <c r="JUS246" s="170"/>
      <c r="JUT246" s="170"/>
      <c r="JUU246" s="170"/>
      <c r="JUV246" s="170"/>
      <c r="JUW246" s="170"/>
      <c r="JUX246" s="170"/>
      <c r="JUY246" s="170"/>
      <c r="JUZ246" s="170"/>
      <c r="JVA246" s="170"/>
      <c r="JVB246" s="170"/>
      <c r="JVC246" s="170"/>
      <c r="JVD246" s="170"/>
      <c r="JVE246" s="170"/>
      <c r="JVF246" s="170"/>
      <c r="JVG246" s="170"/>
      <c r="JVH246" s="170"/>
      <c r="JVI246" s="170"/>
      <c r="JVJ246" s="170"/>
      <c r="JVK246" s="170"/>
      <c r="JVL246" s="170"/>
      <c r="JVM246" s="170"/>
      <c r="JVN246" s="170"/>
      <c r="JVO246" s="170"/>
      <c r="JVP246" s="170"/>
      <c r="JVQ246" s="170"/>
      <c r="JVR246" s="170"/>
      <c r="JVS246" s="170"/>
      <c r="JVT246" s="170"/>
      <c r="JVU246" s="170"/>
      <c r="JVV246" s="170"/>
      <c r="JVW246" s="170"/>
      <c r="JVX246" s="170"/>
      <c r="JVY246" s="170"/>
      <c r="JVZ246" s="170"/>
      <c r="JWA246" s="170"/>
      <c r="JWB246" s="170"/>
      <c r="JWC246" s="170"/>
      <c r="JWD246" s="170"/>
      <c r="JWE246" s="170"/>
      <c r="JWF246" s="170"/>
      <c r="JWG246" s="170"/>
      <c r="JWH246" s="170"/>
      <c r="JWI246" s="170"/>
      <c r="JWJ246" s="170"/>
      <c r="JWK246" s="170"/>
      <c r="JWL246" s="170"/>
      <c r="JWM246" s="170"/>
      <c r="JWN246" s="170"/>
      <c r="JWO246" s="170"/>
      <c r="JWP246" s="170"/>
      <c r="JWQ246" s="170"/>
      <c r="JWR246" s="170"/>
      <c r="JWS246" s="170"/>
      <c r="JWT246" s="170"/>
      <c r="JWU246" s="170"/>
      <c r="JWV246" s="170"/>
      <c r="JWW246" s="170"/>
      <c r="JWX246" s="170"/>
      <c r="JWY246" s="170"/>
      <c r="JWZ246" s="170"/>
      <c r="JXA246" s="170"/>
      <c r="JXB246" s="170"/>
      <c r="JXC246" s="170"/>
      <c r="JXD246" s="170"/>
      <c r="JXE246" s="170"/>
      <c r="JXF246" s="170"/>
      <c r="JXG246" s="170"/>
      <c r="JXH246" s="170"/>
      <c r="JXI246" s="170"/>
      <c r="JXJ246" s="170"/>
      <c r="JXK246" s="170"/>
      <c r="JXL246" s="170"/>
      <c r="JXM246" s="170"/>
      <c r="JXN246" s="170"/>
      <c r="JXO246" s="170"/>
      <c r="JXP246" s="170"/>
      <c r="JXQ246" s="170"/>
      <c r="JXR246" s="170"/>
      <c r="JXS246" s="170"/>
      <c r="JXT246" s="170"/>
      <c r="JXU246" s="170"/>
      <c r="JXV246" s="170"/>
      <c r="JXW246" s="170"/>
      <c r="JXX246" s="170"/>
      <c r="JXY246" s="170"/>
      <c r="JXZ246" s="170"/>
      <c r="JYA246" s="170"/>
      <c r="JYB246" s="170"/>
      <c r="JYC246" s="170"/>
      <c r="JYD246" s="170"/>
      <c r="JYE246" s="170"/>
      <c r="JYF246" s="170"/>
      <c r="JYG246" s="170"/>
      <c r="JYH246" s="170"/>
      <c r="JYI246" s="170"/>
      <c r="JYJ246" s="170"/>
      <c r="JYK246" s="170"/>
      <c r="JYL246" s="170"/>
      <c r="JYM246" s="170"/>
      <c r="JYN246" s="170"/>
      <c r="JYO246" s="170"/>
      <c r="JYP246" s="170"/>
      <c r="JYQ246" s="170"/>
      <c r="JYR246" s="170"/>
      <c r="JYS246" s="170"/>
      <c r="JYT246" s="170"/>
      <c r="JYU246" s="170"/>
      <c r="JYV246" s="170"/>
      <c r="JYW246" s="170"/>
      <c r="JYX246" s="170"/>
      <c r="JYY246" s="170"/>
      <c r="JYZ246" s="170"/>
      <c r="JZA246" s="170"/>
      <c r="JZB246" s="170"/>
      <c r="JZC246" s="170"/>
      <c r="JZD246" s="170"/>
      <c r="JZE246" s="170"/>
      <c r="JZF246" s="170"/>
      <c r="JZG246" s="170"/>
      <c r="JZH246" s="170"/>
      <c r="JZI246" s="170"/>
      <c r="JZJ246" s="170"/>
      <c r="JZK246" s="170"/>
      <c r="JZL246" s="170"/>
      <c r="JZM246" s="170"/>
      <c r="JZN246" s="170"/>
      <c r="JZO246" s="170"/>
      <c r="JZP246" s="170"/>
      <c r="JZQ246" s="170"/>
      <c r="JZR246" s="170"/>
      <c r="JZS246" s="170"/>
      <c r="JZT246" s="170"/>
      <c r="JZU246" s="170"/>
      <c r="JZV246" s="170"/>
      <c r="JZW246" s="170"/>
      <c r="JZX246" s="170"/>
      <c r="JZY246" s="170"/>
      <c r="JZZ246" s="170"/>
      <c r="KAA246" s="170"/>
      <c r="KAB246" s="170"/>
      <c r="KAC246" s="170"/>
      <c r="KAD246" s="170"/>
      <c r="KAE246" s="170"/>
      <c r="KAF246" s="170"/>
      <c r="KAG246" s="170"/>
      <c r="KAH246" s="170"/>
      <c r="KAI246" s="170"/>
      <c r="KAJ246" s="170"/>
      <c r="KAK246" s="170"/>
      <c r="KAL246" s="170"/>
      <c r="KAM246" s="170"/>
      <c r="KAN246" s="170"/>
      <c r="KAO246" s="170"/>
      <c r="KAP246" s="170"/>
      <c r="KAQ246" s="170"/>
      <c r="KAR246" s="170"/>
      <c r="KAS246" s="170"/>
      <c r="KAT246" s="170"/>
      <c r="KAU246" s="170"/>
      <c r="KAV246" s="170"/>
      <c r="KAW246" s="170"/>
      <c r="KAX246" s="170"/>
      <c r="KAY246" s="170"/>
      <c r="KAZ246" s="170"/>
      <c r="KBA246" s="170"/>
      <c r="KBB246" s="170"/>
      <c r="KBC246" s="170"/>
      <c r="KBD246" s="170"/>
      <c r="KBE246" s="170"/>
      <c r="KBF246" s="170"/>
      <c r="KBG246" s="170"/>
      <c r="KBH246" s="170"/>
      <c r="KBI246" s="170"/>
      <c r="KBJ246" s="170"/>
      <c r="KBK246" s="170"/>
      <c r="KBL246" s="170"/>
      <c r="KBM246" s="170"/>
      <c r="KBN246" s="170"/>
      <c r="KBO246" s="170"/>
      <c r="KBP246" s="170"/>
      <c r="KBQ246" s="170"/>
      <c r="KBR246" s="170"/>
      <c r="KBS246" s="170"/>
      <c r="KBT246" s="170"/>
      <c r="KBU246" s="170"/>
      <c r="KBV246" s="170"/>
      <c r="KBW246" s="170"/>
      <c r="KBX246" s="170"/>
      <c r="KBY246" s="170"/>
      <c r="KBZ246" s="170"/>
      <c r="KCA246" s="170"/>
      <c r="KCB246" s="170"/>
      <c r="KCC246" s="170"/>
      <c r="KCD246" s="170"/>
      <c r="KCE246" s="170"/>
      <c r="KCF246" s="170"/>
      <c r="KCG246" s="170"/>
      <c r="KCH246" s="170"/>
      <c r="KCI246" s="170"/>
      <c r="KCJ246" s="170"/>
      <c r="KCK246" s="170"/>
      <c r="KCL246" s="170"/>
      <c r="KCM246" s="170"/>
      <c r="KCN246" s="170"/>
      <c r="KCO246" s="170"/>
      <c r="KCP246" s="170"/>
      <c r="KCQ246" s="170"/>
      <c r="KCR246" s="170"/>
      <c r="KCS246" s="170"/>
      <c r="KCT246" s="170"/>
      <c r="KCU246" s="170"/>
      <c r="KCV246" s="170"/>
      <c r="KCW246" s="170"/>
      <c r="KCX246" s="170"/>
      <c r="KCY246" s="170"/>
      <c r="KCZ246" s="170"/>
      <c r="KDA246" s="170"/>
      <c r="KDB246" s="170"/>
      <c r="KDC246" s="170"/>
      <c r="KDD246" s="170"/>
      <c r="KDE246" s="170"/>
      <c r="KDF246" s="170"/>
      <c r="KDG246" s="170"/>
      <c r="KDH246" s="170"/>
      <c r="KDI246" s="170"/>
      <c r="KDJ246" s="170"/>
      <c r="KDK246" s="170"/>
      <c r="KDL246" s="170"/>
      <c r="KDM246" s="170"/>
      <c r="KDN246" s="170"/>
      <c r="KDO246" s="170"/>
      <c r="KDP246" s="170"/>
      <c r="KDQ246" s="170"/>
      <c r="KDR246" s="170"/>
      <c r="KDS246" s="170"/>
      <c r="KDT246" s="170"/>
      <c r="KDU246" s="170"/>
      <c r="KDV246" s="170"/>
      <c r="KDW246" s="170"/>
      <c r="KDX246" s="170"/>
      <c r="KDY246" s="170"/>
      <c r="KDZ246" s="170"/>
      <c r="KEA246" s="170"/>
      <c r="KEB246" s="170"/>
      <c r="KEC246" s="170"/>
      <c r="KED246" s="170"/>
      <c r="KEE246" s="170"/>
      <c r="KEF246" s="170"/>
      <c r="KEG246" s="170"/>
      <c r="KEH246" s="170"/>
      <c r="KEI246" s="170"/>
      <c r="KEJ246" s="170"/>
      <c r="KEK246" s="170"/>
      <c r="KEL246" s="170"/>
      <c r="KEM246" s="170"/>
      <c r="KEN246" s="170"/>
      <c r="KEO246" s="170"/>
      <c r="KEP246" s="170"/>
      <c r="KEQ246" s="170"/>
      <c r="KER246" s="170"/>
      <c r="KES246" s="170"/>
      <c r="KET246" s="170"/>
      <c r="KEU246" s="170"/>
      <c r="KEV246" s="170"/>
      <c r="KEW246" s="170"/>
      <c r="KEX246" s="170"/>
      <c r="KEY246" s="170"/>
      <c r="KEZ246" s="170"/>
      <c r="KFA246" s="170"/>
      <c r="KFB246" s="170"/>
      <c r="KFC246" s="170"/>
      <c r="KFD246" s="170"/>
      <c r="KFE246" s="170"/>
      <c r="KFF246" s="170"/>
      <c r="KFG246" s="170"/>
      <c r="KFH246" s="170"/>
      <c r="KFI246" s="170"/>
      <c r="KFJ246" s="170"/>
      <c r="KFK246" s="170"/>
      <c r="KFL246" s="170"/>
      <c r="KFM246" s="170"/>
      <c r="KFN246" s="170"/>
      <c r="KFO246" s="170"/>
      <c r="KFP246" s="170"/>
      <c r="KFQ246" s="170"/>
      <c r="KFR246" s="170"/>
      <c r="KFS246" s="170"/>
      <c r="KFT246" s="170"/>
      <c r="KFU246" s="170"/>
      <c r="KFV246" s="170"/>
      <c r="KFW246" s="170"/>
      <c r="KFX246" s="170"/>
      <c r="KFY246" s="170"/>
      <c r="KFZ246" s="170"/>
      <c r="KGA246" s="170"/>
      <c r="KGB246" s="170"/>
      <c r="KGC246" s="170"/>
      <c r="KGD246" s="170"/>
      <c r="KGE246" s="170"/>
      <c r="KGF246" s="170"/>
      <c r="KGG246" s="170"/>
      <c r="KGH246" s="170"/>
      <c r="KGI246" s="170"/>
      <c r="KGJ246" s="170"/>
      <c r="KGK246" s="170"/>
      <c r="KGL246" s="170"/>
      <c r="KGM246" s="170"/>
      <c r="KGN246" s="170"/>
      <c r="KGO246" s="170"/>
      <c r="KGP246" s="170"/>
      <c r="KGQ246" s="170"/>
      <c r="KGR246" s="170"/>
      <c r="KGS246" s="170"/>
      <c r="KGT246" s="170"/>
      <c r="KGU246" s="170"/>
      <c r="KGV246" s="170"/>
      <c r="KGW246" s="170"/>
      <c r="KGX246" s="170"/>
      <c r="KGY246" s="170"/>
      <c r="KGZ246" s="170"/>
      <c r="KHA246" s="170"/>
      <c r="KHB246" s="170"/>
      <c r="KHC246" s="170"/>
      <c r="KHD246" s="170"/>
      <c r="KHE246" s="170"/>
      <c r="KHF246" s="170"/>
      <c r="KHG246" s="170"/>
      <c r="KHH246" s="170"/>
      <c r="KHI246" s="170"/>
      <c r="KHJ246" s="170"/>
      <c r="KHK246" s="170"/>
      <c r="KHL246" s="170"/>
      <c r="KHM246" s="170"/>
      <c r="KHN246" s="170"/>
      <c r="KHO246" s="170"/>
      <c r="KHP246" s="170"/>
      <c r="KHQ246" s="170"/>
      <c r="KHR246" s="170"/>
      <c r="KHS246" s="170"/>
      <c r="KHT246" s="170"/>
      <c r="KHU246" s="170"/>
      <c r="KHV246" s="170"/>
      <c r="KHW246" s="170"/>
      <c r="KHX246" s="170"/>
      <c r="KHY246" s="170"/>
      <c r="KHZ246" s="170"/>
      <c r="KIA246" s="170"/>
      <c r="KIB246" s="170"/>
      <c r="KIC246" s="170"/>
      <c r="KID246" s="170"/>
      <c r="KIE246" s="170"/>
      <c r="KIF246" s="170"/>
      <c r="KIG246" s="170"/>
      <c r="KIH246" s="170"/>
      <c r="KII246" s="170"/>
      <c r="KIJ246" s="170"/>
      <c r="KIK246" s="170"/>
      <c r="KIL246" s="170"/>
      <c r="KIM246" s="170"/>
      <c r="KIN246" s="170"/>
      <c r="KIO246" s="170"/>
      <c r="KIP246" s="170"/>
      <c r="KIQ246" s="170"/>
      <c r="KIR246" s="170"/>
      <c r="KIS246" s="170"/>
      <c r="KIT246" s="170"/>
      <c r="KIU246" s="170"/>
      <c r="KIV246" s="170"/>
      <c r="KIW246" s="170"/>
      <c r="KIX246" s="170"/>
      <c r="KIY246" s="170"/>
      <c r="KIZ246" s="170"/>
      <c r="KJA246" s="170"/>
      <c r="KJB246" s="170"/>
      <c r="KJC246" s="170"/>
      <c r="KJD246" s="170"/>
      <c r="KJE246" s="170"/>
      <c r="KJF246" s="170"/>
      <c r="KJG246" s="170"/>
      <c r="KJH246" s="170"/>
      <c r="KJI246" s="170"/>
      <c r="KJJ246" s="170"/>
      <c r="KJK246" s="170"/>
      <c r="KJL246" s="170"/>
      <c r="KJM246" s="170"/>
      <c r="KJN246" s="170"/>
      <c r="KJO246" s="170"/>
      <c r="KJP246" s="170"/>
      <c r="KJQ246" s="170"/>
      <c r="KJR246" s="170"/>
      <c r="KJS246" s="170"/>
      <c r="KJT246" s="170"/>
      <c r="KJU246" s="170"/>
      <c r="KJV246" s="170"/>
      <c r="KJW246" s="170"/>
      <c r="KJX246" s="170"/>
      <c r="KJY246" s="170"/>
      <c r="KJZ246" s="170"/>
      <c r="KKA246" s="170"/>
      <c r="KKB246" s="170"/>
      <c r="KKC246" s="170"/>
      <c r="KKD246" s="170"/>
      <c r="KKE246" s="170"/>
      <c r="KKF246" s="170"/>
      <c r="KKG246" s="170"/>
      <c r="KKH246" s="170"/>
      <c r="KKI246" s="170"/>
      <c r="KKJ246" s="170"/>
      <c r="KKK246" s="170"/>
      <c r="KKL246" s="170"/>
      <c r="KKM246" s="170"/>
      <c r="KKN246" s="170"/>
      <c r="KKO246" s="170"/>
      <c r="KKP246" s="170"/>
      <c r="KKQ246" s="170"/>
      <c r="KKR246" s="170"/>
      <c r="KKS246" s="170"/>
      <c r="KKT246" s="170"/>
      <c r="KKU246" s="170"/>
      <c r="KKV246" s="170"/>
      <c r="KKW246" s="170"/>
      <c r="KKX246" s="170"/>
      <c r="KKY246" s="170"/>
      <c r="KKZ246" s="170"/>
      <c r="KLA246" s="170"/>
      <c r="KLB246" s="170"/>
      <c r="KLC246" s="170"/>
      <c r="KLD246" s="170"/>
      <c r="KLE246" s="170"/>
      <c r="KLF246" s="170"/>
      <c r="KLG246" s="170"/>
      <c r="KLH246" s="170"/>
      <c r="KLI246" s="170"/>
      <c r="KLJ246" s="170"/>
      <c r="KLK246" s="170"/>
      <c r="KLL246" s="170"/>
      <c r="KLM246" s="170"/>
      <c r="KLN246" s="170"/>
      <c r="KLO246" s="170"/>
      <c r="KLP246" s="170"/>
      <c r="KLQ246" s="170"/>
      <c r="KLR246" s="170"/>
      <c r="KLS246" s="170"/>
      <c r="KLT246" s="170"/>
      <c r="KLU246" s="170"/>
      <c r="KLV246" s="170"/>
      <c r="KLW246" s="170"/>
      <c r="KLX246" s="170"/>
      <c r="KLY246" s="170"/>
      <c r="KLZ246" s="170"/>
      <c r="KMA246" s="170"/>
      <c r="KMB246" s="170"/>
      <c r="KMC246" s="170"/>
      <c r="KMD246" s="170"/>
      <c r="KME246" s="170"/>
      <c r="KMF246" s="170"/>
      <c r="KMG246" s="170"/>
      <c r="KMH246" s="170"/>
      <c r="KMI246" s="170"/>
      <c r="KMJ246" s="170"/>
      <c r="KMK246" s="170"/>
      <c r="KML246" s="170"/>
      <c r="KMM246" s="170"/>
      <c r="KMN246" s="170"/>
      <c r="KMO246" s="170"/>
      <c r="KMP246" s="170"/>
      <c r="KMQ246" s="170"/>
      <c r="KMR246" s="170"/>
      <c r="KMS246" s="170"/>
      <c r="KMT246" s="170"/>
      <c r="KMU246" s="170"/>
      <c r="KMV246" s="170"/>
      <c r="KMW246" s="170"/>
      <c r="KMX246" s="170"/>
      <c r="KMY246" s="170"/>
      <c r="KMZ246" s="170"/>
      <c r="KNA246" s="170"/>
      <c r="KNB246" s="170"/>
      <c r="KNC246" s="170"/>
      <c r="KND246" s="170"/>
      <c r="KNE246" s="170"/>
      <c r="KNF246" s="170"/>
      <c r="KNG246" s="170"/>
      <c r="KNH246" s="170"/>
      <c r="KNI246" s="170"/>
      <c r="KNJ246" s="170"/>
      <c r="KNK246" s="170"/>
      <c r="KNL246" s="170"/>
      <c r="KNM246" s="170"/>
      <c r="KNN246" s="170"/>
      <c r="KNO246" s="170"/>
      <c r="KNP246" s="170"/>
      <c r="KNQ246" s="170"/>
      <c r="KNR246" s="170"/>
      <c r="KNS246" s="170"/>
      <c r="KNT246" s="170"/>
      <c r="KNU246" s="170"/>
      <c r="KNV246" s="170"/>
      <c r="KNW246" s="170"/>
      <c r="KNX246" s="170"/>
      <c r="KNY246" s="170"/>
      <c r="KNZ246" s="170"/>
      <c r="KOA246" s="170"/>
      <c r="KOB246" s="170"/>
      <c r="KOC246" s="170"/>
      <c r="KOD246" s="170"/>
      <c r="KOE246" s="170"/>
      <c r="KOF246" s="170"/>
      <c r="KOG246" s="170"/>
      <c r="KOH246" s="170"/>
      <c r="KOI246" s="170"/>
      <c r="KOJ246" s="170"/>
      <c r="KOK246" s="170"/>
      <c r="KOL246" s="170"/>
      <c r="KOM246" s="170"/>
      <c r="KON246" s="170"/>
      <c r="KOO246" s="170"/>
      <c r="KOP246" s="170"/>
      <c r="KOQ246" s="170"/>
      <c r="KOR246" s="170"/>
      <c r="KOS246" s="170"/>
      <c r="KOT246" s="170"/>
      <c r="KOU246" s="170"/>
      <c r="KOV246" s="170"/>
      <c r="KOW246" s="170"/>
      <c r="KOX246" s="170"/>
      <c r="KOY246" s="170"/>
      <c r="KOZ246" s="170"/>
      <c r="KPA246" s="170"/>
      <c r="KPB246" s="170"/>
      <c r="KPC246" s="170"/>
      <c r="KPD246" s="170"/>
      <c r="KPE246" s="170"/>
      <c r="KPF246" s="170"/>
      <c r="KPG246" s="170"/>
      <c r="KPH246" s="170"/>
      <c r="KPI246" s="170"/>
      <c r="KPJ246" s="170"/>
      <c r="KPK246" s="170"/>
      <c r="KPL246" s="170"/>
      <c r="KPM246" s="170"/>
      <c r="KPN246" s="170"/>
      <c r="KPO246" s="170"/>
      <c r="KPP246" s="170"/>
      <c r="KPQ246" s="170"/>
      <c r="KPR246" s="170"/>
      <c r="KPS246" s="170"/>
      <c r="KPT246" s="170"/>
      <c r="KPU246" s="170"/>
      <c r="KPV246" s="170"/>
      <c r="KPW246" s="170"/>
      <c r="KPX246" s="170"/>
      <c r="KPY246" s="170"/>
      <c r="KPZ246" s="170"/>
      <c r="KQA246" s="170"/>
      <c r="KQB246" s="170"/>
      <c r="KQC246" s="170"/>
      <c r="KQD246" s="170"/>
      <c r="KQE246" s="170"/>
      <c r="KQF246" s="170"/>
      <c r="KQG246" s="170"/>
      <c r="KQH246" s="170"/>
      <c r="KQI246" s="170"/>
      <c r="KQJ246" s="170"/>
      <c r="KQK246" s="170"/>
      <c r="KQL246" s="170"/>
      <c r="KQM246" s="170"/>
      <c r="KQN246" s="170"/>
      <c r="KQO246" s="170"/>
      <c r="KQP246" s="170"/>
      <c r="KQQ246" s="170"/>
      <c r="KQR246" s="170"/>
      <c r="KQS246" s="170"/>
      <c r="KQT246" s="170"/>
      <c r="KQU246" s="170"/>
      <c r="KQV246" s="170"/>
      <c r="KQW246" s="170"/>
      <c r="KQX246" s="170"/>
      <c r="KQY246" s="170"/>
      <c r="KQZ246" s="170"/>
      <c r="KRA246" s="170"/>
      <c r="KRB246" s="170"/>
      <c r="KRC246" s="170"/>
      <c r="KRD246" s="170"/>
      <c r="KRE246" s="170"/>
      <c r="KRF246" s="170"/>
      <c r="KRG246" s="170"/>
      <c r="KRH246" s="170"/>
      <c r="KRI246" s="170"/>
      <c r="KRJ246" s="170"/>
      <c r="KRK246" s="170"/>
      <c r="KRL246" s="170"/>
      <c r="KRM246" s="170"/>
      <c r="KRN246" s="170"/>
      <c r="KRO246" s="170"/>
      <c r="KRP246" s="170"/>
      <c r="KRQ246" s="170"/>
      <c r="KRR246" s="170"/>
      <c r="KRS246" s="170"/>
      <c r="KRT246" s="170"/>
      <c r="KRU246" s="170"/>
      <c r="KRV246" s="170"/>
      <c r="KRW246" s="170"/>
      <c r="KRX246" s="170"/>
      <c r="KRY246" s="170"/>
      <c r="KRZ246" s="170"/>
      <c r="KSA246" s="170"/>
      <c r="KSB246" s="170"/>
      <c r="KSC246" s="170"/>
      <c r="KSD246" s="170"/>
      <c r="KSE246" s="170"/>
      <c r="KSF246" s="170"/>
      <c r="KSG246" s="170"/>
      <c r="KSH246" s="170"/>
      <c r="KSI246" s="170"/>
      <c r="KSJ246" s="170"/>
      <c r="KSK246" s="170"/>
      <c r="KSL246" s="170"/>
      <c r="KSM246" s="170"/>
      <c r="KSN246" s="170"/>
      <c r="KSO246" s="170"/>
      <c r="KSP246" s="170"/>
      <c r="KSQ246" s="170"/>
      <c r="KSR246" s="170"/>
      <c r="KSS246" s="170"/>
      <c r="KST246" s="170"/>
      <c r="KSU246" s="170"/>
      <c r="KSV246" s="170"/>
      <c r="KSW246" s="170"/>
      <c r="KSX246" s="170"/>
      <c r="KSY246" s="170"/>
      <c r="KSZ246" s="170"/>
      <c r="KTA246" s="170"/>
      <c r="KTB246" s="170"/>
      <c r="KTC246" s="170"/>
      <c r="KTD246" s="170"/>
      <c r="KTE246" s="170"/>
      <c r="KTF246" s="170"/>
      <c r="KTG246" s="170"/>
      <c r="KTH246" s="170"/>
      <c r="KTI246" s="170"/>
      <c r="KTJ246" s="170"/>
      <c r="KTK246" s="170"/>
      <c r="KTL246" s="170"/>
      <c r="KTM246" s="170"/>
      <c r="KTN246" s="170"/>
      <c r="KTO246" s="170"/>
      <c r="KTP246" s="170"/>
      <c r="KTQ246" s="170"/>
      <c r="KTR246" s="170"/>
      <c r="KTS246" s="170"/>
      <c r="KTT246" s="170"/>
      <c r="KTU246" s="170"/>
      <c r="KTV246" s="170"/>
      <c r="KTW246" s="170"/>
      <c r="KTX246" s="170"/>
      <c r="KTY246" s="170"/>
      <c r="KTZ246" s="170"/>
      <c r="KUA246" s="170"/>
      <c r="KUB246" s="170"/>
      <c r="KUC246" s="170"/>
      <c r="KUD246" s="170"/>
      <c r="KUE246" s="170"/>
      <c r="KUF246" s="170"/>
      <c r="KUG246" s="170"/>
      <c r="KUH246" s="170"/>
      <c r="KUI246" s="170"/>
      <c r="KUJ246" s="170"/>
      <c r="KUK246" s="170"/>
      <c r="KUL246" s="170"/>
      <c r="KUM246" s="170"/>
      <c r="KUN246" s="170"/>
      <c r="KUO246" s="170"/>
      <c r="KUP246" s="170"/>
      <c r="KUQ246" s="170"/>
      <c r="KUR246" s="170"/>
      <c r="KUS246" s="170"/>
      <c r="KUT246" s="170"/>
      <c r="KUU246" s="170"/>
      <c r="KUV246" s="170"/>
      <c r="KUW246" s="170"/>
      <c r="KUX246" s="170"/>
      <c r="KUY246" s="170"/>
      <c r="KUZ246" s="170"/>
      <c r="KVA246" s="170"/>
      <c r="KVB246" s="170"/>
      <c r="KVC246" s="170"/>
      <c r="KVD246" s="170"/>
      <c r="KVE246" s="170"/>
      <c r="KVF246" s="170"/>
      <c r="KVG246" s="170"/>
      <c r="KVH246" s="170"/>
      <c r="KVI246" s="170"/>
      <c r="KVJ246" s="170"/>
      <c r="KVK246" s="170"/>
      <c r="KVL246" s="170"/>
      <c r="KVM246" s="170"/>
      <c r="KVN246" s="170"/>
      <c r="KVO246" s="170"/>
      <c r="KVP246" s="170"/>
      <c r="KVQ246" s="170"/>
      <c r="KVR246" s="170"/>
      <c r="KVS246" s="170"/>
      <c r="KVT246" s="170"/>
      <c r="KVU246" s="170"/>
      <c r="KVV246" s="170"/>
      <c r="KVW246" s="170"/>
      <c r="KVX246" s="170"/>
      <c r="KVY246" s="170"/>
      <c r="KVZ246" s="170"/>
      <c r="KWA246" s="170"/>
      <c r="KWB246" s="170"/>
      <c r="KWC246" s="170"/>
      <c r="KWD246" s="170"/>
      <c r="KWE246" s="170"/>
      <c r="KWF246" s="170"/>
      <c r="KWG246" s="170"/>
      <c r="KWH246" s="170"/>
      <c r="KWI246" s="170"/>
      <c r="KWJ246" s="170"/>
      <c r="KWK246" s="170"/>
      <c r="KWL246" s="170"/>
      <c r="KWM246" s="170"/>
      <c r="KWN246" s="170"/>
      <c r="KWO246" s="170"/>
      <c r="KWP246" s="170"/>
      <c r="KWQ246" s="170"/>
      <c r="KWR246" s="170"/>
      <c r="KWS246" s="170"/>
      <c r="KWT246" s="170"/>
      <c r="KWU246" s="170"/>
      <c r="KWV246" s="170"/>
      <c r="KWW246" s="170"/>
      <c r="KWX246" s="170"/>
      <c r="KWY246" s="170"/>
      <c r="KWZ246" s="170"/>
      <c r="KXA246" s="170"/>
      <c r="KXB246" s="170"/>
      <c r="KXC246" s="170"/>
      <c r="KXD246" s="170"/>
      <c r="KXE246" s="170"/>
      <c r="KXF246" s="170"/>
      <c r="KXG246" s="170"/>
      <c r="KXH246" s="170"/>
      <c r="KXI246" s="170"/>
      <c r="KXJ246" s="170"/>
      <c r="KXK246" s="170"/>
      <c r="KXL246" s="170"/>
      <c r="KXM246" s="170"/>
      <c r="KXN246" s="170"/>
      <c r="KXO246" s="170"/>
      <c r="KXP246" s="170"/>
      <c r="KXQ246" s="170"/>
      <c r="KXR246" s="170"/>
      <c r="KXS246" s="170"/>
      <c r="KXT246" s="170"/>
      <c r="KXU246" s="170"/>
      <c r="KXV246" s="170"/>
      <c r="KXW246" s="170"/>
      <c r="KXX246" s="170"/>
      <c r="KXY246" s="170"/>
      <c r="KXZ246" s="170"/>
      <c r="KYA246" s="170"/>
      <c r="KYB246" s="170"/>
      <c r="KYC246" s="170"/>
      <c r="KYD246" s="170"/>
      <c r="KYE246" s="170"/>
      <c r="KYF246" s="170"/>
      <c r="KYG246" s="170"/>
      <c r="KYH246" s="170"/>
      <c r="KYI246" s="170"/>
      <c r="KYJ246" s="170"/>
      <c r="KYK246" s="170"/>
      <c r="KYL246" s="170"/>
      <c r="KYM246" s="170"/>
      <c r="KYN246" s="170"/>
      <c r="KYO246" s="170"/>
      <c r="KYP246" s="170"/>
      <c r="KYQ246" s="170"/>
      <c r="KYR246" s="170"/>
      <c r="KYS246" s="170"/>
      <c r="KYT246" s="170"/>
      <c r="KYU246" s="170"/>
      <c r="KYV246" s="170"/>
      <c r="KYW246" s="170"/>
      <c r="KYX246" s="170"/>
      <c r="KYY246" s="170"/>
      <c r="KYZ246" s="170"/>
      <c r="KZA246" s="170"/>
      <c r="KZB246" s="170"/>
      <c r="KZC246" s="170"/>
      <c r="KZD246" s="170"/>
      <c r="KZE246" s="170"/>
      <c r="KZF246" s="170"/>
      <c r="KZG246" s="170"/>
      <c r="KZH246" s="170"/>
      <c r="KZI246" s="170"/>
      <c r="KZJ246" s="170"/>
      <c r="KZK246" s="170"/>
      <c r="KZL246" s="170"/>
      <c r="KZM246" s="170"/>
      <c r="KZN246" s="170"/>
      <c r="KZO246" s="170"/>
      <c r="KZP246" s="170"/>
      <c r="KZQ246" s="170"/>
      <c r="KZR246" s="170"/>
      <c r="KZS246" s="170"/>
      <c r="KZT246" s="170"/>
      <c r="KZU246" s="170"/>
      <c r="KZV246" s="170"/>
      <c r="KZW246" s="170"/>
      <c r="KZX246" s="170"/>
      <c r="KZY246" s="170"/>
      <c r="KZZ246" s="170"/>
      <c r="LAA246" s="170"/>
      <c r="LAB246" s="170"/>
      <c r="LAC246" s="170"/>
      <c r="LAD246" s="170"/>
      <c r="LAE246" s="170"/>
      <c r="LAF246" s="170"/>
      <c r="LAG246" s="170"/>
      <c r="LAH246" s="170"/>
      <c r="LAI246" s="170"/>
      <c r="LAJ246" s="170"/>
      <c r="LAK246" s="170"/>
      <c r="LAL246" s="170"/>
      <c r="LAM246" s="170"/>
      <c r="LAN246" s="170"/>
      <c r="LAO246" s="170"/>
      <c r="LAP246" s="170"/>
      <c r="LAQ246" s="170"/>
      <c r="LAR246" s="170"/>
      <c r="LAS246" s="170"/>
      <c r="LAT246" s="170"/>
      <c r="LAU246" s="170"/>
      <c r="LAV246" s="170"/>
      <c r="LAW246" s="170"/>
      <c r="LAX246" s="170"/>
      <c r="LAY246" s="170"/>
      <c r="LAZ246" s="170"/>
      <c r="LBA246" s="170"/>
      <c r="LBB246" s="170"/>
      <c r="LBC246" s="170"/>
      <c r="LBD246" s="170"/>
      <c r="LBE246" s="170"/>
      <c r="LBF246" s="170"/>
      <c r="LBG246" s="170"/>
      <c r="LBH246" s="170"/>
      <c r="LBI246" s="170"/>
      <c r="LBJ246" s="170"/>
      <c r="LBK246" s="170"/>
      <c r="LBL246" s="170"/>
      <c r="LBM246" s="170"/>
      <c r="LBN246" s="170"/>
      <c r="LBO246" s="170"/>
      <c r="LBP246" s="170"/>
      <c r="LBQ246" s="170"/>
      <c r="LBR246" s="170"/>
      <c r="LBS246" s="170"/>
      <c r="LBT246" s="170"/>
      <c r="LBU246" s="170"/>
      <c r="LBV246" s="170"/>
      <c r="LBW246" s="170"/>
      <c r="LBX246" s="170"/>
      <c r="LBY246" s="170"/>
      <c r="LBZ246" s="170"/>
      <c r="LCA246" s="170"/>
      <c r="LCB246" s="170"/>
      <c r="LCC246" s="170"/>
      <c r="LCD246" s="170"/>
      <c r="LCE246" s="170"/>
      <c r="LCF246" s="170"/>
      <c r="LCG246" s="170"/>
      <c r="LCH246" s="170"/>
      <c r="LCI246" s="170"/>
      <c r="LCJ246" s="170"/>
      <c r="LCK246" s="170"/>
      <c r="LCL246" s="170"/>
      <c r="LCM246" s="170"/>
      <c r="LCN246" s="170"/>
      <c r="LCO246" s="170"/>
      <c r="LCP246" s="170"/>
      <c r="LCQ246" s="170"/>
      <c r="LCR246" s="170"/>
      <c r="LCS246" s="170"/>
      <c r="LCT246" s="170"/>
      <c r="LCU246" s="170"/>
      <c r="LCV246" s="170"/>
      <c r="LCW246" s="170"/>
      <c r="LCX246" s="170"/>
      <c r="LCY246" s="170"/>
      <c r="LCZ246" s="170"/>
      <c r="LDA246" s="170"/>
      <c r="LDB246" s="170"/>
      <c r="LDC246" s="170"/>
      <c r="LDD246" s="170"/>
      <c r="LDE246" s="170"/>
      <c r="LDF246" s="170"/>
      <c r="LDG246" s="170"/>
      <c r="LDH246" s="170"/>
      <c r="LDI246" s="170"/>
      <c r="LDJ246" s="170"/>
      <c r="LDK246" s="170"/>
      <c r="LDL246" s="170"/>
      <c r="LDM246" s="170"/>
      <c r="LDN246" s="170"/>
      <c r="LDO246" s="170"/>
      <c r="LDP246" s="170"/>
      <c r="LDQ246" s="170"/>
      <c r="LDR246" s="170"/>
      <c r="LDS246" s="170"/>
      <c r="LDT246" s="170"/>
      <c r="LDU246" s="170"/>
      <c r="LDV246" s="170"/>
      <c r="LDW246" s="170"/>
      <c r="LDX246" s="170"/>
      <c r="LDY246" s="170"/>
      <c r="LDZ246" s="170"/>
      <c r="LEA246" s="170"/>
      <c r="LEB246" s="170"/>
      <c r="LEC246" s="170"/>
      <c r="LED246" s="170"/>
      <c r="LEE246" s="170"/>
      <c r="LEF246" s="170"/>
      <c r="LEG246" s="170"/>
      <c r="LEH246" s="170"/>
      <c r="LEI246" s="170"/>
      <c r="LEJ246" s="170"/>
      <c r="LEK246" s="170"/>
      <c r="LEL246" s="170"/>
      <c r="LEM246" s="170"/>
      <c r="LEN246" s="170"/>
      <c r="LEO246" s="170"/>
      <c r="LEP246" s="170"/>
      <c r="LEQ246" s="170"/>
      <c r="LER246" s="170"/>
      <c r="LES246" s="170"/>
      <c r="LET246" s="170"/>
      <c r="LEU246" s="170"/>
      <c r="LEV246" s="170"/>
      <c r="LEW246" s="170"/>
      <c r="LEX246" s="170"/>
      <c r="LEY246" s="170"/>
      <c r="LEZ246" s="170"/>
      <c r="LFA246" s="170"/>
      <c r="LFB246" s="170"/>
      <c r="LFC246" s="170"/>
      <c r="LFD246" s="170"/>
      <c r="LFE246" s="170"/>
      <c r="LFF246" s="170"/>
      <c r="LFG246" s="170"/>
      <c r="LFH246" s="170"/>
      <c r="LFI246" s="170"/>
      <c r="LFJ246" s="170"/>
      <c r="LFK246" s="170"/>
      <c r="LFL246" s="170"/>
      <c r="LFM246" s="170"/>
      <c r="LFN246" s="170"/>
      <c r="LFO246" s="170"/>
      <c r="LFP246" s="170"/>
      <c r="LFQ246" s="170"/>
      <c r="LFR246" s="170"/>
      <c r="LFS246" s="170"/>
      <c r="LFT246" s="170"/>
      <c r="LFU246" s="170"/>
      <c r="LFV246" s="170"/>
      <c r="LFW246" s="170"/>
      <c r="LFX246" s="170"/>
      <c r="LFY246" s="170"/>
      <c r="LFZ246" s="170"/>
      <c r="LGA246" s="170"/>
      <c r="LGB246" s="170"/>
      <c r="LGC246" s="170"/>
      <c r="LGD246" s="170"/>
      <c r="LGE246" s="170"/>
      <c r="LGF246" s="170"/>
      <c r="LGG246" s="170"/>
      <c r="LGH246" s="170"/>
      <c r="LGI246" s="170"/>
      <c r="LGJ246" s="170"/>
      <c r="LGK246" s="170"/>
      <c r="LGL246" s="170"/>
      <c r="LGM246" s="170"/>
      <c r="LGN246" s="170"/>
      <c r="LGO246" s="170"/>
      <c r="LGP246" s="170"/>
      <c r="LGQ246" s="170"/>
      <c r="LGR246" s="170"/>
      <c r="LGS246" s="170"/>
      <c r="LGT246" s="170"/>
      <c r="LGU246" s="170"/>
      <c r="LGV246" s="170"/>
      <c r="LGW246" s="170"/>
      <c r="LGX246" s="170"/>
      <c r="LGY246" s="170"/>
      <c r="LGZ246" s="170"/>
      <c r="LHA246" s="170"/>
      <c r="LHB246" s="170"/>
      <c r="LHC246" s="170"/>
      <c r="LHD246" s="170"/>
      <c r="LHE246" s="170"/>
      <c r="LHF246" s="170"/>
      <c r="LHG246" s="170"/>
      <c r="LHH246" s="170"/>
      <c r="LHI246" s="170"/>
      <c r="LHJ246" s="170"/>
      <c r="LHK246" s="170"/>
      <c r="LHL246" s="170"/>
      <c r="LHM246" s="170"/>
      <c r="LHN246" s="170"/>
      <c r="LHO246" s="170"/>
      <c r="LHP246" s="170"/>
      <c r="LHQ246" s="170"/>
      <c r="LHR246" s="170"/>
      <c r="LHS246" s="170"/>
      <c r="LHT246" s="170"/>
      <c r="LHU246" s="170"/>
      <c r="LHV246" s="170"/>
      <c r="LHW246" s="170"/>
      <c r="LHX246" s="170"/>
      <c r="LHY246" s="170"/>
      <c r="LHZ246" s="170"/>
      <c r="LIA246" s="170"/>
      <c r="LIB246" s="170"/>
      <c r="LIC246" s="170"/>
      <c r="LID246" s="170"/>
      <c r="LIE246" s="170"/>
      <c r="LIF246" s="170"/>
      <c r="LIG246" s="170"/>
      <c r="LIH246" s="170"/>
      <c r="LII246" s="170"/>
      <c r="LIJ246" s="170"/>
      <c r="LIK246" s="170"/>
      <c r="LIL246" s="170"/>
      <c r="LIM246" s="170"/>
      <c r="LIN246" s="170"/>
      <c r="LIO246" s="170"/>
      <c r="LIP246" s="170"/>
      <c r="LIQ246" s="170"/>
      <c r="LIR246" s="170"/>
      <c r="LIS246" s="170"/>
      <c r="LIT246" s="170"/>
      <c r="LIU246" s="170"/>
      <c r="LIV246" s="170"/>
      <c r="LIW246" s="170"/>
      <c r="LIX246" s="170"/>
      <c r="LIY246" s="170"/>
      <c r="LIZ246" s="170"/>
      <c r="LJA246" s="170"/>
      <c r="LJB246" s="170"/>
      <c r="LJC246" s="170"/>
      <c r="LJD246" s="170"/>
      <c r="LJE246" s="170"/>
      <c r="LJF246" s="170"/>
      <c r="LJG246" s="170"/>
      <c r="LJH246" s="170"/>
      <c r="LJI246" s="170"/>
      <c r="LJJ246" s="170"/>
      <c r="LJK246" s="170"/>
      <c r="LJL246" s="170"/>
      <c r="LJM246" s="170"/>
      <c r="LJN246" s="170"/>
      <c r="LJO246" s="170"/>
      <c r="LJP246" s="170"/>
      <c r="LJQ246" s="170"/>
      <c r="LJR246" s="170"/>
      <c r="LJS246" s="170"/>
      <c r="LJT246" s="170"/>
      <c r="LJU246" s="170"/>
      <c r="LJV246" s="170"/>
      <c r="LJW246" s="170"/>
      <c r="LJX246" s="170"/>
      <c r="LJY246" s="170"/>
      <c r="LJZ246" s="170"/>
      <c r="LKA246" s="170"/>
      <c r="LKB246" s="170"/>
      <c r="LKC246" s="170"/>
      <c r="LKD246" s="170"/>
      <c r="LKE246" s="170"/>
      <c r="LKF246" s="170"/>
      <c r="LKG246" s="170"/>
      <c r="LKH246" s="170"/>
      <c r="LKI246" s="170"/>
      <c r="LKJ246" s="170"/>
      <c r="LKK246" s="170"/>
      <c r="LKL246" s="170"/>
      <c r="LKM246" s="170"/>
      <c r="LKN246" s="170"/>
      <c r="LKO246" s="170"/>
      <c r="LKP246" s="170"/>
      <c r="LKQ246" s="170"/>
      <c r="LKR246" s="170"/>
      <c r="LKS246" s="170"/>
      <c r="LKT246" s="170"/>
      <c r="LKU246" s="170"/>
      <c r="LKV246" s="170"/>
      <c r="LKW246" s="170"/>
      <c r="LKX246" s="170"/>
      <c r="LKY246" s="170"/>
      <c r="LKZ246" s="170"/>
      <c r="LLA246" s="170"/>
      <c r="LLB246" s="170"/>
      <c r="LLC246" s="170"/>
      <c r="LLD246" s="170"/>
      <c r="LLE246" s="170"/>
      <c r="LLF246" s="170"/>
      <c r="LLG246" s="170"/>
      <c r="LLH246" s="170"/>
      <c r="LLI246" s="170"/>
      <c r="LLJ246" s="170"/>
      <c r="LLK246" s="170"/>
      <c r="LLL246" s="170"/>
      <c r="LLM246" s="170"/>
      <c r="LLN246" s="170"/>
      <c r="LLO246" s="170"/>
      <c r="LLP246" s="170"/>
      <c r="LLQ246" s="170"/>
      <c r="LLR246" s="170"/>
      <c r="LLS246" s="170"/>
      <c r="LLT246" s="170"/>
      <c r="LLU246" s="170"/>
      <c r="LLV246" s="170"/>
      <c r="LLW246" s="170"/>
      <c r="LLX246" s="170"/>
      <c r="LLY246" s="170"/>
      <c r="LLZ246" s="170"/>
      <c r="LMA246" s="170"/>
      <c r="LMB246" s="170"/>
      <c r="LMC246" s="170"/>
      <c r="LMD246" s="170"/>
      <c r="LME246" s="170"/>
      <c r="LMF246" s="170"/>
      <c r="LMG246" s="170"/>
      <c r="LMH246" s="170"/>
      <c r="LMI246" s="170"/>
      <c r="LMJ246" s="170"/>
      <c r="LMK246" s="170"/>
      <c r="LML246" s="170"/>
      <c r="LMM246" s="170"/>
      <c r="LMN246" s="170"/>
      <c r="LMO246" s="170"/>
      <c r="LMP246" s="170"/>
      <c r="LMQ246" s="170"/>
      <c r="LMR246" s="170"/>
      <c r="LMS246" s="170"/>
      <c r="LMT246" s="170"/>
      <c r="LMU246" s="170"/>
      <c r="LMV246" s="170"/>
      <c r="LMW246" s="170"/>
      <c r="LMX246" s="170"/>
      <c r="LMY246" s="170"/>
      <c r="LMZ246" s="170"/>
      <c r="LNA246" s="170"/>
      <c r="LNB246" s="170"/>
      <c r="LNC246" s="170"/>
      <c r="LND246" s="170"/>
      <c r="LNE246" s="170"/>
      <c r="LNF246" s="170"/>
      <c r="LNG246" s="170"/>
      <c r="LNH246" s="170"/>
      <c r="LNI246" s="170"/>
      <c r="LNJ246" s="170"/>
      <c r="LNK246" s="170"/>
      <c r="LNL246" s="170"/>
      <c r="LNM246" s="170"/>
      <c r="LNN246" s="170"/>
      <c r="LNO246" s="170"/>
      <c r="LNP246" s="170"/>
      <c r="LNQ246" s="170"/>
      <c r="LNR246" s="170"/>
      <c r="LNS246" s="170"/>
      <c r="LNT246" s="170"/>
      <c r="LNU246" s="170"/>
      <c r="LNV246" s="170"/>
      <c r="LNW246" s="170"/>
      <c r="LNX246" s="170"/>
      <c r="LNY246" s="170"/>
      <c r="LNZ246" s="170"/>
      <c r="LOA246" s="170"/>
      <c r="LOB246" s="170"/>
      <c r="LOC246" s="170"/>
      <c r="LOD246" s="170"/>
      <c r="LOE246" s="170"/>
      <c r="LOF246" s="170"/>
      <c r="LOG246" s="170"/>
      <c r="LOH246" s="170"/>
      <c r="LOI246" s="170"/>
      <c r="LOJ246" s="170"/>
      <c r="LOK246" s="170"/>
      <c r="LOL246" s="170"/>
      <c r="LOM246" s="170"/>
      <c r="LON246" s="170"/>
      <c r="LOO246" s="170"/>
      <c r="LOP246" s="170"/>
      <c r="LOQ246" s="170"/>
      <c r="LOR246" s="170"/>
      <c r="LOS246" s="170"/>
      <c r="LOT246" s="170"/>
      <c r="LOU246" s="170"/>
      <c r="LOV246" s="170"/>
      <c r="LOW246" s="170"/>
      <c r="LOX246" s="170"/>
      <c r="LOY246" s="170"/>
      <c r="LOZ246" s="170"/>
      <c r="LPA246" s="170"/>
      <c r="LPB246" s="170"/>
      <c r="LPC246" s="170"/>
      <c r="LPD246" s="170"/>
      <c r="LPE246" s="170"/>
      <c r="LPF246" s="170"/>
      <c r="LPG246" s="170"/>
      <c r="LPH246" s="170"/>
      <c r="LPI246" s="170"/>
      <c r="LPJ246" s="170"/>
      <c r="LPK246" s="170"/>
      <c r="LPL246" s="170"/>
      <c r="LPM246" s="170"/>
      <c r="LPN246" s="170"/>
      <c r="LPO246" s="170"/>
      <c r="LPP246" s="170"/>
      <c r="LPQ246" s="170"/>
      <c r="LPR246" s="170"/>
      <c r="LPS246" s="170"/>
      <c r="LPT246" s="170"/>
      <c r="LPU246" s="170"/>
      <c r="LPV246" s="170"/>
      <c r="LPW246" s="170"/>
      <c r="LPX246" s="170"/>
      <c r="LPY246" s="170"/>
      <c r="LPZ246" s="170"/>
      <c r="LQA246" s="170"/>
      <c r="LQB246" s="170"/>
      <c r="LQC246" s="170"/>
      <c r="LQD246" s="170"/>
      <c r="LQE246" s="170"/>
      <c r="LQF246" s="170"/>
      <c r="LQG246" s="170"/>
      <c r="LQH246" s="170"/>
      <c r="LQI246" s="170"/>
      <c r="LQJ246" s="170"/>
      <c r="LQK246" s="170"/>
      <c r="LQL246" s="170"/>
      <c r="LQM246" s="170"/>
      <c r="LQN246" s="170"/>
      <c r="LQO246" s="170"/>
      <c r="LQP246" s="170"/>
      <c r="LQQ246" s="170"/>
      <c r="LQR246" s="170"/>
      <c r="LQS246" s="170"/>
      <c r="LQT246" s="170"/>
      <c r="LQU246" s="170"/>
      <c r="LQV246" s="170"/>
      <c r="LQW246" s="170"/>
      <c r="LQX246" s="170"/>
      <c r="LQY246" s="170"/>
      <c r="LQZ246" s="170"/>
      <c r="LRA246" s="170"/>
      <c r="LRB246" s="170"/>
      <c r="LRC246" s="170"/>
      <c r="LRD246" s="170"/>
      <c r="LRE246" s="170"/>
      <c r="LRF246" s="170"/>
      <c r="LRG246" s="170"/>
      <c r="LRH246" s="170"/>
      <c r="LRI246" s="170"/>
      <c r="LRJ246" s="170"/>
      <c r="LRK246" s="170"/>
      <c r="LRL246" s="170"/>
      <c r="LRM246" s="170"/>
      <c r="LRN246" s="170"/>
      <c r="LRO246" s="170"/>
      <c r="LRP246" s="170"/>
      <c r="LRQ246" s="170"/>
      <c r="LRR246" s="170"/>
      <c r="LRS246" s="170"/>
      <c r="LRT246" s="170"/>
      <c r="LRU246" s="170"/>
      <c r="LRV246" s="170"/>
      <c r="LRW246" s="170"/>
      <c r="LRX246" s="170"/>
      <c r="LRY246" s="170"/>
      <c r="LRZ246" s="170"/>
      <c r="LSA246" s="170"/>
      <c r="LSB246" s="170"/>
      <c r="LSC246" s="170"/>
      <c r="LSD246" s="170"/>
      <c r="LSE246" s="170"/>
      <c r="LSF246" s="170"/>
      <c r="LSG246" s="170"/>
      <c r="LSH246" s="170"/>
      <c r="LSI246" s="170"/>
      <c r="LSJ246" s="170"/>
      <c r="LSK246" s="170"/>
      <c r="LSL246" s="170"/>
      <c r="LSM246" s="170"/>
      <c r="LSN246" s="170"/>
      <c r="LSO246" s="170"/>
      <c r="LSP246" s="170"/>
      <c r="LSQ246" s="170"/>
      <c r="LSR246" s="170"/>
      <c r="LSS246" s="170"/>
      <c r="LST246" s="170"/>
      <c r="LSU246" s="170"/>
      <c r="LSV246" s="170"/>
      <c r="LSW246" s="170"/>
      <c r="LSX246" s="170"/>
      <c r="LSY246" s="170"/>
      <c r="LSZ246" s="170"/>
      <c r="LTA246" s="170"/>
      <c r="LTB246" s="170"/>
      <c r="LTC246" s="170"/>
      <c r="LTD246" s="170"/>
      <c r="LTE246" s="170"/>
      <c r="LTF246" s="170"/>
      <c r="LTG246" s="170"/>
      <c r="LTH246" s="170"/>
      <c r="LTI246" s="170"/>
      <c r="LTJ246" s="170"/>
      <c r="LTK246" s="170"/>
      <c r="LTL246" s="170"/>
      <c r="LTM246" s="170"/>
      <c r="LTN246" s="170"/>
      <c r="LTO246" s="170"/>
      <c r="LTP246" s="170"/>
      <c r="LTQ246" s="170"/>
      <c r="LTR246" s="170"/>
      <c r="LTS246" s="170"/>
      <c r="LTT246" s="170"/>
      <c r="LTU246" s="170"/>
      <c r="LTV246" s="170"/>
      <c r="LTW246" s="170"/>
      <c r="LTX246" s="170"/>
      <c r="LTY246" s="170"/>
      <c r="LTZ246" s="170"/>
      <c r="LUA246" s="170"/>
      <c r="LUB246" s="170"/>
      <c r="LUC246" s="170"/>
      <c r="LUD246" s="170"/>
      <c r="LUE246" s="170"/>
      <c r="LUF246" s="170"/>
      <c r="LUG246" s="170"/>
      <c r="LUH246" s="170"/>
      <c r="LUI246" s="170"/>
      <c r="LUJ246" s="170"/>
      <c r="LUK246" s="170"/>
      <c r="LUL246" s="170"/>
      <c r="LUM246" s="170"/>
      <c r="LUN246" s="170"/>
      <c r="LUO246" s="170"/>
      <c r="LUP246" s="170"/>
      <c r="LUQ246" s="170"/>
      <c r="LUR246" s="170"/>
      <c r="LUS246" s="170"/>
      <c r="LUT246" s="170"/>
      <c r="LUU246" s="170"/>
      <c r="LUV246" s="170"/>
      <c r="LUW246" s="170"/>
      <c r="LUX246" s="170"/>
      <c r="LUY246" s="170"/>
      <c r="LUZ246" s="170"/>
      <c r="LVA246" s="170"/>
      <c r="LVB246" s="170"/>
      <c r="LVC246" s="170"/>
      <c r="LVD246" s="170"/>
      <c r="LVE246" s="170"/>
      <c r="LVF246" s="170"/>
      <c r="LVG246" s="170"/>
      <c r="LVH246" s="170"/>
      <c r="LVI246" s="170"/>
      <c r="LVJ246" s="170"/>
      <c r="LVK246" s="170"/>
      <c r="LVL246" s="170"/>
      <c r="LVM246" s="170"/>
      <c r="LVN246" s="170"/>
      <c r="LVO246" s="170"/>
      <c r="LVP246" s="170"/>
      <c r="LVQ246" s="170"/>
      <c r="LVR246" s="170"/>
      <c r="LVS246" s="170"/>
      <c r="LVT246" s="170"/>
      <c r="LVU246" s="170"/>
      <c r="LVV246" s="170"/>
      <c r="LVW246" s="170"/>
      <c r="LVX246" s="170"/>
      <c r="LVY246" s="170"/>
      <c r="LVZ246" s="170"/>
      <c r="LWA246" s="170"/>
      <c r="LWB246" s="170"/>
      <c r="LWC246" s="170"/>
      <c r="LWD246" s="170"/>
      <c r="LWE246" s="170"/>
      <c r="LWF246" s="170"/>
      <c r="LWG246" s="170"/>
      <c r="LWH246" s="170"/>
      <c r="LWI246" s="170"/>
      <c r="LWJ246" s="170"/>
      <c r="LWK246" s="170"/>
      <c r="LWL246" s="170"/>
      <c r="LWM246" s="170"/>
      <c r="LWN246" s="170"/>
      <c r="LWO246" s="170"/>
      <c r="LWP246" s="170"/>
      <c r="LWQ246" s="170"/>
      <c r="LWR246" s="170"/>
      <c r="LWS246" s="170"/>
      <c r="LWT246" s="170"/>
      <c r="LWU246" s="170"/>
      <c r="LWV246" s="170"/>
      <c r="LWW246" s="170"/>
      <c r="LWX246" s="170"/>
      <c r="LWY246" s="170"/>
      <c r="LWZ246" s="170"/>
      <c r="LXA246" s="170"/>
      <c r="LXB246" s="170"/>
      <c r="LXC246" s="170"/>
      <c r="LXD246" s="170"/>
      <c r="LXE246" s="170"/>
      <c r="LXF246" s="170"/>
      <c r="LXG246" s="170"/>
      <c r="LXH246" s="170"/>
      <c r="LXI246" s="170"/>
      <c r="LXJ246" s="170"/>
      <c r="LXK246" s="170"/>
      <c r="LXL246" s="170"/>
      <c r="LXM246" s="170"/>
      <c r="LXN246" s="170"/>
      <c r="LXO246" s="170"/>
      <c r="LXP246" s="170"/>
      <c r="LXQ246" s="170"/>
      <c r="LXR246" s="170"/>
      <c r="LXS246" s="170"/>
      <c r="LXT246" s="170"/>
      <c r="LXU246" s="170"/>
      <c r="LXV246" s="170"/>
      <c r="LXW246" s="170"/>
      <c r="LXX246" s="170"/>
      <c r="LXY246" s="170"/>
      <c r="LXZ246" s="170"/>
      <c r="LYA246" s="170"/>
      <c r="LYB246" s="170"/>
      <c r="LYC246" s="170"/>
      <c r="LYD246" s="170"/>
      <c r="LYE246" s="170"/>
      <c r="LYF246" s="170"/>
      <c r="LYG246" s="170"/>
      <c r="LYH246" s="170"/>
      <c r="LYI246" s="170"/>
      <c r="LYJ246" s="170"/>
      <c r="LYK246" s="170"/>
      <c r="LYL246" s="170"/>
      <c r="LYM246" s="170"/>
      <c r="LYN246" s="170"/>
      <c r="LYO246" s="170"/>
      <c r="LYP246" s="170"/>
      <c r="LYQ246" s="170"/>
      <c r="LYR246" s="170"/>
      <c r="LYS246" s="170"/>
      <c r="LYT246" s="170"/>
      <c r="LYU246" s="170"/>
      <c r="LYV246" s="170"/>
      <c r="LYW246" s="170"/>
      <c r="LYX246" s="170"/>
      <c r="LYY246" s="170"/>
      <c r="LYZ246" s="170"/>
      <c r="LZA246" s="170"/>
      <c r="LZB246" s="170"/>
      <c r="LZC246" s="170"/>
      <c r="LZD246" s="170"/>
      <c r="LZE246" s="170"/>
      <c r="LZF246" s="170"/>
      <c r="LZG246" s="170"/>
      <c r="LZH246" s="170"/>
      <c r="LZI246" s="170"/>
      <c r="LZJ246" s="170"/>
      <c r="LZK246" s="170"/>
      <c r="LZL246" s="170"/>
      <c r="LZM246" s="170"/>
      <c r="LZN246" s="170"/>
      <c r="LZO246" s="170"/>
      <c r="LZP246" s="170"/>
      <c r="LZQ246" s="170"/>
      <c r="LZR246" s="170"/>
      <c r="LZS246" s="170"/>
      <c r="LZT246" s="170"/>
      <c r="LZU246" s="170"/>
      <c r="LZV246" s="170"/>
      <c r="LZW246" s="170"/>
      <c r="LZX246" s="170"/>
      <c r="LZY246" s="170"/>
      <c r="LZZ246" s="170"/>
      <c r="MAA246" s="170"/>
      <c r="MAB246" s="170"/>
      <c r="MAC246" s="170"/>
      <c r="MAD246" s="170"/>
      <c r="MAE246" s="170"/>
      <c r="MAF246" s="170"/>
      <c r="MAG246" s="170"/>
      <c r="MAH246" s="170"/>
      <c r="MAI246" s="170"/>
      <c r="MAJ246" s="170"/>
      <c r="MAK246" s="170"/>
      <c r="MAL246" s="170"/>
      <c r="MAM246" s="170"/>
      <c r="MAN246" s="170"/>
      <c r="MAO246" s="170"/>
      <c r="MAP246" s="170"/>
      <c r="MAQ246" s="170"/>
      <c r="MAR246" s="170"/>
      <c r="MAS246" s="170"/>
      <c r="MAT246" s="170"/>
      <c r="MAU246" s="170"/>
      <c r="MAV246" s="170"/>
      <c r="MAW246" s="170"/>
      <c r="MAX246" s="170"/>
      <c r="MAY246" s="170"/>
      <c r="MAZ246" s="170"/>
      <c r="MBA246" s="170"/>
      <c r="MBB246" s="170"/>
      <c r="MBC246" s="170"/>
      <c r="MBD246" s="170"/>
      <c r="MBE246" s="170"/>
      <c r="MBF246" s="170"/>
      <c r="MBG246" s="170"/>
      <c r="MBH246" s="170"/>
      <c r="MBI246" s="170"/>
      <c r="MBJ246" s="170"/>
      <c r="MBK246" s="170"/>
      <c r="MBL246" s="170"/>
      <c r="MBM246" s="170"/>
      <c r="MBN246" s="170"/>
      <c r="MBO246" s="170"/>
      <c r="MBP246" s="170"/>
      <c r="MBQ246" s="170"/>
      <c r="MBR246" s="170"/>
      <c r="MBS246" s="170"/>
      <c r="MBT246" s="170"/>
      <c r="MBU246" s="170"/>
      <c r="MBV246" s="170"/>
      <c r="MBW246" s="170"/>
      <c r="MBX246" s="170"/>
      <c r="MBY246" s="170"/>
      <c r="MBZ246" s="170"/>
      <c r="MCA246" s="170"/>
      <c r="MCB246" s="170"/>
      <c r="MCC246" s="170"/>
      <c r="MCD246" s="170"/>
      <c r="MCE246" s="170"/>
      <c r="MCF246" s="170"/>
      <c r="MCG246" s="170"/>
      <c r="MCH246" s="170"/>
      <c r="MCI246" s="170"/>
      <c r="MCJ246" s="170"/>
      <c r="MCK246" s="170"/>
      <c r="MCL246" s="170"/>
      <c r="MCM246" s="170"/>
      <c r="MCN246" s="170"/>
      <c r="MCO246" s="170"/>
      <c r="MCP246" s="170"/>
      <c r="MCQ246" s="170"/>
      <c r="MCR246" s="170"/>
      <c r="MCS246" s="170"/>
      <c r="MCT246" s="170"/>
      <c r="MCU246" s="170"/>
      <c r="MCV246" s="170"/>
      <c r="MCW246" s="170"/>
      <c r="MCX246" s="170"/>
      <c r="MCY246" s="170"/>
      <c r="MCZ246" s="170"/>
      <c r="MDA246" s="170"/>
      <c r="MDB246" s="170"/>
      <c r="MDC246" s="170"/>
      <c r="MDD246" s="170"/>
      <c r="MDE246" s="170"/>
      <c r="MDF246" s="170"/>
      <c r="MDG246" s="170"/>
      <c r="MDH246" s="170"/>
      <c r="MDI246" s="170"/>
      <c r="MDJ246" s="170"/>
      <c r="MDK246" s="170"/>
      <c r="MDL246" s="170"/>
      <c r="MDM246" s="170"/>
      <c r="MDN246" s="170"/>
      <c r="MDO246" s="170"/>
      <c r="MDP246" s="170"/>
      <c r="MDQ246" s="170"/>
      <c r="MDR246" s="170"/>
      <c r="MDS246" s="170"/>
      <c r="MDT246" s="170"/>
      <c r="MDU246" s="170"/>
      <c r="MDV246" s="170"/>
      <c r="MDW246" s="170"/>
      <c r="MDX246" s="170"/>
      <c r="MDY246" s="170"/>
      <c r="MDZ246" s="170"/>
      <c r="MEA246" s="170"/>
      <c r="MEB246" s="170"/>
      <c r="MEC246" s="170"/>
      <c r="MED246" s="170"/>
      <c r="MEE246" s="170"/>
      <c r="MEF246" s="170"/>
      <c r="MEG246" s="170"/>
      <c r="MEH246" s="170"/>
      <c r="MEI246" s="170"/>
      <c r="MEJ246" s="170"/>
      <c r="MEK246" s="170"/>
      <c r="MEL246" s="170"/>
      <c r="MEM246" s="170"/>
      <c r="MEN246" s="170"/>
      <c r="MEO246" s="170"/>
      <c r="MEP246" s="170"/>
      <c r="MEQ246" s="170"/>
      <c r="MER246" s="170"/>
      <c r="MES246" s="170"/>
      <c r="MET246" s="170"/>
      <c r="MEU246" s="170"/>
      <c r="MEV246" s="170"/>
      <c r="MEW246" s="170"/>
      <c r="MEX246" s="170"/>
      <c r="MEY246" s="170"/>
      <c r="MEZ246" s="170"/>
      <c r="MFA246" s="170"/>
      <c r="MFB246" s="170"/>
      <c r="MFC246" s="170"/>
      <c r="MFD246" s="170"/>
      <c r="MFE246" s="170"/>
      <c r="MFF246" s="170"/>
      <c r="MFG246" s="170"/>
      <c r="MFH246" s="170"/>
      <c r="MFI246" s="170"/>
      <c r="MFJ246" s="170"/>
      <c r="MFK246" s="170"/>
      <c r="MFL246" s="170"/>
      <c r="MFM246" s="170"/>
      <c r="MFN246" s="170"/>
      <c r="MFO246" s="170"/>
      <c r="MFP246" s="170"/>
      <c r="MFQ246" s="170"/>
      <c r="MFR246" s="170"/>
      <c r="MFS246" s="170"/>
      <c r="MFT246" s="170"/>
      <c r="MFU246" s="170"/>
      <c r="MFV246" s="170"/>
      <c r="MFW246" s="170"/>
      <c r="MFX246" s="170"/>
      <c r="MFY246" s="170"/>
      <c r="MFZ246" s="170"/>
      <c r="MGA246" s="170"/>
      <c r="MGB246" s="170"/>
      <c r="MGC246" s="170"/>
      <c r="MGD246" s="170"/>
      <c r="MGE246" s="170"/>
      <c r="MGF246" s="170"/>
      <c r="MGG246" s="170"/>
      <c r="MGH246" s="170"/>
      <c r="MGI246" s="170"/>
      <c r="MGJ246" s="170"/>
      <c r="MGK246" s="170"/>
      <c r="MGL246" s="170"/>
      <c r="MGM246" s="170"/>
      <c r="MGN246" s="170"/>
      <c r="MGO246" s="170"/>
      <c r="MGP246" s="170"/>
      <c r="MGQ246" s="170"/>
      <c r="MGR246" s="170"/>
      <c r="MGS246" s="170"/>
      <c r="MGT246" s="170"/>
      <c r="MGU246" s="170"/>
      <c r="MGV246" s="170"/>
      <c r="MGW246" s="170"/>
      <c r="MGX246" s="170"/>
      <c r="MGY246" s="170"/>
      <c r="MGZ246" s="170"/>
      <c r="MHA246" s="170"/>
      <c r="MHB246" s="170"/>
      <c r="MHC246" s="170"/>
      <c r="MHD246" s="170"/>
      <c r="MHE246" s="170"/>
      <c r="MHF246" s="170"/>
      <c r="MHG246" s="170"/>
      <c r="MHH246" s="170"/>
      <c r="MHI246" s="170"/>
      <c r="MHJ246" s="170"/>
      <c r="MHK246" s="170"/>
      <c r="MHL246" s="170"/>
      <c r="MHM246" s="170"/>
      <c r="MHN246" s="170"/>
      <c r="MHO246" s="170"/>
      <c r="MHP246" s="170"/>
      <c r="MHQ246" s="170"/>
      <c r="MHR246" s="170"/>
      <c r="MHS246" s="170"/>
      <c r="MHT246" s="170"/>
      <c r="MHU246" s="170"/>
      <c r="MHV246" s="170"/>
      <c r="MHW246" s="170"/>
      <c r="MHX246" s="170"/>
      <c r="MHY246" s="170"/>
      <c r="MHZ246" s="170"/>
      <c r="MIA246" s="170"/>
      <c r="MIB246" s="170"/>
      <c r="MIC246" s="170"/>
      <c r="MID246" s="170"/>
      <c r="MIE246" s="170"/>
      <c r="MIF246" s="170"/>
      <c r="MIG246" s="170"/>
      <c r="MIH246" s="170"/>
      <c r="MII246" s="170"/>
      <c r="MIJ246" s="170"/>
      <c r="MIK246" s="170"/>
      <c r="MIL246" s="170"/>
      <c r="MIM246" s="170"/>
      <c r="MIN246" s="170"/>
      <c r="MIO246" s="170"/>
      <c r="MIP246" s="170"/>
      <c r="MIQ246" s="170"/>
      <c r="MIR246" s="170"/>
      <c r="MIS246" s="170"/>
      <c r="MIT246" s="170"/>
      <c r="MIU246" s="170"/>
      <c r="MIV246" s="170"/>
      <c r="MIW246" s="170"/>
      <c r="MIX246" s="170"/>
      <c r="MIY246" s="170"/>
      <c r="MIZ246" s="170"/>
      <c r="MJA246" s="170"/>
      <c r="MJB246" s="170"/>
      <c r="MJC246" s="170"/>
      <c r="MJD246" s="170"/>
      <c r="MJE246" s="170"/>
      <c r="MJF246" s="170"/>
      <c r="MJG246" s="170"/>
      <c r="MJH246" s="170"/>
      <c r="MJI246" s="170"/>
      <c r="MJJ246" s="170"/>
      <c r="MJK246" s="170"/>
      <c r="MJL246" s="170"/>
      <c r="MJM246" s="170"/>
      <c r="MJN246" s="170"/>
      <c r="MJO246" s="170"/>
      <c r="MJP246" s="170"/>
      <c r="MJQ246" s="170"/>
      <c r="MJR246" s="170"/>
      <c r="MJS246" s="170"/>
      <c r="MJT246" s="170"/>
      <c r="MJU246" s="170"/>
      <c r="MJV246" s="170"/>
      <c r="MJW246" s="170"/>
      <c r="MJX246" s="170"/>
      <c r="MJY246" s="170"/>
      <c r="MJZ246" s="170"/>
      <c r="MKA246" s="170"/>
      <c r="MKB246" s="170"/>
      <c r="MKC246" s="170"/>
      <c r="MKD246" s="170"/>
      <c r="MKE246" s="170"/>
      <c r="MKF246" s="170"/>
      <c r="MKG246" s="170"/>
      <c r="MKH246" s="170"/>
      <c r="MKI246" s="170"/>
      <c r="MKJ246" s="170"/>
      <c r="MKK246" s="170"/>
      <c r="MKL246" s="170"/>
      <c r="MKM246" s="170"/>
      <c r="MKN246" s="170"/>
      <c r="MKO246" s="170"/>
      <c r="MKP246" s="170"/>
      <c r="MKQ246" s="170"/>
      <c r="MKR246" s="170"/>
      <c r="MKS246" s="170"/>
      <c r="MKT246" s="170"/>
      <c r="MKU246" s="170"/>
      <c r="MKV246" s="170"/>
      <c r="MKW246" s="170"/>
      <c r="MKX246" s="170"/>
      <c r="MKY246" s="170"/>
      <c r="MKZ246" s="170"/>
      <c r="MLA246" s="170"/>
      <c r="MLB246" s="170"/>
      <c r="MLC246" s="170"/>
      <c r="MLD246" s="170"/>
      <c r="MLE246" s="170"/>
      <c r="MLF246" s="170"/>
      <c r="MLG246" s="170"/>
      <c r="MLH246" s="170"/>
      <c r="MLI246" s="170"/>
      <c r="MLJ246" s="170"/>
      <c r="MLK246" s="170"/>
      <c r="MLL246" s="170"/>
      <c r="MLM246" s="170"/>
      <c r="MLN246" s="170"/>
      <c r="MLO246" s="170"/>
      <c r="MLP246" s="170"/>
      <c r="MLQ246" s="170"/>
      <c r="MLR246" s="170"/>
      <c r="MLS246" s="170"/>
      <c r="MLT246" s="170"/>
      <c r="MLU246" s="170"/>
      <c r="MLV246" s="170"/>
      <c r="MLW246" s="170"/>
      <c r="MLX246" s="170"/>
      <c r="MLY246" s="170"/>
      <c r="MLZ246" s="170"/>
      <c r="MMA246" s="170"/>
      <c r="MMB246" s="170"/>
      <c r="MMC246" s="170"/>
      <c r="MMD246" s="170"/>
      <c r="MME246" s="170"/>
      <c r="MMF246" s="170"/>
      <c r="MMG246" s="170"/>
      <c r="MMH246" s="170"/>
      <c r="MMI246" s="170"/>
      <c r="MMJ246" s="170"/>
      <c r="MMK246" s="170"/>
      <c r="MML246" s="170"/>
      <c r="MMM246" s="170"/>
      <c r="MMN246" s="170"/>
      <c r="MMO246" s="170"/>
      <c r="MMP246" s="170"/>
      <c r="MMQ246" s="170"/>
      <c r="MMR246" s="170"/>
      <c r="MMS246" s="170"/>
      <c r="MMT246" s="170"/>
      <c r="MMU246" s="170"/>
      <c r="MMV246" s="170"/>
      <c r="MMW246" s="170"/>
      <c r="MMX246" s="170"/>
      <c r="MMY246" s="170"/>
      <c r="MMZ246" s="170"/>
      <c r="MNA246" s="170"/>
      <c r="MNB246" s="170"/>
      <c r="MNC246" s="170"/>
      <c r="MND246" s="170"/>
      <c r="MNE246" s="170"/>
      <c r="MNF246" s="170"/>
      <c r="MNG246" s="170"/>
      <c r="MNH246" s="170"/>
      <c r="MNI246" s="170"/>
      <c r="MNJ246" s="170"/>
      <c r="MNK246" s="170"/>
      <c r="MNL246" s="170"/>
      <c r="MNM246" s="170"/>
      <c r="MNN246" s="170"/>
      <c r="MNO246" s="170"/>
      <c r="MNP246" s="170"/>
      <c r="MNQ246" s="170"/>
      <c r="MNR246" s="170"/>
      <c r="MNS246" s="170"/>
      <c r="MNT246" s="170"/>
      <c r="MNU246" s="170"/>
      <c r="MNV246" s="170"/>
      <c r="MNW246" s="170"/>
      <c r="MNX246" s="170"/>
      <c r="MNY246" s="170"/>
      <c r="MNZ246" s="170"/>
      <c r="MOA246" s="170"/>
      <c r="MOB246" s="170"/>
      <c r="MOC246" s="170"/>
      <c r="MOD246" s="170"/>
      <c r="MOE246" s="170"/>
      <c r="MOF246" s="170"/>
      <c r="MOG246" s="170"/>
      <c r="MOH246" s="170"/>
      <c r="MOI246" s="170"/>
      <c r="MOJ246" s="170"/>
      <c r="MOK246" s="170"/>
      <c r="MOL246" s="170"/>
      <c r="MOM246" s="170"/>
      <c r="MON246" s="170"/>
      <c r="MOO246" s="170"/>
      <c r="MOP246" s="170"/>
      <c r="MOQ246" s="170"/>
      <c r="MOR246" s="170"/>
      <c r="MOS246" s="170"/>
      <c r="MOT246" s="170"/>
      <c r="MOU246" s="170"/>
      <c r="MOV246" s="170"/>
      <c r="MOW246" s="170"/>
      <c r="MOX246" s="170"/>
      <c r="MOY246" s="170"/>
      <c r="MOZ246" s="170"/>
      <c r="MPA246" s="170"/>
      <c r="MPB246" s="170"/>
      <c r="MPC246" s="170"/>
      <c r="MPD246" s="170"/>
      <c r="MPE246" s="170"/>
      <c r="MPF246" s="170"/>
      <c r="MPG246" s="170"/>
      <c r="MPH246" s="170"/>
      <c r="MPI246" s="170"/>
      <c r="MPJ246" s="170"/>
      <c r="MPK246" s="170"/>
      <c r="MPL246" s="170"/>
      <c r="MPM246" s="170"/>
      <c r="MPN246" s="170"/>
      <c r="MPO246" s="170"/>
      <c r="MPP246" s="170"/>
      <c r="MPQ246" s="170"/>
      <c r="MPR246" s="170"/>
      <c r="MPS246" s="170"/>
      <c r="MPT246" s="170"/>
      <c r="MPU246" s="170"/>
      <c r="MPV246" s="170"/>
      <c r="MPW246" s="170"/>
      <c r="MPX246" s="170"/>
      <c r="MPY246" s="170"/>
      <c r="MPZ246" s="170"/>
      <c r="MQA246" s="170"/>
      <c r="MQB246" s="170"/>
      <c r="MQC246" s="170"/>
      <c r="MQD246" s="170"/>
      <c r="MQE246" s="170"/>
      <c r="MQF246" s="170"/>
      <c r="MQG246" s="170"/>
      <c r="MQH246" s="170"/>
      <c r="MQI246" s="170"/>
      <c r="MQJ246" s="170"/>
      <c r="MQK246" s="170"/>
      <c r="MQL246" s="170"/>
      <c r="MQM246" s="170"/>
      <c r="MQN246" s="170"/>
      <c r="MQO246" s="170"/>
      <c r="MQP246" s="170"/>
      <c r="MQQ246" s="170"/>
      <c r="MQR246" s="170"/>
      <c r="MQS246" s="170"/>
      <c r="MQT246" s="170"/>
      <c r="MQU246" s="170"/>
      <c r="MQV246" s="170"/>
      <c r="MQW246" s="170"/>
      <c r="MQX246" s="170"/>
      <c r="MQY246" s="170"/>
      <c r="MQZ246" s="170"/>
      <c r="MRA246" s="170"/>
      <c r="MRB246" s="170"/>
      <c r="MRC246" s="170"/>
      <c r="MRD246" s="170"/>
      <c r="MRE246" s="170"/>
      <c r="MRF246" s="170"/>
      <c r="MRG246" s="170"/>
      <c r="MRH246" s="170"/>
      <c r="MRI246" s="170"/>
      <c r="MRJ246" s="170"/>
      <c r="MRK246" s="170"/>
      <c r="MRL246" s="170"/>
      <c r="MRM246" s="170"/>
      <c r="MRN246" s="170"/>
      <c r="MRO246" s="170"/>
      <c r="MRP246" s="170"/>
      <c r="MRQ246" s="170"/>
      <c r="MRR246" s="170"/>
      <c r="MRS246" s="170"/>
      <c r="MRT246" s="170"/>
      <c r="MRU246" s="170"/>
      <c r="MRV246" s="170"/>
      <c r="MRW246" s="170"/>
      <c r="MRX246" s="170"/>
      <c r="MRY246" s="170"/>
      <c r="MRZ246" s="170"/>
      <c r="MSA246" s="170"/>
      <c r="MSB246" s="170"/>
      <c r="MSC246" s="170"/>
      <c r="MSD246" s="170"/>
      <c r="MSE246" s="170"/>
      <c r="MSF246" s="170"/>
      <c r="MSG246" s="170"/>
      <c r="MSH246" s="170"/>
      <c r="MSI246" s="170"/>
      <c r="MSJ246" s="170"/>
      <c r="MSK246" s="170"/>
      <c r="MSL246" s="170"/>
      <c r="MSM246" s="170"/>
      <c r="MSN246" s="170"/>
      <c r="MSO246" s="170"/>
      <c r="MSP246" s="170"/>
      <c r="MSQ246" s="170"/>
      <c r="MSR246" s="170"/>
      <c r="MSS246" s="170"/>
      <c r="MST246" s="170"/>
      <c r="MSU246" s="170"/>
      <c r="MSV246" s="170"/>
      <c r="MSW246" s="170"/>
      <c r="MSX246" s="170"/>
      <c r="MSY246" s="170"/>
      <c r="MSZ246" s="170"/>
      <c r="MTA246" s="170"/>
      <c r="MTB246" s="170"/>
      <c r="MTC246" s="170"/>
      <c r="MTD246" s="170"/>
      <c r="MTE246" s="170"/>
      <c r="MTF246" s="170"/>
      <c r="MTG246" s="170"/>
      <c r="MTH246" s="170"/>
      <c r="MTI246" s="170"/>
      <c r="MTJ246" s="170"/>
      <c r="MTK246" s="170"/>
      <c r="MTL246" s="170"/>
      <c r="MTM246" s="170"/>
      <c r="MTN246" s="170"/>
      <c r="MTO246" s="170"/>
      <c r="MTP246" s="170"/>
      <c r="MTQ246" s="170"/>
      <c r="MTR246" s="170"/>
      <c r="MTS246" s="170"/>
      <c r="MTT246" s="170"/>
      <c r="MTU246" s="170"/>
      <c r="MTV246" s="170"/>
      <c r="MTW246" s="170"/>
      <c r="MTX246" s="170"/>
      <c r="MTY246" s="170"/>
      <c r="MTZ246" s="170"/>
      <c r="MUA246" s="170"/>
      <c r="MUB246" s="170"/>
      <c r="MUC246" s="170"/>
      <c r="MUD246" s="170"/>
      <c r="MUE246" s="170"/>
      <c r="MUF246" s="170"/>
      <c r="MUG246" s="170"/>
      <c r="MUH246" s="170"/>
      <c r="MUI246" s="170"/>
      <c r="MUJ246" s="170"/>
      <c r="MUK246" s="170"/>
      <c r="MUL246" s="170"/>
      <c r="MUM246" s="170"/>
      <c r="MUN246" s="170"/>
      <c r="MUO246" s="170"/>
      <c r="MUP246" s="170"/>
      <c r="MUQ246" s="170"/>
      <c r="MUR246" s="170"/>
      <c r="MUS246" s="170"/>
      <c r="MUT246" s="170"/>
      <c r="MUU246" s="170"/>
      <c r="MUV246" s="170"/>
      <c r="MUW246" s="170"/>
      <c r="MUX246" s="170"/>
      <c r="MUY246" s="170"/>
      <c r="MUZ246" s="170"/>
      <c r="MVA246" s="170"/>
      <c r="MVB246" s="170"/>
      <c r="MVC246" s="170"/>
      <c r="MVD246" s="170"/>
      <c r="MVE246" s="170"/>
      <c r="MVF246" s="170"/>
      <c r="MVG246" s="170"/>
      <c r="MVH246" s="170"/>
      <c r="MVI246" s="170"/>
      <c r="MVJ246" s="170"/>
      <c r="MVK246" s="170"/>
      <c r="MVL246" s="170"/>
      <c r="MVM246" s="170"/>
      <c r="MVN246" s="170"/>
      <c r="MVO246" s="170"/>
      <c r="MVP246" s="170"/>
      <c r="MVQ246" s="170"/>
      <c r="MVR246" s="170"/>
      <c r="MVS246" s="170"/>
      <c r="MVT246" s="170"/>
      <c r="MVU246" s="170"/>
      <c r="MVV246" s="170"/>
      <c r="MVW246" s="170"/>
      <c r="MVX246" s="170"/>
      <c r="MVY246" s="170"/>
      <c r="MVZ246" s="170"/>
      <c r="MWA246" s="170"/>
      <c r="MWB246" s="170"/>
      <c r="MWC246" s="170"/>
      <c r="MWD246" s="170"/>
      <c r="MWE246" s="170"/>
      <c r="MWF246" s="170"/>
      <c r="MWG246" s="170"/>
      <c r="MWH246" s="170"/>
      <c r="MWI246" s="170"/>
      <c r="MWJ246" s="170"/>
      <c r="MWK246" s="170"/>
      <c r="MWL246" s="170"/>
      <c r="MWM246" s="170"/>
      <c r="MWN246" s="170"/>
      <c r="MWO246" s="170"/>
      <c r="MWP246" s="170"/>
      <c r="MWQ246" s="170"/>
      <c r="MWR246" s="170"/>
      <c r="MWS246" s="170"/>
      <c r="MWT246" s="170"/>
      <c r="MWU246" s="170"/>
      <c r="MWV246" s="170"/>
      <c r="MWW246" s="170"/>
      <c r="MWX246" s="170"/>
      <c r="MWY246" s="170"/>
      <c r="MWZ246" s="170"/>
      <c r="MXA246" s="170"/>
      <c r="MXB246" s="170"/>
      <c r="MXC246" s="170"/>
      <c r="MXD246" s="170"/>
      <c r="MXE246" s="170"/>
      <c r="MXF246" s="170"/>
      <c r="MXG246" s="170"/>
      <c r="MXH246" s="170"/>
      <c r="MXI246" s="170"/>
      <c r="MXJ246" s="170"/>
      <c r="MXK246" s="170"/>
      <c r="MXL246" s="170"/>
      <c r="MXM246" s="170"/>
      <c r="MXN246" s="170"/>
      <c r="MXO246" s="170"/>
      <c r="MXP246" s="170"/>
      <c r="MXQ246" s="170"/>
      <c r="MXR246" s="170"/>
      <c r="MXS246" s="170"/>
      <c r="MXT246" s="170"/>
      <c r="MXU246" s="170"/>
      <c r="MXV246" s="170"/>
      <c r="MXW246" s="170"/>
      <c r="MXX246" s="170"/>
      <c r="MXY246" s="170"/>
      <c r="MXZ246" s="170"/>
      <c r="MYA246" s="170"/>
      <c r="MYB246" s="170"/>
      <c r="MYC246" s="170"/>
      <c r="MYD246" s="170"/>
      <c r="MYE246" s="170"/>
      <c r="MYF246" s="170"/>
      <c r="MYG246" s="170"/>
      <c r="MYH246" s="170"/>
      <c r="MYI246" s="170"/>
      <c r="MYJ246" s="170"/>
      <c r="MYK246" s="170"/>
      <c r="MYL246" s="170"/>
      <c r="MYM246" s="170"/>
      <c r="MYN246" s="170"/>
      <c r="MYO246" s="170"/>
      <c r="MYP246" s="170"/>
      <c r="MYQ246" s="170"/>
      <c r="MYR246" s="170"/>
      <c r="MYS246" s="170"/>
      <c r="MYT246" s="170"/>
      <c r="MYU246" s="170"/>
      <c r="MYV246" s="170"/>
      <c r="MYW246" s="170"/>
      <c r="MYX246" s="170"/>
      <c r="MYY246" s="170"/>
      <c r="MYZ246" s="170"/>
      <c r="MZA246" s="170"/>
      <c r="MZB246" s="170"/>
      <c r="MZC246" s="170"/>
      <c r="MZD246" s="170"/>
      <c r="MZE246" s="170"/>
      <c r="MZF246" s="170"/>
      <c r="MZG246" s="170"/>
      <c r="MZH246" s="170"/>
      <c r="MZI246" s="170"/>
      <c r="MZJ246" s="170"/>
      <c r="MZK246" s="170"/>
      <c r="MZL246" s="170"/>
      <c r="MZM246" s="170"/>
      <c r="MZN246" s="170"/>
      <c r="MZO246" s="170"/>
      <c r="MZP246" s="170"/>
      <c r="MZQ246" s="170"/>
      <c r="MZR246" s="170"/>
      <c r="MZS246" s="170"/>
      <c r="MZT246" s="170"/>
      <c r="MZU246" s="170"/>
      <c r="MZV246" s="170"/>
      <c r="MZW246" s="170"/>
      <c r="MZX246" s="170"/>
      <c r="MZY246" s="170"/>
      <c r="MZZ246" s="170"/>
      <c r="NAA246" s="170"/>
      <c r="NAB246" s="170"/>
      <c r="NAC246" s="170"/>
      <c r="NAD246" s="170"/>
      <c r="NAE246" s="170"/>
      <c r="NAF246" s="170"/>
      <c r="NAG246" s="170"/>
      <c r="NAH246" s="170"/>
      <c r="NAI246" s="170"/>
      <c r="NAJ246" s="170"/>
      <c r="NAK246" s="170"/>
      <c r="NAL246" s="170"/>
      <c r="NAM246" s="170"/>
      <c r="NAN246" s="170"/>
      <c r="NAO246" s="170"/>
      <c r="NAP246" s="170"/>
      <c r="NAQ246" s="170"/>
      <c r="NAR246" s="170"/>
      <c r="NAS246" s="170"/>
      <c r="NAT246" s="170"/>
      <c r="NAU246" s="170"/>
      <c r="NAV246" s="170"/>
      <c r="NAW246" s="170"/>
      <c r="NAX246" s="170"/>
      <c r="NAY246" s="170"/>
      <c r="NAZ246" s="170"/>
      <c r="NBA246" s="170"/>
      <c r="NBB246" s="170"/>
      <c r="NBC246" s="170"/>
      <c r="NBD246" s="170"/>
      <c r="NBE246" s="170"/>
      <c r="NBF246" s="170"/>
      <c r="NBG246" s="170"/>
      <c r="NBH246" s="170"/>
      <c r="NBI246" s="170"/>
      <c r="NBJ246" s="170"/>
      <c r="NBK246" s="170"/>
      <c r="NBL246" s="170"/>
      <c r="NBM246" s="170"/>
      <c r="NBN246" s="170"/>
      <c r="NBO246" s="170"/>
      <c r="NBP246" s="170"/>
      <c r="NBQ246" s="170"/>
      <c r="NBR246" s="170"/>
      <c r="NBS246" s="170"/>
      <c r="NBT246" s="170"/>
      <c r="NBU246" s="170"/>
      <c r="NBV246" s="170"/>
      <c r="NBW246" s="170"/>
      <c r="NBX246" s="170"/>
      <c r="NBY246" s="170"/>
      <c r="NBZ246" s="170"/>
      <c r="NCA246" s="170"/>
      <c r="NCB246" s="170"/>
      <c r="NCC246" s="170"/>
      <c r="NCD246" s="170"/>
      <c r="NCE246" s="170"/>
      <c r="NCF246" s="170"/>
      <c r="NCG246" s="170"/>
      <c r="NCH246" s="170"/>
      <c r="NCI246" s="170"/>
      <c r="NCJ246" s="170"/>
      <c r="NCK246" s="170"/>
      <c r="NCL246" s="170"/>
      <c r="NCM246" s="170"/>
      <c r="NCN246" s="170"/>
      <c r="NCO246" s="170"/>
      <c r="NCP246" s="170"/>
      <c r="NCQ246" s="170"/>
      <c r="NCR246" s="170"/>
      <c r="NCS246" s="170"/>
      <c r="NCT246" s="170"/>
      <c r="NCU246" s="170"/>
      <c r="NCV246" s="170"/>
      <c r="NCW246" s="170"/>
      <c r="NCX246" s="170"/>
      <c r="NCY246" s="170"/>
      <c r="NCZ246" s="170"/>
      <c r="NDA246" s="170"/>
      <c r="NDB246" s="170"/>
      <c r="NDC246" s="170"/>
      <c r="NDD246" s="170"/>
      <c r="NDE246" s="170"/>
      <c r="NDF246" s="170"/>
      <c r="NDG246" s="170"/>
      <c r="NDH246" s="170"/>
      <c r="NDI246" s="170"/>
      <c r="NDJ246" s="170"/>
      <c r="NDK246" s="170"/>
      <c r="NDL246" s="170"/>
      <c r="NDM246" s="170"/>
      <c r="NDN246" s="170"/>
      <c r="NDO246" s="170"/>
      <c r="NDP246" s="170"/>
      <c r="NDQ246" s="170"/>
      <c r="NDR246" s="170"/>
      <c r="NDS246" s="170"/>
      <c r="NDT246" s="170"/>
      <c r="NDU246" s="170"/>
      <c r="NDV246" s="170"/>
      <c r="NDW246" s="170"/>
      <c r="NDX246" s="170"/>
      <c r="NDY246" s="170"/>
      <c r="NDZ246" s="170"/>
      <c r="NEA246" s="170"/>
      <c r="NEB246" s="170"/>
      <c r="NEC246" s="170"/>
      <c r="NED246" s="170"/>
      <c r="NEE246" s="170"/>
      <c r="NEF246" s="170"/>
      <c r="NEG246" s="170"/>
      <c r="NEH246" s="170"/>
      <c r="NEI246" s="170"/>
      <c r="NEJ246" s="170"/>
      <c r="NEK246" s="170"/>
      <c r="NEL246" s="170"/>
      <c r="NEM246" s="170"/>
      <c r="NEN246" s="170"/>
      <c r="NEO246" s="170"/>
      <c r="NEP246" s="170"/>
      <c r="NEQ246" s="170"/>
      <c r="NER246" s="170"/>
      <c r="NES246" s="170"/>
      <c r="NET246" s="170"/>
      <c r="NEU246" s="170"/>
      <c r="NEV246" s="170"/>
      <c r="NEW246" s="170"/>
      <c r="NEX246" s="170"/>
      <c r="NEY246" s="170"/>
      <c r="NEZ246" s="170"/>
      <c r="NFA246" s="170"/>
      <c r="NFB246" s="170"/>
      <c r="NFC246" s="170"/>
      <c r="NFD246" s="170"/>
      <c r="NFE246" s="170"/>
      <c r="NFF246" s="170"/>
      <c r="NFG246" s="170"/>
      <c r="NFH246" s="170"/>
      <c r="NFI246" s="170"/>
      <c r="NFJ246" s="170"/>
      <c r="NFK246" s="170"/>
      <c r="NFL246" s="170"/>
      <c r="NFM246" s="170"/>
      <c r="NFN246" s="170"/>
      <c r="NFO246" s="170"/>
      <c r="NFP246" s="170"/>
      <c r="NFQ246" s="170"/>
      <c r="NFR246" s="170"/>
      <c r="NFS246" s="170"/>
      <c r="NFT246" s="170"/>
      <c r="NFU246" s="170"/>
      <c r="NFV246" s="170"/>
      <c r="NFW246" s="170"/>
      <c r="NFX246" s="170"/>
      <c r="NFY246" s="170"/>
      <c r="NFZ246" s="170"/>
      <c r="NGA246" s="170"/>
      <c r="NGB246" s="170"/>
      <c r="NGC246" s="170"/>
      <c r="NGD246" s="170"/>
      <c r="NGE246" s="170"/>
      <c r="NGF246" s="170"/>
      <c r="NGG246" s="170"/>
      <c r="NGH246" s="170"/>
      <c r="NGI246" s="170"/>
      <c r="NGJ246" s="170"/>
      <c r="NGK246" s="170"/>
      <c r="NGL246" s="170"/>
      <c r="NGM246" s="170"/>
      <c r="NGN246" s="170"/>
      <c r="NGO246" s="170"/>
      <c r="NGP246" s="170"/>
      <c r="NGQ246" s="170"/>
      <c r="NGR246" s="170"/>
      <c r="NGS246" s="170"/>
      <c r="NGT246" s="170"/>
      <c r="NGU246" s="170"/>
      <c r="NGV246" s="170"/>
      <c r="NGW246" s="170"/>
      <c r="NGX246" s="170"/>
      <c r="NGY246" s="170"/>
      <c r="NGZ246" s="170"/>
      <c r="NHA246" s="170"/>
      <c r="NHB246" s="170"/>
      <c r="NHC246" s="170"/>
      <c r="NHD246" s="170"/>
      <c r="NHE246" s="170"/>
      <c r="NHF246" s="170"/>
      <c r="NHG246" s="170"/>
      <c r="NHH246" s="170"/>
      <c r="NHI246" s="170"/>
      <c r="NHJ246" s="170"/>
      <c r="NHK246" s="170"/>
      <c r="NHL246" s="170"/>
      <c r="NHM246" s="170"/>
      <c r="NHN246" s="170"/>
      <c r="NHO246" s="170"/>
      <c r="NHP246" s="170"/>
      <c r="NHQ246" s="170"/>
      <c r="NHR246" s="170"/>
      <c r="NHS246" s="170"/>
      <c r="NHT246" s="170"/>
      <c r="NHU246" s="170"/>
      <c r="NHV246" s="170"/>
      <c r="NHW246" s="170"/>
      <c r="NHX246" s="170"/>
      <c r="NHY246" s="170"/>
      <c r="NHZ246" s="170"/>
      <c r="NIA246" s="170"/>
      <c r="NIB246" s="170"/>
      <c r="NIC246" s="170"/>
      <c r="NID246" s="170"/>
      <c r="NIE246" s="170"/>
      <c r="NIF246" s="170"/>
      <c r="NIG246" s="170"/>
      <c r="NIH246" s="170"/>
      <c r="NII246" s="170"/>
      <c r="NIJ246" s="170"/>
      <c r="NIK246" s="170"/>
      <c r="NIL246" s="170"/>
      <c r="NIM246" s="170"/>
      <c r="NIN246" s="170"/>
      <c r="NIO246" s="170"/>
      <c r="NIP246" s="170"/>
      <c r="NIQ246" s="170"/>
      <c r="NIR246" s="170"/>
      <c r="NIS246" s="170"/>
      <c r="NIT246" s="170"/>
      <c r="NIU246" s="170"/>
      <c r="NIV246" s="170"/>
      <c r="NIW246" s="170"/>
      <c r="NIX246" s="170"/>
      <c r="NIY246" s="170"/>
      <c r="NIZ246" s="170"/>
      <c r="NJA246" s="170"/>
      <c r="NJB246" s="170"/>
      <c r="NJC246" s="170"/>
      <c r="NJD246" s="170"/>
      <c r="NJE246" s="170"/>
      <c r="NJF246" s="170"/>
      <c r="NJG246" s="170"/>
      <c r="NJH246" s="170"/>
      <c r="NJI246" s="170"/>
      <c r="NJJ246" s="170"/>
      <c r="NJK246" s="170"/>
      <c r="NJL246" s="170"/>
      <c r="NJM246" s="170"/>
      <c r="NJN246" s="170"/>
      <c r="NJO246" s="170"/>
      <c r="NJP246" s="170"/>
      <c r="NJQ246" s="170"/>
      <c r="NJR246" s="170"/>
      <c r="NJS246" s="170"/>
      <c r="NJT246" s="170"/>
      <c r="NJU246" s="170"/>
      <c r="NJV246" s="170"/>
      <c r="NJW246" s="170"/>
      <c r="NJX246" s="170"/>
      <c r="NJY246" s="170"/>
      <c r="NJZ246" s="170"/>
      <c r="NKA246" s="170"/>
      <c r="NKB246" s="170"/>
      <c r="NKC246" s="170"/>
      <c r="NKD246" s="170"/>
      <c r="NKE246" s="170"/>
      <c r="NKF246" s="170"/>
      <c r="NKG246" s="170"/>
      <c r="NKH246" s="170"/>
      <c r="NKI246" s="170"/>
      <c r="NKJ246" s="170"/>
      <c r="NKK246" s="170"/>
      <c r="NKL246" s="170"/>
      <c r="NKM246" s="170"/>
      <c r="NKN246" s="170"/>
      <c r="NKO246" s="170"/>
      <c r="NKP246" s="170"/>
      <c r="NKQ246" s="170"/>
      <c r="NKR246" s="170"/>
      <c r="NKS246" s="170"/>
      <c r="NKT246" s="170"/>
      <c r="NKU246" s="170"/>
      <c r="NKV246" s="170"/>
      <c r="NKW246" s="170"/>
      <c r="NKX246" s="170"/>
      <c r="NKY246" s="170"/>
      <c r="NKZ246" s="170"/>
      <c r="NLA246" s="170"/>
      <c r="NLB246" s="170"/>
      <c r="NLC246" s="170"/>
      <c r="NLD246" s="170"/>
      <c r="NLE246" s="170"/>
      <c r="NLF246" s="170"/>
      <c r="NLG246" s="170"/>
      <c r="NLH246" s="170"/>
      <c r="NLI246" s="170"/>
      <c r="NLJ246" s="170"/>
      <c r="NLK246" s="170"/>
      <c r="NLL246" s="170"/>
      <c r="NLM246" s="170"/>
      <c r="NLN246" s="170"/>
      <c r="NLO246" s="170"/>
      <c r="NLP246" s="170"/>
      <c r="NLQ246" s="170"/>
      <c r="NLR246" s="170"/>
      <c r="NLS246" s="170"/>
      <c r="NLT246" s="170"/>
      <c r="NLU246" s="170"/>
      <c r="NLV246" s="170"/>
      <c r="NLW246" s="170"/>
      <c r="NLX246" s="170"/>
      <c r="NLY246" s="170"/>
      <c r="NLZ246" s="170"/>
      <c r="NMA246" s="170"/>
      <c r="NMB246" s="170"/>
      <c r="NMC246" s="170"/>
      <c r="NMD246" s="170"/>
      <c r="NME246" s="170"/>
      <c r="NMF246" s="170"/>
      <c r="NMG246" s="170"/>
      <c r="NMH246" s="170"/>
      <c r="NMI246" s="170"/>
      <c r="NMJ246" s="170"/>
      <c r="NMK246" s="170"/>
      <c r="NML246" s="170"/>
      <c r="NMM246" s="170"/>
      <c r="NMN246" s="170"/>
      <c r="NMO246" s="170"/>
      <c r="NMP246" s="170"/>
      <c r="NMQ246" s="170"/>
      <c r="NMR246" s="170"/>
      <c r="NMS246" s="170"/>
      <c r="NMT246" s="170"/>
      <c r="NMU246" s="170"/>
      <c r="NMV246" s="170"/>
      <c r="NMW246" s="170"/>
      <c r="NMX246" s="170"/>
      <c r="NMY246" s="170"/>
      <c r="NMZ246" s="170"/>
      <c r="NNA246" s="170"/>
      <c r="NNB246" s="170"/>
      <c r="NNC246" s="170"/>
      <c r="NND246" s="170"/>
      <c r="NNE246" s="170"/>
      <c r="NNF246" s="170"/>
      <c r="NNG246" s="170"/>
      <c r="NNH246" s="170"/>
      <c r="NNI246" s="170"/>
      <c r="NNJ246" s="170"/>
      <c r="NNK246" s="170"/>
      <c r="NNL246" s="170"/>
      <c r="NNM246" s="170"/>
      <c r="NNN246" s="170"/>
      <c r="NNO246" s="170"/>
      <c r="NNP246" s="170"/>
      <c r="NNQ246" s="170"/>
      <c r="NNR246" s="170"/>
      <c r="NNS246" s="170"/>
      <c r="NNT246" s="170"/>
      <c r="NNU246" s="170"/>
      <c r="NNV246" s="170"/>
      <c r="NNW246" s="170"/>
      <c r="NNX246" s="170"/>
      <c r="NNY246" s="170"/>
      <c r="NNZ246" s="170"/>
      <c r="NOA246" s="170"/>
      <c r="NOB246" s="170"/>
      <c r="NOC246" s="170"/>
      <c r="NOD246" s="170"/>
      <c r="NOE246" s="170"/>
      <c r="NOF246" s="170"/>
      <c r="NOG246" s="170"/>
      <c r="NOH246" s="170"/>
      <c r="NOI246" s="170"/>
      <c r="NOJ246" s="170"/>
      <c r="NOK246" s="170"/>
      <c r="NOL246" s="170"/>
      <c r="NOM246" s="170"/>
      <c r="NON246" s="170"/>
      <c r="NOO246" s="170"/>
      <c r="NOP246" s="170"/>
      <c r="NOQ246" s="170"/>
      <c r="NOR246" s="170"/>
      <c r="NOS246" s="170"/>
      <c r="NOT246" s="170"/>
      <c r="NOU246" s="170"/>
      <c r="NOV246" s="170"/>
      <c r="NOW246" s="170"/>
      <c r="NOX246" s="170"/>
      <c r="NOY246" s="170"/>
      <c r="NOZ246" s="170"/>
      <c r="NPA246" s="170"/>
      <c r="NPB246" s="170"/>
      <c r="NPC246" s="170"/>
      <c r="NPD246" s="170"/>
      <c r="NPE246" s="170"/>
      <c r="NPF246" s="170"/>
      <c r="NPG246" s="170"/>
      <c r="NPH246" s="170"/>
      <c r="NPI246" s="170"/>
      <c r="NPJ246" s="170"/>
      <c r="NPK246" s="170"/>
      <c r="NPL246" s="170"/>
      <c r="NPM246" s="170"/>
      <c r="NPN246" s="170"/>
      <c r="NPO246" s="170"/>
      <c r="NPP246" s="170"/>
      <c r="NPQ246" s="170"/>
      <c r="NPR246" s="170"/>
      <c r="NPS246" s="170"/>
      <c r="NPT246" s="170"/>
      <c r="NPU246" s="170"/>
      <c r="NPV246" s="170"/>
      <c r="NPW246" s="170"/>
      <c r="NPX246" s="170"/>
      <c r="NPY246" s="170"/>
      <c r="NPZ246" s="170"/>
      <c r="NQA246" s="170"/>
      <c r="NQB246" s="170"/>
      <c r="NQC246" s="170"/>
      <c r="NQD246" s="170"/>
      <c r="NQE246" s="170"/>
      <c r="NQF246" s="170"/>
      <c r="NQG246" s="170"/>
      <c r="NQH246" s="170"/>
      <c r="NQI246" s="170"/>
      <c r="NQJ246" s="170"/>
      <c r="NQK246" s="170"/>
      <c r="NQL246" s="170"/>
      <c r="NQM246" s="170"/>
      <c r="NQN246" s="170"/>
      <c r="NQO246" s="170"/>
      <c r="NQP246" s="170"/>
      <c r="NQQ246" s="170"/>
      <c r="NQR246" s="170"/>
      <c r="NQS246" s="170"/>
      <c r="NQT246" s="170"/>
      <c r="NQU246" s="170"/>
      <c r="NQV246" s="170"/>
      <c r="NQW246" s="170"/>
      <c r="NQX246" s="170"/>
      <c r="NQY246" s="170"/>
      <c r="NQZ246" s="170"/>
      <c r="NRA246" s="170"/>
      <c r="NRB246" s="170"/>
      <c r="NRC246" s="170"/>
      <c r="NRD246" s="170"/>
      <c r="NRE246" s="170"/>
      <c r="NRF246" s="170"/>
      <c r="NRG246" s="170"/>
      <c r="NRH246" s="170"/>
      <c r="NRI246" s="170"/>
      <c r="NRJ246" s="170"/>
      <c r="NRK246" s="170"/>
      <c r="NRL246" s="170"/>
      <c r="NRM246" s="170"/>
      <c r="NRN246" s="170"/>
      <c r="NRO246" s="170"/>
      <c r="NRP246" s="170"/>
      <c r="NRQ246" s="170"/>
      <c r="NRR246" s="170"/>
      <c r="NRS246" s="170"/>
      <c r="NRT246" s="170"/>
      <c r="NRU246" s="170"/>
      <c r="NRV246" s="170"/>
      <c r="NRW246" s="170"/>
      <c r="NRX246" s="170"/>
      <c r="NRY246" s="170"/>
      <c r="NRZ246" s="170"/>
      <c r="NSA246" s="170"/>
      <c r="NSB246" s="170"/>
      <c r="NSC246" s="170"/>
      <c r="NSD246" s="170"/>
      <c r="NSE246" s="170"/>
      <c r="NSF246" s="170"/>
      <c r="NSG246" s="170"/>
      <c r="NSH246" s="170"/>
      <c r="NSI246" s="170"/>
      <c r="NSJ246" s="170"/>
      <c r="NSK246" s="170"/>
      <c r="NSL246" s="170"/>
      <c r="NSM246" s="170"/>
      <c r="NSN246" s="170"/>
      <c r="NSO246" s="170"/>
      <c r="NSP246" s="170"/>
      <c r="NSQ246" s="170"/>
      <c r="NSR246" s="170"/>
      <c r="NSS246" s="170"/>
      <c r="NST246" s="170"/>
      <c r="NSU246" s="170"/>
      <c r="NSV246" s="170"/>
      <c r="NSW246" s="170"/>
      <c r="NSX246" s="170"/>
      <c r="NSY246" s="170"/>
      <c r="NSZ246" s="170"/>
      <c r="NTA246" s="170"/>
      <c r="NTB246" s="170"/>
      <c r="NTC246" s="170"/>
      <c r="NTD246" s="170"/>
      <c r="NTE246" s="170"/>
      <c r="NTF246" s="170"/>
      <c r="NTG246" s="170"/>
      <c r="NTH246" s="170"/>
      <c r="NTI246" s="170"/>
      <c r="NTJ246" s="170"/>
      <c r="NTK246" s="170"/>
      <c r="NTL246" s="170"/>
      <c r="NTM246" s="170"/>
      <c r="NTN246" s="170"/>
      <c r="NTO246" s="170"/>
      <c r="NTP246" s="170"/>
      <c r="NTQ246" s="170"/>
      <c r="NTR246" s="170"/>
      <c r="NTS246" s="170"/>
      <c r="NTT246" s="170"/>
      <c r="NTU246" s="170"/>
      <c r="NTV246" s="170"/>
      <c r="NTW246" s="170"/>
      <c r="NTX246" s="170"/>
      <c r="NTY246" s="170"/>
      <c r="NTZ246" s="170"/>
      <c r="NUA246" s="170"/>
      <c r="NUB246" s="170"/>
      <c r="NUC246" s="170"/>
      <c r="NUD246" s="170"/>
      <c r="NUE246" s="170"/>
      <c r="NUF246" s="170"/>
      <c r="NUG246" s="170"/>
      <c r="NUH246" s="170"/>
      <c r="NUI246" s="170"/>
      <c r="NUJ246" s="170"/>
      <c r="NUK246" s="170"/>
      <c r="NUL246" s="170"/>
      <c r="NUM246" s="170"/>
      <c r="NUN246" s="170"/>
      <c r="NUO246" s="170"/>
      <c r="NUP246" s="170"/>
      <c r="NUQ246" s="170"/>
      <c r="NUR246" s="170"/>
      <c r="NUS246" s="170"/>
      <c r="NUT246" s="170"/>
      <c r="NUU246" s="170"/>
      <c r="NUV246" s="170"/>
      <c r="NUW246" s="170"/>
      <c r="NUX246" s="170"/>
      <c r="NUY246" s="170"/>
      <c r="NUZ246" s="170"/>
      <c r="NVA246" s="170"/>
      <c r="NVB246" s="170"/>
      <c r="NVC246" s="170"/>
      <c r="NVD246" s="170"/>
      <c r="NVE246" s="170"/>
      <c r="NVF246" s="170"/>
      <c r="NVG246" s="170"/>
      <c r="NVH246" s="170"/>
      <c r="NVI246" s="170"/>
      <c r="NVJ246" s="170"/>
      <c r="NVK246" s="170"/>
      <c r="NVL246" s="170"/>
      <c r="NVM246" s="170"/>
      <c r="NVN246" s="170"/>
      <c r="NVO246" s="170"/>
      <c r="NVP246" s="170"/>
      <c r="NVQ246" s="170"/>
      <c r="NVR246" s="170"/>
      <c r="NVS246" s="170"/>
      <c r="NVT246" s="170"/>
      <c r="NVU246" s="170"/>
      <c r="NVV246" s="170"/>
      <c r="NVW246" s="170"/>
      <c r="NVX246" s="170"/>
      <c r="NVY246" s="170"/>
      <c r="NVZ246" s="170"/>
      <c r="NWA246" s="170"/>
      <c r="NWB246" s="170"/>
      <c r="NWC246" s="170"/>
      <c r="NWD246" s="170"/>
      <c r="NWE246" s="170"/>
      <c r="NWF246" s="170"/>
      <c r="NWG246" s="170"/>
      <c r="NWH246" s="170"/>
      <c r="NWI246" s="170"/>
      <c r="NWJ246" s="170"/>
      <c r="NWK246" s="170"/>
      <c r="NWL246" s="170"/>
      <c r="NWM246" s="170"/>
      <c r="NWN246" s="170"/>
      <c r="NWO246" s="170"/>
      <c r="NWP246" s="170"/>
      <c r="NWQ246" s="170"/>
      <c r="NWR246" s="170"/>
      <c r="NWS246" s="170"/>
      <c r="NWT246" s="170"/>
      <c r="NWU246" s="170"/>
      <c r="NWV246" s="170"/>
      <c r="NWW246" s="170"/>
      <c r="NWX246" s="170"/>
      <c r="NWY246" s="170"/>
      <c r="NWZ246" s="170"/>
      <c r="NXA246" s="170"/>
      <c r="NXB246" s="170"/>
      <c r="NXC246" s="170"/>
      <c r="NXD246" s="170"/>
      <c r="NXE246" s="170"/>
      <c r="NXF246" s="170"/>
      <c r="NXG246" s="170"/>
      <c r="NXH246" s="170"/>
      <c r="NXI246" s="170"/>
      <c r="NXJ246" s="170"/>
      <c r="NXK246" s="170"/>
      <c r="NXL246" s="170"/>
      <c r="NXM246" s="170"/>
      <c r="NXN246" s="170"/>
      <c r="NXO246" s="170"/>
      <c r="NXP246" s="170"/>
      <c r="NXQ246" s="170"/>
      <c r="NXR246" s="170"/>
      <c r="NXS246" s="170"/>
      <c r="NXT246" s="170"/>
      <c r="NXU246" s="170"/>
      <c r="NXV246" s="170"/>
      <c r="NXW246" s="170"/>
      <c r="NXX246" s="170"/>
      <c r="NXY246" s="170"/>
      <c r="NXZ246" s="170"/>
      <c r="NYA246" s="170"/>
      <c r="NYB246" s="170"/>
      <c r="NYC246" s="170"/>
      <c r="NYD246" s="170"/>
      <c r="NYE246" s="170"/>
      <c r="NYF246" s="170"/>
      <c r="NYG246" s="170"/>
      <c r="NYH246" s="170"/>
      <c r="NYI246" s="170"/>
      <c r="NYJ246" s="170"/>
      <c r="NYK246" s="170"/>
      <c r="NYL246" s="170"/>
      <c r="NYM246" s="170"/>
      <c r="NYN246" s="170"/>
      <c r="NYO246" s="170"/>
      <c r="NYP246" s="170"/>
      <c r="NYQ246" s="170"/>
      <c r="NYR246" s="170"/>
      <c r="NYS246" s="170"/>
      <c r="NYT246" s="170"/>
      <c r="NYU246" s="170"/>
      <c r="NYV246" s="170"/>
      <c r="NYW246" s="170"/>
      <c r="NYX246" s="170"/>
      <c r="NYY246" s="170"/>
      <c r="NYZ246" s="170"/>
      <c r="NZA246" s="170"/>
      <c r="NZB246" s="170"/>
      <c r="NZC246" s="170"/>
      <c r="NZD246" s="170"/>
      <c r="NZE246" s="170"/>
      <c r="NZF246" s="170"/>
      <c r="NZG246" s="170"/>
      <c r="NZH246" s="170"/>
      <c r="NZI246" s="170"/>
      <c r="NZJ246" s="170"/>
      <c r="NZK246" s="170"/>
      <c r="NZL246" s="170"/>
      <c r="NZM246" s="170"/>
      <c r="NZN246" s="170"/>
      <c r="NZO246" s="170"/>
      <c r="NZP246" s="170"/>
      <c r="NZQ246" s="170"/>
      <c r="NZR246" s="170"/>
      <c r="NZS246" s="170"/>
      <c r="NZT246" s="170"/>
      <c r="NZU246" s="170"/>
      <c r="NZV246" s="170"/>
      <c r="NZW246" s="170"/>
      <c r="NZX246" s="170"/>
      <c r="NZY246" s="170"/>
      <c r="NZZ246" s="170"/>
      <c r="OAA246" s="170"/>
      <c r="OAB246" s="170"/>
      <c r="OAC246" s="170"/>
      <c r="OAD246" s="170"/>
      <c r="OAE246" s="170"/>
      <c r="OAF246" s="170"/>
      <c r="OAG246" s="170"/>
      <c r="OAH246" s="170"/>
      <c r="OAI246" s="170"/>
      <c r="OAJ246" s="170"/>
      <c r="OAK246" s="170"/>
      <c r="OAL246" s="170"/>
      <c r="OAM246" s="170"/>
      <c r="OAN246" s="170"/>
      <c r="OAO246" s="170"/>
      <c r="OAP246" s="170"/>
      <c r="OAQ246" s="170"/>
      <c r="OAR246" s="170"/>
      <c r="OAS246" s="170"/>
      <c r="OAT246" s="170"/>
      <c r="OAU246" s="170"/>
      <c r="OAV246" s="170"/>
      <c r="OAW246" s="170"/>
      <c r="OAX246" s="170"/>
      <c r="OAY246" s="170"/>
      <c r="OAZ246" s="170"/>
      <c r="OBA246" s="170"/>
      <c r="OBB246" s="170"/>
      <c r="OBC246" s="170"/>
      <c r="OBD246" s="170"/>
      <c r="OBE246" s="170"/>
      <c r="OBF246" s="170"/>
      <c r="OBG246" s="170"/>
      <c r="OBH246" s="170"/>
      <c r="OBI246" s="170"/>
      <c r="OBJ246" s="170"/>
      <c r="OBK246" s="170"/>
      <c r="OBL246" s="170"/>
      <c r="OBM246" s="170"/>
      <c r="OBN246" s="170"/>
      <c r="OBO246" s="170"/>
      <c r="OBP246" s="170"/>
      <c r="OBQ246" s="170"/>
      <c r="OBR246" s="170"/>
      <c r="OBS246" s="170"/>
      <c r="OBT246" s="170"/>
      <c r="OBU246" s="170"/>
      <c r="OBV246" s="170"/>
      <c r="OBW246" s="170"/>
      <c r="OBX246" s="170"/>
      <c r="OBY246" s="170"/>
      <c r="OBZ246" s="170"/>
      <c r="OCA246" s="170"/>
      <c r="OCB246" s="170"/>
      <c r="OCC246" s="170"/>
      <c r="OCD246" s="170"/>
      <c r="OCE246" s="170"/>
      <c r="OCF246" s="170"/>
      <c r="OCG246" s="170"/>
      <c r="OCH246" s="170"/>
      <c r="OCI246" s="170"/>
      <c r="OCJ246" s="170"/>
      <c r="OCK246" s="170"/>
      <c r="OCL246" s="170"/>
      <c r="OCM246" s="170"/>
      <c r="OCN246" s="170"/>
      <c r="OCO246" s="170"/>
      <c r="OCP246" s="170"/>
      <c r="OCQ246" s="170"/>
      <c r="OCR246" s="170"/>
      <c r="OCS246" s="170"/>
      <c r="OCT246" s="170"/>
      <c r="OCU246" s="170"/>
      <c r="OCV246" s="170"/>
      <c r="OCW246" s="170"/>
      <c r="OCX246" s="170"/>
      <c r="OCY246" s="170"/>
      <c r="OCZ246" s="170"/>
      <c r="ODA246" s="170"/>
      <c r="ODB246" s="170"/>
      <c r="ODC246" s="170"/>
      <c r="ODD246" s="170"/>
      <c r="ODE246" s="170"/>
      <c r="ODF246" s="170"/>
      <c r="ODG246" s="170"/>
      <c r="ODH246" s="170"/>
      <c r="ODI246" s="170"/>
      <c r="ODJ246" s="170"/>
      <c r="ODK246" s="170"/>
      <c r="ODL246" s="170"/>
      <c r="ODM246" s="170"/>
      <c r="ODN246" s="170"/>
      <c r="ODO246" s="170"/>
      <c r="ODP246" s="170"/>
      <c r="ODQ246" s="170"/>
      <c r="ODR246" s="170"/>
      <c r="ODS246" s="170"/>
      <c r="ODT246" s="170"/>
      <c r="ODU246" s="170"/>
      <c r="ODV246" s="170"/>
      <c r="ODW246" s="170"/>
      <c r="ODX246" s="170"/>
      <c r="ODY246" s="170"/>
      <c r="ODZ246" s="170"/>
      <c r="OEA246" s="170"/>
      <c r="OEB246" s="170"/>
      <c r="OEC246" s="170"/>
      <c r="OED246" s="170"/>
      <c r="OEE246" s="170"/>
      <c r="OEF246" s="170"/>
      <c r="OEG246" s="170"/>
      <c r="OEH246" s="170"/>
      <c r="OEI246" s="170"/>
      <c r="OEJ246" s="170"/>
      <c r="OEK246" s="170"/>
      <c r="OEL246" s="170"/>
      <c r="OEM246" s="170"/>
      <c r="OEN246" s="170"/>
      <c r="OEO246" s="170"/>
      <c r="OEP246" s="170"/>
      <c r="OEQ246" s="170"/>
      <c r="OER246" s="170"/>
      <c r="OES246" s="170"/>
      <c r="OET246" s="170"/>
      <c r="OEU246" s="170"/>
      <c r="OEV246" s="170"/>
      <c r="OEW246" s="170"/>
      <c r="OEX246" s="170"/>
      <c r="OEY246" s="170"/>
      <c r="OEZ246" s="170"/>
      <c r="OFA246" s="170"/>
      <c r="OFB246" s="170"/>
      <c r="OFC246" s="170"/>
      <c r="OFD246" s="170"/>
      <c r="OFE246" s="170"/>
      <c r="OFF246" s="170"/>
      <c r="OFG246" s="170"/>
      <c r="OFH246" s="170"/>
      <c r="OFI246" s="170"/>
      <c r="OFJ246" s="170"/>
      <c r="OFK246" s="170"/>
      <c r="OFL246" s="170"/>
      <c r="OFM246" s="170"/>
      <c r="OFN246" s="170"/>
      <c r="OFO246" s="170"/>
      <c r="OFP246" s="170"/>
      <c r="OFQ246" s="170"/>
      <c r="OFR246" s="170"/>
      <c r="OFS246" s="170"/>
      <c r="OFT246" s="170"/>
      <c r="OFU246" s="170"/>
      <c r="OFV246" s="170"/>
      <c r="OFW246" s="170"/>
      <c r="OFX246" s="170"/>
      <c r="OFY246" s="170"/>
      <c r="OFZ246" s="170"/>
      <c r="OGA246" s="170"/>
      <c r="OGB246" s="170"/>
      <c r="OGC246" s="170"/>
      <c r="OGD246" s="170"/>
      <c r="OGE246" s="170"/>
      <c r="OGF246" s="170"/>
      <c r="OGG246" s="170"/>
      <c r="OGH246" s="170"/>
      <c r="OGI246" s="170"/>
      <c r="OGJ246" s="170"/>
      <c r="OGK246" s="170"/>
      <c r="OGL246" s="170"/>
      <c r="OGM246" s="170"/>
      <c r="OGN246" s="170"/>
      <c r="OGO246" s="170"/>
      <c r="OGP246" s="170"/>
      <c r="OGQ246" s="170"/>
      <c r="OGR246" s="170"/>
      <c r="OGS246" s="170"/>
      <c r="OGT246" s="170"/>
      <c r="OGU246" s="170"/>
      <c r="OGV246" s="170"/>
      <c r="OGW246" s="170"/>
      <c r="OGX246" s="170"/>
      <c r="OGY246" s="170"/>
      <c r="OGZ246" s="170"/>
      <c r="OHA246" s="170"/>
      <c r="OHB246" s="170"/>
      <c r="OHC246" s="170"/>
      <c r="OHD246" s="170"/>
      <c r="OHE246" s="170"/>
      <c r="OHF246" s="170"/>
      <c r="OHG246" s="170"/>
      <c r="OHH246" s="170"/>
      <c r="OHI246" s="170"/>
      <c r="OHJ246" s="170"/>
      <c r="OHK246" s="170"/>
      <c r="OHL246" s="170"/>
      <c r="OHM246" s="170"/>
      <c r="OHN246" s="170"/>
      <c r="OHO246" s="170"/>
      <c r="OHP246" s="170"/>
      <c r="OHQ246" s="170"/>
      <c r="OHR246" s="170"/>
      <c r="OHS246" s="170"/>
      <c r="OHT246" s="170"/>
      <c r="OHU246" s="170"/>
      <c r="OHV246" s="170"/>
      <c r="OHW246" s="170"/>
      <c r="OHX246" s="170"/>
      <c r="OHY246" s="170"/>
      <c r="OHZ246" s="170"/>
      <c r="OIA246" s="170"/>
      <c r="OIB246" s="170"/>
      <c r="OIC246" s="170"/>
      <c r="OID246" s="170"/>
      <c r="OIE246" s="170"/>
      <c r="OIF246" s="170"/>
      <c r="OIG246" s="170"/>
      <c r="OIH246" s="170"/>
      <c r="OII246" s="170"/>
      <c r="OIJ246" s="170"/>
      <c r="OIK246" s="170"/>
      <c r="OIL246" s="170"/>
      <c r="OIM246" s="170"/>
      <c r="OIN246" s="170"/>
      <c r="OIO246" s="170"/>
      <c r="OIP246" s="170"/>
      <c r="OIQ246" s="170"/>
      <c r="OIR246" s="170"/>
      <c r="OIS246" s="170"/>
      <c r="OIT246" s="170"/>
      <c r="OIU246" s="170"/>
      <c r="OIV246" s="170"/>
      <c r="OIW246" s="170"/>
      <c r="OIX246" s="170"/>
      <c r="OIY246" s="170"/>
      <c r="OIZ246" s="170"/>
      <c r="OJA246" s="170"/>
      <c r="OJB246" s="170"/>
      <c r="OJC246" s="170"/>
      <c r="OJD246" s="170"/>
      <c r="OJE246" s="170"/>
      <c r="OJF246" s="170"/>
      <c r="OJG246" s="170"/>
      <c r="OJH246" s="170"/>
      <c r="OJI246" s="170"/>
      <c r="OJJ246" s="170"/>
      <c r="OJK246" s="170"/>
      <c r="OJL246" s="170"/>
      <c r="OJM246" s="170"/>
      <c r="OJN246" s="170"/>
      <c r="OJO246" s="170"/>
      <c r="OJP246" s="170"/>
      <c r="OJQ246" s="170"/>
      <c r="OJR246" s="170"/>
      <c r="OJS246" s="170"/>
      <c r="OJT246" s="170"/>
      <c r="OJU246" s="170"/>
      <c r="OJV246" s="170"/>
      <c r="OJW246" s="170"/>
      <c r="OJX246" s="170"/>
      <c r="OJY246" s="170"/>
      <c r="OJZ246" s="170"/>
      <c r="OKA246" s="170"/>
      <c r="OKB246" s="170"/>
      <c r="OKC246" s="170"/>
      <c r="OKD246" s="170"/>
      <c r="OKE246" s="170"/>
      <c r="OKF246" s="170"/>
      <c r="OKG246" s="170"/>
      <c r="OKH246" s="170"/>
      <c r="OKI246" s="170"/>
      <c r="OKJ246" s="170"/>
      <c r="OKK246" s="170"/>
      <c r="OKL246" s="170"/>
      <c r="OKM246" s="170"/>
      <c r="OKN246" s="170"/>
      <c r="OKO246" s="170"/>
      <c r="OKP246" s="170"/>
      <c r="OKQ246" s="170"/>
      <c r="OKR246" s="170"/>
      <c r="OKS246" s="170"/>
      <c r="OKT246" s="170"/>
      <c r="OKU246" s="170"/>
      <c r="OKV246" s="170"/>
      <c r="OKW246" s="170"/>
      <c r="OKX246" s="170"/>
      <c r="OKY246" s="170"/>
      <c r="OKZ246" s="170"/>
      <c r="OLA246" s="170"/>
      <c r="OLB246" s="170"/>
      <c r="OLC246" s="170"/>
      <c r="OLD246" s="170"/>
      <c r="OLE246" s="170"/>
      <c r="OLF246" s="170"/>
      <c r="OLG246" s="170"/>
      <c r="OLH246" s="170"/>
      <c r="OLI246" s="170"/>
      <c r="OLJ246" s="170"/>
      <c r="OLK246" s="170"/>
      <c r="OLL246" s="170"/>
      <c r="OLM246" s="170"/>
      <c r="OLN246" s="170"/>
      <c r="OLO246" s="170"/>
      <c r="OLP246" s="170"/>
      <c r="OLQ246" s="170"/>
      <c r="OLR246" s="170"/>
      <c r="OLS246" s="170"/>
      <c r="OLT246" s="170"/>
      <c r="OLU246" s="170"/>
      <c r="OLV246" s="170"/>
      <c r="OLW246" s="170"/>
      <c r="OLX246" s="170"/>
      <c r="OLY246" s="170"/>
      <c r="OLZ246" s="170"/>
      <c r="OMA246" s="170"/>
      <c r="OMB246" s="170"/>
      <c r="OMC246" s="170"/>
      <c r="OMD246" s="170"/>
      <c r="OME246" s="170"/>
      <c r="OMF246" s="170"/>
      <c r="OMG246" s="170"/>
      <c r="OMH246" s="170"/>
      <c r="OMI246" s="170"/>
      <c r="OMJ246" s="170"/>
      <c r="OMK246" s="170"/>
      <c r="OML246" s="170"/>
      <c r="OMM246" s="170"/>
      <c r="OMN246" s="170"/>
      <c r="OMO246" s="170"/>
      <c r="OMP246" s="170"/>
      <c r="OMQ246" s="170"/>
      <c r="OMR246" s="170"/>
      <c r="OMS246" s="170"/>
      <c r="OMT246" s="170"/>
      <c r="OMU246" s="170"/>
      <c r="OMV246" s="170"/>
      <c r="OMW246" s="170"/>
      <c r="OMX246" s="170"/>
      <c r="OMY246" s="170"/>
      <c r="OMZ246" s="170"/>
      <c r="ONA246" s="170"/>
      <c r="ONB246" s="170"/>
      <c r="ONC246" s="170"/>
      <c r="OND246" s="170"/>
      <c r="ONE246" s="170"/>
      <c r="ONF246" s="170"/>
      <c r="ONG246" s="170"/>
      <c r="ONH246" s="170"/>
      <c r="ONI246" s="170"/>
      <c r="ONJ246" s="170"/>
      <c r="ONK246" s="170"/>
      <c r="ONL246" s="170"/>
      <c r="ONM246" s="170"/>
      <c r="ONN246" s="170"/>
      <c r="ONO246" s="170"/>
      <c r="ONP246" s="170"/>
      <c r="ONQ246" s="170"/>
      <c r="ONR246" s="170"/>
      <c r="ONS246" s="170"/>
      <c r="ONT246" s="170"/>
      <c r="ONU246" s="170"/>
      <c r="ONV246" s="170"/>
      <c r="ONW246" s="170"/>
      <c r="ONX246" s="170"/>
      <c r="ONY246" s="170"/>
      <c r="ONZ246" s="170"/>
      <c r="OOA246" s="170"/>
      <c r="OOB246" s="170"/>
      <c r="OOC246" s="170"/>
      <c r="OOD246" s="170"/>
      <c r="OOE246" s="170"/>
      <c r="OOF246" s="170"/>
      <c r="OOG246" s="170"/>
      <c r="OOH246" s="170"/>
      <c r="OOI246" s="170"/>
      <c r="OOJ246" s="170"/>
      <c r="OOK246" s="170"/>
      <c r="OOL246" s="170"/>
      <c r="OOM246" s="170"/>
      <c r="OON246" s="170"/>
      <c r="OOO246" s="170"/>
      <c r="OOP246" s="170"/>
      <c r="OOQ246" s="170"/>
      <c r="OOR246" s="170"/>
      <c r="OOS246" s="170"/>
      <c r="OOT246" s="170"/>
      <c r="OOU246" s="170"/>
      <c r="OOV246" s="170"/>
      <c r="OOW246" s="170"/>
      <c r="OOX246" s="170"/>
      <c r="OOY246" s="170"/>
      <c r="OOZ246" s="170"/>
      <c r="OPA246" s="170"/>
      <c r="OPB246" s="170"/>
      <c r="OPC246" s="170"/>
      <c r="OPD246" s="170"/>
      <c r="OPE246" s="170"/>
      <c r="OPF246" s="170"/>
      <c r="OPG246" s="170"/>
      <c r="OPH246" s="170"/>
      <c r="OPI246" s="170"/>
      <c r="OPJ246" s="170"/>
      <c r="OPK246" s="170"/>
      <c r="OPL246" s="170"/>
      <c r="OPM246" s="170"/>
      <c r="OPN246" s="170"/>
      <c r="OPO246" s="170"/>
      <c r="OPP246" s="170"/>
      <c r="OPQ246" s="170"/>
      <c r="OPR246" s="170"/>
      <c r="OPS246" s="170"/>
      <c r="OPT246" s="170"/>
      <c r="OPU246" s="170"/>
      <c r="OPV246" s="170"/>
      <c r="OPW246" s="170"/>
      <c r="OPX246" s="170"/>
      <c r="OPY246" s="170"/>
      <c r="OPZ246" s="170"/>
      <c r="OQA246" s="170"/>
      <c r="OQB246" s="170"/>
      <c r="OQC246" s="170"/>
      <c r="OQD246" s="170"/>
      <c r="OQE246" s="170"/>
      <c r="OQF246" s="170"/>
      <c r="OQG246" s="170"/>
      <c r="OQH246" s="170"/>
      <c r="OQI246" s="170"/>
      <c r="OQJ246" s="170"/>
      <c r="OQK246" s="170"/>
      <c r="OQL246" s="170"/>
      <c r="OQM246" s="170"/>
      <c r="OQN246" s="170"/>
      <c r="OQO246" s="170"/>
      <c r="OQP246" s="170"/>
      <c r="OQQ246" s="170"/>
      <c r="OQR246" s="170"/>
      <c r="OQS246" s="170"/>
      <c r="OQT246" s="170"/>
      <c r="OQU246" s="170"/>
      <c r="OQV246" s="170"/>
      <c r="OQW246" s="170"/>
      <c r="OQX246" s="170"/>
      <c r="OQY246" s="170"/>
      <c r="OQZ246" s="170"/>
      <c r="ORA246" s="170"/>
      <c r="ORB246" s="170"/>
      <c r="ORC246" s="170"/>
      <c r="ORD246" s="170"/>
      <c r="ORE246" s="170"/>
      <c r="ORF246" s="170"/>
      <c r="ORG246" s="170"/>
      <c r="ORH246" s="170"/>
      <c r="ORI246" s="170"/>
      <c r="ORJ246" s="170"/>
      <c r="ORK246" s="170"/>
      <c r="ORL246" s="170"/>
      <c r="ORM246" s="170"/>
      <c r="ORN246" s="170"/>
      <c r="ORO246" s="170"/>
      <c r="ORP246" s="170"/>
      <c r="ORQ246" s="170"/>
      <c r="ORR246" s="170"/>
      <c r="ORS246" s="170"/>
      <c r="ORT246" s="170"/>
      <c r="ORU246" s="170"/>
      <c r="ORV246" s="170"/>
      <c r="ORW246" s="170"/>
      <c r="ORX246" s="170"/>
      <c r="ORY246" s="170"/>
      <c r="ORZ246" s="170"/>
      <c r="OSA246" s="170"/>
      <c r="OSB246" s="170"/>
      <c r="OSC246" s="170"/>
      <c r="OSD246" s="170"/>
      <c r="OSE246" s="170"/>
      <c r="OSF246" s="170"/>
      <c r="OSG246" s="170"/>
      <c r="OSH246" s="170"/>
      <c r="OSI246" s="170"/>
      <c r="OSJ246" s="170"/>
      <c r="OSK246" s="170"/>
      <c r="OSL246" s="170"/>
      <c r="OSM246" s="170"/>
      <c r="OSN246" s="170"/>
      <c r="OSO246" s="170"/>
      <c r="OSP246" s="170"/>
      <c r="OSQ246" s="170"/>
      <c r="OSR246" s="170"/>
      <c r="OSS246" s="170"/>
      <c r="OST246" s="170"/>
      <c r="OSU246" s="170"/>
      <c r="OSV246" s="170"/>
      <c r="OSW246" s="170"/>
      <c r="OSX246" s="170"/>
      <c r="OSY246" s="170"/>
      <c r="OSZ246" s="170"/>
      <c r="OTA246" s="170"/>
      <c r="OTB246" s="170"/>
      <c r="OTC246" s="170"/>
      <c r="OTD246" s="170"/>
      <c r="OTE246" s="170"/>
      <c r="OTF246" s="170"/>
      <c r="OTG246" s="170"/>
      <c r="OTH246" s="170"/>
      <c r="OTI246" s="170"/>
      <c r="OTJ246" s="170"/>
      <c r="OTK246" s="170"/>
      <c r="OTL246" s="170"/>
      <c r="OTM246" s="170"/>
      <c r="OTN246" s="170"/>
      <c r="OTO246" s="170"/>
      <c r="OTP246" s="170"/>
      <c r="OTQ246" s="170"/>
      <c r="OTR246" s="170"/>
      <c r="OTS246" s="170"/>
      <c r="OTT246" s="170"/>
      <c r="OTU246" s="170"/>
      <c r="OTV246" s="170"/>
      <c r="OTW246" s="170"/>
      <c r="OTX246" s="170"/>
      <c r="OTY246" s="170"/>
      <c r="OTZ246" s="170"/>
      <c r="OUA246" s="170"/>
      <c r="OUB246" s="170"/>
      <c r="OUC246" s="170"/>
      <c r="OUD246" s="170"/>
      <c r="OUE246" s="170"/>
      <c r="OUF246" s="170"/>
      <c r="OUG246" s="170"/>
      <c r="OUH246" s="170"/>
      <c r="OUI246" s="170"/>
      <c r="OUJ246" s="170"/>
      <c r="OUK246" s="170"/>
      <c r="OUL246" s="170"/>
      <c r="OUM246" s="170"/>
      <c r="OUN246" s="170"/>
      <c r="OUO246" s="170"/>
      <c r="OUP246" s="170"/>
      <c r="OUQ246" s="170"/>
      <c r="OUR246" s="170"/>
      <c r="OUS246" s="170"/>
      <c r="OUT246" s="170"/>
      <c r="OUU246" s="170"/>
      <c r="OUV246" s="170"/>
      <c r="OUW246" s="170"/>
      <c r="OUX246" s="170"/>
      <c r="OUY246" s="170"/>
      <c r="OUZ246" s="170"/>
      <c r="OVA246" s="170"/>
      <c r="OVB246" s="170"/>
      <c r="OVC246" s="170"/>
      <c r="OVD246" s="170"/>
      <c r="OVE246" s="170"/>
      <c r="OVF246" s="170"/>
      <c r="OVG246" s="170"/>
      <c r="OVH246" s="170"/>
      <c r="OVI246" s="170"/>
      <c r="OVJ246" s="170"/>
      <c r="OVK246" s="170"/>
      <c r="OVL246" s="170"/>
      <c r="OVM246" s="170"/>
      <c r="OVN246" s="170"/>
      <c r="OVO246" s="170"/>
      <c r="OVP246" s="170"/>
      <c r="OVQ246" s="170"/>
      <c r="OVR246" s="170"/>
      <c r="OVS246" s="170"/>
      <c r="OVT246" s="170"/>
      <c r="OVU246" s="170"/>
      <c r="OVV246" s="170"/>
      <c r="OVW246" s="170"/>
      <c r="OVX246" s="170"/>
      <c r="OVY246" s="170"/>
      <c r="OVZ246" s="170"/>
      <c r="OWA246" s="170"/>
      <c r="OWB246" s="170"/>
      <c r="OWC246" s="170"/>
      <c r="OWD246" s="170"/>
      <c r="OWE246" s="170"/>
      <c r="OWF246" s="170"/>
      <c r="OWG246" s="170"/>
      <c r="OWH246" s="170"/>
      <c r="OWI246" s="170"/>
      <c r="OWJ246" s="170"/>
      <c r="OWK246" s="170"/>
      <c r="OWL246" s="170"/>
      <c r="OWM246" s="170"/>
      <c r="OWN246" s="170"/>
      <c r="OWO246" s="170"/>
      <c r="OWP246" s="170"/>
      <c r="OWQ246" s="170"/>
      <c r="OWR246" s="170"/>
      <c r="OWS246" s="170"/>
      <c r="OWT246" s="170"/>
      <c r="OWU246" s="170"/>
      <c r="OWV246" s="170"/>
      <c r="OWW246" s="170"/>
      <c r="OWX246" s="170"/>
      <c r="OWY246" s="170"/>
      <c r="OWZ246" s="170"/>
      <c r="OXA246" s="170"/>
      <c r="OXB246" s="170"/>
      <c r="OXC246" s="170"/>
      <c r="OXD246" s="170"/>
      <c r="OXE246" s="170"/>
      <c r="OXF246" s="170"/>
      <c r="OXG246" s="170"/>
      <c r="OXH246" s="170"/>
      <c r="OXI246" s="170"/>
      <c r="OXJ246" s="170"/>
      <c r="OXK246" s="170"/>
      <c r="OXL246" s="170"/>
      <c r="OXM246" s="170"/>
      <c r="OXN246" s="170"/>
      <c r="OXO246" s="170"/>
      <c r="OXP246" s="170"/>
      <c r="OXQ246" s="170"/>
      <c r="OXR246" s="170"/>
      <c r="OXS246" s="170"/>
      <c r="OXT246" s="170"/>
      <c r="OXU246" s="170"/>
      <c r="OXV246" s="170"/>
      <c r="OXW246" s="170"/>
      <c r="OXX246" s="170"/>
      <c r="OXY246" s="170"/>
      <c r="OXZ246" s="170"/>
      <c r="OYA246" s="170"/>
      <c r="OYB246" s="170"/>
      <c r="OYC246" s="170"/>
      <c r="OYD246" s="170"/>
      <c r="OYE246" s="170"/>
      <c r="OYF246" s="170"/>
      <c r="OYG246" s="170"/>
      <c r="OYH246" s="170"/>
      <c r="OYI246" s="170"/>
      <c r="OYJ246" s="170"/>
      <c r="OYK246" s="170"/>
      <c r="OYL246" s="170"/>
      <c r="OYM246" s="170"/>
      <c r="OYN246" s="170"/>
      <c r="OYO246" s="170"/>
      <c r="OYP246" s="170"/>
      <c r="OYQ246" s="170"/>
      <c r="OYR246" s="170"/>
      <c r="OYS246" s="170"/>
      <c r="OYT246" s="170"/>
      <c r="OYU246" s="170"/>
      <c r="OYV246" s="170"/>
      <c r="OYW246" s="170"/>
      <c r="OYX246" s="170"/>
      <c r="OYY246" s="170"/>
      <c r="OYZ246" s="170"/>
      <c r="OZA246" s="170"/>
      <c r="OZB246" s="170"/>
      <c r="OZC246" s="170"/>
      <c r="OZD246" s="170"/>
      <c r="OZE246" s="170"/>
      <c r="OZF246" s="170"/>
      <c r="OZG246" s="170"/>
      <c r="OZH246" s="170"/>
      <c r="OZI246" s="170"/>
      <c r="OZJ246" s="170"/>
      <c r="OZK246" s="170"/>
      <c r="OZL246" s="170"/>
      <c r="OZM246" s="170"/>
      <c r="OZN246" s="170"/>
      <c r="OZO246" s="170"/>
      <c r="OZP246" s="170"/>
      <c r="OZQ246" s="170"/>
      <c r="OZR246" s="170"/>
      <c r="OZS246" s="170"/>
      <c r="OZT246" s="170"/>
      <c r="OZU246" s="170"/>
      <c r="OZV246" s="170"/>
      <c r="OZW246" s="170"/>
      <c r="OZX246" s="170"/>
      <c r="OZY246" s="170"/>
      <c r="OZZ246" s="170"/>
      <c r="PAA246" s="170"/>
      <c r="PAB246" s="170"/>
      <c r="PAC246" s="170"/>
      <c r="PAD246" s="170"/>
      <c r="PAE246" s="170"/>
      <c r="PAF246" s="170"/>
      <c r="PAG246" s="170"/>
      <c r="PAH246" s="170"/>
      <c r="PAI246" s="170"/>
      <c r="PAJ246" s="170"/>
      <c r="PAK246" s="170"/>
      <c r="PAL246" s="170"/>
      <c r="PAM246" s="170"/>
      <c r="PAN246" s="170"/>
      <c r="PAO246" s="170"/>
      <c r="PAP246" s="170"/>
      <c r="PAQ246" s="170"/>
      <c r="PAR246" s="170"/>
      <c r="PAS246" s="170"/>
      <c r="PAT246" s="170"/>
      <c r="PAU246" s="170"/>
      <c r="PAV246" s="170"/>
      <c r="PAW246" s="170"/>
      <c r="PAX246" s="170"/>
      <c r="PAY246" s="170"/>
      <c r="PAZ246" s="170"/>
      <c r="PBA246" s="170"/>
      <c r="PBB246" s="170"/>
      <c r="PBC246" s="170"/>
      <c r="PBD246" s="170"/>
      <c r="PBE246" s="170"/>
      <c r="PBF246" s="170"/>
      <c r="PBG246" s="170"/>
      <c r="PBH246" s="170"/>
      <c r="PBI246" s="170"/>
      <c r="PBJ246" s="170"/>
      <c r="PBK246" s="170"/>
      <c r="PBL246" s="170"/>
      <c r="PBM246" s="170"/>
      <c r="PBN246" s="170"/>
      <c r="PBO246" s="170"/>
      <c r="PBP246" s="170"/>
      <c r="PBQ246" s="170"/>
      <c r="PBR246" s="170"/>
      <c r="PBS246" s="170"/>
      <c r="PBT246" s="170"/>
      <c r="PBU246" s="170"/>
      <c r="PBV246" s="170"/>
      <c r="PBW246" s="170"/>
      <c r="PBX246" s="170"/>
      <c r="PBY246" s="170"/>
      <c r="PBZ246" s="170"/>
      <c r="PCA246" s="170"/>
      <c r="PCB246" s="170"/>
      <c r="PCC246" s="170"/>
      <c r="PCD246" s="170"/>
      <c r="PCE246" s="170"/>
      <c r="PCF246" s="170"/>
      <c r="PCG246" s="170"/>
      <c r="PCH246" s="170"/>
      <c r="PCI246" s="170"/>
      <c r="PCJ246" s="170"/>
      <c r="PCK246" s="170"/>
      <c r="PCL246" s="170"/>
      <c r="PCM246" s="170"/>
      <c r="PCN246" s="170"/>
      <c r="PCO246" s="170"/>
      <c r="PCP246" s="170"/>
      <c r="PCQ246" s="170"/>
      <c r="PCR246" s="170"/>
      <c r="PCS246" s="170"/>
      <c r="PCT246" s="170"/>
      <c r="PCU246" s="170"/>
      <c r="PCV246" s="170"/>
      <c r="PCW246" s="170"/>
      <c r="PCX246" s="170"/>
      <c r="PCY246" s="170"/>
      <c r="PCZ246" s="170"/>
      <c r="PDA246" s="170"/>
      <c r="PDB246" s="170"/>
      <c r="PDC246" s="170"/>
      <c r="PDD246" s="170"/>
      <c r="PDE246" s="170"/>
      <c r="PDF246" s="170"/>
      <c r="PDG246" s="170"/>
      <c r="PDH246" s="170"/>
      <c r="PDI246" s="170"/>
      <c r="PDJ246" s="170"/>
      <c r="PDK246" s="170"/>
      <c r="PDL246" s="170"/>
      <c r="PDM246" s="170"/>
      <c r="PDN246" s="170"/>
      <c r="PDO246" s="170"/>
      <c r="PDP246" s="170"/>
      <c r="PDQ246" s="170"/>
      <c r="PDR246" s="170"/>
      <c r="PDS246" s="170"/>
      <c r="PDT246" s="170"/>
      <c r="PDU246" s="170"/>
      <c r="PDV246" s="170"/>
      <c r="PDW246" s="170"/>
      <c r="PDX246" s="170"/>
      <c r="PDY246" s="170"/>
      <c r="PDZ246" s="170"/>
      <c r="PEA246" s="170"/>
      <c r="PEB246" s="170"/>
      <c r="PEC246" s="170"/>
      <c r="PED246" s="170"/>
      <c r="PEE246" s="170"/>
      <c r="PEF246" s="170"/>
      <c r="PEG246" s="170"/>
      <c r="PEH246" s="170"/>
      <c r="PEI246" s="170"/>
      <c r="PEJ246" s="170"/>
      <c r="PEK246" s="170"/>
      <c r="PEL246" s="170"/>
      <c r="PEM246" s="170"/>
      <c r="PEN246" s="170"/>
      <c r="PEO246" s="170"/>
      <c r="PEP246" s="170"/>
      <c r="PEQ246" s="170"/>
      <c r="PER246" s="170"/>
      <c r="PES246" s="170"/>
      <c r="PET246" s="170"/>
      <c r="PEU246" s="170"/>
      <c r="PEV246" s="170"/>
      <c r="PEW246" s="170"/>
      <c r="PEX246" s="170"/>
      <c r="PEY246" s="170"/>
      <c r="PEZ246" s="170"/>
      <c r="PFA246" s="170"/>
      <c r="PFB246" s="170"/>
      <c r="PFC246" s="170"/>
      <c r="PFD246" s="170"/>
      <c r="PFE246" s="170"/>
      <c r="PFF246" s="170"/>
      <c r="PFG246" s="170"/>
      <c r="PFH246" s="170"/>
      <c r="PFI246" s="170"/>
      <c r="PFJ246" s="170"/>
      <c r="PFK246" s="170"/>
      <c r="PFL246" s="170"/>
      <c r="PFM246" s="170"/>
      <c r="PFN246" s="170"/>
      <c r="PFO246" s="170"/>
      <c r="PFP246" s="170"/>
      <c r="PFQ246" s="170"/>
      <c r="PFR246" s="170"/>
      <c r="PFS246" s="170"/>
      <c r="PFT246" s="170"/>
      <c r="PFU246" s="170"/>
      <c r="PFV246" s="170"/>
      <c r="PFW246" s="170"/>
      <c r="PFX246" s="170"/>
      <c r="PFY246" s="170"/>
      <c r="PFZ246" s="170"/>
      <c r="PGA246" s="170"/>
      <c r="PGB246" s="170"/>
      <c r="PGC246" s="170"/>
      <c r="PGD246" s="170"/>
      <c r="PGE246" s="170"/>
      <c r="PGF246" s="170"/>
      <c r="PGG246" s="170"/>
      <c r="PGH246" s="170"/>
      <c r="PGI246" s="170"/>
      <c r="PGJ246" s="170"/>
      <c r="PGK246" s="170"/>
      <c r="PGL246" s="170"/>
      <c r="PGM246" s="170"/>
      <c r="PGN246" s="170"/>
      <c r="PGO246" s="170"/>
      <c r="PGP246" s="170"/>
      <c r="PGQ246" s="170"/>
      <c r="PGR246" s="170"/>
      <c r="PGS246" s="170"/>
      <c r="PGT246" s="170"/>
      <c r="PGU246" s="170"/>
      <c r="PGV246" s="170"/>
      <c r="PGW246" s="170"/>
      <c r="PGX246" s="170"/>
      <c r="PGY246" s="170"/>
      <c r="PGZ246" s="170"/>
      <c r="PHA246" s="170"/>
      <c r="PHB246" s="170"/>
      <c r="PHC246" s="170"/>
      <c r="PHD246" s="170"/>
      <c r="PHE246" s="170"/>
      <c r="PHF246" s="170"/>
      <c r="PHG246" s="170"/>
      <c r="PHH246" s="170"/>
      <c r="PHI246" s="170"/>
      <c r="PHJ246" s="170"/>
      <c r="PHK246" s="170"/>
      <c r="PHL246" s="170"/>
      <c r="PHM246" s="170"/>
      <c r="PHN246" s="170"/>
      <c r="PHO246" s="170"/>
      <c r="PHP246" s="170"/>
      <c r="PHQ246" s="170"/>
      <c r="PHR246" s="170"/>
      <c r="PHS246" s="170"/>
      <c r="PHT246" s="170"/>
      <c r="PHU246" s="170"/>
      <c r="PHV246" s="170"/>
      <c r="PHW246" s="170"/>
      <c r="PHX246" s="170"/>
      <c r="PHY246" s="170"/>
      <c r="PHZ246" s="170"/>
      <c r="PIA246" s="170"/>
      <c r="PIB246" s="170"/>
      <c r="PIC246" s="170"/>
      <c r="PID246" s="170"/>
      <c r="PIE246" s="170"/>
      <c r="PIF246" s="170"/>
      <c r="PIG246" s="170"/>
      <c r="PIH246" s="170"/>
      <c r="PII246" s="170"/>
      <c r="PIJ246" s="170"/>
      <c r="PIK246" s="170"/>
      <c r="PIL246" s="170"/>
      <c r="PIM246" s="170"/>
      <c r="PIN246" s="170"/>
      <c r="PIO246" s="170"/>
      <c r="PIP246" s="170"/>
      <c r="PIQ246" s="170"/>
      <c r="PIR246" s="170"/>
      <c r="PIS246" s="170"/>
      <c r="PIT246" s="170"/>
      <c r="PIU246" s="170"/>
      <c r="PIV246" s="170"/>
      <c r="PIW246" s="170"/>
      <c r="PIX246" s="170"/>
      <c r="PIY246" s="170"/>
      <c r="PIZ246" s="170"/>
      <c r="PJA246" s="170"/>
      <c r="PJB246" s="170"/>
      <c r="PJC246" s="170"/>
      <c r="PJD246" s="170"/>
      <c r="PJE246" s="170"/>
      <c r="PJF246" s="170"/>
      <c r="PJG246" s="170"/>
      <c r="PJH246" s="170"/>
      <c r="PJI246" s="170"/>
      <c r="PJJ246" s="170"/>
      <c r="PJK246" s="170"/>
      <c r="PJL246" s="170"/>
      <c r="PJM246" s="170"/>
      <c r="PJN246" s="170"/>
      <c r="PJO246" s="170"/>
      <c r="PJP246" s="170"/>
      <c r="PJQ246" s="170"/>
      <c r="PJR246" s="170"/>
      <c r="PJS246" s="170"/>
      <c r="PJT246" s="170"/>
      <c r="PJU246" s="170"/>
      <c r="PJV246" s="170"/>
      <c r="PJW246" s="170"/>
      <c r="PJX246" s="170"/>
      <c r="PJY246" s="170"/>
      <c r="PJZ246" s="170"/>
      <c r="PKA246" s="170"/>
      <c r="PKB246" s="170"/>
      <c r="PKC246" s="170"/>
      <c r="PKD246" s="170"/>
      <c r="PKE246" s="170"/>
      <c r="PKF246" s="170"/>
      <c r="PKG246" s="170"/>
      <c r="PKH246" s="170"/>
      <c r="PKI246" s="170"/>
      <c r="PKJ246" s="170"/>
      <c r="PKK246" s="170"/>
      <c r="PKL246" s="170"/>
      <c r="PKM246" s="170"/>
      <c r="PKN246" s="170"/>
      <c r="PKO246" s="170"/>
      <c r="PKP246" s="170"/>
      <c r="PKQ246" s="170"/>
      <c r="PKR246" s="170"/>
      <c r="PKS246" s="170"/>
      <c r="PKT246" s="170"/>
      <c r="PKU246" s="170"/>
      <c r="PKV246" s="170"/>
      <c r="PKW246" s="170"/>
      <c r="PKX246" s="170"/>
      <c r="PKY246" s="170"/>
      <c r="PKZ246" s="170"/>
      <c r="PLA246" s="170"/>
      <c r="PLB246" s="170"/>
      <c r="PLC246" s="170"/>
      <c r="PLD246" s="170"/>
      <c r="PLE246" s="170"/>
      <c r="PLF246" s="170"/>
      <c r="PLG246" s="170"/>
      <c r="PLH246" s="170"/>
      <c r="PLI246" s="170"/>
      <c r="PLJ246" s="170"/>
      <c r="PLK246" s="170"/>
      <c r="PLL246" s="170"/>
      <c r="PLM246" s="170"/>
      <c r="PLN246" s="170"/>
      <c r="PLO246" s="170"/>
      <c r="PLP246" s="170"/>
      <c r="PLQ246" s="170"/>
      <c r="PLR246" s="170"/>
      <c r="PLS246" s="170"/>
      <c r="PLT246" s="170"/>
      <c r="PLU246" s="170"/>
      <c r="PLV246" s="170"/>
      <c r="PLW246" s="170"/>
      <c r="PLX246" s="170"/>
      <c r="PLY246" s="170"/>
      <c r="PLZ246" s="170"/>
      <c r="PMA246" s="170"/>
      <c r="PMB246" s="170"/>
      <c r="PMC246" s="170"/>
      <c r="PMD246" s="170"/>
      <c r="PME246" s="170"/>
      <c r="PMF246" s="170"/>
      <c r="PMG246" s="170"/>
      <c r="PMH246" s="170"/>
      <c r="PMI246" s="170"/>
      <c r="PMJ246" s="170"/>
      <c r="PMK246" s="170"/>
      <c r="PML246" s="170"/>
      <c r="PMM246" s="170"/>
      <c r="PMN246" s="170"/>
      <c r="PMO246" s="170"/>
      <c r="PMP246" s="170"/>
      <c r="PMQ246" s="170"/>
      <c r="PMR246" s="170"/>
      <c r="PMS246" s="170"/>
      <c r="PMT246" s="170"/>
      <c r="PMU246" s="170"/>
      <c r="PMV246" s="170"/>
      <c r="PMW246" s="170"/>
      <c r="PMX246" s="170"/>
      <c r="PMY246" s="170"/>
      <c r="PMZ246" s="170"/>
      <c r="PNA246" s="170"/>
      <c r="PNB246" s="170"/>
      <c r="PNC246" s="170"/>
      <c r="PND246" s="170"/>
      <c r="PNE246" s="170"/>
      <c r="PNF246" s="170"/>
      <c r="PNG246" s="170"/>
      <c r="PNH246" s="170"/>
      <c r="PNI246" s="170"/>
      <c r="PNJ246" s="170"/>
      <c r="PNK246" s="170"/>
      <c r="PNL246" s="170"/>
      <c r="PNM246" s="170"/>
      <c r="PNN246" s="170"/>
      <c r="PNO246" s="170"/>
      <c r="PNP246" s="170"/>
      <c r="PNQ246" s="170"/>
      <c r="PNR246" s="170"/>
      <c r="PNS246" s="170"/>
      <c r="PNT246" s="170"/>
      <c r="PNU246" s="170"/>
      <c r="PNV246" s="170"/>
      <c r="PNW246" s="170"/>
      <c r="PNX246" s="170"/>
      <c r="PNY246" s="170"/>
      <c r="PNZ246" s="170"/>
      <c r="POA246" s="170"/>
      <c r="POB246" s="170"/>
      <c r="POC246" s="170"/>
      <c r="POD246" s="170"/>
      <c r="POE246" s="170"/>
      <c r="POF246" s="170"/>
      <c r="POG246" s="170"/>
      <c r="POH246" s="170"/>
      <c r="POI246" s="170"/>
      <c r="POJ246" s="170"/>
      <c r="POK246" s="170"/>
      <c r="POL246" s="170"/>
      <c r="POM246" s="170"/>
      <c r="PON246" s="170"/>
      <c r="POO246" s="170"/>
      <c r="POP246" s="170"/>
      <c r="POQ246" s="170"/>
      <c r="POR246" s="170"/>
      <c r="POS246" s="170"/>
      <c r="POT246" s="170"/>
      <c r="POU246" s="170"/>
      <c r="POV246" s="170"/>
      <c r="POW246" s="170"/>
      <c r="POX246" s="170"/>
      <c r="POY246" s="170"/>
      <c r="POZ246" s="170"/>
      <c r="PPA246" s="170"/>
      <c r="PPB246" s="170"/>
      <c r="PPC246" s="170"/>
      <c r="PPD246" s="170"/>
      <c r="PPE246" s="170"/>
      <c r="PPF246" s="170"/>
      <c r="PPG246" s="170"/>
      <c r="PPH246" s="170"/>
      <c r="PPI246" s="170"/>
      <c r="PPJ246" s="170"/>
      <c r="PPK246" s="170"/>
      <c r="PPL246" s="170"/>
      <c r="PPM246" s="170"/>
      <c r="PPN246" s="170"/>
      <c r="PPO246" s="170"/>
      <c r="PPP246" s="170"/>
      <c r="PPQ246" s="170"/>
      <c r="PPR246" s="170"/>
      <c r="PPS246" s="170"/>
      <c r="PPT246" s="170"/>
      <c r="PPU246" s="170"/>
      <c r="PPV246" s="170"/>
      <c r="PPW246" s="170"/>
      <c r="PPX246" s="170"/>
      <c r="PPY246" s="170"/>
      <c r="PPZ246" s="170"/>
      <c r="PQA246" s="170"/>
      <c r="PQB246" s="170"/>
      <c r="PQC246" s="170"/>
      <c r="PQD246" s="170"/>
      <c r="PQE246" s="170"/>
      <c r="PQF246" s="170"/>
      <c r="PQG246" s="170"/>
      <c r="PQH246" s="170"/>
      <c r="PQI246" s="170"/>
      <c r="PQJ246" s="170"/>
      <c r="PQK246" s="170"/>
      <c r="PQL246" s="170"/>
      <c r="PQM246" s="170"/>
      <c r="PQN246" s="170"/>
      <c r="PQO246" s="170"/>
      <c r="PQP246" s="170"/>
      <c r="PQQ246" s="170"/>
      <c r="PQR246" s="170"/>
      <c r="PQS246" s="170"/>
      <c r="PQT246" s="170"/>
      <c r="PQU246" s="170"/>
      <c r="PQV246" s="170"/>
      <c r="PQW246" s="170"/>
      <c r="PQX246" s="170"/>
      <c r="PQY246" s="170"/>
      <c r="PQZ246" s="170"/>
      <c r="PRA246" s="170"/>
      <c r="PRB246" s="170"/>
      <c r="PRC246" s="170"/>
      <c r="PRD246" s="170"/>
      <c r="PRE246" s="170"/>
      <c r="PRF246" s="170"/>
      <c r="PRG246" s="170"/>
      <c r="PRH246" s="170"/>
      <c r="PRI246" s="170"/>
      <c r="PRJ246" s="170"/>
      <c r="PRK246" s="170"/>
      <c r="PRL246" s="170"/>
      <c r="PRM246" s="170"/>
      <c r="PRN246" s="170"/>
      <c r="PRO246" s="170"/>
      <c r="PRP246" s="170"/>
      <c r="PRQ246" s="170"/>
      <c r="PRR246" s="170"/>
      <c r="PRS246" s="170"/>
      <c r="PRT246" s="170"/>
      <c r="PRU246" s="170"/>
      <c r="PRV246" s="170"/>
      <c r="PRW246" s="170"/>
      <c r="PRX246" s="170"/>
      <c r="PRY246" s="170"/>
      <c r="PRZ246" s="170"/>
      <c r="PSA246" s="170"/>
      <c r="PSB246" s="170"/>
      <c r="PSC246" s="170"/>
      <c r="PSD246" s="170"/>
      <c r="PSE246" s="170"/>
      <c r="PSF246" s="170"/>
      <c r="PSG246" s="170"/>
      <c r="PSH246" s="170"/>
      <c r="PSI246" s="170"/>
      <c r="PSJ246" s="170"/>
      <c r="PSK246" s="170"/>
      <c r="PSL246" s="170"/>
      <c r="PSM246" s="170"/>
      <c r="PSN246" s="170"/>
      <c r="PSO246" s="170"/>
      <c r="PSP246" s="170"/>
      <c r="PSQ246" s="170"/>
      <c r="PSR246" s="170"/>
      <c r="PSS246" s="170"/>
      <c r="PST246" s="170"/>
      <c r="PSU246" s="170"/>
      <c r="PSV246" s="170"/>
      <c r="PSW246" s="170"/>
      <c r="PSX246" s="170"/>
      <c r="PSY246" s="170"/>
      <c r="PSZ246" s="170"/>
      <c r="PTA246" s="170"/>
      <c r="PTB246" s="170"/>
      <c r="PTC246" s="170"/>
      <c r="PTD246" s="170"/>
      <c r="PTE246" s="170"/>
      <c r="PTF246" s="170"/>
      <c r="PTG246" s="170"/>
      <c r="PTH246" s="170"/>
      <c r="PTI246" s="170"/>
      <c r="PTJ246" s="170"/>
      <c r="PTK246" s="170"/>
      <c r="PTL246" s="170"/>
      <c r="PTM246" s="170"/>
      <c r="PTN246" s="170"/>
      <c r="PTO246" s="170"/>
      <c r="PTP246" s="170"/>
      <c r="PTQ246" s="170"/>
      <c r="PTR246" s="170"/>
      <c r="PTS246" s="170"/>
      <c r="PTT246" s="170"/>
      <c r="PTU246" s="170"/>
      <c r="PTV246" s="170"/>
      <c r="PTW246" s="170"/>
      <c r="PTX246" s="170"/>
      <c r="PTY246" s="170"/>
      <c r="PTZ246" s="170"/>
      <c r="PUA246" s="170"/>
      <c r="PUB246" s="170"/>
      <c r="PUC246" s="170"/>
      <c r="PUD246" s="170"/>
      <c r="PUE246" s="170"/>
      <c r="PUF246" s="170"/>
      <c r="PUG246" s="170"/>
      <c r="PUH246" s="170"/>
      <c r="PUI246" s="170"/>
      <c r="PUJ246" s="170"/>
      <c r="PUK246" s="170"/>
      <c r="PUL246" s="170"/>
      <c r="PUM246" s="170"/>
      <c r="PUN246" s="170"/>
      <c r="PUO246" s="170"/>
      <c r="PUP246" s="170"/>
      <c r="PUQ246" s="170"/>
      <c r="PUR246" s="170"/>
      <c r="PUS246" s="170"/>
      <c r="PUT246" s="170"/>
      <c r="PUU246" s="170"/>
      <c r="PUV246" s="170"/>
      <c r="PUW246" s="170"/>
      <c r="PUX246" s="170"/>
      <c r="PUY246" s="170"/>
      <c r="PUZ246" s="170"/>
      <c r="PVA246" s="170"/>
      <c r="PVB246" s="170"/>
      <c r="PVC246" s="170"/>
      <c r="PVD246" s="170"/>
      <c r="PVE246" s="170"/>
      <c r="PVF246" s="170"/>
      <c r="PVG246" s="170"/>
      <c r="PVH246" s="170"/>
      <c r="PVI246" s="170"/>
      <c r="PVJ246" s="170"/>
      <c r="PVK246" s="170"/>
      <c r="PVL246" s="170"/>
      <c r="PVM246" s="170"/>
      <c r="PVN246" s="170"/>
      <c r="PVO246" s="170"/>
      <c r="PVP246" s="170"/>
      <c r="PVQ246" s="170"/>
      <c r="PVR246" s="170"/>
      <c r="PVS246" s="170"/>
      <c r="PVT246" s="170"/>
      <c r="PVU246" s="170"/>
      <c r="PVV246" s="170"/>
      <c r="PVW246" s="170"/>
      <c r="PVX246" s="170"/>
      <c r="PVY246" s="170"/>
      <c r="PVZ246" s="170"/>
      <c r="PWA246" s="170"/>
      <c r="PWB246" s="170"/>
      <c r="PWC246" s="170"/>
      <c r="PWD246" s="170"/>
      <c r="PWE246" s="170"/>
      <c r="PWF246" s="170"/>
      <c r="PWG246" s="170"/>
      <c r="PWH246" s="170"/>
      <c r="PWI246" s="170"/>
      <c r="PWJ246" s="170"/>
      <c r="PWK246" s="170"/>
      <c r="PWL246" s="170"/>
      <c r="PWM246" s="170"/>
      <c r="PWN246" s="170"/>
      <c r="PWO246" s="170"/>
      <c r="PWP246" s="170"/>
      <c r="PWQ246" s="170"/>
      <c r="PWR246" s="170"/>
      <c r="PWS246" s="170"/>
      <c r="PWT246" s="170"/>
      <c r="PWU246" s="170"/>
      <c r="PWV246" s="170"/>
      <c r="PWW246" s="170"/>
      <c r="PWX246" s="170"/>
      <c r="PWY246" s="170"/>
      <c r="PWZ246" s="170"/>
      <c r="PXA246" s="170"/>
      <c r="PXB246" s="170"/>
      <c r="PXC246" s="170"/>
      <c r="PXD246" s="170"/>
      <c r="PXE246" s="170"/>
      <c r="PXF246" s="170"/>
      <c r="PXG246" s="170"/>
      <c r="PXH246" s="170"/>
      <c r="PXI246" s="170"/>
      <c r="PXJ246" s="170"/>
      <c r="PXK246" s="170"/>
      <c r="PXL246" s="170"/>
      <c r="PXM246" s="170"/>
      <c r="PXN246" s="170"/>
      <c r="PXO246" s="170"/>
      <c r="PXP246" s="170"/>
      <c r="PXQ246" s="170"/>
      <c r="PXR246" s="170"/>
      <c r="PXS246" s="170"/>
      <c r="PXT246" s="170"/>
      <c r="PXU246" s="170"/>
      <c r="PXV246" s="170"/>
      <c r="PXW246" s="170"/>
      <c r="PXX246" s="170"/>
      <c r="PXY246" s="170"/>
      <c r="PXZ246" s="170"/>
      <c r="PYA246" s="170"/>
      <c r="PYB246" s="170"/>
      <c r="PYC246" s="170"/>
      <c r="PYD246" s="170"/>
      <c r="PYE246" s="170"/>
      <c r="PYF246" s="170"/>
      <c r="PYG246" s="170"/>
      <c r="PYH246" s="170"/>
      <c r="PYI246" s="170"/>
      <c r="PYJ246" s="170"/>
      <c r="PYK246" s="170"/>
      <c r="PYL246" s="170"/>
      <c r="PYM246" s="170"/>
      <c r="PYN246" s="170"/>
      <c r="PYO246" s="170"/>
      <c r="PYP246" s="170"/>
      <c r="PYQ246" s="170"/>
      <c r="PYR246" s="170"/>
      <c r="PYS246" s="170"/>
      <c r="PYT246" s="170"/>
      <c r="PYU246" s="170"/>
      <c r="PYV246" s="170"/>
      <c r="PYW246" s="170"/>
      <c r="PYX246" s="170"/>
      <c r="PYY246" s="170"/>
      <c r="PYZ246" s="170"/>
      <c r="PZA246" s="170"/>
      <c r="PZB246" s="170"/>
      <c r="PZC246" s="170"/>
      <c r="PZD246" s="170"/>
      <c r="PZE246" s="170"/>
      <c r="PZF246" s="170"/>
      <c r="PZG246" s="170"/>
      <c r="PZH246" s="170"/>
      <c r="PZI246" s="170"/>
      <c r="PZJ246" s="170"/>
      <c r="PZK246" s="170"/>
      <c r="PZL246" s="170"/>
      <c r="PZM246" s="170"/>
      <c r="PZN246" s="170"/>
      <c r="PZO246" s="170"/>
      <c r="PZP246" s="170"/>
      <c r="PZQ246" s="170"/>
      <c r="PZR246" s="170"/>
      <c r="PZS246" s="170"/>
      <c r="PZT246" s="170"/>
      <c r="PZU246" s="170"/>
      <c r="PZV246" s="170"/>
      <c r="PZW246" s="170"/>
      <c r="PZX246" s="170"/>
      <c r="PZY246" s="170"/>
      <c r="PZZ246" s="170"/>
      <c r="QAA246" s="170"/>
      <c r="QAB246" s="170"/>
      <c r="QAC246" s="170"/>
      <c r="QAD246" s="170"/>
      <c r="QAE246" s="170"/>
      <c r="QAF246" s="170"/>
      <c r="QAG246" s="170"/>
      <c r="QAH246" s="170"/>
      <c r="QAI246" s="170"/>
      <c r="QAJ246" s="170"/>
      <c r="QAK246" s="170"/>
      <c r="QAL246" s="170"/>
      <c r="QAM246" s="170"/>
      <c r="QAN246" s="170"/>
      <c r="QAO246" s="170"/>
      <c r="QAP246" s="170"/>
      <c r="QAQ246" s="170"/>
      <c r="QAR246" s="170"/>
      <c r="QAS246" s="170"/>
      <c r="QAT246" s="170"/>
      <c r="QAU246" s="170"/>
      <c r="QAV246" s="170"/>
      <c r="QAW246" s="170"/>
      <c r="QAX246" s="170"/>
      <c r="QAY246" s="170"/>
      <c r="QAZ246" s="170"/>
      <c r="QBA246" s="170"/>
      <c r="QBB246" s="170"/>
      <c r="QBC246" s="170"/>
      <c r="QBD246" s="170"/>
      <c r="QBE246" s="170"/>
      <c r="QBF246" s="170"/>
      <c r="QBG246" s="170"/>
      <c r="QBH246" s="170"/>
      <c r="QBI246" s="170"/>
      <c r="QBJ246" s="170"/>
      <c r="QBK246" s="170"/>
      <c r="QBL246" s="170"/>
      <c r="QBM246" s="170"/>
      <c r="QBN246" s="170"/>
      <c r="QBO246" s="170"/>
      <c r="QBP246" s="170"/>
      <c r="QBQ246" s="170"/>
      <c r="QBR246" s="170"/>
      <c r="QBS246" s="170"/>
      <c r="QBT246" s="170"/>
      <c r="QBU246" s="170"/>
      <c r="QBV246" s="170"/>
      <c r="QBW246" s="170"/>
      <c r="QBX246" s="170"/>
      <c r="QBY246" s="170"/>
      <c r="QBZ246" s="170"/>
      <c r="QCA246" s="170"/>
      <c r="QCB246" s="170"/>
      <c r="QCC246" s="170"/>
      <c r="QCD246" s="170"/>
      <c r="QCE246" s="170"/>
      <c r="QCF246" s="170"/>
      <c r="QCG246" s="170"/>
      <c r="QCH246" s="170"/>
      <c r="QCI246" s="170"/>
      <c r="QCJ246" s="170"/>
      <c r="QCK246" s="170"/>
      <c r="QCL246" s="170"/>
      <c r="QCM246" s="170"/>
      <c r="QCN246" s="170"/>
      <c r="QCO246" s="170"/>
      <c r="QCP246" s="170"/>
      <c r="QCQ246" s="170"/>
      <c r="QCR246" s="170"/>
      <c r="QCS246" s="170"/>
      <c r="QCT246" s="170"/>
      <c r="QCU246" s="170"/>
      <c r="QCV246" s="170"/>
      <c r="QCW246" s="170"/>
      <c r="QCX246" s="170"/>
      <c r="QCY246" s="170"/>
      <c r="QCZ246" s="170"/>
      <c r="QDA246" s="170"/>
      <c r="QDB246" s="170"/>
      <c r="QDC246" s="170"/>
      <c r="QDD246" s="170"/>
      <c r="QDE246" s="170"/>
      <c r="QDF246" s="170"/>
      <c r="QDG246" s="170"/>
      <c r="QDH246" s="170"/>
      <c r="QDI246" s="170"/>
      <c r="QDJ246" s="170"/>
      <c r="QDK246" s="170"/>
      <c r="QDL246" s="170"/>
      <c r="QDM246" s="170"/>
      <c r="QDN246" s="170"/>
      <c r="QDO246" s="170"/>
      <c r="QDP246" s="170"/>
      <c r="QDQ246" s="170"/>
      <c r="QDR246" s="170"/>
      <c r="QDS246" s="170"/>
      <c r="QDT246" s="170"/>
      <c r="QDU246" s="170"/>
      <c r="QDV246" s="170"/>
      <c r="QDW246" s="170"/>
      <c r="QDX246" s="170"/>
      <c r="QDY246" s="170"/>
      <c r="QDZ246" s="170"/>
      <c r="QEA246" s="170"/>
      <c r="QEB246" s="170"/>
      <c r="QEC246" s="170"/>
      <c r="QED246" s="170"/>
      <c r="QEE246" s="170"/>
      <c r="QEF246" s="170"/>
      <c r="QEG246" s="170"/>
      <c r="QEH246" s="170"/>
      <c r="QEI246" s="170"/>
      <c r="QEJ246" s="170"/>
      <c r="QEK246" s="170"/>
      <c r="QEL246" s="170"/>
      <c r="QEM246" s="170"/>
      <c r="QEN246" s="170"/>
      <c r="QEO246" s="170"/>
      <c r="QEP246" s="170"/>
      <c r="QEQ246" s="170"/>
      <c r="QER246" s="170"/>
      <c r="QES246" s="170"/>
      <c r="QET246" s="170"/>
      <c r="QEU246" s="170"/>
      <c r="QEV246" s="170"/>
      <c r="QEW246" s="170"/>
      <c r="QEX246" s="170"/>
      <c r="QEY246" s="170"/>
      <c r="QEZ246" s="170"/>
      <c r="QFA246" s="170"/>
      <c r="QFB246" s="170"/>
      <c r="QFC246" s="170"/>
      <c r="QFD246" s="170"/>
      <c r="QFE246" s="170"/>
      <c r="QFF246" s="170"/>
      <c r="QFG246" s="170"/>
      <c r="QFH246" s="170"/>
      <c r="QFI246" s="170"/>
      <c r="QFJ246" s="170"/>
      <c r="QFK246" s="170"/>
      <c r="QFL246" s="170"/>
      <c r="QFM246" s="170"/>
      <c r="QFN246" s="170"/>
      <c r="QFO246" s="170"/>
      <c r="QFP246" s="170"/>
      <c r="QFQ246" s="170"/>
      <c r="QFR246" s="170"/>
      <c r="QFS246" s="170"/>
      <c r="QFT246" s="170"/>
      <c r="QFU246" s="170"/>
      <c r="QFV246" s="170"/>
      <c r="QFW246" s="170"/>
      <c r="QFX246" s="170"/>
      <c r="QFY246" s="170"/>
      <c r="QFZ246" s="170"/>
      <c r="QGA246" s="170"/>
      <c r="QGB246" s="170"/>
      <c r="QGC246" s="170"/>
      <c r="QGD246" s="170"/>
      <c r="QGE246" s="170"/>
      <c r="QGF246" s="170"/>
      <c r="QGG246" s="170"/>
      <c r="QGH246" s="170"/>
      <c r="QGI246" s="170"/>
      <c r="QGJ246" s="170"/>
      <c r="QGK246" s="170"/>
      <c r="QGL246" s="170"/>
      <c r="QGM246" s="170"/>
      <c r="QGN246" s="170"/>
      <c r="QGO246" s="170"/>
      <c r="QGP246" s="170"/>
      <c r="QGQ246" s="170"/>
      <c r="QGR246" s="170"/>
      <c r="QGS246" s="170"/>
      <c r="QGT246" s="170"/>
      <c r="QGU246" s="170"/>
      <c r="QGV246" s="170"/>
      <c r="QGW246" s="170"/>
      <c r="QGX246" s="170"/>
      <c r="QGY246" s="170"/>
      <c r="QGZ246" s="170"/>
      <c r="QHA246" s="170"/>
      <c r="QHB246" s="170"/>
      <c r="QHC246" s="170"/>
      <c r="QHD246" s="170"/>
      <c r="QHE246" s="170"/>
      <c r="QHF246" s="170"/>
      <c r="QHG246" s="170"/>
      <c r="QHH246" s="170"/>
      <c r="QHI246" s="170"/>
      <c r="QHJ246" s="170"/>
      <c r="QHK246" s="170"/>
      <c r="QHL246" s="170"/>
      <c r="QHM246" s="170"/>
      <c r="QHN246" s="170"/>
      <c r="QHO246" s="170"/>
      <c r="QHP246" s="170"/>
      <c r="QHQ246" s="170"/>
      <c r="QHR246" s="170"/>
      <c r="QHS246" s="170"/>
      <c r="QHT246" s="170"/>
      <c r="QHU246" s="170"/>
      <c r="QHV246" s="170"/>
      <c r="QHW246" s="170"/>
      <c r="QHX246" s="170"/>
      <c r="QHY246" s="170"/>
      <c r="QHZ246" s="170"/>
      <c r="QIA246" s="170"/>
      <c r="QIB246" s="170"/>
      <c r="QIC246" s="170"/>
      <c r="QID246" s="170"/>
      <c r="QIE246" s="170"/>
      <c r="QIF246" s="170"/>
      <c r="QIG246" s="170"/>
      <c r="QIH246" s="170"/>
      <c r="QII246" s="170"/>
      <c r="QIJ246" s="170"/>
      <c r="QIK246" s="170"/>
      <c r="QIL246" s="170"/>
      <c r="QIM246" s="170"/>
      <c r="QIN246" s="170"/>
      <c r="QIO246" s="170"/>
      <c r="QIP246" s="170"/>
      <c r="QIQ246" s="170"/>
      <c r="QIR246" s="170"/>
      <c r="QIS246" s="170"/>
      <c r="QIT246" s="170"/>
      <c r="QIU246" s="170"/>
      <c r="QIV246" s="170"/>
      <c r="QIW246" s="170"/>
      <c r="QIX246" s="170"/>
      <c r="QIY246" s="170"/>
      <c r="QIZ246" s="170"/>
      <c r="QJA246" s="170"/>
      <c r="QJB246" s="170"/>
      <c r="QJC246" s="170"/>
      <c r="QJD246" s="170"/>
      <c r="QJE246" s="170"/>
      <c r="QJF246" s="170"/>
      <c r="QJG246" s="170"/>
      <c r="QJH246" s="170"/>
      <c r="QJI246" s="170"/>
      <c r="QJJ246" s="170"/>
      <c r="QJK246" s="170"/>
      <c r="QJL246" s="170"/>
      <c r="QJM246" s="170"/>
      <c r="QJN246" s="170"/>
      <c r="QJO246" s="170"/>
      <c r="QJP246" s="170"/>
      <c r="QJQ246" s="170"/>
      <c r="QJR246" s="170"/>
      <c r="QJS246" s="170"/>
      <c r="QJT246" s="170"/>
      <c r="QJU246" s="170"/>
      <c r="QJV246" s="170"/>
      <c r="QJW246" s="170"/>
      <c r="QJX246" s="170"/>
      <c r="QJY246" s="170"/>
      <c r="QJZ246" s="170"/>
      <c r="QKA246" s="170"/>
      <c r="QKB246" s="170"/>
      <c r="QKC246" s="170"/>
      <c r="QKD246" s="170"/>
      <c r="QKE246" s="170"/>
      <c r="QKF246" s="170"/>
      <c r="QKG246" s="170"/>
      <c r="QKH246" s="170"/>
      <c r="QKI246" s="170"/>
      <c r="QKJ246" s="170"/>
      <c r="QKK246" s="170"/>
      <c r="QKL246" s="170"/>
      <c r="QKM246" s="170"/>
      <c r="QKN246" s="170"/>
      <c r="QKO246" s="170"/>
      <c r="QKP246" s="170"/>
      <c r="QKQ246" s="170"/>
      <c r="QKR246" s="170"/>
      <c r="QKS246" s="170"/>
      <c r="QKT246" s="170"/>
      <c r="QKU246" s="170"/>
      <c r="QKV246" s="170"/>
      <c r="QKW246" s="170"/>
      <c r="QKX246" s="170"/>
      <c r="QKY246" s="170"/>
      <c r="QKZ246" s="170"/>
      <c r="QLA246" s="170"/>
      <c r="QLB246" s="170"/>
      <c r="QLC246" s="170"/>
      <c r="QLD246" s="170"/>
      <c r="QLE246" s="170"/>
      <c r="QLF246" s="170"/>
      <c r="QLG246" s="170"/>
      <c r="QLH246" s="170"/>
      <c r="QLI246" s="170"/>
      <c r="QLJ246" s="170"/>
      <c r="QLK246" s="170"/>
      <c r="QLL246" s="170"/>
      <c r="QLM246" s="170"/>
      <c r="QLN246" s="170"/>
      <c r="QLO246" s="170"/>
      <c r="QLP246" s="170"/>
      <c r="QLQ246" s="170"/>
      <c r="QLR246" s="170"/>
      <c r="QLS246" s="170"/>
      <c r="QLT246" s="170"/>
      <c r="QLU246" s="170"/>
      <c r="QLV246" s="170"/>
      <c r="QLW246" s="170"/>
      <c r="QLX246" s="170"/>
      <c r="QLY246" s="170"/>
      <c r="QLZ246" s="170"/>
      <c r="QMA246" s="170"/>
      <c r="QMB246" s="170"/>
      <c r="QMC246" s="170"/>
      <c r="QMD246" s="170"/>
      <c r="QME246" s="170"/>
      <c r="QMF246" s="170"/>
      <c r="QMG246" s="170"/>
      <c r="QMH246" s="170"/>
      <c r="QMI246" s="170"/>
      <c r="QMJ246" s="170"/>
      <c r="QMK246" s="170"/>
      <c r="QML246" s="170"/>
      <c r="QMM246" s="170"/>
      <c r="QMN246" s="170"/>
      <c r="QMO246" s="170"/>
      <c r="QMP246" s="170"/>
      <c r="QMQ246" s="170"/>
      <c r="QMR246" s="170"/>
      <c r="QMS246" s="170"/>
      <c r="QMT246" s="170"/>
      <c r="QMU246" s="170"/>
      <c r="QMV246" s="170"/>
      <c r="QMW246" s="170"/>
      <c r="QMX246" s="170"/>
      <c r="QMY246" s="170"/>
      <c r="QMZ246" s="170"/>
      <c r="QNA246" s="170"/>
      <c r="QNB246" s="170"/>
      <c r="QNC246" s="170"/>
      <c r="QND246" s="170"/>
      <c r="QNE246" s="170"/>
      <c r="QNF246" s="170"/>
      <c r="QNG246" s="170"/>
      <c r="QNH246" s="170"/>
      <c r="QNI246" s="170"/>
      <c r="QNJ246" s="170"/>
      <c r="QNK246" s="170"/>
      <c r="QNL246" s="170"/>
      <c r="QNM246" s="170"/>
      <c r="QNN246" s="170"/>
      <c r="QNO246" s="170"/>
      <c r="QNP246" s="170"/>
      <c r="QNQ246" s="170"/>
      <c r="QNR246" s="170"/>
      <c r="QNS246" s="170"/>
      <c r="QNT246" s="170"/>
      <c r="QNU246" s="170"/>
      <c r="QNV246" s="170"/>
      <c r="QNW246" s="170"/>
      <c r="QNX246" s="170"/>
      <c r="QNY246" s="170"/>
      <c r="QNZ246" s="170"/>
      <c r="QOA246" s="170"/>
      <c r="QOB246" s="170"/>
      <c r="QOC246" s="170"/>
      <c r="QOD246" s="170"/>
      <c r="QOE246" s="170"/>
      <c r="QOF246" s="170"/>
      <c r="QOG246" s="170"/>
      <c r="QOH246" s="170"/>
      <c r="QOI246" s="170"/>
      <c r="QOJ246" s="170"/>
      <c r="QOK246" s="170"/>
      <c r="QOL246" s="170"/>
      <c r="QOM246" s="170"/>
      <c r="QON246" s="170"/>
      <c r="QOO246" s="170"/>
      <c r="QOP246" s="170"/>
      <c r="QOQ246" s="170"/>
      <c r="QOR246" s="170"/>
      <c r="QOS246" s="170"/>
      <c r="QOT246" s="170"/>
      <c r="QOU246" s="170"/>
      <c r="QOV246" s="170"/>
      <c r="QOW246" s="170"/>
      <c r="QOX246" s="170"/>
      <c r="QOY246" s="170"/>
      <c r="QOZ246" s="170"/>
      <c r="QPA246" s="170"/>
      <c r="QPB246" s="170"/>
      <c r="QPC246" s="170"/>
      <c r="QPD246" s="170"/>
      <c r="QPE246" s="170"/>
      <c r="QPF246" s="170"/>
      <c r="QPG246" s="170"/>
      <c r="QPH246" s="170"/>
      <c r="QPI246" s="170"/>
      <c r="QPJ246" s="170"/>
      <c r="QPK246" s="170"/>
      <c r="QPL246" s="170"/>
      <c r="QPM246" s="170"/>
      <c r="QPN246" s="170"/>
      <c r="QPO246" s="170"/>
      <c r="QPP246" s="170"/>
      <c r="QPQ246" s="170"/>
      <c r="QPR246" s="170"/>
      <c r="QPS246" s="170"/>
      <c r="QPT246" s="170"/>
      <c r="QPU246" s="170"/>
      <c r="QPV246" s="170"/>
      <c r="QPW246" s="170"/>
      <c r="QPX246" s="170"/>
      <c r="QPY246" s="170"/>
      <c r="QPZ246" s="170"/>
      <c r="QQA246" s="170"/>
      <c r="QQB246" s="170"/>
      <c r="QQC246" s="170"/>
      <c r="QQD246" s="170"/>
      <c r="QQE246" s="170"/>
      <c r="QQF246" s="170"/>
      <c r="QQG246" s="170"/>
      <c r="QQH246" s="170"/>
      <c r="QQI246" s="170"/>
      <c r="QQJ246" s="170"/>
      <c r="QQK246" s="170"/>
      <c r="QQL246" s="170"/>
      <c r="QQM246" s="170"/>
      <c r="QQN246" s="170"/>
      <c r="QQO246" s="170"/>
      <c r="QQP246" s="170"/>
      <c r="QQQ246" s="170"/>
      <c r="QQR246" s="170"/>
      <c r="QQS246" s="170"/>
      <c r="QQT246" s="170"/>
      <c r="QQU246" s="170"/>
      <c r="QQV246" s="170"/>
      <c r="QQW246" s="170"/>
      <c r="QQX246" s="170"/>
      <c r="QQY246" s="170"/>
      <c r="QQZ246" s="170"/>
      <c r="QRA246" s="170"/>
      <c r="QRB246" s="170"/>
      <c r="QRC246" s="170"/>
      <c r="QRD246" s="170"/>
      <c r="QRE246" s="170"/>
      <c r="QRF246" s="170"/>
      <c r="QRG246" s="170"/>
      <c r="QRH246" s="170"/>
      <c r="QRI246" s="170"/>
      <c r="QRJ246" s="170"/>
      <c r="QRK246" s="170"/>
      <c r="QRL246" s="170"/>
      <c r="QRM246" s="170"/>
      <c r="QRN246" s="170"/>
      <c r="QRO246" s="170"/>
      <c r="QRP246" s="170"/>
      <c r="QRQ246" s="170"/>
      <c r="QRR246" s="170"/>
      <c r="QRS246" s="170"/>
      <c r="QRT246" s="170"/>
      <c r="QRU246" s="170"/>
      <c r="QRV246" s="170"/>
      <c r="QRW246" s="170"/>
      <c r="QRX246" s="170"/>
      <c r="QRY246" s="170"/>
      <c r="QRZ246" s="170"/>
      <c r="QSA246" s="170"/>
      <c r="QSB246" s="170"/>
      <c r="QSC246" s="170"/>
      <c r="QSD246" s="170"/>
      <c r="QSE246" s="170"/>
      <c r="QSF246" s="170"/>
      <c r="QSG246" s="170"/>
      <c r="QSH246" s="170"/>
      <c r="QSI246" s="170"/>
      <c r="QSJ246" s="170"/>
      <c r="QSK246" s="170"/>
      <c r="QSL246" s="170"/>
      <c r="QSM246" s="170"/>
      <c r="QSN246" s="170"/>
      <c r="QSO246" s="170"/>
      <c r="QSP246" s="170"/>
      <c r="QSQ246" s="170"/>
      <c r="QSR246" s="170"/>
      <c r="QSS246" s="170"/>
      <c r="QST246" s="170"/>
      <c r="QSU246" s="170"/>
      <c r="QSV246" s="170"/>
      <c r="QSW246" s="170"/>
      <c r="QSX246" s="170"/>
      <c r="QSY246" s="170"/>
      <c r="QSZ246" s="170"/>
      <c r="QTA246" s="170"/>
      <c r="QTB246" s="170"/>
      <c r="QTC246" s="170"/>
      <c r="QTD246" s="170"/>
      <c r="QTE246" s="170"/>
      <c r="QTF246" s="170"/>
      <c r="QTG246" s="170"/>
      <c r="QTH246" s="170"/>
      <c r="QTI246" s="170"/>
      <c r="QTJ246" s="170"/>
      <c r="QTK246" s="170"/>
      <c r="QTL246" s="170"/>
      <c r="QTM246" s="170"/>
      <c r="QTN246" s="170"/>
      <c r="QTO246" s="170"/>
      <c r="QTP246" s="170"/>
      <c r="QTQ246" s="170"/>
      <c r="QTR246" s="170"/>
      <c r="QTS246" s="170"/>
      <c r="QTT246" s="170"/>
      <c r="QTU246" s="170"/>
      <c r="QTV246" s="170"/>
      <c r="QTW246" s="170"/>
      <c r="QTX246" s="170"/>
      <c r="QTY246" s="170"/>
      <c r="QTZ246" s="170"/>
      <c r="QUA246" s="170"/>
      <c r="QUB246" s="170"/>
      <c r="QUC246" s="170"/>
      <c r="QUD246" s="170"/>
      <c r="QUE246" s="170"/>
      <c r="QUF246" s="170"/>
      <c r="QUG246" s="170"/>
      <c r="QUH246" s="170"/>
      <c r="QUI246" s="170"/>
      <c r="QUJ246" s="170"/>
      <c r="QUK246" s="170"/>
      <c r="QUL246" s="170"/>
      <c r="QUM246" s="170"/>
      <c r="QUN246" s="170"/>
      <c r="QUO246" s="170"/>
      <c r="QUP246" s="170"/>
      <c r="QUQ246" s="170"/>
      <c r="QUR246" s="170"/>
      <c r="QUS246" s="170"/>
      <c r="QUT246" s="170"/>
      <c r="QUU246" s="170"/>
      <c r="QUV246" s="170"/>
      <c r="QUW246" s="170"/>
      <c r="QUX246" s="170"/>
      <c r="QUY246" s="170"/>
      <c r="QUZ246" s="170"/>
      <c r="QVA246" s="170"/>
      <c r="QVB246" s="170"/>
      <c r="QVC246" s="170"/>
      <c r="QVD246" s="170"/>
      <c r="QVE246" s="170"/>
      <c r="QVF246" s="170"/>
      <c r="QVG246" s="170"/>
      <c r="QVH246" s="170"/>
      <c r="QVI246" s="170"/>
      <c r="QVJ246" s="170"/>
      <c r="QVK246" s="170"/>
      <c r="QVL246" s="170"/>
      <c r="QVM246" s="170"/>
      <c r="QVN246" s="170"/>
      <c r="QVO246" s="170"/>
      <c r="QVP246" s="170"/>
      <c r="QVQ246" s="170"/>
      <c r="QVR246" s="170"/>
      <c r="QVS246" s="170"/>
      <c r="QVT246" s="170"/>
      <c r="QVU246" s="170"/>
      <c r="QVV246" s="170"/>
      <c r="QVW246" s="170"/>
      <c r="QVX246" s="170"/>
      <c r="QVY246" s="170"/>
      <c r="QVZ246" s="170"/>
      <c r="QWA246" s="170"/>
      <c r="QWB246" s="170"/>
      <c r="QWC246" s="170"/>
      <c r="QWD246" s="170"/>
      <c r="QWE246" s="170"/>
      <c r="QWF246" s="170"/>
      <c r="QWG246" s="170"/>
      <c r="QWH246" s="170"/>
      <c r="QWI246" s="170"/>
      <c r="QWJ246" s="170"/>
      <c r="QWK246" s="170"/>
      <c r="QWL246" s="170"/>
      <c r="QWM246" s="170"/>
      <c r="QWN246" s="170"/>
      <c r="QWO246" s="170"/>
      <c r="QWP246" s="170"/>
      <c r="QWQ246" s="170"/>
      <c r="QWR246" s="170"/>
      <c r="QWS246" s="170"/>
      <c r="QWT246" s="170"/>
      <c r="QWU246" s="170"/>
      <c r="QWV246" s="170"/>
      <c r="QWW246" s="170"/>
      <c r="QWX246" s="170"/>
      <c r="QWY246" s="170"/>
      <c r="QWZ246" s="170"/>
      <c r="QXA246" s="170"/>
      <c r="QXB246" s="170"/>
      <c r="QXC246" s="170"/>
      <c r="QXD246" s="170"/>
      <c r="QXE246" s="170"/>
      <c r="QXF246" s="170"/>
      <c r="QXG246" s="170"/>
      <c r="QXH246" s="170"/>
      <c r="QXI246" s="170"/>
      <c r="QXJ246" s="170"/>
      <c r="QXK246" s="170"/>
      <c r="QXL246" s="170"/>
      <c r="QXM246" s="170"/>
      <c r="QXN246" s="170"/>
      <c r="QXO246" s="170"/>
      <c r="QXP246" s="170"/>
      <c r="QXQ246" s="170"/>
      <c r="QXR246" s="170"/>
      <c r="QXS246" s="170"/>
      <c r="QXT246" s="170"/>
      <c r="QXU246" s="170"/>
      <c r="QXV246" s="170"/>
      <c r="QXW246" s="170"/>
      <c r="QXX246" s="170"/>
      <c r="QXY246" s="170"/>
      <c r="QXZ246" s="170"/>
      <c r="QYA246" s="170"/>
      <c r="QYB246" s="170"/>
      <c r="QYC246" s="170"/>
      <c r="QYD246" s="170"/>
      <c r="QYE246" s="170"/>
      <c r="QYF246" s="170"/>
      <c r="QYG246" s="170"/>
      <c r="QYH246" s="170"/>
      <c r="QYI246" s="170"/>
      <c r="QYJ246" s="170"/>
      <c r="QYK246" s="170"/>
      <c r="QYL246" s="170"/>
      <c r="QYM246" s="170"/>
      <c r="QYN246" s="170"/>
      <c r="QYO246" s="170"/>
      <c r="QYP246" s="170"/>
      <c r="QYQ246" s="170"/>
      <c r="QYR246" s="170"/>
      <c r="QYS246" s="170"/>
      <c r="QYT246" s="170"/>
      <c r="QYU246" s="170"/>
      <c r="QYV246" s="170"/>
      <c r="QYW246" s="170"/>
      <c r="QYX246" s="170"/>
      <c r="QYY246" s="170"/>
      <c r="QYZ246" s="170"/>
      <c r="QZA246" s="170"/>
      <c r="QZB246" s="170"/>
      <c r="QZC246" s="170"/>
      <c r="QZD246" s="170"/>
      <c r="QZE246" s="170"/>
      <c r="QZF246" s="170"/>
      <c r="QZG246" s="170"/>
      <c r="QZH246" s="170"/>
      <c r="QZI246" s="170"/>
      <c r="QZJ246" s="170"/>
      <c r="QZK246" s="170"/>
      <c r="QZL246" s="170"/>
      <c r="QZM246" s="170"/>
      <c r="QZN246" s="170"/>
      <c r="QZO246" s="170"/>
      <c r="QZP246" s="170"/>
      <c r="QZQ246" s="170"/>
      <c r="QZR246" s="170"/>
      <c r="QZS246" s="170"/>
      <c r="QZT246" s="170"/>
      <c r="QZU246" s="170"/>
      <c r="QZV246" s="170"/>
      <c r="QZW246" s="170"/>
      <c r="QZX246" s="170"/>
      <c r="QZY246" s="170"/>
      <c r="QZZ246" s="170"/>
      <c r="RAA246" s="170"/>
      <c r="RAB246" s="170"/>
      <c r="RAC246" s="170"/>
      <c r="RAD246" s="170"/>
      <c r="RAE246" s="170"/>
      <c r="RAF246" s="170"/>
      <c r="RAG246" s="170"/>
      <c r="RAH246" s="170"/>
      <c r="RAI246" s="170"/>
      <c r="RAJ246" s="170"/>
      <c r="RAK246" s="170"/>
      <c r="RAL246" s="170"/>
      <c r="RAM246" s="170"/>
      <c r="RAN246" s="170"/>
      <c r="RAO246" s="170"/>
      <c r="RAP246" s="170"/>
      <c r="RAQ246" s="170"/>
      <c r="RAR246" s="170"/>
      <c r="RAS246" s="170"/>
      <c r="RAT246" s="170"/>
      <c r="RAU246" s="170"/>
      <c r="RAV246" s="170"/>
      <c r="RAW246" s="170"/>
      <c r="RAX246" s="170"/>
      <c r="RAY246" s="170"/>
      <c r="RAZ246" s="170"/>
      <c r="RBA246" s="170"/>
      <c r="RBB246" s="170"/>
      <c r="RBC246" s="170"/>
      <c r="RBD246" s="170"/>
      <c r="RBE246" s="170"/>
      <c r="RBF246" s="170"/>
      <c r="RBG246" s="170"/>
      <c r="RBH246" s="170"/>
      <c r="RBI246" s="170"/>
      <c r="RBJ246" s="170"/>
      <c r="RBK246" s="170"/>
      <c r="RBL246" s="170"/>
      <c r="RBM246" s="170"/>
      <c r="RBN246" s="170"/>
      <c r="RBO246" s="170"/>
      <c r="RBP246" s="170"/>
      <c r="RBQ246" s="170"/>
      <c r="RBR246" s="170"/>
      <c r="RBS246" s="170"/>
      <c r="RBT246" s="170"/>
      <c r="RBU246" s="170"/>
      <c r="RBV246" s="170"/>
      <c r="RBW246" s="170"/>
      <c r="RBX246" s="170"/>
      <c r="RBY246" s="170"/>
      <c r="RBZ246" s="170"/>
      <c r="RCA246" s="170"/>
      <c r="RCB246" s="170"/>
      <c r="RCC246" s="170"/>
      <c r="RCD246" s="170"/>
      <c r="RCE246" s="170"/>
      <c r="RCF246" s="170"/>
      <c r="RCG246" s="170"/>
      <c r="RCH246" s="170"/>
      <c r="RCI246" s="170"/>
      <c r="RCJ246" s="170"/>
      <c r="RCK246" s="170"/>
      <c r="RCL246" s="170"/>
      <c r="RCM246" s="170"/>
      <c r="RCN246" s="170"/>
      <c r="RCO246" s="170"/>
      <c r="RCP246" s="170"/>
      <c r="RCQ246" s="170"/>
      <c r="RCR246" s="170"/>
      <c r="RCS246" s="170"/>
      <c r="RCT246" s="170"/>
      <c r="RCU246" s="170"/>
      <c r="RCV246" s="170"/>
      <c r="RCW246" s="170"/>
      <c r="RCX246" s="170"/>
      <c r="RCY246" s="170"/>
      <c r="RCZ246" s="170"/>
      <c r="RDA246" s="170"/>
      <c r="RDB246" s="170"/>
      <c r="RDC246" s="170"/>
      <c r="RDD246" s="170"/>
      <c r="RDE246" s="170"/>
      <c r="RDF246" s="170"/>
      <c r="RDG246" s="170"/>
      <c r="RDH246" s="170"/>
      <c r="RDI246" s="170"/>
      <c r="RDJ246" s="170"/>
      <c r="RDK246" s="170"/>
      <c r="RDL246" s="170"/>
      <c r="RDM246" s="170"/>
      <c r="RDN246" s="170"/>
      <c r="RDO246" s="170"/>
      <c r="RDP246" s="170"/>
      <c r="RDQ246" s="170"/>
      <c r="RDR246" s="170"/>
      <c r="RDS246" s="170"/>
      <c r="RDT246" s="170"/>
      <c r="RDU246" s="170"/>
      <c r="RDV246" s="170"/>
      <c r="RDW246" s="170"/>
      <c r="RDX246" s="170"/>
      <c r="RDY246" s="170"/>
      <c r="RDZ246" s="170"/>
      <c r="REA246" s="170"/>
      <c r="REB246" s="170"/>
      <c r="REC246" s="170"/>
      <c r="RED246" s="170"/>
      <c r="REE246" s="170"/>
      <c r="REF246" s="170"/>
      <c r="REG246" s="170"/>
      <c r="REH246" s="170"/>
      <c r="REI246" s="170"/>
      <c r="REJ246" s="170"/>
      <c r="REK246" s="170"/>
      <c r="REL246" s="170"/>
      <c r="REM246" s="170"/>
      <c r="REN246" s="170"/>
      <c r="REO246" s="170"/>
      <c r="REP246" s="170"/>
      <c r="REQ246" s="170"/>
      <c r="RER246" s="170"/>
      <c r="RES246" s="170"/>
      <c r="RET246" s="170"/>
      <c r="REU246" s="170"/>
      <c r="REV246" s="170"/>
      <c r="REW246" s="170"/>
      <c r="REX246" s="170"/>
      <c r="REY246" s="170"/>
      <c r="REZ246" s="170"/>
      <c r="RFA246" s="170"/>
      <c r="RFB246" s="170"/>
      <c r="RFC246" s="170"/>
      <c r="RFD246" s="170"/>
      <c r="RFE246" s="170"/>
      <c r="RFF246" s="170"/>
      <c r="RFG246" s="170"/>
      <c r="RFH246" s="170"/>
      <c r="RFI246" s="170"/>
      <c r="RFJ246" s="170"/>
      <c r="RFK246" s="170"/>
      <c r="RFL246" s="170"/>
      <c r="RFM246" s="170"/>
      <c r="RFN246" s="170"/>
      <c r="RFO246" s="170"/>
      <c r="RFP246" s="170"/>
      <c r="RFQ246" s="170"/>
      <c r="RFR246" s="170"/>
      <c r="RFS246" s="170"/>
      <c r="RFT246" s="170"/>
      <c r="RFU246" s="170"/>
      <c r="RFV246" s="170"/>
      <c r="RFW246" s="170"/>
      <c r="RFX246" s="170"/>
      <c r="RFY246" s="170"/>
      <c r="RFZ246" s="170"/>
      <c r="RGA246" s="170"/>
      <c r="RGB246" s="170"/>
      <c r="RGC246" s="170"/>
      <c r="RGD246" s="170"/>
      <c r="RGE246" s="170"/>
      <c r="RGF246" s="170"/>
      <c r="RGG246" s="170"/>
      <c r="RGH246" s="170"/>
      <c r="RGI246" s="170"/>
      <c r="RGJ246" s="170"/>
      <c r="RGK246" s="170"/>
      <c r="RGL246" s="170"/>
      <c r="RGM246" s="170"/>
      <c r="RGN246" s="170"/>
      <c r="RGO246" s="170"/>
      <c r="RGP246" s="170"/>
      <c r="RGQ246" s="170"/>
      <c r="RGR246" s="170"/>
      <c r="RGS246" s="170"/>
      <c r="RGT246" s="170"/>
      <c r="RGU246" s="170"/>
      <c r="RGV246" s="170"/>
      <c r="RGW246" s="170"/>
      <c r="RGX246" s="170"/>
      <c r="RGY246" s="170"/>
      <c r="RGZ246" s="170"/>
      <c r="RHA246" s="170"/>
      <c r="RHB246" s="170"/>
      <c r="RHC246" s="170"/>
      <c r="RHD246" s="170"/>
      <c r="RHE246" s="170"/>
      <c r="RHF246" s="170"/>
      <c r="RHG246" s="170"/>
      <c r="RHH246" s="170"/>
      <c r="RHI246" s="170"/>
      <c r="RHJ246" s="170"/>
      <c r="RHK246" s="170"/>
      <c r="RHL246" s="170"/>
      <c r="RHM246" s="170"/>
      <c r="RHN246" s="170"/>
      <c r="RHO246" s="170"/>
      <c r="RHP246" s="170"/>
      <c r="RHQ246" s="170"/>
      <c r="RHR246" s="170"/>
      <c r="RHS246" s="170"/>
      <c r="RHT246" s="170"/>
      <c r="RHU246" s="170"/>
      <c r="RHV246" s="170"/>
      <c r="RHW246" s="170"/>
      <c r="RHX246" s="170"/>
      <c r="RHY246" s="170"/>
      <c r="RHZ246" s="170"/>
      <c r="RIA246" s="170"/>
      <c r="RIB246" s="170"/>
      <c r="RIC246" s="170"/>
      <c r="RID246" s="170"/>
      <c r="RIE246" s="170"/>
      <c r="RIF246" s="170"/>
      <c r="RIG246" s="170"/>
      <c r="RIH246" s="170"/>
      <c r="RII246" s="170"/>
      <c r="RIJ246" s="170"/>
      <c r="RIK246" s="170"/>
      <c r="RIL246" s="170"/>
      <c r="RIM246" s="170"/>
      <c r="RIN246" s="170"/>
      <c r="RIO246" s="170"/>
      <c r="RIP246" s="170"/>
      <c r="RIQ246" s="170"/>
      <c r="RIR246" s="170"/>
      <c r="RIS246" s="170"/>
      <c r="RIT246" s="170"/>
      <c r="RIU246" s="170"/>
      <c r="RIV246" s="170"/>
      <c r="RIW246" s="170"/>
      <c r="RIX246" s="170"/>
      <c r="RIY246" s="170"/>
      <c r="RIZ246" s="170"/>
      <c r="RJA246" s="170"/>
      <c r="RJB246" s="170"/>
      <c r="RJC246" s="170"/>
      <c r="RJD246" s="170"/>
      <c r="RJE246" s="170"/>
      <c r="RJF246" s="170"/>
      <c r="RJG246" s="170"/>
      <c r="RJH246" s="170"/>
      <c r="RJI246" s="170"/>
      <c r="RJJ246" s="170"/>
      <c r="RJK246" s="170"/>
      <c r="RJL246" s="170"/>
      <c r="RJM246" s="170"/>
      <c r="RJN246" s="170"/>
      <c r="RJO246" s="170"/>
      <c r="RJP246" s="170"/>
      <c r="RJQ246" s="170"/>
      <c r="RJR246" s="170"/>
      <c r="RJS246" s="170"/>
      <c r="RJT246" s="170"/>
      <c r="RJU246" s="170"/>
      <c r="RJV246" s="170"/>
      <c r="RJW246" s="170"/>
      <c r="RJX246" s="170"/>
      <c r="RJY246" s="170"/>
      <c r="RJZ246" s="170"/>
      <c r="RKA246" s="170"/>
      <c r="RKB246" s="170"/>
      <c r="RKC246" s="170"/>
      <c r="RKD246" s="170"/>
      <c r="RKE246" s="170"/>
      <c r="RKF246" s="170"/>
      <c r="RKG246" s="170"/>
      <c r="RKH246" s="170"/>
      <c r="RKI246" s="170"/>
      <c r="RKJ246" s="170"/>
      <c r="RKK246" s="170"/>
      <c r="RKL246" s="170"/>
      <c r="RKM246" s="170"/>
      <c r="RKN246" s="170"/>
      <c r="RKO246" s="170"/>
      <c r="RKP246" s="170"/>
      <c r="RKQ246" s="170"/>
      <c r="RKR246" s="170"/>
      <c r="RKS246" s="170"/>
      <c r="RKT246" s="170"/>
      <c r="RKU246" s="170"/>
      <c r="RKV246" s="170"/>
      <c r="RKW246" s="170"/>
      <c r="RKX246" s="170"/>
      <c r="RKY246" s="170"/>
      <c r="RKZ246" s="170"/>
      <c r="RLA246" s="170"/>
      <c r="RLB246" s="170"/>
      <c r="RLC246" s="170"/>
      <c r="RLD246" s="170"/>
      <c r="RLE246" s="170"/>
      <c r="RLF246" s="170"/>
      <c r="RLG246" s="170"/>
      <c r="RLH246" s="170"/>
      <c r="RLI246" s="170"/>
      <c r="RLJ246" s="170"/>
      <c r="RLK246" s="170"/>
      <c r="RLL246" s="170"/>
      <c r="RLM246" s="170"/>
      <c r="RLN246" s="170"/>
      <c r="RLO246" s="170"/>
      <c r="RLP246" s="170"/>
      <c r="RLQ246" s="170"/>
      <c r="RLR246" s="170"/>
      <c r="RLS246" s="170"/>
      <c r="RLT246" s="170"/>
      <c r="RLU246" s="170"/>
      <c r="RLV246" s="170"/>
      <c r="RLW246" s="170"/>
      <c r="RLX246" s="170"/>
      <c r="RLY246" s="170"/>
      <c r="RLZ246" s="170"/>
      <c r="RMA246" s="170"/>
      <c r="RMB246" s="170"/>
      <c r="RMC246" s="170"/>
      <c r="RMD246" s="170"/>
      <c r="RME246" s="170"/>
      <c r="RMF246" s="170"/>
      <c r="RMG246" s="170"/>
      <c r="RMH246" s="170"/>
      <c r="RMI246" s="170"/>
      <c r="RMJ246" s="170"/>
      <c r="RMK246" s="170"/>
      <c r="RML246" s="170"/>
      <c r="RMM246" s="170"/>
      <c r="RMN246" s="170"/>
      <c r="RMO246" s="170"/>
      <c r="RMP246" s="170"/>
      <c r="RMQ246" s="170"/>
      <c r="RMR246" s="170"/>
      <c r="RMS246" s="170"/>
      <c r="RMT246" s="170"/>
      <c r="RMU246" s="170"/>
      <c r="RMV246" s="170"/>
      <c r="RMW246" s="170"/>
      <c r="RMX246" s="170"/>
      <c r="RMY246" s="170"/>
      <c r="RMZ246" s="170"/>
      <c r="RNA246" s="170"/>
      <c r="RNB246" s="170"/>
      <c r="RNC246" s="170"/>
      <c r="RND246" s="170"/>
      <c r="RNE246" s="170"/>
      <c r="RNF246" s="170"/>
      <c r="RNG246" s="170"/>
      <c r="RNH246" s="170"/>
      <c r="RNI246" s="170"/>
      <c r="RNJ246" s="170"/>
      <c r="RNK246" s="170"/>
      <c r="RNL246" s="170"/>
      <c r="RNM246" s="170"/>
      <c r="RNN246" s="170"/>
      <c r="RNO246" s="170"/>
      <c r="RNP246" s="170"/>
      <c r="RNQ246" s="170"/>
      <c r="RNR246" s="170"/>
      <c r="RNS246" s="170"/>
      <c r="RNT246" s="170"/>
      <c r="RNU246" s="170"/>
      <c r="RNV246" s="170"/>
      <c r="RNW246" s="170"/>
      <c r="RNX246" s="170"/>
      <c r="RNY246" s="170"/>
      <c r="RNZ246" s="170"/>
      <c r="ROA246" s="170"/>
      <c r="ROB246" s="170"/>
      <c r="ROC246" s="170"/>
      <c r="ROD246" s="170"/>
      <c r="ROE246" s="170"/>
      <c r="ROF246" s="170"/>
      <c r="ROG246" s="170"/>
      <c r="ROH246" s="170"/>
      <c r="ROI246" s="170"/>
      <c r="ROJ246" s="170"/>
      <c r="ROK246" s="170"/>
      <c r="ROL246" s="170"/>
      <c r="ROM246" s="170"/>
      <c r="RON246" s="170"/>
      <c r="ROO246" s="170"/>
      <c r="ROP246" s="170"/>
      <c r="ROQ246" s="170"/>
      <c r="ROR246" s="170"/>
      <c r="ROS246" s="170"/>
      <c r="ROT246" s="170"/>
      <c r="ROU246" s="170"/>
      <c r="ROV246" s="170"/>
      <c r="ROW246" s="170"/>
      <c r="ROX246" s="170"/>
      <c r="ROY246" s="170"/>
      <c r="ROZ246" s="170"/>
      <c r="RPA246" s="170"/>
      <c r="RPB246" s="170"/>
      <c r="RPC246" s="170"/>
      <c r="RPD246" s="170"/>
      <c r="RPE246" s="170"/>
      <c r="RPF246" s="170"/>
      <c r="RPG246" s="170"/>
      <c r="RPH246" s="170"/>
      <c r="RPI246" s="170"/>
      <c r="RPJ246" s="170"/>
      <c r="RPK246" s="170"/>
      <c r="RPL246" s="170"/>
      <c r="RPM246" s="170"/>
      <c r="RPN246" s="170"/>
      <c r="RPO246" s="170"/>
      <c r="RPP246" s="170"/>
      <c r="RPQ246" s="170"/>
      <c r="RPR246" s="170"/>
      <c r="RPS246" s="170"/>
      <c r="RPT246" s="170"/>
      <c r="RPU246" s="170"/>
      <c r="RPV246" s="170"/>
      <c r="RPW246" s="170"/>
      <c r="RPX246" s="170"/>
      <c r="RPY246" s="170"/>
      <c r="RPZ246" s="170"/>
      <c r="RQA246" s="170"/>
      <c r="RQB246" s="170"/>
      <c r="RQC246" s="170"/>
      <c r="RQD246" s="170"/>
      <c r="RQE246" s="170"/>
      <c r="RQF246" s="170"/>
      <c r="RQG246" s="170"/>
      <c r="RQH246" s="170"/>
      <c r="RQI246" s="170"/>
      <c r="RQJ246" s="170"/>
      <c r="RQK246" s="170"/>
      <c r="RQL246" s="170"/>
      <c r="RQM246" s="170"/>
      <c r="RQN246" s="170"/>
      <c r="RQO246" s="170"/>
      <c r="RQP246" s="170"/>
      <c r="RQQ246" s="170"/>
      <c r="RQR246" s="170"/>
      <c r="RQS246" s="170"/>
      <c r="RQT246" s="170"/>
      <c r="RQU246" s="170"/>
      <c r="RQV246" s="170"/>
      <c r="RQW246" s="170"/>
      <c r="RQX246" s="170"/>
      <c r="RQY246" s="170"/>
      <c r="RQZ246" s="170"/>
      <c r="RRA246" s="170"/>
      <c r="RRB246" s="170"/>
      <c r="RRC246" s="170"/>
      <c r="RRD246" s="170"/>
      <c r="RRE246" s="170"/>
      <c r="RRF246" s="170"/>
      <c r="RRG246" s="170"/>
      <c r="RRH246" s="170"/>
      <c r="RRI246" s="170"/>
      <c r="RRJ246" s="170"/>
      <c r="RRK246" s="170"/>
      <c r="RRL246" s="170"/>
      <c r="RRM246" s="170"/>
      <c r="RRN246" s="170"/>
      <c r="RRO246" s="170"/>
      <c r="RRP246" s="170"/>
      <c r="RRQ246" s="170"/>
      <c r="RRR246" s="170"/>
      <c r="RRS246" s="170"/>
      <c r="RRT246" s="170"/>
      <c r="RRU246" s="170"/>
      <c r="RRV246" s="170"/>
      <c r="RRW246" s="170"/>
      <c r="RRX246" s="170"/>
      <c r="RRY246" s="170"/>
      <c r="RRZ246" s="170"/>
      <c r="RSA246" s="170"/>
      <c r="RSB246" s="170"/>
      <c r="RSC246" s="170"/>
      <c r="RSD246" s="170"/>
      <c r="RSE246" s="170"/>
      <c r="RSF246" s="170"/>
      <c r="RSG246" s="170"/>
      <c r="RSH246" s="170"/>
      <c r="RSI246" s="170"/>
      <c r="RSJ246" s="170"/>
      <c r="RSK246" s="170"/>
      <c r="RSL246" s="170"/>
      <c r="RSM246" s="170"/>
      <c r="RSN246" s="170"/>
      <c r="RSO246" s="170"/>
      <c r="RSP246" s="170"/>
      <c r="RSQ246" s="170"/>
      <c r="RSR246" s="170"/>
      <c r="RSS246" s="170"/>
      <c r="RST246" s="170"/>
      <c r="RSU246" s="170"/>
      <c r="RSV246" s="170"/>
      <c r="RSW246" s="170"/>
      <c r="RSX246" s="170"/>
      <c r="RSY246" s="170"/>
      <c r="RSZ246" s="170"/>
      <c r="RTA246" s="170"/>
      <c r="RTB246" s="170"/>
      <c r="RTC246" s="170"/>
      <c r="RTD246" s="170"/>
      <c r="RTE246" s="170"/>
      <c r="RTF246" s="170"/>
      <c r="RTG246" s="170"/>
      <c r="RTH246" s="170"/>
      <c r="RTI246" s="170"/>
      <c r="RTJ246" s="170"/>
      <c r="RTK246" s="170"/>
      <c r="RTL246" s="170"/>
      <c r="RTM246" s="170"/>
      <c r="RTN246" s="170"/>
      <c r="RTO246" s="170"/>
      <c r="RTP246" s="170"/>
      <c r="RTQ246" s="170"/>
      <c r="RTR246" s="170"/>
      <c r="RTS246" s="170"/>
      <c r="RTT246" s="170"/>
      <c r="RTU246" s="170"/>
      <c r="RTV246" s="170"/>
      <c r="RTW246" s="170"/>
      <c r="RTX246" s="170"/>
      <c r="RTY246" s="170"/>
      <c r="RTZ246" s="170"/>
      <c r="RUA246" s="170"/>
      <c r="RUB246" s="170"/>
      <c r="RUC246" s="170"/>
      <c r="RUD246" s="170"/>
      <c r="RUE246" s="170"/>
      <c r="RUF246" s="170"/>
      <c r="RUG246" s="170"/>
      <c r="RUH246" s="170"/>
      <c r="RUI246" s="170"/>
      <c r="RUJ246" s="170"/>
      <c r="RUK246" s="170"/>
      <c r="RUL246" s="170"/>
      <c r="RUM246" s="170"/>
      <c r="RUN246" s="170"/>
      <c r="RUO246" s="170"/>
      <c r="RUP246" s="170"/>
      <c r="RUQ246" s="170"/>
      <c r="RUR246" s="170"/>
      <c r="RUS246" s="170"/>
      <c r="RUT246" s="170"/>
      <c r="RUU246" s="170"/>
      <c r="RUV246" s="170"/>
      <c r="RUW246" s="170"/>
      <c r="RUX246" s="170"/>
      <c r="RUY246" s="170"/>
      <c r="RUZ246" s="170"/>
      <c r="RVA246" s="170"/>
      <c r="RVB246" s="170"/>
      <c r="RVC246" s="170"/>
      <c r="RVD246" s="170"/>
      <c r="RVE246" s="170"/>
      <c r="RVF246" s="170"/>
      <c r="RVG246" s="170"/>
      <c r="RVH246" s="170"/>
      <c r="RVI246" s="170"/>
      <c r="RVJ246" s="170"/>
      <c r="RVK246" s="170"/>
      <c r="RVL246" s="170"/>
      <c r="RVM246" s="170"/>
      <c r="RVN246" s="170"/>
      <c r="RVO246" s="170"/>
      <c r="RVP246" s="170"/>
      <c r="RVQ246" s="170"/>
      <c r="RVR246" s="170"/>
      <c r="RVS246" s="170"/>
      <c r="RVT246" s="170"/>
      <c r="RVU246" s="170"/>
      <c r="RVV246" s="170"/>
      <c r="RVW246" s="170"/>
      <c r="RVX246" s="170"/>
      <c r="RVY246" s="170"/>
      <c r="RVZ246" s="170"/>
      <c r="RWA246" s="170"/>
      <c r="RWB246" s="170"/>
      <c r="RWC246" s="170"/>
      <c r="RWD246" s="170"/>
      <c r="RWE246" s="170"/>
      <c r="RWF246" s="170"/>
      <c r="RWG246" s="170"/>
      <c r="RWH246" s="170"/>
      <c r="RWI246" s="170"/>
      <c r="RWJ246" s="170"/>
      <c r="RWK246" s="170"/>
      <c r="RWL246" s="170"/>
      <c r="RWM246" s="170"/>
      <c r="RWN246" s="170"/>
      <c r="RWO246" s="170"/>
      <c r="RWP246" s="170"/>
      <c r="RWQ246" s="170"/>
      <c r="RWR246" s="170"/>
      <c r="RWS246" s="170"/>
      <c r="RWT246" s="170"/>
      <c r="RWU246" s="170"/>
      <c r="RWV246" s="170"/>
      <c r="RWW246" s="170"/>
      <c r="RWX246" s="170"/>
      <c r="RWY246" s="170"/>
      <c r="RWZ246" s="170"/>
      <c r="RXA246" s="170"/>
      <c r="RXB246" s="170"/>
      <c r="RXC246" s="170"/>
      <c r="RXD246" s="170"/>
      <c r="RXE246" s="170"/>
      <c r="RXF246" s="170"/>
      <c r="RXG246" s="170"/>
      <c r="RXH246" s="170"/>
      <c r="RXI246" s="170"/>
      <c r="RXJ246" s="170"/>
      <c r="RXK246" s="170"/>
      <c r="RXL246" s="170"/>
      <c r="RXM246" s="170"/>
      <c r="RXN246" s="170"/>
      <c r="RXO246" s="170"/>
      <c r="RXP246" s="170"/>
      <c r="RXQ246" s="170"/>
      <c r="RXR246" s="170"/>
      <c r="RXS246" s="170"/>
      <c r="RXT246" s="170"/>
      <c r="RXU246" s="170"/>
      <c r="RXV246" s="170"/>
      <c r="RXW246" s="170"/>
      <c r="RXX246" s="170"/>
      <c r="RXY246" s="170"/>
      <c r="RXZ246" s="170"/>
      <c r="RYA246" s="170"/>
      <c r="RYB246" s="170"/>
      <c r="RYC246" s="170"/>
      <c r="RYD246" s="170"/>
      <c r="RYE246" s="170"/>
      <c r="RYF246" s="170"/>
      <c r="RYG246" s="170"/>
      <c r="RYH246" s="170"/>
      <c r="RYI246" s="170"/>
      <c r="RYJ246" s="170"/>
      <c r="RYK246" s="170"/>
      <c r="RYL246" s="170"/>
      <c r="RYM246" s="170"/>
      <c r="RYN246" s="170"/>
      <c r="RYO246" s="170"/>
      <c r="RYP246" s="170"/>
      <c r="RYQ246" s="170"/>
      <c r="RYR246" s="170"/>
      <c r="RYS246" s="170"/>
      <c r="RYT246" s="170"/>
      <c r="RYU246" s="170"/>
      <c r="RYV246" s="170"/>
      <c r="RYW246" s="170"/>
      <c r="RYX246" s="170"/>
      <c r="RYY246" s="170"/>
      <c r="RYZ246" s="170"/>
      <c r="RZA246" s="170"/>
      <c r="RZB246" s="170"/>
      <c r="RZC246" s="170"/>
      <c r="RZD246" s="170"/>
      <c r="RZE246" s="170"/>
      <c r="RZF246" s="170"/>
      <c r="RZG246" s="170"/>
      <c r="RZH246" s="170"/>
      <c r="RZI246" s="170"/>
      <c r="RZJ246" s="170"/>
      <c r="RZK246" s="170"/>
      <c r="RZL246" s="170"/>
      <c r="RZM246" s="170"/>
      <c r="RZN246" s="170"/>
      <c r="RZO246" s="170"/>
      <c r="RZP246" s="170"/>
      <c r="RZQ246" s="170"/>
      <c r="RZR246" s="170"/>
      <c r="RZS246" s="170"/>
      <c r="RZT246" s="170"/>
      <c r="RZU246" s="170"/>
      <c r="RZV246" s="170"/>
      <c r="RZW246" s="170"/>
      <c r="RZX246" s="170"/>
      <c r="RZY246" s="170"/>
      <c r="RZZ246" s="170"/>
      <c r="SAA246" s="170"/>
      <c r="SAB246" s="170"/>
      <c r="SAC246" s="170"/>
      <c r="SAD246" s="170"/>
      <c r="SAE246" s="170"/>
      <c r="SAF246" s="170"/>
      <c r="SAG246" s="170"/>
      <c r="SAH246" s="170"/>
      <c r="SAI246" s="170"/>
      <c r="SAJ246" s="170"/>
      <c r="SAK246" s="170"/>
      <c r="SAL246" s="170"/>
      <c r="SAM246" s="170"/>
      <c r="SAN246" s="170"/>
      <c r="SAO246" s="170"/>
      <c r="SAP246" s="170"/>
      <c r="SAQ246" s="170"/>
      <c r="SAR246" s="170"/>
      <c r="SAS246" s="170"/>
      <c r="SAT246" s="170"/>
      <c r="SAU246" s="170"/>
      <c r="SAV246" s="170"/>
      <c r="SAW246" s="170"/>
      <c r="SAX246" s="170"/>
      <c r="SAY246" s="170"/>
      <c r="SAZ246" s="170"/>
      <c r="SBA246" s="170"/>
      <c r="SBB246" s="170"/>
      <c r="SBC246" s="170"/>
      <c r="SBD246" s="170"/>
      <c r="SBE246" s="170"/>
      <c r="SBF246" s="170"/>
      <c r="SBG246" s="170"/>
      <c r="SBH246" s="170"/>
      <c r="SBI246" s="170"/>
      <c r="SBJ246" s="170"/>
      <c r="SBK246" s="170"/>
      <c r="SBL246" s="170"/>
      <c r="SBM246" s="170"/>
      <c r="SBN246" s="170"/>
      <c r="SBO246" s="170"/>
      <c r="SBP246" s="170"/>
      <c r="SBQ246" s="170"/>
      <c r="SBR246" s="170"/>
      <c r="SBS246" s="170"/>
      <c r="SBT246" s="170"/>
      <c r="SBU246" s="170"/>
      <c r="SBV246" s="170"/>
      <c r="SBW246" s="170"/>
      <c r="SBX246" s="170"/>
      <c r="SBY246" s="170"/>
      <c r="SBZ246" s="170"/>
      <c r="SCA246" s="170"/>
      <c r="SCB246" s="170"/>
      <c r="SCC246" s="170"/>
      <c r="SCD246" s="170"/>
      <c r="SCE246" s="170"/>
      <c r="SCF246" s="170"/>
      <c r="SCG246" s="170"/>
      <c r="SCH246" s="170"/>
      <c r="SCI246" s="170"/>
      <c r="SCJ246" s="170"/>
      <c r="SCK246" s="170"/>
      <c r="SCL246" s="170"/>
      <c r="SCM246" s="170"/>
      <c r="SCN246" s="170"/>
      <c r="SCO246" s="170"/>
      <c r="SCP246" s="170"/>
      <c r="SCQ246" s="170"/>
      <c r="SCR246" s="170"/>
      <c r="SCS246" s="170"/>
      <c r="SCT246" s="170"/>
      <c r="SCU246" s="170"/>
      <c r="SCV246" s="170"/>
      <c r="SCW246" s="170"/>
      <c r="SCX246" s="170"/>
      <c r="SCY246" s="170"/>
      <c r="SCZ246" s="170"/>
      <c r="SDA246" s="170"/>
      <c r="SDB246" s="170"/>
      <c r="SDC246" s="170"/>
      <c r="SDD246" s="170"/>
      <c r="SDE246" s="170"/>
      <c r="SDF246" s="170"/>
      <c r="SDG246" s="170"/>
      <c r="SDH246" s="170"/>
      <c r="SDI246" s="170"/>
      <c r="SDJ246" s="170"/>
      <c r="SDK246" s="170"/>
      <c r="SDL246" s="170"/>
      <c r="SDM246" s="170"/>
      <c r="SDN246" s="170"/>
      <c r="SDO246" s="170"/>
      <c r="SDP246" s="170"/>
      <c r="SDQ246" s="170"/>
      <c r="SDR246" s="170"/>
      <c r="SDS246" s="170"/>
      <c r="SDT246" s="170"/>
      <c r="SDU246" s="170"/>
      <c r="SDV246" s="170"/>
      <c r="SDW246" s="170"/>
      <c r="SDX246" s="170"/>
      <c r="SDY246" s="170"/>
      <c r="SDZ246" s="170"/>
      <c r="SEA246" s="170"/>
      <c r="SEB246" s="170"/>
      <c r="SEC246" s="170"/>
      <c r="SED246" s="170"/>
      <c r="SEE246" s="170"/>
      <c r="SEF246" s="170"/>
      <c r="SEG246" s="170"/>
      <c r="SEH246" s="170"/>
      <c r="SEI246" s="170"/>
      <c r="SEJ246" s="170"/>
      <c r="SEK246" s="170"/>
      <c r="SEL246" s="170"/>
      <c r="SEM246" s="170"/>
      <c r="SEN246" s="170"/>
      <c r="SEO246" s="170"/>
      <c r="SEP246" s="170"/>
      <c r="SEQ246" s="170"/>
      <c r="SER246" s="170"/>
      <c r="SES246" s="170"/>
      <c r="SET246" s="170"/>
      <c r="SEU246" s="170"/>
      <c r="SEV246" s="170"/>
      <c r="SEW246" s="170"/>
      <c r="SEX246" s="170"/>
      <c r="SEY246" s="170"/>
      <c r="SEZ246" s="170"/>
      <c r="SFA246" s="170"/>
      <c r="SFB246" s="170"/>
      <c r="SFC246" s="170"/>
      <c r="SFD246" s="170"/>
      <c r="SFE246" s="170"/>
      <c r="SFF246" s="170"/>
      <c r="SFG246" s="170"/>
      <c r="SFH246" s="170"/>
      <c r="SFI246" s="170"/>
      <c r="SFJ246" s="170"/>
      <c r="SFK246" s="170"/>
      <c r="SFL246" s="170"/>
      <c r="SFM246" s="170"/>
      <c r="SFN246" s="170"/>
      <c r="SFO246" s="170"/>
      <c r="SFP246" s="170"/>
      <c r="SFQ246" s="170"/>
      <c r="SFR246" s="170"/>
      <c r="SFS246" s="170"/>
      <c r="SFT246" s="170"/>
      <c r="SFU246" s="170"/>
      <c r="SFV246" s="170"/>
      <c r="SFW246" s="170"/>
      <c r="SFX246" s="170"/>
      <c r="SFY246" s="170"/>
      <c r="SFZ246" s="170"/>
      <c r="SGA246" s="170"/>
      <c r="SGB246" s="170"/>
      <c r="SGC246" s="170"/>
      <c r="SGD246" s="170"/>
      <c r="SGE246" s="170"/>
      <c r="SGF246" s="170"/>
      <c r="SGG246" s="170"/>
      <c r="SGH246" s="170"/>
      <c r="SGI246" s="170"/>
      <c r="SGJ246" s="170"/>
      <c r="SGK246" s="170"/>
      <c r="SGL246" s="170"/>
      <c r="SGM246" s="170"/>
      <c r="SGN246" s="170"/>
      <c r="SGO246" s="170"/>
      <c r="SGP246" s="170"/>
      <c r="SGQ246" s="170"/>
      <c r="SGR246" s="170"/>
      <c r="SGS246" s="170"/>
      <c r="SGT246" s="170"/>
      <c r="SGU246" s="170"/>
      <c r="SGV246" s="170"/>
      <c r="SGW246" s="170"/>
      <c r="SGX246" s="170"/>
      <c r="SGY246" s="170"/>
      <c r="SGZ246" s="170"/>
      <c r="SHA246" s="170"/>
      <c r="SHB246" s="170"/>
      <c r="SHC246" s="170"/>
      <c r="SHD246" s="170"/>
      <c r="SHE246" s="170"/>
      <c r="SHF246" s="170"/>
      <c r="SHG246" s="170"/>
      <c r="SHH246" s="170"/>
      <c r="SHI246" s="170"/>
      <c r="SHJ246" s="170"/>
      <c r="SHK246" s="170"/>
      <c r="SHL246" s="170"/>
      <c r="SHM246" s="170"/>
      <c r="SHN246" s="170"/>
      <c r="SHO246" s="170"/>
      <c r="SHP246" s="170"/>
      <c r="SHQ246" s="170"/>
      <c r="SHR246" s="170"/>
      <c r="SHS246" s="170"/>
      <c r="SHT246" s="170"/>
      <c r="SHU246" s="170"/>
      <c r="SHV246" s="170"/>
      <c r="SHW246" s="170"/>
      <c r="SHX246" s="170"/>
      <c r="SHY246" s="170"/>
      <c r="SHZ246" s="170"/>
      <c r="SIA246" s="170"/>
      <c r="SIB246" s="170"/>
      <c r="SIC246" s="170"/>
      <c r="SID246" s="170"/>
      <c r="SIE246" s="170"/>
      <c r="SIF246" s="170"/>
      <c r="SIG246" s="170"/>
      <c r="SIH246" s="170"/>
      <c r="SII246" s="170"/>
      <c r="SIJ246" s="170"/>
      <c r="SIK246" s="170"/>
      <c r="SIL246" s="170"/>
      <c r="SIM246" s="170"/>
      <c r="SIN246" s="170"/>
      <c r="SIO246" s="170"/>
      <c r="SIP246" s="170"/>
      <c r="SIQ246" s="170"/>
      <c r="SIR246" s="170"/>
      <c r="SIS246" s="170"/>
      <c r="SIT246" s="170"/>
      <c r="SIU246" s="170"/>
      <c r="SIV246" s="170"/>
      <c r="SIW246" s="170"/>
      <c r="SIX246" s="170"/>
      <c r="SIY246" s="170"/>
      <c r="SIZ246" s="170"/>
      <c r="SJA246" s="170"/>
      <c r="SJB246" s="170"/>
      <c r="SJC246" s="170"/>
      <c r="SJD246" s="170"/>
      <c r="SJE246" s="170"/>
      <c r="SJF246" s="170"/>
      <c r="SJG246" s="170"/>
      <c r="SJH246" s="170"/>
      <c r="SJI246" s="170"/>
      <c r="SJJ246" s="170"/>
      <c r="SJK246" s="170"/>
      <c r="SJL246" s="170"/>
      <c r="SJM246" s="170"/>
      <c r="SJN246" s="170"/>
      <c r="SJO246" s="170"/>
      <c r="SJP246" s="170"/>
      <c r="SJQ246" s="170"/>
      <c r="SJR246" s="170"/>
      <c r="SJS246" s="170"/>
      <c r="SJT246" s="170"/>
      <c r="SJU246" s="170"/>
      <c r="SJV246" s="170"/>
      <c r="SJW246" s="170"/>
      <c r="SJX246" s="170"/>
      <c r="SJY246" s="170"/>
      <c r="SJZ246" s="170"/>
      <c r="SKA246" s="170"/>
      <c r="SKB246" s="170"/>
      <c r="SKC246" s="170"/>
      <c r="SKD246" s="170"/>
      <c r="SKE246" s="170"/>
      <c r="SKF246" s="170"/>
      <c r="SKG246" s="170"/>
      <c r="SKH246" s="170"/>
      <c r="SKI246" s="170"/>
      <c r="SKJ246" s="170"/>
      <c r="SKK246" s="170"/>
      <c r="SKL246" s="170"/>
      <c r="SKM246" s="170"/>
      <c r="SKN246" s="170"/>
      <c r="SKO246" s="170"/>
      <c r="SKP246" s="170"/>
      <c r="SKQ246" s="170"/>
      <c r="SKR246" s="170"/>
      <c r="SKS246" s="170"/>
      <c r="SKT246" s="170"/>
      <c r="SKU246" s="170"/>
      <c r="SKV246" s="170"/>
      <c r="SKW246" s="170"/>
      <c r="SKX246" s="170"/>
      <c r="SKY246" s="170"/>
      <c r="SKZ246" s="170"/>
      <c r="SLA246" s="170"/>
      <c r="SLB246" s="170"/>
      <c r="SLC246" s="170"/>
      <c r="SLD246" s="170"/>
      <c r="SLE246" s="170"/>
      <c r="SLF246" s="170"/>
      <c r="SLG246" s="170"/>
      <c r="SLH246" s="170"/>
      <c r="SLI246" s="170"/>
      <c r="SLJ246" s="170"/>
      <c r="SLK246" s="170"/>
      <c r="SLL246" s="170"/>
      <c r="SLM246" s="170"/>
      <c r="SLN246" s="170"/>
      <c r="SLO246" s="170"/>
      <c r="SLP246" s="170"/>
      <c r="SLQ246" s="170"/>
      <c r="SLR246" s="170"/>
      <c r="SLS246" s="170"/>
      <c r="SLT246" s="170"/>
      <c r="SLU246" s="170"/>
      <c r="SLV246" s="170"/>
      <c r="SLW246" s="170"/>
      <c r="SLX246" s="170"/>
      <c r="SLY246" s="170"/>
      <c r="SLZ246" s="170"/>
      <c r="SMA246" s="170"/>
      <c r="SMB246" s="170"/>
      <c r="SMC246" s="170"/>
      <c r="SMD246" s="170"/>
      <c r="SME246" s="170"/>
      <c r="SMF246" s="170"/>
      <c r="SMG246" s="170"/>
      <c r="SMH246" s="170"/>
      <c r="SMI246" s="170"/>
      <c r="SMJ246" s="170"/>
      <c r="SMK246" s="170"/>
      <c r="SML246" s="170"/>
      <c r="SMM246" s="170"/>
      <c r="SMN246" s="170"/>
      <c r="SMO246" s="170"/>
      <c r="SMP246" s="170"/>
      <c r="SMQ246" s="170"/>
      <c r="SMR246" s="170"/>
      <c r="SMS246" s="170"/>
      <c r="SMT246" s="170"/>
      <c r="SMU246" s="170"/>
      <c r="SMV246" s="170"/>
      <c r="SMW246" s="170"/>
      <c r="SMX246" s="170"/>
      <c r="SMY246" s="170"/>
      <c r="SMZ246" s="170"/>
      <c r="SNA246" s="170"/>
      <c r="SNB246" s="170"/>
      <c r="SNC246" s="170"/>
      <c r="SND246" s="170"/>
      <c r="SNE246" s="170"/>
      <c r="SNF246" s="170"/>
      <c r="SNG246" s="170"/>
      <c r="SNH246" s="170"/>
      <c r="SNI246" s="170"/>
      <c r="SNJ246" s="170"/>
      <c r="SNK246" s="170"/>
      <c r="SNL246" s="170"/>
      <c r="SNM246" s="170"/>
      <c r="SNN246" s="170"/>
      <c r="SNO246" s="170"/>
      <c r="SNP246" s="170"/>
      <c r="SNQ246" s="170"/>
      <c r="SNR246" s="170"/>
      <c r="SNS246" s="170"/>
      <c r="SNT246" s="170"/>
      <c r="SNU246" s="170"/>
      <c r="SNV246" s="170"/>
      <c r="SNW246" s="170"/>
      <c r="SNX246" s="170"/>
      <c r="SNY246" s="170"/>
      <c r="SNZ246" s="170"/>
      <c r="SOA246" s="170"/>
      <c r="SOB246" s="170"/>
      <c r="SOC246" s="170"/>
      <c r="SOD246" s="170"/>
      <c r="SOE246" s="170"/>
      <c r="SOF246" s="170"/>
      <c r="SOG246" s="170"/>
      <c r="SOH246" s="170"/>
      <c r="SOI246" s="170"/>
      <c r="SOJ246" s="170"/>
      <c r="SOK246" s="170"/>
      <c r="SOL246" s="170"/>
      <c r="SOM246" s="170"/>
      <c r="SON246" s="170"/>
      <c r="SOO246" s="170"/>
      <c r="SOP246" s="170"/>
      <c r="SOQ246" s="170"/>
      <c r="SOR246" s="170"/>
      <c r="SOS246" s="170"/>
      <c r="SOT246" s="170"/>
      <c r="SOU246" s="170"/>
      <c r="SOV246" s="170"/>
      <c r="SOW246" s="170"/>
      <c r="SOX246" s="170"/>
      <c r="SOY246" s="170"/>
      <c r="SOZ246" s="170"/>
      <c r="SPA246" s="170"/>
      <c r="SPB246" s="170"/>
      <c r="SPC246" s="170"/>
      <c r="SPD246" s="170"/>
      <c r="SPE246" s="170"/>
      <c r="SPF246" s="170"/>
      <c r="SPG246" s="170"/>
      <c r="SPH246" s="170"/>
      <c r="SPI246" s="170"/>
      <c r="SPJ246" s="170"/>
      <c r="SPK246" s="170"/>
      <c r="SPL246" s="170"/>
      <c r="SPM246" s="170"/>
      <c r="SPN246" s="170"/>
      <c r="SPO246" s="170"/>
      <c r="SPP246" s="170"/>
      <c r="SPQ246" s="170"/>
      <c r="SPR246" s="170"/>
      <c r="SPS246" s="170"/>
      <c r="SPT246" s="170"/>
      <c r="SPU246" s="170"/>
      <c r="SPV246" s="170"/>
      <c r="SPW246" s="170"/>
      <c r="SPX246" s="170"/>
      <c r="SPY246" s="170"/>
      <c r="SPZ246" s="170"/>
      <c r="SQA246" s="170"/>
      <c r="SQB246" s="170"/>
      <c r="SQC246" s="170"/>
      <c r="SQD246" s="170"/>
      <c r="SQE246" s="170"/>
      <c r="SQF246" s="170"/>
      <c r="SQG246" s="170"/>
      <c r="SQH246" s="170"/>
      <c r="SQI246" s="170"/>
      <c r="SQJ246" s="170"/>
      <c r="SQK246" s="170"/>
      <c r="SQL246" s="170"/>
      <c r="SQM246" s="170"/>
      <c r="SQN246" s="170"/>
      <c r="SQO246" s="170"/>
      <c r="SQP246" s="170"/>
      <c r="SQQ246" s="170"/>
      <c r="SQR246" s="170"/>
      <c r="SQS246" s="170"/>
      <c r="SQT246" s="170"/>
      <c r="SQU246" s="170"/>
      <c r="SQV246" s="170"/>
      <c r="SQW246" s="170"/>
      <c r="SQX246" s="170"/>
      <c r="SQY246" s="170"/>
      <c r="SQZ246" s="170"/>
      <c r="SRA246" s="170"/>
      <c r="SRB246" s="170"/>
      <c r="SRC246" s="170"/>
      <c r="SRD246" s="170"/>
      <c r="SRE246" s="170"/>
      <c r="SRF246" s="170"/>
      <c r="SRG246" s="170"/>
      <c r="SRH246" s="170"/>
      <c r="SRI246" s="170"/>
      <c r="SRJ246" s="170"/>
      <c r="SRK246" s="170"/>
      <c r="SRL246" s="170"/>
      <c r="SRM246" s="170"/>
      <c r="SRN246" s="170"/>
      <c r="SRO246" s="170"/>
      <c r="SRP246" s="170"/>
      <c r="SRQ246" s="170"/>
      <c r="SRR246" s="170"/>
      <c r="SRS246" s="170"/>
      <c r="SRT246" s="170"/>
      <c r="SRU246" s="170"/>
      <c r="SRV246" s="170"/>
      <c r="SRW246" s="170"/>
      <c r="SRX246" s="170"/>
      <c r="SRY246" s="170"/>
      <c r="SRZ246" s="170"/>
      <c r="SSA246" s="170"/>
      <c r="SSB246" s="170"/>
      <c r="SSC246" s="170"/>
      <c r="SSD246" s="170"/>
      <c r="SSE246" s="170"/>
      <c r="SSF246" s="170"/>
      <c r="SSG246" s="170"/>
      <c r="SSH246" s="170"/>
      <c r="SSI246" s="170"/>
      <c r="SSJ246" s="170"/>
      <c r="SSK246" s="170"/>
      <c r="SSL246" s="170"/>
      <c r="SSM246" s="170"/>
      <c r="SSN246" s="170"/>
      <c r="SSO246" s="170"/>
      <c r="SSP246" s="170"/>
      <c r="SSQ246" s="170"/>
      <c r="SSR246" s="170"/>
      <c r="SSS246" s="170"/>
      <c r="SST246" s="170"/>
      <c r="SSU246" s="170"/>
      <c r="SSV246" s="170"/>
      <c r="SSW246" s="170"/>
      <c r="SSX246" s="170"/>
      <c r="SSY246" s="170"/>
      <c r="SSZ246" s="170"/>
      <c r="STA246" s="170"/>
      <c r="STB246" s="170"/>
      <c r="STC246" s="170"/>
      <c r="STD246" s="170"/>
      <c r="STE246" s="170"/>
      <c r="STF246" s="170"/>
      <c r="STG246" s="170"/>
      <c r="STH246" s="170"/>
      <c r="STI246" s="170"/>
      <c r="STJ246" s="170"/>
      <c r="STK246" s="170"/>
      <c r="STL246" s="170"/>
      <c r="STM246" s="170"/>
      <c r="STN246" s="170"/>
      <c r="STO246" s="170"/>
      <c r="STP246" s="170"/>
      <c r="STQ246" s="170"/>
      <c r="STR246" s="170"/>
      <c r="STS246" s="170"/>
      <c r="STT246" s="170"/>
      <c r="STU246" s="170"/>
      <c r="STV246" s="170"/>
      <c r="STW246" s="170"/>
      <c r="STX246" s="170"/>
      <c r="STY246" s="170"/>
      <c r="STZ246" s="170"/>
      <c r="SUA246" s="170"/>
      <c r="SUB246" s="170"/>
      <c r="SUC246" s="170"/>
      <c r="SUD246" s="170"/>
      <c r="SUE246" s="170"/>
      <c r="SUF246" s="170"/>
      <c r="SUG246" s="170"/>
      <c r="SUH246" s="170"/>
      <c r="SUI246" s="170"/>
      <c r="SUJ246" s="170"/>
      <c r="SUK246" s="170"/>
      <c r="SUL246" s="170"/>
      <c r="SUM246" s="170"/>
      <c r="SUN246" s="170"/>
      <c r="SUO246" s="170"/>
      <c r="SUP246" s="170"/>
      <c r="SUQ246" s="170"/>
      <c r="SUR246" s="170"/>
      <c r="SUS246" s="170"/>
      <c r="SUT246" s="170"/>
      <c r="SUU246" s="170"/>
      <c r="SUV246" s="170"/>
      <c r="SUW246" s="170"/>
      <c r="SUX246" s="170"/>
      <c r="SUY246" s="170"/>
      <c r="SUZ246" s="170"/>
      <c r="SVA246" s="170"/>
      <c r="SVB246" s="170"/>
      <c r="SVC246" s="170"/>
      <c r="SVD246" s="170"/>
      <c r="SVE246" s="170"/>
      <c r="SVF246" s="170"/>
      <c r="SVG246" s="170"/>
      <c r="SVH246" s="170"/>
      <c r="SVI246" s="170"/>
      <c r="SVJ246" s="170"/>
      <c r="SVK246" s="170"/>
      <c r="SVL246" s="170"/>
      <c r="SVM246" s="170"/>
      <c r="SVN246" s="170"/>
      <c r="SVO246" s="170"/>
      <c r="SVP246" s="170"/>
      <c r="SVQ246" s="170"/>
      <c r="SVR246" s="170"/>
      <c r="SVS246" s="170"/>
      <c r="SVT246" s="170"/>
      <c r="SVU246" s="170"/>
      <c r="SVV246" s="170"/>
      <c r="SVW246" s="170"/>
      <c r="SVX246" s="170"/>
      <c r="SVY246" s="170"/>
      <c r="SVZ246" s="170"/>
      <c r="SWA246" s="170"/>
      <c r="SWB246" s="170"/>
      <c r="SWC246" s="170"/>
      <c r="SWD246" s="170"/>
      <c r="SWE246" s="170"/>
      <c r="SWF246" s="170"/>
      <c r="SWG246" s="170"/>
      <c r="SWH246" s="170"/>
      <c r="SWI246" s="170"/>
      <c r="SWJ246" s="170"/>
      <c r="SWK246" s="170"/>
      <c r="SWL246" s="170"/>
      <c r="SWM246" s="170"/>
      <c r="SWN246" s="170"/>
      <c r="SWO246" s="170"/>
      <c r="SWP246" s="170"/>
      <c r="SWQ246" s="170"/>
      <c r="SWR246" s="170"/>
      <c r="SWS246" s="170"/>
      <c r="SWT246" s="170"/>
      <c r="SWU246" s="170"/>
      <c r="SWV246" s="170"/>
      <c r="SWW246" s="170"/>
      <c r="SWX246" s="170"/>
      <c r="SWY246" s="170"/>
      <c r="SWZ246" s="170"/>
      <c r="SXA246" s="170"/>
      <c r="SXB246" s="170"/>
      <c r="SXC246" s="170"/>
      <c r="SXD246" s="170"/>
      <c r="SXE246" s="170"/>
      <c r="SXF246" s="170"/>
      <c r="SXG246" s="170"/>
      <c r="SXH246" s="170"/>
      <c r="SXI246" s="170"/>
      <c r="SXJ246" s="170"/>
      <c r="SXK246" s="170"/>
      <c r="SXL246" s="170"/>
      <c r="SXM246" s="170"/>
      <c r="SXN246" s="170"/>
      <c r="SXO246" s="170"/>
      <c r="SXP246" s="170"/>
      <c r="SXQ246" s="170"/>
      <c r="SXR246" s="170"/>
      <c r="SXS246" s="170"/>
      <c r="SXT246" s="170"/>
      <c r="SXU246" s="170"/>
      <c r="SXV246" s="170"/>
      <c r="SXW246" s="170"/>
      <c r="SXX246" s="170"/>
      <c r="SXY246" s="170"/>
      <c r="SXZ246" s="170"/>
      <c r="SYA246" s="170"/>
      <c r="SYB246" s="170"/>
      <c r="SYC246" s="170"/>
      <c r="SYD246" s="170"/>
      <c r="SYE246" s="170"/>
      <c r="SYF246" s="170"/>
      <c r="SYG246" s="170"/>
      <c r="SYH246" s="170"/>
      <c r="SYI246" s="170"/>
      <c r="SYJ246" s="170"/>
      <c r="SYK246" s="170"/>
      <c r="SYL246" s="170"/>
      <c r="SYM246" s="170"/>
      <c r="SYN246" s="170"/>
      <c r="SYO246" s="170"/>
      <c r="SYP246" s="170"/>
      <c r="SYQ246" s="170"/>
      <c r="SYR246" s="170"/>
      <c r="SYS246" s="170"/>
      <c r="SYT246" s="170"/>
      <c r="SYU246" s="170"/>
      <c r="SYV246" s="170"/>
      <c r="SYW246" s="170"/>
      <c r="SYX246" s="170"/>
      <c r="SYY246" s="170"/>
      <c r="SYZ246" s="170"/>
      <c r="SZA246" s="170"/>
      <c r="SZB246" s="170"/>
      <c r="SZC246" s="170"/>
      <c r="SZD246" s="170"/>
      <c r="SZE246" s="170"/>
      <c r="SZF246" s="170"/>
      <c r="SZG246" s="170"/>
      <c r="SZH246" s="170"/>
      <c r="SZI246" s="170"/>
      <c r="SZJ246" s="170"/>
      <c r="SZK246" s="170"/>
      <c r="SZL246" s="170"/>
      <c r="SZM246" s="170"/>
      <c r="SZN246" s="170"/>
      <c r="SZO246" s="170"/>
      <c r="SZP246" s="170"/>
      <c r="SZQ246" s="170"/>
      <c r="SZR246" s="170"/>
      <c r="SZS246" s="170"/>
      <c r="SZT246" s="170"/>
      <c r="SZU246" s="170"/>
      <c r="SZV246" s="170"/>
      <c r="SZW246" s="170"/>
      <c r="SZX246" s="170"/>
      <c r="SZY246" s="170"/>
      <c r="SZZ246" s="170"/>
      <c r="TAA246" s="170"/>
      <c r="TAB246" s="170"/>
      <c r="TAC246" s="170"/>
      <c r="TAD246" s="170"/>
      <c r="TAE246" s="170"/>
      <c r="TAF246" s="170"/>
      <c r="TAG246" s="170"/>
      <c r="TAH246" s="170"/>
      <c r="TAI246" s="170"/>
      <c r="TAJ246" s="170"/>
      <c r="TAK246" s="170"/>
      <c r="TAL246" s="170"/>
      <c r="TAM246" s="170"/>
      <c r="TAN246" s="170"/>
      <c r="TAO246" s="170"/>
      <c r="TAP246" s="170"/>
      <c r="TAQ246" s="170"/>
      <c r="TAR246" s="170"/>
      <c r="TAS246" s="170"/>
      <c r="TAT246" s="170"/>
      <c r="TAU246" s="170"/>
      <c r="TAV246" s="170"/>
      <c r="TAW246" s="170"/>
      <c r="TAX246" s="170"/>
      <c r="TAY246" s="170"/>
      <c r="TAZ246" s="170"/>
      <c r="TBA246" s="170"/>
      <c r="TBB246" s="170"/>
      <c r="TBC246" s="170"/>
      <c r="TBD246" s="170"/>
      <c r="TBE246" s="170"/>
      <c r="TBF246" s="170"/>
      <c r="TBG246" s="170"/>
      <c r="TBH246" s="170"/>
      <c r="TBI246" s="170"/>
      <c r="TBJ246" s="170"/>
      <c r="TBK246" s="170"/>
      <c r="TBL246" s="170"/>
      <c r="TBM246" s="170"/>
      <c r="TBN246" s="170"/>
      <c r="TBO246" s="170"/>
      <c r="TBP246" s="170"/>
      <c r="TBQ246" s="170"/>
      <c r="TBR246" s="170"/>
      <c r="TBS246" s="170"/>
      <c r="TBT246" s="170"/>
      <c r="TBU246" s="170"/>
      <c r="TBV246" s="170"/>
      <c r="TBW246" s="170"/>
      <c r="TBX246" s="170"/>
      <c r="TBY246" s="170"/>
      <c r="TBZ246" s="170"/>
      <c r="TCA246" s="170"/>
      <c r="TCB246" s="170"/>
      <c r="TCC246" s="170"/>
      <c r="TCD246" s="170"/>
      <c r="TCE246" s="170"/>
      <c r="TCF246" s="170"/>
      <c r="TCG246" s="170"/>
      <c r="TCH246" s="170"/>
      <c r="TCI246" s="170"/>
      <c r="TCJ246" s="170"/>
      <c r="TCK246" s="170"/>
      <c r="TCL246" s="170"/>
      <c r="TCM246" s="170"/>
      <c r="TCN246" s="170"/>
      <c r="TCO246" s="170"/>
      <c r="TCP246" s="170"/>
      <c r="TCQ246" s="170"/>
      <c r="TCR246" s="170"/>
      <c r="TCS246" s="170"/>
      <c r="TCT246" s="170"/>
      <c r="TCU246" s="170"/>
      <c r="TCV246" s="170"/>
      <c r="TCW246" s="170"/>
      <c r="TCX246" s="170"/>
      <c r="TCY246" s="170"/>
      <c r="TCZ246" s="170"/>
      <c r="TDA246" s="170"/>
      <c r="TDB246" s="170"/>
      <c r="TDC246" s="170"/>
      <c r="TDD246" s="170"/>
      <c r="TDE246" s="170"/>
      <c r="TDF246" s="170"/>
      <c r="TDG246" s="170"/>
      <c r="TDH246" s="170"/>
      <c r="TDI246" s="170"/>
      <c r="TDJ246" s="170"/>
      <c r="TDK246" s="170"/>
      <c r="TDL246" s="170"/>
      <c r="TDM246" s="170"/>
      <c r="TDN246" s="170"/>
      <c r="TDO246" s="170"/>
      <c r="TDP246" s="170"/>
      <c r="TDQ246" s="170"/>
      <c r="TDR246" s="170"/>
      <c r="TDS246" s="170"/>
      <c r="TDT246" s="170"/>
      <c r="TDU246" s="170"/>
      <c r="TDV246" s="170"/>
      <c r="TDW246" s="170"/>
      <c r="TDX246" s="170"/>
      <c r="TDY246" s="170"/>
      <c r="TDZ246" s="170"/>
      <c r="TEA246" s="170"/>
      <c r="TEB246" s="170"/>
      <c r="TEC246" s="170"/>
      <c r="TED246" s="170"/>
      <c r="TEE246" s="170"/>
      <c r="TEF246" s="170"/>
      <c r="TEG246" s="170"/>
      <c r="TEH246" s="170"/>
      <c r="TEI246" s="170"/>
      <c r="TEJ246" s="170"/>
      <c r="TEK246" s="170"/>
      <c r="TEL246" s="170"/>
      <c r="TEM246" s="170"/>
      <c r="TEN246" s="170"/>
      <c r="TEO246" s="170"/>
      <c r="TEP246" s="170"/>
      <c r="TEQ246" s="170"/>
      <c r="TER246" s="170"/>
      <c r="TES246" s="170"/>
      <c r="TET246" s="170"/>
      <c r="TEU246" s="170"/>
      <c r="TEV246" s="170"/>
      <c r="TEW246" s="170"/>
      <c r="TEX246" s="170"/>
      <c r="TEY246" s="170"/>
      <c r="TEZ246" s="170"/>
      <c r="TFA246" s="170"/>
      <c r="TFB246" s="170"/>
      <c r="TFC246" s="170"/>
      <c r="TFD246" s="170"/>
      <c r="TFE246" s="170"/>
      <c r="TFF246" s="170"/>
      <c r="TFG246" s="170"/>
      <c r="TFH246" s="170"/>
      <c r="TFI246" s="170"/>
      <c r="TFJ246" s="170"/>
      <c r="TFK246" s="170"/>
      <c r="TFL246" s="170"/>
      <c r="TFM246" s="170"/>
      <c r="TFN246" s="170"/>
      <c r="TFO246" s="170"/>
      <c r="TFP246" s="170"/>
      <c r="TFQ246" s="170"/>
      <c r="TFR246" s="170"/>
      <c r="TFS246" s="170"/>
      <c r="TFT246" s="170"/>
      <c r="TFU246" s="170"/>
      <c r="TFV246" s="170"/>
      <c r="TFW246" s="170"/>
      <c r="TFX246" s="170"/>
      <c r="TFY246" s="170"/>
      <c r="TFZ246" s="170"/>
      <c r="TGA246" s="170"/>
      <c r="TGB246" s="170"/>
      <c r="TGC246" s="170"/>
      <c r="TGD246" s="170"/>
      <c r="TGE246" s="170"/>
      <c r="TGF246" s="170"/>
      <c r="TGG246" s="170"/>
      <c r="TGH246" s="170"/>
      <c r="TGI246" s="170"/>
      <c r="TGJ246" s="170"/>
      <c r="TGK246" s="170"/>
      <c r="TGL246" s="170"/>
      <c r="TGM246" s="170"/>
      <c r="TGN246" s="170"/>
      <c r="TGO246" s="170"/>
      <c r="TGP246" s="170"/>
      <c r="TGQ246" s="170"/>
      <c r="TGR246" s="170"/>
      <c r="TGS246" s="170"/>
      <c r="TGT246" s="170"/>
      <c r="TGU246" s="170"/>
      <c r="TGV246" s="170"/>
      <c r="TGW246" s="170"/>
      <c r="TGX246" s="170"/>
      <c r="TGY246" s="170"/>
      <c r="TGZ246" s="170"/>
      <c r="THA246" s="170"/>
      <c r="THB246" s="170"/>
      <c r="THC246" s="170"/>
      <c r="THD246" s="170"/>
      <c r="THE246" s="170"/>
      <c r="THF246" s="170"/>
      <c r="THG246" s="170"/>
      <c r="THH246" s="170"/>
      <c r="THI246" s="170"/>
      <c r="THJ246" s="170"/>
      <c r="THK246" s="170"/>
      <c r="THL246" s="170"/>
      <c r="THM246" s="170"/>
      <c r="THN246" s="170"/>
      <c r="THO246" s="170"/>
      <c r="THP246" s="170"/>
      <c r="THQ246" s="170"/>
      <c r="THR246" s="170"/>
      <c r="THS246" s="170"/>
      <c r="THT246" s="170"/>
      <c r="THU246" s="170"/>
      <c r="THV246" s="170"/>
      <c r="THW246" s="170"/>
      <c r="THX246" s="170"/>
      <c r="THY246" s="170"/>
      <c r="THZ246" s="170"/>
      <c r="TIA246" s="170"/>
      <c r="TIB246" s="170"/>
      <c r="TIC246" s="170"/>
      <c r="TID246" s="170"/>
      <c r="TIE246" s="170"/>
      <c r="TIF246" s="170"/>
      <c r="TIG246" s="170"/>
      <c r="TIH246" s="170"/>
      <c r="TII246" s="170"/>
      <c r="TIJ246" s="170"/>
      <c r="TIK246" s="170"/>
      <c r="TIL246" s="170"/>
      <c r="TIM246" s="170"/>
      <c r="TIN246" s="170"/>
      <c r="TIO246" s="170"/>
      <c r="TIP246" s="170"/>
      <c r="TIQ246" s="170"/>
      <c r="TIR246" s="170"/>
      <c r="TIS246" s="170"/>
      <c r="TIT246" s="170"/>
      <c r="TIU246" s="170"/>
      <c r="TIV246" s="170"/>
      <c r="TIW246" s="170"/>
      <c r="TIX246" s="170"/>
      <c r="TIY246" s="170"/>
      <c r="TIZ246" s="170"/>
      <c r="TJA246" s="170"/>
      <c r="TJB246" s="170"/>
      <c r="TJC246" s="170"/>
      <c r="TJD246" s="170"/>
      <c r="TJE246" s="170"/>
      <c r="TJF246" s="170"/>
      <c r="TJG246" s="170"/>
      <c r="TJH246" s="170"/>
      <c r="TJI246" s="170"/>
      <c r="TJJ246" s="170"/>
      <c r="TJK246" s="170"/>
      <c r="TJL246" s="170"/>
      <c r="TJM246" s="170"/>
      <c r="TJN246" s="170"/>
      <c r="TJO246" s="170"/>
      <c r="TJP246" s="170"/>
      <c r="TJQ246" s="170"/>
      <c r="TJR246" s="170"/>
      <c r="TJS246" s="170"/>
      <c r="TJT246" s="170"/>
      <c r="TJU246" s="170"/>
      <c r="TJV246" s="170"/>
      <c r="TJW246" s="170"/>
      <c r="TJX246" s="170"/>
      <c r="TJY246" s="170"/>
      <c r="TJZ246" s="170"/>
      <c r="TKA246" s="170"/>
      <c r="TKB246" s="170"/>
      <c r="TKC246" s="170"/>
      <c r="TKD246" s="170"/>
      <c r="TKE246" s="170"/>
      <c r="TKF246" s="170"/>
      <c r="TKG246" s="170"/>
      <c r="TKH246" s="170"/>
      <c r="TKI246" s="170"/>
      <c r="TKJ246" s="170"/>
      <c r="TKK246" s="170"/>
      <c r="TKL246" s="170"/>
      <c r="TKM246" s="170"/>
      <c r="TKN246" s="170"/>
      <c r="TKO246" s="170"/>
      <c r="TKP246" s="170"/>
      <c r="TKQ246" s="170"/>
      <c r="TKR246" s="170"/>
      <c r="TKS246" s="170"/>
      <c r="TKT246" s="170"/>
      <c r="TKU246" s="170"/>
      <c r="TKV246" s="170"/>
      <c r="TKW246" s="170"/>
      <c r="TKX246" s="170"/>
      <c r="TKY246" s="170"/>
      <c r="TKZ246" s="170"/>
      <c r="TLA246" s="170"/>
      <c r="TLB246" s="170"/>
      <c r="TLC246" s="170"/>
      <c r="TLD246" s="170"/>
      <c r="TLE246" s="170"/>
      <c r="TLF246" s="170"/>
      <c r="TLG246" s="170"/>
      <c r="TLH246" s="170"/>
      <c r="TLI246" s="170"/>
      <c r="TLJ246" s="170"/>
      <c r="TLK246" s="170"/>
      <c r="TLL246" s="170"/>
      <c r="TLM246" s="170"/>
      <c r="TLN246" s="170"/>
      <c r="TLO246" s="170"/>
      <c r="TLP246" s="170"/>
      <c r="TLQ246" s="170"/>
      <c r="TLR246" s="170"/>
      <c r="TLS246" s="170"/>
      <c r="TLT246" s="170"/>
      <c r="TLU246" s="170"/>
      <c r="TLV246" s="170"/>
      <c r="TLW246" s="170"/>
      <c r="TLX246" s="170"/>
      <c r="TLY246" s="170"/>
      <c r="TLZ246" s="170"/>
      <c r="TMA246" s="170"/>
      <c r="TMB246" s="170"/>
      <c r="TMC246" s="170"/>
      <c r="TMD246" s="170"/>
      <c r="TME246" s="170"/>
      <c r="TMF246" s="170"/>
      <c r="TMG246" s="170"/>
      <c r="TMH246" s="170"/>
      <c r="TMI246" s="170"/>
      <c r="TMJ246" s="170"/>
      <c r="TMK246" s="170"/>
      <c r="TML246" s="170"/>
      <c r="TMM246" s="170"/>
      <c r="TMN246" s="170"/>
      <c r="TMO246" s="170"/>
      <c r="TMP246" s="170"/>
      <c r="TMQ246" s="170"/>
      <c r="TMR246" s="170"/>
      <c r="TMS246" s="170"/>
      <c r="TMT246" s="170"/>
      <c r="TMU246" s="170"/>
      <c r="TMV246" s="170"/>
      <c r="TMW246" s="170"/>
      <c r="TMX246" s="170"/>
      <c r="TMY246" s="170"/>
      <c r="TMZ246" s="170"/>
      <c r="TNA246" s="170"/>
      <c r="TNB246" s="170"/>
      <c r="TNC246" s="170"/>
      <c r="TND246" s="170"/>
      <c r="TNE246" s="170"/>
      <c r="TNF246" s="170"/>
      <c r="TNG246" s="170"/>
      <c r="TNH246" s="170"/>
      <c r="TNI246" s="170"/>
      <c r="TNJ246" s="170"/>
      <c r="TNK246" s="170"/>
      <c r="TNL246" s="170"/>
      <c r="TNM246" s="170"/>
      <c r="TNN246" s="170"/>
      <c r="TNO246" s="170"/>
      <c r="TNP246" s="170"/>
      <c r="TNQ246" s="170"/>
      <c r="TNR246" s="170"/>
      <c r="TNS246" s="170"/>
      <c r="TNT246" s="170"/>
      <c r="TNU246" s="170"/>
      <c r="TNV246" s="170"/>
      <c r="TNW246" s="170"/>
      <c r="TNX246" s="170"/>
      <c r="TNY246" s="170"/>
      <c r="TNZ246" s="170"/>
      <c r="TOA246" s="170"/>
      <c r="TOB246" s="170"/>
      <c r="TOC246" s="170"/>
      <c r="TOD246" s="170"/>
      <c r="TOE246" s="170"/>
      <c r="TOF246" s="170"/>
      <c r="TOG246" s="170"/>
      <c r="TOH246" s="170"/>
      <c r="TOI246" s="170"/>
      <c r="TOJ246" s="170"/>
      <c r="TOK246" s="170"/>
      <c r="TOL246" s="170"/>
      <c r="TOM246" s="170"/>
      <c r="TON246" s="170"/>
      <c r="TOO246" s="170"/>
      <c r="TOP246" s="170"/>
      <c r="TOQ246" s="170"/>
      <c r="TOR246" s="170"/>
      <c r="TOS246" s="170"/>
      <c r="TOT246" s="170"/>
      <c r="TOU246" s="170"/>
      <c r="TOV246" s="170"/>
      <c r="TOW246" s="170"/>
      <c r="TOX246" s="170"/>
      <c r="TOY246" s="170"/>
      <c r="TOZ246" s="170"/>
      <c r="TPA246" s="170"/>
      <c r="TPB246" s="170"/>
      <c r="TPC246" s="170"/>
      <c r="TPD246" s="170"/>
      <c r="TPE246" s="170"/>
      <c r="TPF246" s="170"/>
      <c r="TPG246" s="170"/>
      <c r="TPH246" s="170"/>
      <c r="TPI246" s="170"/>
      <c r="TPJ246" s="170"/>
      <c r="TPK246" s="170"/>
      <c r="TPL246" s="170"/>
      <c r="TPM246" s="170"/>
      <c r="TPN246" s="170"/>
      <c r="TPO246" s="170"/>
      <c r="TPP246" s="170"/>
      <c r="TPQ246" s="170"/>
      <c r="TPR246" s="170"/>
      <c r="TPS246" s="170"/>
      <c r="TPT246" s="170"/>
      <c r="TPU246" s="170"/>
      <c r="TPV246" s="170"/>
      <c r="TPW246" s="170"/>
      <c r="TPX246" s="170"/>
      <c r="TPY246" s="170"/>
      <c r="TPZ246" s="170"/>
      <c r="TQA246" s="170"/>
      <c r="TQB246" s="170"/>
      <c r="TQC246" s="170"/>
      <c r="TQD246" s="170"/>
      <c r="TQE246" s="170"/>
      <c r="TQF246" s="170"/>
      <c r="TQG246" s="170"/>
      <c r="TQH246" s="170"/>
      <c r="TQI246" s="170"/>
      <c r="TQJ246" s="170"/>
      <c r="TQK246" s="170"/>
      <c r="TQL246" s="170"/>
      <c r="TQM246" s="170"/>
      <c r="TQN246" s="170"/>
      <c r="TQO246" s="170"/>
      <c r="TQP246" s="170"/>
      <c r="TQQ246" s="170"/>
      <c r="TQR246" s="170"/>
      <c r="TQS246" s="170"/>
      <c r="TQT246" s="170"/>
      <c r="TQU246" s="170"/>
      <c r="TQV246" s="170"/>
      <c r="TQW246" s="170"/>
      <c r="TQX246" s="170"/>
      <c r="TQY246" s="170"/>
      <c r="TQZ246" s="170"/>
      <c r="TRA246" s="170"/>
      <c r="TRB246" s="170"/>
      <c r="TRC246" s="170"/>
      <c r="TRD246" s="170"/>
      <c r="TRE246" s="170"/>
      <c r="TRF246" s="170"/>
      <c r="TRG246" s="170"/>
      <c r="TRH246" s="170"/>
      <c r="TRI246" s="170"/>
      <c r="TRJ246" s="170"/>
      <c r="TRK246" s="170"/>
      <c r="TRL246" s="170"/>
      <c r="TRM246" s="170"/>
      <c r="TRN246" s="170"/>
      <c r="TRO246" s="170"/>
      <c r="TRP246" s="170"/>
      <c r="TRQ246" s="170"/>
      <c r="TRR246" s="170"/>
      <c r="TRS246" s="170"/>
      <c r="TRT246" s="170"/>
      <c r="TRU246" s="170"/>
      <c r="TRV246" s="170"/>
      <c r="TRW246" s="170"/>
      <c r="TRX246" s="170"/>
      <c r="TRY246" s="170"/>
      <c r="TRZ246" s="170"/>
      <c r="TSA246" s="170"/>
      <c r="TSB246" s="170"/>
      <c r="TSC246" s="170"/>
      <c r="TSD246" s="170"/>
      <c r="TSE246" s="170"/>
      <c r="TSF246" s="170"/>
      <c r="TSG246" s="170"/>
      <c r="TSH246" s="170"/>
      <c r="TSI246" s="170"/>
      <c r="TSJ246" s="170"/>
      <c r="TSK246" s="170"/>
      <c r="TSL246" s="170"/>
      <c r="TSM246" s="170"/>
      <c r="TSN246" s="170"/>
      <c r="TSO246" s="170"/>
      <c r="TSP246" s="170"/>
      <c r="TSQ246" s="170"/>
      <c r="TSR246" s="170"/>
      <c r="TSS246" s="170"/>
      <c r="TST246" s="170"/>
      <c r="TSU246" s="170"/>
      <c r="TSV246" s="170"/>
      <c r="TSW246" s="170"/>
      <c r="TSX246" s="170"/>
      <c r="TSY246" s="170"/>
      <c r="TSZ246" s="170"/>
      <c r="TTA246" s="170"/>
      <c r="TTB246" s="170"/>
      <c r="TTC246" s="170"/>
      <c r="TTD246" s="170"/>
      <c r="TTE246" s="170"/>
      <c r="TTF246" s="170"/>
      <c r="TTG246" s="170"/>
      <c r="TTH246" s="170"/>
      <c r="TTI246" s="170"/>
      <c r="TTJ246" s="170"/>
      <c r="TTK246" s="170"/>
      <c r="TTL246" s="170"/>
      <c r="TTM246" s="170"/>
      <c r="TTN246" s="170"/>
      <c r="TTO246" s="170"/>
      <c r="TTP246" s="170"/>
      <c r="TTQ246" s="170"/>
      <c r="TTR246" s="170"/>
      <c r="TTS246" s="170"/>
      <c r="TTT246" s="170"/>
      <c r="TTU246" s="170"/>
      <c r="TTV246" s="170"/>
      <c r="TTW246" s="170"/>
      <c r="TTX246" s="170"/>
      <c r="TTY246" s="170"/>
      <c r="TTZ246" s="170"/>
      <c r="TUA246" s="170"/>
      <c r="TUB246" s="170"/>
      <c r="TUC246" s="170"/>
      <c r="TUD246" s="170"/>
      <c r="TUE246" s="170"/>
      <c r="TUF246" s="170"/>
      <c r="TUG246" s="170"/>
      <c r="TUH246" s="170"/>
      <c r="TUI246" s="170"/>
      <c r="TUJ246" s="170"/>
      <c r="TUK246" s="170"/>
      <c r="TUL246" s="170"/>
      <c r="TUM246" s="170"/>
      <c r="TUN246" s="170"/>
      <c r="TUO246" s="170"/>
      <c r="TUP246" s="170"/>
      <c r="TUQ246" s="170"/>
      <c r="TUR246" s="170"/>
      <c r="TUS246" s="170"/>
      <c r="TUT246" s="170"/>
      <c r="TUU246" s="170"/>
      <c r="TUV246" s="170"/>
      <c r="TUW246" s="170"/>
      <c r="TUX246" s="170"/>
      <c r="TUY246" s="170"/>
      <c r="TUZ246" s="170"/>
      <c r="TVA246" s="170"/>
      <c r="TVB246" s="170"/>
      <c r="TVC246" s="170"/>
      <c r="TVD246" s="170"/>
      <c r="TVE246" s="170"/>
      <c r="TVF246" s="170"/>
      <c r="TVG246" s="170"/>
      <c r="TVH246" s="170"/>
      <c r="TVI246" s="170"/>
      <c r="TVJ246" s="170"/>
      <c r="TVK246" s="170"/>
      <c r="TVL246" s="170"/>
      <c r="TVM246" s="170"/>
      <c r="TVN246" s="170"/>
      <c r="TVO246" s="170"/>
      <c r="TVP246" s="170"/>
      <c r="TVQ246" s="170"/>
      <c r="TVR246" s="170"/>
      <c r="TVS246" s="170"/>
      <c r="TVT246" s="170"/>
      <c r="TVU246" s="170"/>
      <c r="TVV246" s="170"/>
      <c r="TVW246" s="170"/>
      <c r="TVX246" s="170"/>
      <c r="TVY246" s="170"/>
      <c r="TVZ246" s="170"/>
      <c r="TWA246" s="170"/>
      <c r="TWB246" s="170"/>
      <c r="TWC246" s="170"/>
      <c r="TWD246" s="170"/>
      <c r="TWE246" s="170"/>
      <c r="TWF246" s="170"/>
      <c r="TWG246" s="170"/>
      <c r="TWH246" s="170"/>
      <c r="TWI246" s="170"/>
      <c r="TWJ246" s="170"/>
      <c r="TWK246" s="170"/>
      <c r="TWL246" s="170"/>
      <c r="TWM246" s="170"/>
      <c r="TWN246" s="170"/>
      <c r="TWO246" s="170"/>
      <c r="TWP246" s="170"/>
      <c r="TWQ246" s="170"/>
      <c r="TWR246" s="170"/>
      <c r="TWS246" s="170"/>
      <c r="TWT246" s="170"/>
      <c r="TWU246" s="170"/>
      <c r="TWV246" s="170"/>
      <c r="TWW246" s="170"/>
      <c r="TWX246" s="170"/>
      <c r="TWY246" s="170"/>
      <c r="TWZ246" s="170"/>
      <c r="TXA246" s="170"/>
      <c r="TXB246" s="170"/>
      <c r="TXC246" s="170"/>
      <c r="TXD246" s="170"/>
      <c r="TXE246" s="170"/>
      <c r="TXF246" s="170"/>
      <c r="TXG246" s="170"/>
      <c r="TXH246" s="170"/>
      <c r="TXI246" s="170"/>
      <c r="TXJ246" s="170"/>
      <c r="TXK246" s="170"/>
      <c r="TXL246" s="170"/>
      <c r="TXM246" s="170"/>
      <c r="TXN246" s="170"/>
      <c r="TXO246" s="170"/>
      <c r="TXP246" s="170"/>
      <c r="TXQ246" s="170"/>
      <c r="TXR246" s="170"/>
      <c r="TXS246" s="170"/>
      <c r="TXT246" s="170"/>
      <c r="TXU246" s="170"/>
      <c r="TXV246" s="170"/>
      <c r="TXW246" s="170"/>
      <c r="TXX246" s="170"/>
      <c r="TXY246" s="170"/>
      <c r="TXZ246" s="170"/>
      <c r="TYA246" s="170"/>
      <c r="TYB246" s="170"/>
      <c r="TYC246" s="170"/>
      <c r="TYD246" s="170"/>
      <c r="TYE246" s="170"/>
      <c r="TYF246" s="170"/>
      <c r="TYG246" s="170"/>
      <c r="TYH246" s="170"/>
      <c r="TYI246" s="170"/>
      <c r="TYJ246" s="170"/>
      <c r="TYK246" s="170"/>
      <c r="TYL246" s="170"/>
      <c r="TYM246" s="170"/>
      <c r="TYN246" s="170"/>
      <c r="TYO246" s="170"/>
      <c r="TYP246" s="170"/>
      <c r="TYQ246" s="170"/>
      <c r="TYR246" s="170"/>
      <c r="TYS246" s="170"/>
      <c r="TYT246" s="170"/>
      <c r="TYU246" s="170"/>
      <c r="TYV246" s="170"/>
      <c r="TYW246" s="170"/>
      <c r="TYX246" s="170"/>
      <c r="TYY246" s="170"/>
      <c r="TYZ246" s="170"/>
      <c r="TZA246" s="170"/>
      <c r="TZB246" s="170"/>
      <c r="TZC246" s="170"/>
      <c r="TZD246" s="170"/>
      <c r="TZE246" s="170"/>
      <c r="TZF246" s="170"/>
      <c r="TZG246" s="170"/>
      <c r="TZH246" s="170"/>
      <c r="TZI246" s="170"/>
      <c r="TZJ246" s="170"/>
      <c r="TZK246" s="170"/>
      <c r="TZL246" s="170"/>
      <c r="TZM246" s="170"/>
      <c r="TZN246" s="170"/>
      <c r="TZO246" s="170"/>
      <c r="TZP246" s="170"/>
      <c r="TZQ246" s="170"/>
      <c r="TZR246" s="170"/>
      <c r="TZS246" s="170"/>
      <c r="TZT246" s="170"/>
      <c r="TZU246" s="170"/>
      <c r="TZV246" s="170"/>
      <c r="TZW246" s="170"/>
      <c r="TZX246" s="170"/>
      <c r="TZY246" s="170"/>
      <c r="TZZ246" s="170"/>
      <c r="UAA246" s="170"/>
      <c r="UAB246" s="170"/>
      <c r="UAC246" s="170"/>
      <c r="UAD246" s="170"/>
      <c r="UAE246" s="170"/>
      <c r="UAF246" s="170"/>
      <c r="UAG246" s="170"/>
      <c r="UAH246" s="170"/>
      <c r="UAI246" s="170"/>
      <c r="UAJ246" s="170"/>
      <c r="UAK246" s="170"/>
      <c r="UAL246" s="170"/>
      <c r="UAM246" s="170"/>
      <c r="UAN246" s="170"/>
      <c r="UAO246" s="170"/>
      <c r="UAP246" s="170"/>
      <c r="UAQ246" s="170"/>
      <c r="UAR246" s="170"/>
      <c r="UAS246" s="170"/>
      <c r="UAT246" s="170"/>
      <c r="UAU246" s="170"/>
      <c r="UAV246" s="170"/>
      <c r="UAW246" s="170"/>
      <c r="UAX246" s="170"/>
      <c r="UAY246" s="170"/>
      <c r="UAZ246" s="170"/>
      <c r="UBA246" s="170"/>
      <c r="UBB246" s="170"/>
      <c r="UBC246" s="170"/>
      <c r="UBD246" s="170"/>
      <c r="UBE246" s="170"/>
      <c r="UBF246" s="170"/>
      <c r="UBG246" s="170"/>
      <c r="UBH246" s="170"/>
      <c r="UBI246" s="170"/>
      <c r="UBJ246" s="170"/>
      <c r="UBK246" s="170"/>
      <c r="UBL246" s="170"/>
      <c r="UBM246" s="170"/>
      <c r="UBN246" s="170"/>
      <c r="UBO246" s="170"/>
      <c r="UBP246" s="170"/>
      <c r="UBQ246" s="170"/>
      <c r="UBR246" s="170"/>
      <c r="UBS246" s="170"/>
      <c r="UBT246" s="170"/>
      <c r="UBU246" s="170"/>
      <c r="UBV246" s="170"/>
      <c r="UBW246" s="170"/>
      <c r="UBX246" s="170"/>
      <c r="UBY246" s="170"/>
      <c r="UBZ246" s="170"/>
      <c r="UCA246" s="170"/>
      <c r="UCB246" s="170"/>
      <c r="UCC246" s="170"/>
      <c r="UCD246" s="170"/>
      <c r="UCE246" s="170"/>
      <c r="UCF246" s="170"/>
      <c r="UCG246" s="170"/>
      <c r="UCH246" s="170"/>
      <c r="UCI246" s="170"/>
      <c r="UCJ246" s="170"/>
      <c r="UCK246" s="170"/>
      <c r="UCL246" s="170"/>
      <c r="UCM246" s="170"/>
      <c r="UCN246" s="170"/>
      <c r="UCO246" s="170"/>
      <c r="UCP246" s="170"/>
      <c r="UCQ246" s="170"/>
      <c r="UCR246" s="170"/>
      <c r="UCS246" s="170"/>
      <c r="UCT246" s="170"/>
      <c r="UCU246" s="170"/>
      <c r="UCV246" s="170"/>
      <c r="UCW246" s="170"/>
      <c r="UCX246" s="170"/>
      <c r="UCY246" s="170"/>
      <c r="UCZ246" s="170"/>
      <c r="UDA246" s="170"/>
      <c r="UDB246" s="170"/>
      <c r="UDC246" s="170"/>
      <c r="UDD246" s="170"/>
      <c r="UDE246" s="170"/>
      <c r="UDF246" s="170"/>
      <c r="UDG246" s="170"/>
      <c r="UDH246" s="170"/>
      <c r="UDI246" s="170"/>
      <c r="UDJ246" s="170"/>
      <c r="UDK246" s="170"/>
      <c r="UDL246" s="170"/>
      <c r="UDM246" s="170"/>
      <c r="UDN246" s="170"/>
      <c r="UDO246" s="170"/>
      <c r="UDP246" s="170"/>
      <c r="UDQ246" s="170"/>
      <c r="UDR246" s="170"/>
      <c r="UDS246" s="170"/>
      <c r="UDT246" s="170"/>
      <c r="UDU246" s="170"/>
      <c r="UDV246" s="170"/>
      <c r="UDW246" s="170"/>
      <c r="UDX246" s="170"/>
      <c r="UDY246" s="170"/>
      <c r="UDZ246" s="170"/>
      <c r="UEA246" s="170"/>
      <c r="UEB246" s="170"/>
      <c r="UEC246" s="170"/>
      <c r="UED246" s="170"/>
      <c r="UEE246" s="170"/>
      <c r="UEF246" s="170"/>
      <c r="UEG246" s="170"/>
      <c r="UEH246" s="170"/>
      <c r="UEI246" s="170"/>
      <c r="UEJ246" s="170"/>
      <c r="UEK246" s="170"/>
      <c r="UEL246" s="170"/>
      <c r="UEM246" s="170"/>
      <c r="UEN246" s="170"/>
      <c r="UEO246" s="170"/>
      <c r="UEP246" s="170"/>
      <c r="UEQ246" s="170"/>
      <c r="UER246" s="170"/>
      <c r="UES246" s="170"/>
      <c r="UET246" s="170"/>
      <c r="UEU246" s="170"/>
      <c r="UEV246" s="170"/>
      <c r="UEW246" s="170"/>
      <c r="UEX246" s="170"/>
      <c r="UEY246" s="170"/>
      <c r="UEZ246" s="170"/>
      <c r="UFA246" s="170"/>
      <c r="UFB246" s="170"/>
      <c r="UFC246" s="170"/>
      <c r="UFD246" s="170"/>
      <c r="UFE246" s="170"/>
      <c r="UFF246" s="170"/>
      <c r="UFG246" s="170"/>
      <c r="UFH246" s="170"/>
      <c r="UFI246" s="170"/>
      <c r="UFJ246" s="170"/>
      <c r="UFK246" s="170"/>
      <c r="UFL246" s="170"/>
      <c r="UFM246" s="170"/>
      <c r="UFN246" s="170"/>
      <c r="UFO246" s="170"/>
      <c r="UFP246" s="170"/>
      <c r="UFQ246" s="170"/>
      <c r="UFR246" s="170"/>
      <c r="UFS246" s="170"/>
      <c r="UFT246" s="170"/>
      <c r="UFU246" s="170"/>
      <c r="UFV246" s="170"/>
      <c r="UFW246" s="170"/>
      <c r="UFX246" s="170"/>
      <c r="UFY246" s="170"/>
      <c r="UFZ246" s="170"/>
      <c r="UGA246" s="170"/>
      <c r="UGB246" s="170"/>
      <c r="UGC246" s="170"/>
      <c r="UGD246" s="170"/>
      <c r="UGE246" s="170"/>
      <c r="UGF246" s="170"/>
      <c r="UGG246" s="170"/>
      <c r="UGH246" s="170"/>
      <c r="UGI246" s="170"/>
      <c r="UGJ246" s="170"/>
      <c r="UGK246" s="170"/>
      <c r="UGL246" s="170"/>
      <c r="UGM246" s="170"/>
      <c r="UGN246" s="170"/>
      <c r="UGO246" s="170"/>
      <c r="UGP246" s="170"/>
      <c r="UGQ246" s="170"/>
      <c r="UGR246" s="170"/>
      <c r="UGS246" s="170"/>
      <c r="UGT246" s="170"/>
      <c r="UGU246" s="170"/>
      <c r="UGV246" s="170"/>
      <c r="UGW246" s="170"/>
      <c r="UGX246" s="170"/>
      <c r="UGY246" s="170"/>
      <c r="UGZ246" s="170"/>
      <c r="UHA246" s="170"/>
      <c r="UHB246" s="170"/>
      <c r="UHC246" s="170"/>
      <c r="UHD246" s="170"/>
      <c r="UHE246" s="170"/>
      <c r="UHF246" s="170"/>
      <c r="UHG246" s="170"/>
      <c r="UHH246" s="170"/>
      <c r="UHI246" s="170"/>
      <c r="UHJ246" s="170"/>
      <c r="UHK246" s="170"/>
      <c r="UHL246" s="170"/>
      <c r="UHM246" s="170"/>
      <c r="UHN246" s="170"/>
      <c r="UHO246" s="170"/>
      <c r="UHP246" s="170"/>
      <c r="UHQ246" s="170"/>
      <c r="UHR246" s="170"/>
      <c r="UHS246" s="170"/>
      <c r="UHT246" s="170"/>
      <c r="UHU246" s="170"/>
      <c r="UHV246" s="170"/>
      <c r="UHW246" s="170"/>
      <c r="UHX246" s="170"/>
      <c r="UHY246" s="170"/>
      <c r="UHZ246" s="170"/>
      <c r="UIA246" s="170"/>
      <c r="UIB246" s="170"/>
      <c r="UIC246" s="170"/>
      <c r="UID246" s="170"/>
      <c r="UIE246" s="170"/>
      <c r="UIF246" s="170"/>
      <c r="UIG246" s="170"/>
      <c r="UIH246" s="170"/>
      <c r="UII246" s="170"/>
      <c r="UIJ246" s="170"/>
      <c r="UIK246" s="170"/>
      <c r="UIL246" s="170"/>
      <c r="UIM246" s="170"/>
      <c r="UIN246" s="170"/>
      <c r="UIO246" s="170"/>
      <c r="UIP246" s="170"/>
      <c r="UIQ246" s="170"/>
      <c r="UIR246" s="170"/>
      <c r="UIS246" s="170"/>
      <c r="UIT246" s="170"/>
      <c r="UIU246" s="170"/>
      <c r="UIV246" s="170"/>
      <c r="UIW246" s="170"/>
      <c r="UIX246" s="170"/>
      <c r="UIY246" s="170"/>
      <c r="UIZ246" s="170"/>
      <c r="UJA246" s="170"/>
      <c r="UJB246" s="170"/>
      <c r="UJC246" s="170"/>
      <c r="UJD246" s="170"/>
      <c r="UJE246" s="170"/>
      <c r="UJF246" s="170"/>
      <c r="UJG246" s="170"/>
      <c r="UJH246" s="170"/>
      <c r="UJI246" s="170"/>
      <c r="UJJ246" s="170"/>
      <c r="UJK246" s="170"/>
      <c r="UJL246" s="170"/>
      <c r="UJM246" s="170"/>
      <c r="UJN246" s="170"/>
      <c r="UJO246" s="170"/>
      <c r="UJP246" s="170"/>
      <c r="UJQ246" s="170"/>
      <c r="UJR246" s="170"/>
      <c r="UJS246" s="170"/>
      <c r="UJT246" s="170"/>
      <c r="UJU246" s="170"/>
      <c r="UJV246" s="170"/>
      <c r="UJW246" s="170"/>
      <c r="UJX246" s="170"/>
      <c r="UJY246" s="170"/>
      <c r="UJZ246" s="170"/>
      <c r="UKA246" s="170"/>
      <c r="UKB246" s="170"/>
      <c r="UKC246" s="170"/>
      <c r="UKD246" s="170"/>
      <c r="UKE246" s="170"/>
      <c r="UKF246" s="170"/>
      <c r="UKG246" s="170"/>
      <c r="UKH246" s="170"/>
      <c r="UKI246" s="170"/>
      <c r="UKJ246" s="170"/>
      <c r="UKK246" s="170"/>
      <c r="UKL246" s="170"/>
      <c r="UKM246" s="170"/>
      <c r="UKN246" s="170"/>
      <c r="UKO246" s="170"/>
      <c r="UKP246" s="170"/>
      <c r="UKQ246" s="170"/>
      <c r="UKR246" s="170"/>
      <c r="UKS246" s="170"/>
      <c r="UKT246" s="170"/>
      <c r="UKU246" s="170"/>
      <c r="UKV246" s="170"/>
      <c r="UKW246" s="170"/>
      <c r="UKX246" s="170"/>
      <c r="UKY246" s="170"/>
      <c r="UKZ246" s="170"/>
      <c r="ULA246" s="170"/>
      <c r="ULB246" s="170"/>
      <c r="ULC246" s="170"/>
      <c r="ULD246" s="170"/>
      <c r="ULE246" s="170"/>
      <c r="ULF246" s="170"/>
      <c r="ULG246" s="170"/>
      <c r="ULH246" s="170"/>
      <c r="ULI246" s="170"/>
      <c r="ULJ246" s="170"/>
      <c r="ULK246" s="170"/>
      <c r="ULL246" s="170"/>
      <c r="ULM246" s="170"/>
      <c r="ULN246" s="170"/>
      <c r="ULO246" s="170"/>
      <c r="ULP246" s="170"/>
      <c r="ULQ246" s="170"/>
      <c r="ULR246" s="170"/>
      <c r="ULS246" s="170"/>
      <c r="ULT246" s="170"/>
      <c r="ULU246" s="170"/>
      <c r="ULV246" s="170"/>
      <c r="ULW246" s="170"/>
      <c r="ULX246" s="170"/>
      <c r="ULY246" s="170"/>
      <c r="ULZ246" s="170"/>
      <c r="UMA246" s="170"/>
      <c r="UMB246" s="170"/>
      <c r="UMC246" s="170"/>
      <c r="UMD246" s="170"/>
      <c r="UME246" s="170"/>
      <c r="UMF246" s="170"/>
      <c r="UMG246" s="170"/>
      <c r="UMH246" s="170"/>
      <c r="UMI246" s="170"/>
      <c r="UMJ246" s="170"/>
      <c r="UMK246" s="170"/>
      <c r="UML246" s="170"/>
      <c r="UMM246" s="170"/>
      <c r="UMN246" s="170"/>
      <c r="UMO246" s="170"/>
      <c r="UMP246" s="170"/>
      <c r="UMQ246" s="170"/>
      <c r="UMR246" s="170"/>
      <c r="UMS246" s="170"/>
      <c r="UMT246" s="170"/>
      <c r="UMU246" s="170"/>
      <c r="UMV246" s="170"/>
      <c r="UMW246" s="170"/>
      <c r="UMX246" s="170"/>
      <c r="UMY246" s="170"/>
      <c r="UMZ246" s="170"/>
      <c r="UNA246" s="170"/>
      <c r="UNB246" s="170"/>
      <c r="UNC246" s="170"/>
      <c r="UND246" s="170"/>
      <c r="UNE246" s="170"/>
      <c r="UNF246" s="170"/>
      <c r="UNG246" s="170"/>
      <c r="UNH246" s="170"/>
      <c r="UNI246" s="170"/>
      <c r="UNJ246" s="170"/>
      <c r="UNK246" s="170"/>
      <c r="UNL246" s="170"/>
      <c r="UNM246" s="170"/>
      <c r="UNN246" s="170"/>
      <c r="UNO246" s="170"/>
      <c r="UNP246" s="170"/>
      <c r="UNQ246" s="170"/>
      <c r="UNR246" s="170"/>
      <c r="UNS246" s="170"/>
      <c r="UNT246" s="170"/>
      <c r="UNU246" s="170"/>
      <c r="UNV246" s="170"/>
      <c r="UNW246" s="170"/>
      <c r="UNX246" s="170"/>
      <c r="UNY246" s="170"/>
      <c r="UNZ246" s="170"/>
      <c r="UOA246" s="170"/>
      <c r="UOB246" s="170"/>
      <c r="UOC246" s="170"/>
      <c r="UOD246" s="170"/>
      <c r="UOE246" s="170"/>
      <c r="UOF246" s="170"/>
      <c r="UOG246" s="170"/>
      <c r="UOH246" s="170"/>
      <c r="UOI246" s="170"/>
      <c r="UOJ246" s="170"/>
      <c r="UOK246" s="170"/>
      <c r="UOL246" s="170"/>
      <c r="UOM246" s="170"/>
      <c r="UON246" s="170"/>
      <c r="UOO246" s="170"/>
      <c r="UOP246" s="170"/>
      <c r="UOQ246" s="170"/>
      <c r="UOR246" s="170"/>
      <c r="UOS246" s="170"/>
      <c r="UOT246" s="170"/>
      <c r="UOU246" s="170"/>
      <c r="UOV246" s="170"/>
      <c r="UOW246" s="170"/>
      <c r="UOX246" s="170"/>
      <c r="UOY246" s="170"/>
      <c r="UOZ246" s="170"/>
      <c r="UPA246" s="170"/>
      <c r="UPB246" s="170"/>
      <c r="UPC246" s="170"/>
      <c r="UPD246" s="170"/>
      <c r="UPE246" s="170"/>
      <c r="UPF246" s="170"/>
      <c r="UPG246" s="170"/>
      <c r="UPH246" s="170"/>
      <c r="UPI246" s="170"/>
      <c r="UPJ246" s="170"/>
      <c r="UPK246" s="170"/>
      <c r="UPL246" s="170"/>
      <c r="UPM246" s="170"/>
      <c r="UPN246" s="170"/>
      <c r="UPO246" s="170"/>
      <c r="UPP246" s="170"/>
      <c r="UPQ246" s="170"/>
      <c r="UPR246" s="170"/>
      <c r="UPS246" s="170"/>
      <c r="UPT246" s="170"/>
      <c r="UPU246" s="170"/>
      <c r="UPV246" s="170"/>
      <c r="UPW246" s="170"/>
      <c r="UPX246" s="170"/>
      <c r="UPY246" s="170"/>
      <c r="UPZ246" s="170"/>
      <c r="UQA246" s="170"/>
      <c r="UQB246" s="170"/>
      <c r="UQC246" s="170"/>
      <c r="UQD246" s="170"/>
      <c r="UQE246" s="170"/>
      <c r="UQF246" s="170"/>
      <c r="UQG246" s="170"/>
      <c r="UQH246" s="170"/>
      <c r="UQI246" s="170"/>
      <c r="UQJ246" s="170"/>
      <c r="UQK246" s="170"/>
      <c r="UQL246" s="170"/>
      <c r="UQM246" s="170"/>
      <c r="UQN246" s="170"/>
      <c r="UQO246" s="170"/>
      <c r="UQP246" s="170"/>
      <c r="UQQ246" s="170"/>
      <c r="UQR246" s="170"/>
      <c r="UQS246" s="170"/>
      <c r="UQT246" s="170"/>
      <c r="UQU246" s="170"/>
      <c r="UQV246" s="170"/>
      <c r="UQW246" s="170"/>
      <c r="UQX246" s="170"/>
      <c r="UQY246" s="170"/>
      <c r="UQZ246" s="170"/>
      <c r="URA246" s="170"/>
      <c r="URB246" s="170"/>
      <c r="URC246" s="170"/>
      <c r="URD246" s="170"/>
      <c r="URE246" s="170"/>
      <c r="URF246" s="170"/>
      <c r="URG246" s="170"/>
      <c r="URH246" s="170"/>
      <c r="URI246" s="170"/>
      <c r="URJ246" s="170"/>
      <c r="URK246" s="170"/>
      <c r="URL246" s="170"/>
      <c r="URM246" s="170"/>
      <c r="URN246" s="170"/>
      <c r="URO246" s="170"/>
      <c r="URP246" s="170"/>
      <c r="URQ246" s="170"/>
      <c r="URR246" s="170"/>
      <c r="URS246" s="170"/>
      <c r="URT246" s="170"/>
      <c r="URU246" s="170"/>
      <c r="URV246" s="170"/>
      <c r="URW246" s="170"/>
      <c r="URX246" s="170"/>
      <c r="URY246" s="170"/>
      <c r="URZ246" s="170"/>
      <c r="USA246" s="170"/>
      <c r="USB246" s="170"/>
      <c r="USC246" s="170"/>
      <c r="USD246" s="170"/>
      <c r="USE246" s="170"/>
      <c r="USF246" s="170"/>
      <c r="USG246" s="170"/>
      <c r="USH246" s="170"/>
      <c r="USI246" s="170"/>
      <c r="USJ246" s="170"/>
      <c r="USK246" s="170"/>
      <c r="USL246" s="170"/>
      <c r="USM246" s="170"/>
      <c r="USN246" s="170"/>
      <c r="USO246" s="170"/>
      <c r="USP246" s="170"/>
      <c r="USQ246" s="170"/>
      <c r="USR246" s="170"/>
      <c r="USS246" s="170"/>
      <c r="UST246" s="170"/>
      <c r="USU246" s="170"/>
      <c r="USV246" s="170"/>
      <c r="USW246" s="170"/>
      <c r="USX246" s="170"/>
      <c r="USY246" s="170"/>
      <c r="USZ246" s="170"/>
      <c r="UTA246" s="170"/>
      <c r="UTB246" s="170"/>
      <c r="UTC246" s="170"/>
      <c r="UTD246" s="170"/>
      <c r="UTE246" s="170"/>
      <c r="UTF246" s="170"/>
      <c r="UTG246" s="170"/>
      <c r="UTH246" s="170"/>
      <c r="UTI246" s="170"/>
      <c r="UTJ246" s="170"/>
      <c r="UTK246" s="170"/>
      <c r="UTL246" s="170"/>
      <c r="UTM246" s="170"/>
      <c r="UTN246" s="170"/>
      <c r="UTO246" s="170"/>
      <c r="UTP246" s="170"/>
      <c r="UTQ246" s="170"/>
      <c r="UTR246" s="170"/>
      <c r="UTS246" s="170"/>
      <c r="UTT246" s="170"/>
      <c r="UTU246" s="170"/>
      <c r="UTV246" s="170"/>
      <c r="UTW246" s="170"/>
      <c r="UTX246" s="170"/>
      <c r="UTY246" s="170"/>
      <c r="UTZ246" s="170"/>
      <c r="UUA246" s="170"/>
      <c r="UUB246" s="170"/>
      <c r="UUC246" s="170"/>
      <c r="UUD246" s="170"/>
      <c r="UUE246" s="170"/>
      <c r="UUF246" s="170"/>
      <c r="UUG246" s="170"/>
      <c r="UUH246" s="170"/>
      <c r="UUI246" s="170"/>
      <c r="UUJ246" s="170"/>
      <c r="UUK246" s="170"/>
      <c r="UUL246" s="170"/>
      <c r="UUM246" s="170"/>
      <c r="UUN246" s="170"/>
      <c r="UUO246" s="170"/>
      <c r="UUP246" s="170"/>
      <c r="UUQ246" s="170"/>
      <c r="UUR246" s="170"/>
      <c r="UUS246" s="170"/>
      <c r="UUT246" s="170"/>
      <c r="UUU246" s="170"/>
      <c r="UUV246" s="170"/>
      <c r="UUW246" s="170"/>
      <c r="UUX246" s="170"/>
      <c r="UUY246" s="170"/>
      <c r="UUZ246" s="170"/>
      <c r="UVA246" s="170"/>
      <c r="UVB246" s="170"/>
      <c r="UVC246" s="170"/>
      <c r="UVD246" s="170"/>
      <c r="UVE246" s="170"/>
      <c r="UVF246" s="170"/>
      <c r="UVG246" s="170"/>
      <c r="UVH246" s="170"/>
      <c r="UVI246" s="170"/>
      <c r="UVJ246" s="170"/>
      <c r="UVK246" s="170"/>
      <c r="UVL246" s="170"/>
      <c r="UVM246" s="170"/>
      <c r="UVN246" s="170"/>
      <c r="UVO246" s="170"/>
      <c r="UVP246" s="170"/>
      <c r="UVQ246" s="170"/>
      <c r="UVR246" s="170"/>
      <c r="UVS246" s="170"/>
      <c r="UVT246" s="170"/>
      <c r="UVU246" s="170"/>
      <c r="UVV246" s="170"/>
      <c r="UVW246" s="170"/>
      <c r="UVX246" s="170"/>
      <c r="UVY246" s="170"/>
      <c r="UVZ246" s="170"/>
      <c r="UWA246" s="170"/>
      <c r="UWB246" s="170"/>
      <c r="UWC246" s="170"/>
      <c r="UWD246" s="170"/>
      <c r="UWE246" s="170"/>
      <c r="UWF246" s="170"/>
      <c r="UWG246" s="170"/>
      <c r="UWH246" s="170"/>
      <c r="UWI246" s="170"/>
      <c r="UWJ246" s="170"/>
      <c r="UWK246" s="170"/>
      <c r="UWL246" s="170"/>
      <c r="UWM246" s="170"/>
      <c r="UWN246" s="170"/>
      <c r="UWO246" s="170"/>
      <c r="UWP246" s="170"/>
      <c r="UWQ246" s="170"/>
      <c r="UWR246" s="170"/>
      <c r="UWS246" s="170"/>
      <c r="UWT246" s="170"/>
      <c r="UWU246" s="170"/>
      <c r="UWV246" s="170"/>
      <c r="UWW246" s="170"/>
      <c r="UWX246" s="170"/>
      <c r="UWY246" s="170"/>
      <c r="UWZ246" s="170"/>
      <c r="UXA246" s="170"/>
      <c r="UXB246" s="170"/>
      <c r="UXC246" s="170"/>
      <c r="UXD246" s="170"/>
      <c r="UXE246" s="170"/>
      <c r="UXF246" s="170"/>
      <c r="UXG246" s="170"/>
      <c r="UXH246" s="170"/>
      <c r="UXI246" s="170"/>
      <c r="UXJ246" s="170"/>
      <c r="UXK246" s="170"/>
      <c r="UXL246" s="170"/>
      <c r="UXM246" s="170"/>
      <c r="UXN246" s="170"/>
      <c r="UXO246" s="170"/>
      <c r="UXP246" s="170"/>
      <c r="UXQ246" s="170"/>
      <c r="UXR246" s="170"/>
      <c r="UXS246" s="170"/>
      <c r="UXT246" s="170"/>
      <c r="UXU246" s="170"/>
      <c r="UXV246" s="170"/>
      <c r="UXW246" s="170"/>
      <c r="UXX246" s="170"/>
      <c r="UXY246" s="170"/>
      <c r="UXZ246" s="170"/>
      <c r="UYA246" s="170"/>
      <c r="UYB246" s="170"/>
      <c r="UYC246" s="170"/>
      <c r="UYD246" s="170"/>
      <c r="UYE246" s="170"/>
      <c r="UYF246" s="170"/>
      <c r="UYG246" s="170"/>
      <c r="UYH246" s="170"/>
      <c r="UYI246" s="170"/>
      <c r="UYJ246" s="170"/>
      <c r="UYK246" s="170"/>
      <c r="UYL246" s="170"/>
      <c r="UYM246" s="170"/>
      <c r="UYN246" s="170"/>
      <c r="UYO246" s="170"/>
      <c r="UYP246" s="170"/>
      <c r="UYQ246" s="170"/>
      <c r="UYR246" s="170"/>
      <c r="UYS246" s="170"/>
      <c r="UYT246" s="170"/>
      <c r="UYU246" s="170"/>
      <c r="UYV246" s="170"/>
      <c r="UYW246" s="170"/>
      <c r="UYX246" s="170"/>
      <c r="UYY246" s="170"/>
      <c r="UYZ246" s="170"/>
      <c r="UZA246" s="170"/>
      <c r="UZB246" s="170"/>
      <c r="UZC246" s="170"/>
      <c r="UZD246" s="170"/>
      <c r="UZE246" s="170"/>
      <c r="UZF246" s="170"/>
      <c r="UZG246" s="170"/>
      <c r="UZH246" s="170"/>
      <c r="UZI246" s="170"/>
      <c r="UZJ246" s="170"/>
      <c r="UZK246" s="170"/>
      <c r="UZL246" s="170"/>
      <c r="UZM246" s="170"/>
      <c r="UZN246" s="170"/>
      <c r="UZO246" s="170"/>
      <c r="UZP246" s="170"/>
      <c r="UZQ246" s="170"/>
      <c r="UZR246" s="170"/>
      <c r="UZS246" s="170"/>
      <c r="UZT246" s="170"/>
      <c r="UZU246" s="170"/>
      <c r="UZV246" s="170"/>
      <c r="UZW246" s="170"/>
      <c r="UZX246" s="170"/>
      <c r="UZY246" s="170"/>
      <c r="UZZ246" s="170"/>
      <c r="VAA246" s="170"/>
      <c r="VAB246" s="170"/>
      <c r="VAC246" s="170"/>
      <c r="VAD246" s="170"/>
      <c r="VAE246" s="170"/>
      <c r="VAF246" s="170"/>
      <c r="VAG246" s="170"/>
      <c r="VAH246" s="170"/>
      <c r="VAI246" s="170"/>
      <c r="VAJ246" s="170"/>
      <c r="VAK246" s="170"/>
      <c r="VAL246" s="170"/>
      <c r="VAM246" s="170"/>
      <c r="VAN246" s="170"/>
      <c r="VAO246" s="170"/>
      <c r="VAP246" s="170"/>
      <c r="VAQ246" s="170"/>
      <c r="VAR246" s="170"/>
      <c r="VAS246" s="170"/>
      <c r="VAT246" s="170"/>
      <c r="VAU246" s="170"/>
      <c r="VAV246" s="170"/>
      <c r="VAW246" s="170"/>
      <c r="VAX246" s="170"/>
      <c r="VAY246" s="170"/>
      <c r="VAZ246" s="170"/>
      <c r="VBA246" s="170"/>
      <c r="VBB246" s="170"/>
      <c r="VBC246" s="170"/>
      <c r="VBD246" s="170"/>
      <c r="VBE246" s="170"/>
      <c r="VBF246" s="170"/>
      <c r="VBG246" s="170"/>
      <c r="VBH246" s="170"/>
      <c r="VBI246" s="170"/>
      <c r="VBJ246" s="170"/>
      <c r="VBK246" s="170"/>
      <c r="VBL246" s="170"/>
      <c r="VBM246" s="170"/>
      <c r="VBN246" s="170"/>
      <c r="VBO246" s="170"/>
      <c r="VBP246" s="170"/>
      <c r="VBQ246" s="170"/>
      <c r="VBR246" s="170"/>
      <c r="VBS246" s="170"/>
      <c r="VBT246" s="170"/>
      <c r="VBU246" s="170"/>
      <c r="VBV246" s="170"/>
      <c r="VBW246" s="170"/>
      <c r="VBX246" s="170"/>
      <c r="VBY246" s="170"/>
      <c r="VBZ246" s="170"/>
      <c r="VCA246" s="170"/>
      <c r="VCB246" s="170"/>
      <c r="VCC246" s="170"/>
      <c r="VCD246" s="170"/>
      <c r="VCE246" s="170"/>
      <c r="VCF246" s="170"/>
      <c r="VCG246" s="170"/>
      <c r="VCH246" s="170"/>
      <c r="VCI246" s="170"/>
      <c r="VCJ246" s="170"/>
      <c r="VCK246" s="170"/>
      <c r="VCL246" s="170"/>
      <c r="VCM246" s="170"/>
      <c r="VCN246" s="170"/>
      <c r="VCO246" s="170"/>
      <c r="VCP246" s="170"/>
      <c r="VCQ246" s="170"/>
      <c r="VCR246" s="170"/>
      <c r="VCS246" s="170"/>
      <c r="VCT246" s="170"/>
      <c r="VCU246" s="170"/>
      <c r="VCV246" s="170"/>
      <c r="VCW246" s="170"/>
      <c r="VCX246" s="170"/>
      <c r="VCY246" s="170"/>
      <c r="VCZ246" s="170"/>
      <c r="VDA246" s="170"/>
      <c r="VDB246" s="170"/>
      <c r="VDC246" s="170"/>
      <c r="VDD246" s="170"/>
      <c r="VDE246" s="170"/>
      <c r="VDF246" s="170"/>
      <c r="VDG246" s="170"/>
      <c r="VDH246" s="170"/>
      <c r="VDI246" s="170"/>
      <c r="VDJ246" s="170"/>
      <c r="VDK246" s="170"/>
      <c r="VDL246" s="170"/>
      <c r="VDM246" s="170"/>
      <c r="VDN246" s="170"/>
      <c r="VDO246" s="170"/>
      <c r="VDP246" s="170"/>
      <c r="VDQ246" s="170"/>
      <c r="VDR246" s="170"/>
      <c r="VDS246" s="170"/>
      <c r="VDT246" s="170"/>
      <c r="VDU246" s="170"/>
      <c r="VDV246" s="170"/>
      <c r="VDW246" s="170"/>
      <c r="VDX246" s="170"/>
      <c r="VDY246" s="170"/>
      <c r="VDZ246" s="170"/>
      <c r="VEA246" s="170"/>
      <c r="VEB246" s="170"/>
      <c r="VEC246" s="170"/>
      <c r="VED246" s="170"/>
      <c r="VEE246" s="170"/>
      <c r="VEF246" s="170"/>
      <c r="VEG246" s="170"/>
      <c r="VEH246" s="170"/>
      <c r="VEI246" s="170"/>
      <c r="VEJ246" s="170"/>
      <c r="VEK246" s="170"/>
      <c r="VEL246" s="170"/>
      <c r="VEM246" s="170"/>
      <c r="VEN246" s="170"/>
      <c r="VEO246" s="170"/>
      <c r="VEP246" s="170"/>
      <c r="VEQ246" s="170"/>
      <c r="VER246" s="170"/>
      <c r="VES246" s="170"/>
      <c r="VET246" s="170"/>
      <c r="VEU246" s="170"/>
      <c r="VEV246" s="170"/>
      <c r="VEW246" s="170"/>
      <c r="VEX246" s="170"/>
      <c r="VEY246" s="170"/>
      <c r="VEZ246" s="170"/>
      <c r="VFA246" s="170"/>
      <c r="VFB246" s="170"/>
      <c r="VFC246" s="170"/>
      <c r="VFD246" s="170"/>
      <c r="VFE246" s="170"/>
      <c r="VFF246" s="170"/>
      <c r="VFG246" s="170"/>
      <c r="VFH246" s="170"/>
      <c r="VFI246" s="170"/>
      <c r="VFJ246" s="170"/>
      <c r="VFK246" s="170"/>
      <c r="VFL246" s="170"/>
      <c r="VFM246" s="170"/>
      <c r="VFN246" s="170"/>
      <c r="VFO246" s="170"/>
      <c r="VFP246" s="170"/>
      <c r="VFQ246" s="170"/>
      <c r="VFR246" s="170"/>
      <c r="VFS246" s="170"/>
      <c r="VFT246" s="170"/>
      <c r="VFU246" s="170"/>
      <c r="VFV246" s="170"/>
      <c r="VFW246" s="170"/>
      <c r="VFX246" s="170"/>
      <c r="VFY246" s="170"/>
      <c r="VFZ246" s="170"/>
      <c r="VGA246" s="170"/>
      <c r="VGB246" s="170"/>
      <c r="VGC246" s="170"/>
      <c r="VGD246" s="170"/>
      <c r="VGE246" s="170"/>
      <c r="VGF246" s="170"/>
      <c r="VGG246" s="170"/>
      <c r="VGH246" s="170"/>
      <c r="VGI246" s="170"/>
      <c r="VGJ246" s="170"/>
      <c r="VGK246" s="170"/>
      <c r="VGL246" s="170"/>
      <c r="VGM246" s="170"/>
      <c r="VGN246" s="170"/>
      <c r="VGO246" s="170"/>
      <c r="VGP246" s="170"/>
      <c r="VGQ246" s="170"/>
      <c r="VGR246" s="170"/>
      <c r="VGS246" s="170"/>
      <c r="VGT246" s="170"/>
      <c r="VGU246" s="170"/>
      <c r="VGV246" s="170"/>
      <c r="VGW246" s="170"/>
      <c r="VGX246" s="170"/>
      <c r="VGY246" s="170"/>
      <c r="VGZ246" s="170"/>
      <c r="VHA246" s="170"/>
      <c r="VHB246" s="170"/>
      <c r="VHC246" s="170"/>
      <c r="VHD246" s="170"/>
      <c r="VHE246" s="170"/>
      <c r="VHF246" s="170"/>
      <c r="VHG246" s="170"/>
      <c r="VHH246" s="170"/>
      <c r="VHI246" s="170"/>
      <c r="VHJ246" s="170"/>
      <c r="VHK246" s="170"/>
      <c r="VHL246" s="170"/>
      <c r="VHM246" s="170"/>
      <c r="VHN246" s="170"/>
      <c r="VHO246" s="170"/>
      <c r="VHP246" s="170"/>
      <c r="VHQ246" s="170"/>
      <c r="VHR246" s="170"/>
      <c r="VHS246" s="170"/>
      <c r="VHT246" s="170"/>
      <c r="VHU246" s="170"/>
      <c r="VHV246" s="170"/>
      <c r="VHW246" s="170"/>
      <c r="VHX246" s="170"/>
      <c r="VHY246" s="170"/>
      <c r="VHZ246" s="170"/>
      <c r="VIA246" s="170"/>
      <c r="VIB246" s="170"/>
      <c r="VIC246" s="170"/>
      <c r="VID246" s="170"/>
      <c r="VIE246" s="170"/>
      <c r="VIF246" s="170"/>
      <c r="VIG246" s="170"/>
      <c r="VIH246" s="170"/>
      <c r="VII246" s="170"/>
      <c r="VIJ246" s="170"/>
      <c r="VIK246" s="170"/>
      <c r="VIL246" s="170"/>
      <c r="VIM246" s="170"/>
      <c r="VIN246" s="170"/>
      <c r="VIO246" s="170"/>
      <c r="VIP246" s="170"/>
      <c r="VIQ246" s="170"/>
      <c r="VIR246" s="170"/>
      <c r="VIS246" s="170"/>
      <c r="VIT246" s="170"/>
      <c r="VIU246" s="170"/>
      <c r="VIV246" s="170"/>
      <c r="VIW246" s="170"/>
      <c r="VIX246" s="170"/>
      <c r="VIY246" s="170"/>
      <c r="VIZ246" s="170"/>
      <c r="VJA246" s="170"/>
      <c r="VJB246" s="170"/>
      <c r="VJC246" s="170"/>
      <c r="VJD246" s="170"/>
      <c r="VJE246" s="170"/>
      <c r="VJF246" s="170"/>
      <c r="VJG246" s="170"/>
      <c r="VJH246" s="170"/>
      <c r="VJI246" s="170"/>
      <c r="VJJ246" s="170"/>
      <c r="VJK246" s="170"/>
      <c r="VJL246" s="170"/>
      <c r="VJM246" s="170"/>
      <c r="VJN246" s="170"/>
      <c r="VJO246" s="170"/>
      <c r="VJP246" s="170"/>
      <c r="VJQ246" s="170"/>
      <c r="VJR246" s="170"/>
      <c r="VJS246" s="170"/>
      <c r="VJT246" s="170"/>
      <c r="VJU246" s="170"/>
      <c r="VJV246" s="170"/>
      <c r="VJW246" s="170"/>
      <c r="VJX246" s="170"/>
      <c r="VJY246" s="170"/>
      <c r="VJZ246" s="170"/>
      <c r="VKA246" s="170"/>
      <c r="VKB246" s="170"/>
      <c r="VKC246" s="170"/>
      <c r="VKD246" s="170"/>
      <c r="VKE246" s="170"/>
      <c r="VKF246" s="170"/>
      <c r="VKG246" s="170"/>
      <c r="VKH246" s="170"/>
      <c r="VKI246" s="170"/>
      <c r="VKJ246" s="170"/>
      <c r="VKK246" s="170"/>
      <c r="VKL246" s="170"/>
      <c r="VKM246" s="170"/>
      <c r="VKN246" s="170"/>
      <c r="VKO246" s="170"/>
      <c r="VKP246" s="170"/>
      <c r="VKQ246" s="170"/>
      <c r="VKR246" s="170"/>
      <c r="VKS246" s="170"/>
      <c r="VKT246" s="170"/>
      <c r="VKU246" s="170"/>
      <c r="VKV246" s="170"/>
      <c r="VKW246" s="170"/>
      <c r="VKX246" s="170"/>
      <c r="VKY246" s="170"/>
      <c r="VKZ246" s="170"/>
      <c r="VLA246" s="170"/>
      <c r="VLB246" s="170"/>
      <c r="VLC246" s="170"/>
      <c r="VLD246" s="170"/>
      <c r="VLE246" s="170"/>
      <c r="VLF246" s="170"/>
      <c r="VLG246" s="170"/>
      <c r="VLH246" s="170"/>
      <c r="VLI246" s="170"/>
      <c r="VLJ246" s="170"/>
      <c r="VLK246" s="170"/>
      <c r="VLL246" s="170"/>
      <c r="VLM246" s="170"/>
      <c r="VLN246" s="170"/>
      <c r="VLO246" s="170"/>
      <c r="VLP246" s="170"/>
      <c r="VLQ246" s="170"/>
      <c r="VLR246" s="170"/>
      <c r="VLS246" s="170"/>
      <c r="VLT246" s="170"/>
      <c r="VLU246" s="170"/>
      <c r="VLV246" s="170"/>
      <c r="VLW246" s="170"/>
      <c r="VLX246" s="170"/>
      <c r="VLY246" s="170"/>
      <c r="VLZ246" s="170"/>
      <c r="VMA246" s="170"/>
      <c r="VMB246" s="170"/>
      <c r="VMC246" s="170"/>
      <c r="VMD246" s="170"/>
      <c r="VME246" s="170"/>
      <c r="VMF246" s="170"/>
      <c r="VMG246" s="170"/>
      <c r="VMH246" s="170"/>
      <c r="VMI246" s="170"/>
      <c r="VMJ246" s="170"/>
      <c r="VMK246" s="170"/>
      <c r="VML246" s="170"/>
      <c r="VMM246" s="170"/>
      <c r="VMN246" s="170"/>
      <c r="VMO246" s="170"/>
      <c r="VMP246" s="170"/>
      <c r="VMQ246" s="170"/>
      <c r="VMR246" s="170"/>
      <c r="VMS246" s="170"/>
      <c r="VMT246" s="170"/>
      <c r="VMU246" s="170"/>
      <c r="VMV246" s="170"/>
      <c r="VMW246" s="170"/>
      <c r="VMX246" s="170"/>
      <c r="VMY246" s="170"/>
      <c r="VMZ246" s="170"/>
      <c r="VNA246" s="170"/>
      <c r="VNB246" s="170"/>
      <c r="VNC246" s="170"/>
      <c r="VND246" s="170"/>
      <c r="VNE246" s="170"/>
      <c r="VNF246" s="170"/>
      <c r="VNG246" s="170"/>
      <c r="VNH246" s="170"/>
      <c r="VNI246" s="170"/>
      <c r="VNJ246" s="170"/>
      <c r="VNK246" s="170"/>
      <c r="VNL246" s="170"/>
      <c r="VNM246" s="170"/>
      <c r="VNN246" s="170"/>
      <c r="VNO246" s="170"/>
      <c r="VNP246" s="170"/>
      <c r="VNQ246" s="170"/>
      <c r="VNR246" s="170"/>
      <c r="VNS246" s="170"/>
      <c r="VNT246" s="170"/>
      <c r="VNU246" s="170"/>
      <c r="VNV246" s="170"/>
      <c r="VNW246" s="170"/>
      <c r="VNX246" s="170"/>
      <c r="VNY246" s="170"/>
      <c r="VNZ246" s="170"/>
      <c r="VOA246" s="170"/>
      <c r="VOB246" s="170"/>
      <c r="VOC246" s="170"/>
      <c r="VOD246" s="170"/>
      <c r="VOE246" s="170"/>
      <c r="VOF246" s="170"/>
      <c r="VOG246" s="170"/>
      <c r="VOH246" s="170"/>
      <c r="VOI246" s="170"/>
      <c r="VOJ246" s="170"/>
      <c r="VOK246" s="170"/>
      <c r="VOL246" s="170"/>
      <c r="VOM246" s="170"/>
      <c r="VON246" s="170"/>
      <c r="VOO246" s="170"/>
      <c r="VOP246" s="170"/>
      <c r="VOQ246" s="170"/>
      <c r="VOR246" s="170"/>
      <c r="VOS246" s="170"/>
      <c r="VOT246" s="170"/>
      <c r="VOU246" s="170"/>
      <c r="VOV246" s="170"/>
      <c r="VOW246" s="170"/>
      <c r="VOX246" s="170"/>
      <c r="VOY246" s="170"/>
      <c r="VOZ246" s="170"/>
      <c r="VPA246" s="170"/>
      <c r="VPB246" s="170"/>
      <c r="VPC246" s="170"/>
      <c r="VPD246" s="170"/>
      <c r="VPE246" s="170"/>
      <c r="VPF246" s="170"/>
      <c r="VPG246" s="170"/>
      <c r="VPH246" s="170"/>
      <c r="VPI246" s="170"/>
      <c r="VPJ246" s="170"/>
      <c r="VPK246" s="170"/>
      <c r="VPL246" s="170"/>
      <c r="VPM246" s="170"/>
      <c r="VPN246" s="170"/>
      <c r="VPO246" s="170"/>
      <c r="VPP246" s="170"/>
      <c r="VPQ246" s="170"/>
      <c r="VPR246" s="170"/>
      <c r="VPS246" s="170"/>
      <c r="VPT246" s="170"/>
      <c r="VPU246" s="170"/>
      <c r="VPV246" s="170"/>
      <c r="VPW246" s="170"/>
      <c r="VPX246" s="170"/>
      <c r="VPY246" s="170"/>
      <c r="VPZ246" s="170"/>
      <c r="VQA246" s="170"/>
      <c r="VQB246" s="170"/>
      <c r="VQC246" s="170"/>
      <c r="VQD246" s="170"/>
      <c r="VQE246" s="170"/>
      <c r="VQF246" s="170"/>
      <c r="VQG246" s="170"/>
      <c r="VQH246" s="170"/>
      <c r="VQI246" s="170"/>
      <c r="VQJ246" s="170"/>
      <c r="VQK246" s="170"/>
      <c r="VQL246" s="170"/>
      <c r="VQM246" s="170"/>
      <c r="VQN246" s="170"/>
      <c r="VQO246" s="170"/>
      <c r="VQP246" s="170"/>
      <c r="VQQ246" s="170"/>
      <c r="VQR246" s="170"/>
      <c r="VQS246" s="170"/>
      <c r="VQT246" s="170"/>
      <c r="VQU246" s="170"/>
      <c r="VQV246" s="170"/>
      <c r="VQW246" s="170"/>
      <c r="VQX246" s="170"/>
      <c r="VQY246" s="170"/>
      <c r="VQZ246" s="170"/>
      <c r="VRA246" s="170"/>
      <c r="VRB246" s="170"/>
      <c r="VRC246" s="170"/>
      <c r="VRD246" s="170"/>
      <c r="VRE246" s="170"/>
      <c r="VRF246" s="170"/>
      <c r="VRG246" s="170"/>
      <c r="VRH246" s="170"/>
      <c r="VRI246" s="170"/>
      <c r="VRJ246" s="170"/>
      <c r="VRK246" s="170"/>
      <c r="VRL246" s="170"/>
      <c r="VRM246" s="170"/>
      <c r="VRN246" s="170"/>
      <c r="VRO246" s="170"/>
      <c r="VRP246" s="170"/>
      <c r="VRQ246" s="170"/>
      <c r="VRR246" s="170"/>
      <c r="VRS246" s="170"/>
      <c r="VRT246" s="170"/>
      <c r="VRU246" s="170"/>
      <c r="VRV246" s="170"/>
      <c r="VRW246" s="170"/>
      <c r="VRX246" s="170"/>
      <c r="VRY246" s="170"/>
      <c r="VRZ246" s="170"/>
      <c r="VSA246" s="170"/>
      <c r="VSB246" s="170"/>
      <c r="VSC246" s="170"/>
      <c r="VSD246" s="170"/>
      <c r="VSE246" s="170"/>
      <c r="VSF246" s="170"/>
      <c r="VSG246" s="170"/>
      <c r="VSH246" s="170"/>
      <c r="VSI246" s="170"/>
      <c r="VSJ246" s="170"/>
      <c r="VSK246" s="170"/>
      <c r="VSL246" s="170"/>
      <c r="VSM246" s="170"/>
      <c r="VSN246" s="170"/>
      <c r="VSO246" s="170"/>
      <c r="VSP246" s="170"/>
      <c r="VSQ246" s="170"/>
      <c r="VSR246" s="170"/>
      <c r="VSS246" s="170"/>
      <c r="VST246" s="170"/>
      <c r="VSU246" s="170"/>
      <c r="VSV246" s="170"/>
      <c r="VSW246" s="170"/>
      <c r="VSX246" s="170"/>
      <c r="VSY246" s="170"/>
      <c r="VSZ246" s="170"/>
      <c r="VTA246" s="170"/>
      <c r="VTB246" s="170"/>
      <c r="VTC246" s="170"/>
      <c r="VTD246" s="170"/>
      <c r="VTE246" s="170"/>
      <c r="VTF246" s="170"/>
      <c r="VTG246" s="170"/>
      <c r="VTH246" s="170"/>
      <c r="VTI246" s="170"/>
      <c r="VTJ246" s="170"/>
      <c r="VTK246" s="170"/>
      <c r="VTL246" s="170"/>
      <c r="VTM246" s="170"/>
      <c r="VTN246" s="170"/>
      <c r="VTO246" s="170"/>
      <c r="VTP246" s="170"/>
      <c r="VTQ246" s="170"/>
      <c r="VTR246" s="170"/>
      <c r="VTS246" s="170"/>
      <c r="VTT246" s="170"/>
      <c r="VTU246" s="170"/>
      <c r="VTV246" s="170"/>
      <c r="VTW246" s="170"/>
      <c r="VTX246" s="170"/>
      <c r="VTY246" s="170"/>
      <c r="VTZ246" s="170"/>
      <c r="VUA246" s="170"/>
      <c r="VUB246" s="170"/>
      <c r="VUC246" s="170"/>
      <c r="VUD246" s="170"/>
      <c r="VUE246" s="170"/>
      <c r="VUF246" s="170"/>
      <c r="VUG246" s="170"/>
      <c r="VUH246" s="170"/>
      <c r="VUI246" s="170"/>
      <c r="VUJ246" s="170"/>
      <c r="VUK246" s="170"/>
      <c r="VUL246" s="170"/>
      <c r="VUM246" s="170"/>
      <c r="VUN246" s="170"/>
      <c r="VUO246" s="170"/>
      <c r="VUP246" s="170"/>
      <c r="VUQ246" s="170"/>
      <c r="VUR246" s="170"/>
      <c r="VUS246" s="170"/>
      <c r="VUT246" s="170"/>
      <c r="VUU246" s="170"/>
      <c r="VUV246" s="170"/>
      <c r="VUW246" s="170"/>
      <c r="VUX246" s="170"/>
      <c r="VUY246" s="170"/>
      <c r="VUZ246" s="170"/>
      <c r="VVA246" s="170"/>
      <c r="VVB246" s="170"/>
      <c r="VVC246" s="170"/>
      <c r="VVD246" s="170"/>
      <c r="VVE246" s="170"/>
      <c r="VVF246" s="170"/>
      <c r="VVG246" s="170"/>
      <c r="VVH246" s="170"/>
      <c r="VVI246" s="170"/>
      <c r="VVJ246" s="170"/>
      <c r="VVK246" s="170"/>
      <c r="VVL246" s="170"/>
      <c r="VVM246" s="170"/>
      <c r="VVN246" s="170"/>
      <c r="VVO246" s="170"/>
      <c r="VVP246" s="170"/>
      <c r="VVQ246" s="170"/>
      <c r="VVR246" s="170"/>
      <c r="VVS246" s="170"/>
      <c r="VVT246" s="170"/>
      <c r="VVU246" s="170"/>
      <c r="VVV246" s="170"/>
      <c r="VVW246" s="170"/>
      <c r="VVX246" s="170"/>
      <c r="VVY246" s="170"/>
      <c r="VVZ246" s="170"/>
      <c r="VWA246" s="170"/>
      <c r="VWB246" s="170"/>
      <c r="VWC246" s="170"/>
      <c r="VWD246" s="170"/>
      <c r="VWE246" s="170"/>
      <c r="VWF246" s="170"/>
      <c r="VWG246" s="170"/>
      <c r="VWH246" s="170"/>
      <c r="VWI246" s="170"/>
      <c r="VWJ246" s="170"/>
      <c r="VWK246" s="170"/>
      <c r="VWL246" s="170"/>
      <c r="VWM246" s="170"/>
      <c r="VWN246" s="170"/>
      <c r="VWO246" s="170"/>
      <c r="VWP246" s="170"/>
      <c r="VWQ246" s="170"/>
      <c r="VWR246" s="170"/>
      <c r="VWS246" s="170"/>
      <c r="VWT246" s="170"/>
      <c r="VWU246" s="170"/>
      <c r="VWV246" s="170"/>
      <c r="VWW246" s="170"/>
      <c r="VWX246" s="170"/>
      <c r="VWY246" s="170"/>
      <c r="VWZ246" s="170"/>
      <c r="VXA246" s="170"/>
      <c r="VXB246" s="170"/>
      <c r="VXC246" s="170"/>
      <c r="VXD246" s="170"/>
      <c r="VXE246" s="170"/>
      <c r="VXF246" s="170"/>
      <c r="VXG246" s="170"/>
      <c r="VXH246" s="170"/>
      <c r="VXI246" s="170"/>
      <c r="VXJ246" s="170"/>
      <c r="VXK246" s="170"/>
      <c r="VXL246" s="170"/>
      <c r="VXM246" s="170"/>
      <c r="VXN246" s="170"/>
      <c r="VXO246" s="170"/>
      <c r="VXP246" s="170"/>
      <c r="VXQ246" s="170"/>
      <c r="VXR246" s="170"/>
      <c r="VXS246" s="170"/>
      <c r="VXT246" s="170"/>
      <c r="VXU246" s="170"/>
      <c r="VXV246" s="170"/>
      <c r="VXW246" s="170"/>
      <c r="VXX246" s="170"/>
      <c r="VXY246" s="170"/>
      <c r="VXZ246" s="170"/>
      <c r="VYA246" s="170"/>
      <c r="VYB246" s="170"/>
      <c r="VYC246" s="170"/>
      <c r="VYD246" s="170"/>
      <c r="VYE246" s="170"/>
      <c r="VYF246" s="170"/>
      <c r="VYG246" s="170"/>
      <c r="VYH246" s="170"/>
      <c r="VYI246" s="170"/>
      <c r="VYJ246" s="170"/>
      <c r="VYK246" s="170"/>
      <c r="VYL246" s="170"/>
      <c r="VYM246" s="170"/>
      <c r="VYN246" s="170"/>
      <c r="VYO246" s="170"/>
      <c r="VYP246" s="170"/>
      <c r="VYQ246" s="170"/>
      <c r="VYR246" s="170"/>
      <c r="VYS246" s="170"/>
      <c r="VYT246" s="170"/>
      <c r="VYU246" s="170"/>
      <c r="VYV246" s="170"/>
      <c r="VYW246" s="170"/>
      <c r="VYX246" s="170"/>
      <c r="VYY246" s="170"/>
      <c r="VYZ246" s="170"/>
      <c r="VZA246" s="170"/>
      <c r="VZB246" s="170"/>
      <c r="VZC246" s="170"/>
      <c r="VZD246" s="170"/>
      <c r="VZE246" s="170"/>
      <c r="VZF246" s="170"/>
      <c r="VZG246" s="170"/>
      <c r="VZH246" s="170"/>
      <c r="VZI246" s="170"/>
      <c r="VZJ246" s="170"/>
      <c r="VZK246" s="170"/>
      <c r="VZL246" s="170"/>
      <c r="VZM246" s="170"/>
      <c r="VZN246" s="170"/>
      <c r="VZO246" s="170"/>
      <c r="VZP246" s="170"/>
      <c r="VZQ246" s="170"/>
      <c r="VZR246" s="170"/>
      <c r="VZS246" s="170"/>
      <c r="VZT246" s="170"/>
      <c r="VZU246" s="170"/>
      <c r="VZV246" s="170"/>
      <c r="VZW246" s="170"/>
      <c r="VZX246" s="170"/>
      <c r="VZY246" s="170"/>
      <c r="VZZ246" s="170"/>
      <c r="WAA246" s="170"/>
      <c r="WAB246" s="170"/>
      <c r="WAC246" s="170"/>
      <c r="WAD246" s="170"/>
      <c r="WAE246" s="170"/>
      <c r="WAF246" s="170"/>
      <c r="WAG246" s="170"/>
      <c r="WAH246" s="170"/>
      <c r="WAI246" s="170"/>
      <c r="WAJ246" s="170"/>
      <c r="WAK246" s="170"/>
      <c r="WAL246" s="170"/>
      <c r="WAM246" s="170"/>
      <c r="WAN246" s="170"/>
      <c r="WAO246" s="170"/>
      <c r="WAP246" s="170"/>
      <c r="WAQ246" s="170"/>
      <c r="WAR246" s="170"/>
      <c r="WAS246" s="170"/>
      <c r="WAT246" s="170"/>
      <c r="WAU246" s="170"/>
      <c r="WAV246" s="170"/>
      <c r="WAW246" s="170"/>
      <c r="WAX246" s="170"/>
      <c r="WAY246" s="170"/>
      <c r="WAZ246" s="170"/>
      <c r="WBA246" s="170"/>
      <c r="WBB246" s="170"/>
      <c r="WBC246" s="170"/>
      <c r="WBD246" s="170"/>
      <c r="WBE246" s="170"/>
      <c r="WBF246" s="170"/>
      <c r="WBG246" s="170"/>
      <c r="WBH246" s="170"/>
      <c r="WBI246" s="170"/>
      <c r="WBJ246" s="170"/>
      <c r="WBK246" s="170"/>
      <c r="WBL246" s="170"/>
      <c r="WBM246" s="170"/>
      <c r="WBN246" s="170"/>
      <c r="WBO246" s="170"/>
      <c r="WBP246" s="170"/>
      <c r="WBQ246" s="170"/>
      <c r="WBR246" s="170"/>
      <c r="WBS246" s="170"/>
      <c r="WBT246" s="170"/>
      <c r="WBU246" s="170"/>
      <c r="WBV246" s="170"/>
      <c r="WBW246" s="170"/>
      <c r="WBX246" s="170"/>
      <c r="WBY246" s="170"/>
      <c r="WBZ246" s="170"/>
      <c r="WCA246" s="170"/>
      <c r="WCB246" s="170"/>
      <c r="WCC246" s="170"/>
      <c r="WCD246" s="170"/>
      <c r="WCE246" s="170"/>
      <c r="WCF246" s="170"/>
      <c r="WCG246" s="170"/>
      <c r="WCH246" s="170"/>
      <c r="WCI246" s="170"/>
      <c r="WCJ246" s="170"/>
      <c r="WCK246" s="170"/>
      <c r="WCL246" s="170"/>
      <c r="WCM246" s="170"/>
      <c r="WCN246" s="170"/>
      <c r="WCO246" s="170"/>
      <c r="WCP246" s="170"/>
      <c r="WCQ246" s="170"/>
      <c r="WCR246" s="170"/>
      <c r="WCS246" s="170"/>
      <c r="WCT246" s="170"/>
      <c r="WCU246" s="170"/>
      <c r="WCV246" s="170"/>
      <c r="WCW246" s="170"/>
      <c r="WCX246" s="170"/>
      <c r="WCY246" s="170"/>
      <c r="WCZ246" s="170"/>
      <c r="WDA246" s="170"/>
      <c r="WDB246" s="170"/>
      <c r="WDC246" s="170"/>
      <c r="WDD246" s="170"/>
      <c r="WDE246" s="170"/>
      <c r="WDF246" s="170"/>
      <c r="WDG246" s="170"/>
      <c r="WDH246" s="170"/>
      <c r="WDI246" s="170"/>
      <c r="WDJ246" s="170"/>
      <c r="WDK246" s="170"/>
      <c r="WDL246" s="170"/>
      <c r="WDM246" s="170"/>
      <c r="WDN246" s="170"/>
      <c r="WDO246" s="170"/>
      <c r="WDP246" s="170"/>
      <c r="WDQ246" s="170"/>
      <c r="WDR246" s="170"/>
      <c r="WDS246" s="170"/>
      <c r="WDT246" s="170"/>
      <c r="WDU246" s="170"/>
      <c r="WDV246" s="170"/>
      <c r="WDW246" s="170"/>
      <c r="WDX246" s="170"/>
      <c r="WDY246" s="170"/>
      <c r="WDZ246" s="170"/>
      <c r="WEA246" s="170"/>
      <c r="WEB246" s="170"/>
      <c r="WEC246" s="170"/>
      <c r="WED246" s="170"/>
      <c r="WEE246" s="170"/>
      <c r="WEF246" s="170"/>
      <c r="WEG246" s="170"/>
      <c r="WEH246" s="170"/>
      <c r="WEI246" s="170"/>
      <c r="WEJ246" s="170"/>
      <c r="WEK246" s="170"/>
      <c r="WEL246" s="170"/>
      <c r="WEM246" s="170"/>
      <c r="WEN246" s="170"/>
      <c r="WEO246" s="170"/>
      <c r="WEP246" s="170"/>
      <c r="WEQ246" s="170"/>
      <c r="WER246" s="170"/>
      <c r="WES246" s="170"/>
      <c r="WET246" s="170"/>
      <c r="WEU246" s="170"/>
      <c r="WEV246" s="170"/>
      <c r="WEW246" s="170"/>
      <c r="WEX246" s="170"/>
      <c r="WEY246" s="170"/>
      <c r="WEZ246" s="170"/>
      <c r="WFA246" s="170"/>
      <c r="WFB246" s="170"/>
      <c r="WFC246" s="170"/>
      <c r="WFD246" s="170"/>
      <c r="WFE246" s="170"/>
      <c r="WFF246" s="170"/>
      <c r="WFG246" s="170"/>
      <c r="WFH246" s="170"/>
      <c r="WFI246" s="170"/>
      <c r="WFJ246" s="170"/>
      <c r="WFK246" s="170"/>
      <c r="WFL246" s="170"/>
      <c r="WFM246" s="170"/>
      <c r="WFN246" s="170"/>
      <c r="WFO246" s="170"/>
      <c r="WFP246" s="170"/>
      <c r="WFQ246" s="170"/>
      <c r="WFR246" s="170"/>
      <c r="WFS246" s="170"/>
      <c r="WFT246" s="170"/>
      <c r="WFU246" s="170"/>
      <c r="WFV246" s="170"/>
      <c r="WFW246" s="170"/>
      <c r="WFX246" s="170"/>
      <c r="WFY246" s="170"/>
      <c r="WFZ246" s="170"/>
      <c r="WGA246" s="170"/>
      <c r="WGB246" s="170"/>
      <c r="WGC246" s="170"/>
      <c r="WGD246" s="170"/>
      <c r="WGE246" s="170"/>
      <c r="WGF246" s="170"/>
      <c r="WGG246" s="170"/>
      <c r="WGH246" s="170"/>
      <c r="WGI246" s="170"/>
      <c r="WGJ246" s="170"/>
      <c r="WGK246" s="170"/>
      <c r="WGL246" s="170"/>
      <c r="WGM246" s="170"/>
      <c r="WGN246" s="170"/>
      <c r="WGO246" s="170"/>
      <c r="WGP246" s="170"/>
      <c r="WGQ246" s="170"/>
      <c r="WGR246" s="170"/>
      <c r="WGS246" s="170"/>
      <c r="WGT246" s="170"/>
      <c r="WGU246" s="170"/>
      <c r="WGV246" s="170"/>
      <c r="WGW246" s="170"/>
      <c r="WGX246" s="170"/>
      <c r="WGY246" s="170"/>
      <c r="WGZ246" s="170"/>
      <c r="WHA246" s="170"/>
      <c r="WHB246" s="170"/>
      <c r="WHC246" s="170"/>
      <c r="WHD246" s="170"/>
      <c r="WHE246" s="170"/>
      <c r="WHF246" s="170"/>
      <c r="WHG246" s="170"/>
      <c r="WHH246" s="170"/>
      <c r="WHI246" s="170"/>
      <c r="WHJ246" s="170"/>
      <c r="WHK246" s="170"/>
      <c r="WHL246" s="170"/>
      <c r="WHM246" s="170"/>
      <c r="WHN246" s="170"/>
      <c r="WHO246" s="170"/>
      <c r="WHP246" s="170"/>
      <c r="WHQ246" s="170"/>
      <c r="WHR246" s="170"/>
      <c r="WHS246" s="170"/>
      <c r="WHT246" s="170"/>
      <c r="WHU246" s="170"/>
      <c r="WHV246" s="170"/>
      <c r="WHW246" s="170"/>
      <c r="WHX246" s="170"/>
      <c r="WHY246" s="170"/>
      <c r="WHZ246" s="170"/>
      <c r="WIA246" s="170"/>
      <c r="WIB246" s="170"/>
      <c r="WIC246" s="170"/>
      <c r="WID246" s="170"/>
      <c r="WIE246" s="170"/>
      <c r="WIF246" s="170"/>
      <c r="WIG246" s="170"/>
      <c r="WIH246" s="170"/>
      <c r="WII246" s="170"/>
      <c r="WIJ246" s="170"/>
      <c r="WIK246" s="170"/>
      <c r="WIL246" s="170"/>
      <c r="WIM246" s="170"/>
      <c r="WIN246" s="170"/>
      <c r="WIO246" s="170"/>
      <c r="WIP246" s="170"/>
      <c r="WIQ246" s="170"/>
      <c r="WIR246" s="170"/>
      <c r="WIS246" s="170"/>
      <c r="WIT246" s="170"/>
      <c r="WIU246" s="170"/>
      <c r="WIV246" s="170"/>
      <c r="WIW246" s="170"/>
      <c r="WIX246" s="170"/>
      <c r="WIY246" s="170"/>
      <c r="WIZ246" s="170"/>
      <c r="WJA246" s="170"/>
      <c r="WJB246" s="170"/>
      <c r="WJC246" s="170"/>
      <c r="WJD246" s="170"/>
      <c r="WJE246" s="170"/>
      <c r="WJF246" s="170"/>
      <c r="WJG246" s="170"/>
      <c r="WJH246" s="170"/>
      <c r="WJI246" s="170"/>
      <c r="WJJ246" s="170"/>
      <c r="WJK246" s="170"/>
      <c r="WJL246" s="170"/>
      <c r="WJM246" s="170"/>
      <c r="WJN246" s="170"/>
      <c r="WJO246" s="170"/>
      <c r="WJP246" s="170"/>
      <c r="WJQ246" s="170"/>
      <c r="WJR246" s="170"/>
      <c r="WJS246" s="170"/>
      <c r="WJT246" s="170"/>
      <c r="WJU246" s="170"/>
      <c r="WJV246" s="170"/>
      <c r="WJW246" s="170"/>
      <c r="WJX246" s="170"/>
      <c r="WJY246" s="170"/>
      <c r="WJZ246" s="170"/>
      <c r="WKA246" s="170"/>
      <c r="WKB246" s="170"/>
      <c r="WKC246" s="170"/>
      <c r="WKD246" s="170"/>
      <c r="WKE246" s="170"/>
      <c r="WKF246" s="170"/>
      <c r="WKG246" s="170"/>
      <c r="WKH246" s="170"/>
      <c r="WKI246" s="170"/>
      <c r="WKJ246" s="170"/>
      <c r="WKK246" s="170"/>
      <c r="WKL246" s="170"/>
      <c r="WKM246" s="170"/>
      <c r="WKN246" s="170"/>
      <c r="WKO246" s="170"/>
      <c r="WKP246" s="170"/>
      <c r="WKQ246" s="170"/>
      <c r="WKR246" s="170"/>
      <c r="WKS246" s="170"/>
      <c r="WKT246" s="170"/>
      <c r="WKU246" s="170"/>
      <c r="WKV246" s="170"/>
      <c r="WKW246" s="170"/>
      <c r="WKX246" s="170"/>
      <c r="WKY246" s="170"/>
      <c r="WKZ246" s="170"/>
      <c r="WLA246" s="170"/>
      <c r="WLB246" s="170"/>
      <c r="WLC246" s="170"/>
      <c r="WLD246" s="170"/>
      <c r="WLE246" s="170"/>
      <c r="WLF246" s="170"/>
      <c r="WLG246" s="170"/>
      <c r="WLH246" s="170"/>
      <c r="WLI246" s="170"/>
      <c r="WLJ246" s="170"/>
      <c r="WLK246" s="170"/>
      <c r="WLL246" s="170"/>
      <c r="WLM246" s="170"/>
      <c r="WLN246" s="170"/>
      <c r="WLO246" s="170"/>
      <c r="WLP246" s="170"/>
      <c r="WLQ246" s="170"/>
      <c r="WLR246" s="170"/>
      <c r="WLS246" s="170"/>
      <c r="WLT246" s="170"/>
      <c r="WLU246" s="170"/>
      <c r="WLV246" s="170"/>
      <c r="WLW246" s="170"/>
      <c r="WLX246" s="170"/>
      <c r="WLY246" s="170"/>
      <c r="WLZ246" s="170"/>
      <c r="WMA246" s="170"/>
      <c r="WMB246" s="170"/>
      <c r="WMC246" s="170"/>
      <c r="WMD246" s="170"/>
      <c r="WME246" s="170"/>
      <c r="WMF246" s="170"/>
      <c r="WMG246" s="170"/>
      <c r="WMH246" s="170"/>
      <c r="WMI246" s="170"/>
      <c r="WMJ246" s="170"/>
      <c r="WMK246" s="170"/>
      <c r="WML246" s="170"/>
      <c r="WMM246" s="170"/>
      <c r="WMN246" s="170"/>
      <c r="WMO246" s="170"/>
      <c r="WMP246" s="170"/>
      <c r="WMQ246" s="170"/>
      <c r="WMR246" s="170"/>
      <c r="WMS246" s="170"/>
      <c r="WMT246" s="170"/>
      <c r="WMU246" s="170"/>
      <c r="WMV246" s="170"/>
      <c r="WMW246" s="170"/>
      <c r="WMX246" s="170"/>
      <c r="WMY246" s="170"/>
      <c r="WMZ246" s="170"/>
      <c r="WNA246" s="170"/>
      <c r="WNB246" s="170"/>
      <c r="WNC246" s="170"/>
      <c r="WND246" s="170"/>
      <c r="WNE246" s="170"/>
      <c r="WNF246" s="170"/>
      <c r="WNG246" s="170"/>
      <c r="WNH246" s="170"/>
      <c r="WNI246" s="170"/>
      <c r="WNJ246" s="170"/>
      <c r="WNK246" s="170"/>
      <c r="WNL246" s="170"/>
      <c r="WNM246" s="170"/>
      <c r="WNN246" s="170"/>
      <c r="WNO246" s="170"/>
      <c r="WNP246" s="170"/>
      <c r="WNQ246" s="170"/>
      <c r="WNR246" s="170"/>
      <c r="WNS246" s="170"/>
      <c r="WNT246" s="170"/>
      <c r="WNU246" s="170"/>
      <c r="WNV246" s="170"/>
      <c r="WNW246" s="170"/>
      <c r="WNX246" s="170"/>
      <c r="WNY246" s="170"/>
      <c r="WNZ246" s="170"/>
      <c r="WOA246" s="170"/>
      <c r="WOB246" s="170"/>
      <c r="WOC246" s="170"/>
      <c r="WOD246" s="170"/>
      <c r="WOE246" s="170"/>
      <c r="WOF246" s="170"/>
      <c r="WOG246" s="170"/>
      <c r="WOH246" s="170"/>
      <c r="WOI246" s="170"/>
      <c r="WOJ246" s="170"/>
      <c r="WOK246" s="170"/>
      <c r="WOL246" s="170"/>
      <c r="WOM246" s="170"/>
      <c r="WON246" s="170"/>
      <c r="WOO246" s="170"/>
      <c r="WOP246" s="170"/>
      <c r="WOQ246" s="170"/>
      <c r="WOR246" s="170"/>
      <c r="WOS246" s="170"/>
      <c r="WOT246" s="170"/>
      <c r="WOU246" s="170"/>
      <c r="WOV246" s="170"/>
      <c r="WOW246" s="170"/>
      <c r="WOX246" s="170"/>
      <c r="WOY246" s="170"/>
      <c r="WOZ246" s="170"/>
      <c r="WPA246" s="170"/>
      <c r="WPB246" s="170"/>
      <c r="WPC246" s="170"/>
      <c r="WPD246" s="170"/>
      <c r="WPE246" s="170"/>
      <c r="WPF246" s="170"/>
      <c r="WPG246" s="170"/>
      <c r="WPH246" s="170"/>
      <c r="WPI246" s="170"/>
      <c r="WPJ246" s="170"/>
      <c r="WPK246" s="170"/>
      <c r="WPL246" s="170"/>
      <c r="WPM246" s="170"/>
      <c r="WPN246" s="170"/>
      <c r="WPO246" s="170"/>
      <c r="WPP246" s="170"/>
      <c r="WPQ246" s="170"/>
      <c r="WPR246" s="170"/>
      <c r="WPS246" s="170"/>
      <c r="WPT246" s="170"/>
      <c r="WPU246" s="170"/>
      <c r="WPV246" s="170"/>
      <c r="WPW246" s="170"/>
      <c r="WPX246" s="170"/>
      <c r="WPY246" s="170"/>
      <c r="WPZ246" s="170"/>
      <c r="WQA246" s="170"/>
      <c r="WQB246" s="170"/>
      <c r="WQC246" s="170"/>
      <c r="WQD246" s="170"/>
      <c r="WQE246" s="170"/>
      <c r="WQF246" s="170"/>
      <c r="WQG246" s="170"/>
      <c r="WQH246" s="170"/>
      <c r="WQI246" s="170"/>
      <c r="WQJ246" s="170"/>
      <c r="WQK246" s="170"/>
      <c r="WQL246" s="170"/>
      <c r="WQM246" s="170"/>
      <c r="WQN246" s="170"/>
      <c r="WQO246" s="170"/>
      <c r="WQP246" s="170"/>
      <c r="WQQ246" s="170"/>
      <c r="WQR246" s="170"/>
      <c r="WQS246" s="170"/>
      <c r="WQT246" s="170"/>
      <c r="WQU246" s="170"/>
      <c r="WQV246" s="170"/>
      <c r="WQW246" s="170"/>
      <c r="WQX246" s="170"/>
      <c r="WQY246" s="170"/>
      <c r="WQZ246" s="170"/>
      <c r="WRA246" s="170"/>
      <c r="WRB246" s="170"/>
      <c r="WRC246" s="170"/>
      <c r="WRD246" s="170"/>
      <c r="WRE246" s="170"/>
      <c r="WRF246" s="170"/>
      <c r="WRG246" s="170"/>
      <c r="WRH246" s="170"/>
      <c r="WRI246" s="170"/>
      <c r="WRJ246" s="170"/>
      <c r="WRK246" s="170"/>
      <c r="WRL246" s="170"/>
      <c r="WRM246" s="170"/>
      <c r="WRN246" s="170"/>
      <c r="WRO246" s="170"/>
      <c r="WRP246" s="170"/>
      <c r="WRQ246" s="170"/>
      <c r="WRR246" s="170"/>
      <c r="WRS246" s="170"/>
      <c r="WRT246" s="170"/>
      <c r="WRU246" s="170"/>
      <c r="WRV246" s="170"/>
      <c r="WRW246" s="170"/>
      <c r="WRX246" s="170"/>
      <c r="WRY246" s="170"/>
      <c r="WRZ246" s="170"/>
      <c r="WSA246" s="170"/>
      <c r="WSB246" s="170"/>
      <c r="WSC246" s="170"/>
      <c r="WSD246" s="170"/>
      <c r="WSE246" s="170"/>
      <c r="WSF246" s="170"/>
      <c r="WSG246" s="170"/>
      <c r="WSH246" s="170"/>
      <c r="WSI246" s="170"/>
      <c r="WSJ246" s="170"/>
      <c r="WSK246" s="170"/>
      <c r="WSL246" s="170"/>
      <c r="WSM246" s="170"/>
      <c r="WSN246" s="170"/>
      <c r="WSO246" s="170"/>
      <c r="WSP246" s="170"/>
      <c r="WSQ246" s="170"/>
      <c r="WSR246" s="170"/>
      <c r="WSS246" s="170"/>
      <c r="WST246" s="170"/>
      <c r="WSU246" s="170"/>
      <c r="WSV246" s="170"/>
      <c r="WSW246" s="170"/>
      <c r="WSX246" s="170"/>
      <c r="WSY246" s="170"/>
      <c r="WSZ246" s="170"/>
      <c r="WTA246" s="170"/>
      <c r="WTB246" s="170"/>
      <c r="WTC246" s="170"/>
      <c r="WTD246" s="170"/>
      <c r="WTE246" s="170"/>
      <c r="WTF246" s="170"/>
      <c r="WTG246" s="170"/>
      <c r="WTH246" s="170"/>
      <c r="WTI246" s="170"/>
      <c r="WTJ246" s="170"/>
      <c r="WTK246" s="170"/>
      <c r="WTL246" s="170"/>
      <c r="WTM246" s="170"/>
      <c r="WTN246" s="170"/>
      <c r="WTO246" s="170"/>
      <c r="WTP246" s="170"/>
      <c r="WTQ246" s="170"/>
      <c r="WTR246" s="170"/>
      <c r="WTS246" s="170"/>
      <c r="WTT246" s="170"/>
      <c r="WTU246" s="170"/>
      <c r="WTV246" s="170"/>
      <c r="WTW246" s="170"/>
      <c r="WTX246" s="170"/>
      <c r="WTY246" s="170"/>
      <c r="WTZ246" s="170"/>
      <c r="WUA246" s="170"/>
      <c r="WUB246" s="170"/>
      <c r="WUC246" s="170"/>
      <c r="WUD246" s="170"/>
      <c r="WUE246" s="170"/>
      <c r="WUF246" s="170"/>
      <c r="WUG246" s="170"/>
      <c r="WUH246" s="170"/>
      <c r="WUI246" s="170"/>
      <c r="WUJ246" s="170"/>
      <c r="WUK246" s="170"/>
      <c r="WUL246" s="170"/>
      <c r="WUM246" s="170"/>
      <c r="WUN246" s="170"/>
      <c r="WUO246" s="170"/>
      <c r="WUP246" s="170"/>
      <c r="WUQ246" s="170"/>
      <c r="WUR246" s="170"/>
      <c r="WUS246" s="170"/>
      <c r="WUT246" s="170"/>
      <c r="WUU246" s="170"/>
      <c r="WUV246" s="170"/>
      <c r="WUW246" s="170"/>
      <c r="WUX246" s="170"/>
      <c r="WUY246" s="170"/>
      <c r="WUZ246" s="170"/>
      <c r="WVA246" s="170"/>
      <c r="WVB246" s="170"/>
      <c r="WVC246" s="170"/>
      <c r="WVD246" s="170"/>
      <c r="WVE246" s="170"/>
      <c r="WVF246" s="170"/>
      <c r="WVG246" s="170"/>
      <c r="WVH246" s="170"/>
      <c r="WVI246" s="170"/>
      <c r="WVJ246" s="170"/>
      <c r="WVK246" s="170"/>
      <c r="WVL246" s="170"/>
      <c r="WVM246" s="170"/>
      <c r="WVN246" s="170"/>
      <c r="WVO246" s="170"/>
      <c r="WVP246" s="170"/>
      <c r="WVQ246" s="170"/>
      <c r="WVR246" s="170"/>
      <c r="WVS246" s="170"/>
      <c r="WVT246" s="170"/>
      <c r="WVU246" s="170"/>
      <c r="WVV246" s="170"/>
      <c r="WVW246" s="170"/>
      <c r="WVX246" s="170"/>
      <c r="WVY246" s="170"/>
      <c r="WVZ246" s="170"/>
      <c r="WWA246" s="170"/>
      <c r="WWB246" s="170"/>
      <c r="WWC246" s="170"/>
      <c r="WWD246" s="170"/>
      <c r="WWE246" s="170"/>
      <c r="WWF246" s="170"/>
      <c r="WWG246" s="170"/>
      <c r="WWH246" s="170"/>
      <c r="WWI246" s="170"/>
      <c r="WWJ246" s="170"/>
      <c r="WWK246" s="170"/>
      <c r="WWL246" s="170"/>
      <c r="WWM246" s="170"/>
      <c r="WWN246" s="170"/>
      <c r="WWO246" s="170"/>
      <c r="WWP246" s="170"/>
      <c r="WWQ246" s="170"/>
      <c r="WWR246" s="170"/>
      <c r="WWS246" s="170"/>
      <c r="WWT246" s="170"/>
      <c r="WWU246" s="170"/>
      <c r="WWV246" s="170"/>
      <c r="WWW246" s="170"/>
      <c r="WWX246" s="170"/>
      <c r="WWY246" s="170"/>
      <c r="WWZ246" s="170"/>
      <c r="WXA246" s="170"/>
      <c r="WXB246" s="170"/>
      <c r="WXC246" s="170"/>
      <c r="WXD246" s="170"/>
      <c r="WXE246" s="170"/>
      <c r="WXF246" s="170"/>
      <c r="WXG246" s="170"/>
      <c r="WXH246" s="170"/>
      <c r="WXI246" s="170"/>
      <c r="WXJ246" s="170"/>
      <c r="WXK246" s="170"/>
      <c r="WXL246" s="170"/>
      <c r="WXM246" s="170"/>
      <c r="WXN246" s="170"/>
      <c r="WXO246" s="170"/>
      <c r="WXP246" s="170"/>
      <c r="WXQ246" s="170"/>
      <c r="WXR246" s="170"/>
      <c r="WXS246" s="170"/>
      <c r="WXT246" s="170"/>
      <c r="WXU246" s="170"/>
      <c r="WXV246" s="170"/>
      <c r="WXW246" s="170"/>
      <c r="WXX246" s="170"/>
      <c r="WXY246" s="170"/>
      <c r="WXZ246" s="170"/>
      <c r="WYA246" s="170"/>
      <c r="WYB246" s="170"/>
      <c r="WYC246" s="170"/>
      <c r="WYD246" s="170"/>
      <c r="WYE246" s="170"/>
      <c r="WYF246" s="170"/>
      <c r="WYG246" s="170"/>
      <c r="WYH246" s="170"/>
      <c r="WYI246" s="170"/>
      <c r="WYJ246" s="170"/>
      <c r="WYK246" s="170"/>
      <c r="WYL246" s="170"/>
      <c r="WYM246" s="170"/>
      <c r="WYN246" s="170"/>
      <c r="WYO246" s="170"/>
      <c r="WYP246" s="170"/>
      <c r="WYQ246" s="170"/>
      <c r="WYR246" s="170"/>
      <c r="WYS246" s="170"/>
      <c r="WYT246" s="170"/>
      <c r="WYU246" s="170"/>
      <c r="WYV246" s="170"/>
      <c r="WYW246" s="170"/>
      <c r="WYX246" s="170"/>
      <c r="WYY246" s="170"/>
      <c r="WYZ246" s="170"/>
      <c r="WZA246" s="170"/>
      <c r="WZB246" s="170"/>
      <c r="WZC246" s="170"/>
      <c r="WZD246" s="170"/>
      <c r="WZE246" s="170"/>
      <c r="WZF246" s="170"/>
      <c r="WZG246" s="170"/>
      <c r="WZH246" s="170"/>
      <c r="WZI246" s="170"/>
      <c r="WZJ246" s="170"/>
      <c r="WZK246" s="170"/>
      <c r="WZL246" s="170"/>
      <c r="WZM246" s="170"/>
      <c r="WZN246" s="170"/>
      <c r="WZO246" s="170"/>
      <c r="WZP246" s="170"/>
      <c r="WZQ246" s="170"/>
      <c r="WZR246" s="170"/>
      <c r="WZS246" s="170"/>
      <c r="WZT246" s="170"/>
      <c r="WZU246" s="170"/>
      <c r="WZV246" s="170"/>
      <c r="WZW246" s="170"/>
      <c r="WZX246" s="170"/>
      <c r="WZY246" s="170"/>
      <c r="WZZ246" s="170"/>
      <c r="XAA246" s="170"/>
      <c r="XAB246" s="170"/>
      <c r="XAC246" s="170"/>
      <c r="XAD246" s="170"/>
      <c r="XAE246" s="170"/>
      <c r="XAF246" s="170"/>
      <c r="XAG246" s="170"/>
      <c r="XAH246" s="170"/>
      <c r="XAI246" s="170"/>
      <c r="XAJ246" s="170"/>
      <c r="XAK246" s="170"/>
      <c r="XAL246" s="170"/>
      <c r="XAM246" s="170"/>
      <c r="XAN246" s="170"/>
      <c r="XAO246" s="170"/>
      <c r="XAP246" s="170"/>
      <c r="XAQ246" s="170"/>
      <c r="XAR246" s="170"/>
      <c r="XAS246" s="170"/>
      <c r="XAT246" s="170"/>
      <c r="XAU246" s="170"/>
      <c r="XAV246" s="170"/>
      <c r="XAW246" s="170"/>
      <c r="XAX246" s="170"/>
      <c r="XAY246" s="170"/>
      <c r="XAZ246" s="170"/>
      <c r="XBA246" s="170"/>
      <c r="XBB246" s="170"/>
      <c r="XBC246" s="170"/>
      <c r="XBD246" s="170"/>
      <c r="XBE246" s="170"/>
      <c r="XBF246" s="170"/>
      <c r="XBG246" s="170"/>
      <c r="XBH246" s="170"/>
      <c r="XBI246" s="170"/>
      <c r="XBJ246" s="170"/>
      <c r="XBK246" s="170"/>
      <c r="XBL246" s="170"/>
      <c r="XBM246" s="170"/>
      <c r="XBN246" s="170"/>
      <c r="XBO246" s="170"/>
      <c r="XBP246" s="170"/>
      <c r="XBQ246" s="170"/>
      <c r="XBR246" s="170"/>
      <c r="XBS246" s="170"/>
      <c r="XBT246" s="170"/>
      <c r="XBU246" s="170"/>
      <c r="XBV246" s="170"/>
      <c r="XBW246" s="170"/>
      <c r="XBX246" s="170"/>
      <c r="XBY246" s="170"/>
      <c r="XBZ246" s="170"/>
      <c r="XCA246" s="170"/>
      <c r="XCB246" s="170"/>
      <c r="XCC246" s="170"/>
      <c r="XCD246" s="170"/>
      <c r="XCE246" s="170"/>
      <c r="XCF246" s="170"/>
      <c r="XCG246" s="170"/>
      <c r="XCH246" s="170"/>
      <c r="XCI246" s="170"/>
      <c r="XCJ246" s="170"/>
      <c r="XCK246" s="170"/>
      <c r="XCL246" s="170"/>
      <c r="XCM246" s="170"/>
      <c r="XCN246" s="170"/>
      <c r="XCO246" s="170"/>
      <c r="XCP246" s="170"/>
      <c r="XCQ246" s="170"/>
      <c r="XCR246" s="170"/>
      <c r="XCS246" s="170"/>
      <c r="XCT246" s="170"/>
      <c r="XCU246" s="170"/>
      <c r="XCV246" s="170"/>
      <c r="XCW246" s="170"/>
      <c r="XCX246" s="170"/>
      <c r="XCY246" s="170"/>
      <c r="XCZ246" s="170"/>
      <c r="XDA246" s="170"/>
      <c r="XDB246" s="170"/>
      <c r="XDC246" s="170"/>
      <c r="XDD246" s="170"/>
      <c r="XDE246" s="170"/>
      <c r="XDF246" s="170"/>
      <c r="XDG246" s="170"/>
      <c r="XDH246" s="170"/>
      <c r="XDI246" s="170"/>
      <c r="XDJ246" s="170"/>
      <c r="XDK246" s="170"/>
      <c r="XDL246" s="170"/>
      <c r="XDM246" s="170"/>
      <c r="XDN246" s="170"/>
      <c r="XDO246" s="170"/>
      <c r="XDP246" s="170"/>
      <c r="XDQ246" s="170"/>
      <c r="XDR246" s="170"/>
      <c r="XDS246" s="170"/>
      <c r="XDT246" s="170"/>
      <c r="XDU246" s="170"/>
      <c r="XDV246" s="170"/>
      <c r="XDW246" s="170"/>
      <c r="XDX246" s="170"/>
      <c r="XDY246" s="170"/>
      <c r="XDZ246" s="170"/>
      <c r="XEA246" s="170"/>
      <c r="XEB246" s="170"/>
      <c r="XEC246" s="170"/>
      <c r="XED246" s="170"/>
      <c r="XEE246" s="170"/>
      <c r="XEF246" s="170"/>
      <c r="XEG246" s="170"/>
      <c r="XEH246" s="170"/>
      <c r="XEI246" s="170"/>
      <c r="XEJ246" s="170"/>
      <c r="XEK246" s="170"/>
      <c r="XEL246" s="170"/>
      <c r="XEM246" s="170"/>
      <c r="XEN246" s="170"/>
      <c r="XEO246" s="170"/>
      <c r="XEP246" s="170"/>
      <c r="XEQ246" s="170"/>
      <c r="XER246" s="170"/>
      <c r="XES246" s="170"/>
      <c r="XET246" s="170"/>
      <c r="XEU246" s="170"/>
      <c r="XEV246" s="170"/>
      <c r="XEW246" s="170"/>
      <c r="XEX246" s="170"/>
    </row>
    <row r="247" spans="1:16378" ht="14.45" customHeight="1" x14ac:dyDescent="0.2">
      <c r="A247" s="164" t="s">
        <v>17</v>
      </c>
      <c r="B247" s="163">
        <v>25.113</v>
      </c>
      <c r="C247" s="164" t="s">
        <v>169</v>
      </c>
      <c r="D247" s="165" t="s">
        <v>7244</v>
      </c>
      <c r="E247" s="165"/>
      <c r="F247" s="166" t="s">
        <v>6438</v>
      </c>
      <c r="G247" s="163" t="s">
        <v>2230</v>
      </c>
      <c r="H247" s="163" t="s">
        <v>7245</v>
      </c>
      <c r="I247" s="163" t="s">
        <v>7246</v>
      </c>
      <c r="J247" s="325"/>
      <c r="K247" s="170"/>
      <c r="L247" s="170"/>
      <c r="M247" s="170"/>
      <c r="N247" s="170"/>
      <c r="O247" s="170"/>
      <c r="P247" s="170"/>
      <c r="Q247" s="170"/>
      <c r="R247" s="170"/>
      <c r="S247" s="170"/>
      <c r="T247" s="170"/>
      <c r="U247" s="170"/>
      <c r="V247" s="170"/>
      <c r="W247" s="170"/>
      <c r="X247" s="170"/>
      <c r="Y247" s="170"/>
      <c r="Z247" s="170"/>
      <c r="AA247" s="170"/>
      <c r="AB247" s="170"/>
      <c r="AC247" s="170"/>
      <c r="AD247" s="170"/>
      <c r="AE247" s="170"/>
      <c r="AF247" s="170"/>
      <c r="AG247" s="170"/>
      <c r="AH247" s="170"/>
      <c r="AI247" s="170"/>
      <c r="AJ247" s="170"/>
      <c r="AK247" s="170"/>
      <c r="AL247" s="170"/>
      <c r="AM247" s="170"/>
      <c r="AN247" s="170"/>
      <c r="AO247" s="170"/>
      <c r="AP247" s="170"/>
      <c r="AQ247" s="170"/>
      <c r="AR247" s="170"/>
      <c r="AS247" s="170"/>
      <c r="AT247" s="170"/>
      <c r="AU247" s="170"/>
      <c r="AV247" s="170"/>
      <c r="AW247" s="170"/>
      <c r="AX247" s="170"/>
      <c r="AY247" s="170"/>
      <c r="AZ247" s="170"/>
      <c r="BA247" s="170"/>
      <c r="BB247" s="170"/>
      <c r="BC247" s="170"/>
      <c r="BD247" s="170"/>
      <c r="BE247" s="170"/>
      <c r="BF247" s="170"/>
      <c r="BG247" s="170"/>
      <c r="BH247" s="170"/>
      <c r="BI247" s="170"/>
      <c r="BJ247" s="170"/>
      <c r="BK247" s="170"/>
      <c r="BL247" s="170"/>
      <c r="BM247" s="170"/>
      <c r="BN247" s="170"/>
      <c r="BO247" s="170"/>
      <c r="BP247" s="170"/>
      <c r="BQ247" s="170"/>
      <c r="BR247" s="170"/>
      <c r="BS247" s="170"/>
      <c r="BT247" s="170"/>
      <c r="BU247" s="170"/>
      <c r="BV247" s="170"/>
      <c r="BW247" s="170"/>
      <c r="BX247" s="170"/>
      <c r="BY247" s="170"/>
      <c r="BZ247" s="170"/>
      <c r="CA247" s="170"/>
      <c r="CB247" s="170"/>
      <c r="CC247" s="170"/>
      <c r="CD247" s="170"/>
      <c r="CE247" s="170"/>
      <c r="CF247" s="170"/>
      <c r="CG247" s="170"/>
      <c r="CH247" s="170"/>
      <c r="CI247" s="170"/>
      <c r="CJ247" s="170"/>
      <c r="CK247" s="170"/>
      <c r="CL247" s="170"/>
      <c r="CM247" s="170"/>
      <c r="CN247" s="170"/>
      <c r="CO247" s="170"/>
      <c r="CP247" s="170"/>
      <c r="CQ247" s="170"/>
      <c r="CR247" s="170"/>
      <c r="CS247" s="170"/>
      <c r="CT247" s="170"/>
      <c r="CU247" s="170"/>
      <c r="CV247" s="170"/>
      <c r="CW247" s="170"/>
      <c r="CX247" s="170"/>
      <c r="CY247" s="170"/>
      <c r="CZ247" s="170"/>
      <c r="DA247" s="170"/>
      <c r="DB247" s="170"/>
      <c r="DC247" s="170"/>
      <c r="DD247" s="170"/>
      <c r="DE247" s="170"/>
      <c r="DF247" s="170"/>
      <c r="DG247" s="170"/>
      <c r="DH247" s="170"/>
      <c r="DI247" s="170"/>
      <c r="DJ247" s="170"/>
      <c r="DK247" s="170"/>
      <c r="DL247" s="170"/>
      <c r="DM247" s="170"/>
      <c r="DN247" s="170"/>
      <c r="DO247" s="170"/>
      <c r="DP247" s="170"/>
      <c r="DQ247" s="170"/>
      <c r="DR247" s="170"/>
      <c r="DS247" s="170"/>
      <c r="DT247" s="170"/>
      <c r="DU247" s="170"/>
      <c r="DV247" s="170"/>
      <c r="DW247" s="170"/>
      <c r="DX247" s="170"/>
      <c r="DY247" s="170"/>
      <c r="DZ247" s="170"/>
      <c r="EA247" s="170"/>
      <c r="EB247" s="170"/>
      <c r="EC247" s="170"/>
      <c r="ED247" s="170"/>
      <c r="EE247" s="170"/>
      <c r="EF247" s="170"/>
      <c r="EG247" s="170"/>
      <c r="EH247" s="170"/>
      <c r="EI247" s="170"/>
      <c r="EJ247" s="170"/>
      <c r="EK247" s="170"/>
      <c r="EL247" s="170"/>
      <c r="EM247" s="170"/>
      <c r="EN247" s="170"/>
      <c r="EO247" s="170"/>
      <c r="EP247" s="170"/>
      <c r="EQ247" s="170"/>
      <c r="ER247" s="170"/>
      <c r="ES247" s="170"/>
      <c r="ET247" s="170"/>
      <c r="EU247" s="170"/>
      <c r="EV247" s="170"/>
      <c r="EW247" s="170"/>
      <c r="EX247" s="170"/>
      <c r="EY247" s="170"/>
      <c r="EZ247" s="170"/>
      <c r="FA247" s="170"/>
      <c r="FB247" s="170"/>
      <c r="FC247" s="170"/>
      <c r="FD247" s="170"/>
      <c r="FE247" s="170"/>
      <c r="FF247" s="170"/>
      <c r="FG247" s="170"/>
      <c r="FH247" s="170"/>
      <c r="FI247" s="170"/>
      <c r="FJ247" s="170"/>
      <c r="FK247" s="170"/>
      <c r="FL247" s="170"/>
      <c r="FM247" s="170"/>
      <c r="FN247" s="170"/>
      <c r="FO247" s="170"/>
      <c r="FP247" s="170"/>
      <c r="FQ247" s="170"/>
      <c r="FR247" s="170"/>
      <c r="FS247" s="170"/>
      <c r="FT247" s="170"/>
      <c r="FU247" s="170"/>
      <c r="FV247" s="170"/>
      <c r="FW247" s="170"/>
      <c r="FX247" s="170"/>
      <c r="FY247" s="170"/>
      <c r="FZ247" s="170"/>
      <c r="GA247" s="170"/>
      <c r="GB247" s="170"/>
      <c r="GC247" s="170"/>
      <c r="GD247" s="170"/>
      <c r="GE247" s="170"/>
      <c r="GF247" s="170"/>
      <c r="GG247" s="170"/>
      <c r="GH247" s="170"/>
      <c r="GI247" s="170"/>
      <c r="GJ247" s="170"/>
      <c r="GK247" s="170"/>
      <c r="GL247" s="170"/>
      <c r="GM247" s="170"/>
      <c r="GN247" s="170"/>
      <c r="GO247" s="170"/>
      <c r="GP247" s="170"/>
      <c r="GQ247" s="170"/>
      <c r="GR247" s="170"/>
      <c r="GS247" s="170"/>
      <c r="GT247" s="170"/>
      <c r="GU247" s="170"/>
      <c r="GV247" s="170"/>
      <c r="GW247" s="170"/>
      <c r="GX247" s="170"/>
      <c r="GY247" s="170"/>
      <c r="GZ247" s="170"/>
      <c r="HA247" s="170"/>
      <c r="HB247" s="170"/>
      <c r="HC247" s="170"/>
      <c r="HD247" s="170"/>
      <c r="HE247" s="170"/>
      <c r="HF247" s="170"/>
      <c r="HG247" s="170"/>
      <c r="HH247" s="170"/>
      <c r="HI247" s="170"/>
      <c r="HJ247" s="170"/>
      <c r="HK247" s="170"/>
      <c r="HL247" s="170"/>
      <c r="HM247" s="170"/>
      <c r="HN247" s="170"/>
      <c r="HO247" s="170"/>
      <c r="HP247" s="170"/>
      <c r="HQ247" s="170"/>
      <c r="HR247" s="170"/>
      <c r="HS247" s="170"/>
      <c r="HT247" s="170"/>
      <c r="HU247" s="170"/>
      <c r="HV247" s="170"/>
      <c r="HW247" s="170"/>
      <c r="HX247" s="170"/>
      <c r="HY247" s="170"/>
      <c r="HZ247" s="170"/>
      <c r="IA247" s="170"/>
      <c r="IB247" s="170"/>
      <c r="IC247" s="170"/>
      <c r="ID247" s="170"/>
      <c r="IE247" s="170"/>
      <c r="IF247" s="170"/>
      <c r="IG247" s="170"/>
      <c r="IH247" s="170"/>
      <c r="II247" s="170"/>
      <c r="IJ247" s="170"/>
      <c r="IK247" s="170"/>
      <c r="IL247" s="170"/>
      <c r="IM247" s="170"/>
      <c r="IN247" s="170"/>
      <c r="IO247" s="170"/>
      <c r="IP247" s="170"/>
      <c r="IQ247" s="170"/>
      <c r="IR247" s="170"/>
      <c r="IS247" s="170"/>
      <c r="IT247" s="170"/>
      <c r="IU247" s="170"/>
      <c r="IV247" s="170"/>
      <c r="IW247" s="170"/>
      <c r="IX247" s="170"/>
      <c r="IY247" s="170"/>
      <c r="IZ247" s="170"/>
      <c r="JA247" s="170"/>
      <c r="JB247" s="170"/>
      <c r="JC247" s="170"/>
      <c r="JD247" s="170"/>
      <c r="JE247" s="170"/>
      <c r="JF247" s="170"/>
      <c r="JG247" s="170"/>
      <c r="JH247" s="170"/>
      <c r="JI247" s="170"/>
      <c r="JJ247" s="170"/>
      <c r="JK247" s="170"/>
      <c r="JL247" s="170"/>
      <c r="JM247" s="170"/>
      <c r="JN247" s="170"/>
      <c r="JO247" s="170"/>
      <c r="JP247" s="170"/>
      <c r="JQ247" s="170"/>
      <c r="JR247" s="170"/>
      <c r="JS247" s="170"/>
      <c r="JT247" s="170"/>
      <c r="JU247" s="170"/>
      <c r="JV247" s="170"/>
      <c r="JW247" s="170"/>
      <c r="JX247" s="170"/>
      <c r="JY247" s="170"/>
      <c r="JZ247" s="170"/>
      <c r="KA247" s="170"/>
      <c r="KB247" s="170"/>
      <c r="KC247" s="170"/>
      <c r="KD247" s="170"/>
      <c r="KE247" s="170"/>
      <c r="KF247" s="170"/>
      <c r="KG247" s="170"/>
      <c r="KH247" s="170"/>
      <c r="KI247" s="170"/>
      <c r="KJ247" s="170"/>
      <c r="KK247" s="170"/>
      <c r="KL247" s="170"/>
      <c r="KM247" s="170"/>
      <c r="KN247" s="170"/>
      <c r="KO247" s="170"/>
      <c r="KP247" s="170"/>
      <c r="KQ247" s="170"/>
      <c r="KR247" s="170"/>
      <c r="KS247" s="170"/>
      <c r="KT247" s="170"/>
      <c r="KU247" s="170"/>
      <c r="KV247" s="170"/>
      <c r="KW247" s="170"/>
      <c r="KX247" s="170"/>
      <c r="KY247" s="170"/>
      <c r="KZ247" s="170"/>
      <c r="LA247" s="170"/>
      <c r="LB247" s="170"/>
      <c r="LC247" s="170"/>
      <c r="LD247" s="170"/>
      <c r="LE247" s="170"/>
      <c r="LF247" s="170"/>
      <c r="LG247" s="170"/>
      <c r="LH247" s="170"/>
      <c r="LI247" s="170"/>
      <c r="LJ247" s="170"/>
      <c r="LK247" s="170"/>
      <c r="LL247" s="170"/>
      <c r="LM247" s="170"/>
      <c r="LN247" s="170"/>
      <c r="LO247" s="170"/>
      <c r="LP247" s="170"/>
      <c r="LQ247" s="170"/>
      <c r="LR247" s="170"/>
      <c r="LS247" s="170"/>
      <c r="LT247" s="170"/>
      <c r="LU247" s="170"/>
      <c r="LV247" s="170"/>
      <c r="LW247" s="170"/>
      <c r="LX247" s="170"/>
      <c r="LY247" s="170"/>
      <c r="LZ247" s="170"/>
      <c r="MA247" s="170"/>
      <c r="MB247" s="170"/>
      <c r="MC247" s="170"/>
      <c r="MD247" s="170"/>
      <c r="ME247" s="170"/>
      <c r="MF247" s="170"/>
      <c r="MG247" s="170"/>
      <c r="MH247" s="170"/>
      <c r="MI247" s="170"/>
      <c r="MJ247" s="170"/>
      <c r="MK247" s="170"/>
      <c r="ML247" s="170"/>
      <c r="MM247" s="170"/>
      <c r="MN247" s="170"/>
      <c r="MO247" s="170"/>
      <c r="MP247" s="170"/>
      <c r="MQ247" s="170"/>
      <c r="MR247" s="170"/>
      <c r="MS247" s="170"/>
      <c r="MT247" s="170"/>
      <c r="MU247" s="170"/>
      <c r="MV247" s="170"/>
      <c r="MW247" s="170"/>
      <c r="MX247" s="170"/>
      <c r="MY247" s="170"/>
      <c r="MZ247" s="170"/>
      <c r="NA247" s="170"/>
      <c r="NB247" s="170"/>
      <c r="NC247" s="170"/>
      <c r="ND247" s="170"/>
      <c r="NE247" s="170"/>
      <c r="NF247" s="170"/>
      <c r="NG247" s="170"/>
      <c r="NH247" s="170"/>
      <c r="NI247" s="170"/>
      <c r="NJ247" s="170"/>
      <c r="NK247" s="170"/>
      <c r="NL247" s="170"/>
      <c r="NM247" s="170"/>
      <c r="NN247" s="170"/>
      <c r="NO247" s="170"/>
      <c r="NP247" s="170"/>
      <c r="NQ247" s="170"/>
      <c r="NR247" s="170"/>
      <c r="NS247" s="170"/>
      <c r="NT247" s="170"/>
      <c r="NU247" s="170"/>
      <c r="NV247" s="170"/>
      <c r="NW247" s="170"/>
      <c r="NX247" s="170"/>
      <c r="NY247" s="170"/>
      <c r="NZ247" s="170"/>
      <c r="OA247" s="170"/>
      <c r="OB247" s="170"/>
      <c r="OC247" s="170"/>
      <c r="OD247" s="170"/>
      <c r="OE247" s="170"/>
      <c r="OF247" s="170"/>
      <c r="OG247" s="170"/>
      <c r="OH247" s="170"/>
      <c r="OI247" s="170"/>
      <c r="OJ247" s="170"/>
      <c r="OK247" s="170"/>
      <c r="OL247" s="170"/>
      <c r="OM247" s="170"/>
      <c r="ON247" s="170"/>
      <c r="OO247" s="170"/>
      <c r="OP247" s="170"/>
      <c r="OQ247" s="170"/>
      <c r="OR247" s="170"/>
      <c r="OS247" s="170"/>
      <c r="OT247" s="170"/>
      <c r="OU247" s="170"/>
      <c r="OV247" s="170"/>
      <c r="OW247" s="170"/>
      <c r="OX247" s="170"/>
      <c r="OY247" s="170"/>
      <c r="OZ247" s="170"/>
      <c r="PA247" s="170"/>
      <c r="PB247" s="170"/>
      <c r="PC247" s="170"/>
      <c r="PD247" s="170"/>
      <c r="PE247" s="170"/>
      <c r="PF247" s="170"/>
      <c r="PG247" s="170"/>
      <c r="PH247" s="170"/>
      <c r="PI247" s="170"/>
      <c r="PJ247" s="170"/>
      <c r="PK247" s="170"/>
      <c r="PL247" s="170"/>
      <c r="PM247" s="170"/>
      <c r="PN247" s="170"/>
      <c r="PO247" s="170"/>
      <c r="PP247" s="170"/>
      <c r="PQ247" s="170"/>
      <c r="PR247" s="170"/>
      <c r="PS247" s="170"/>
      <c r="PT247" s="170"/>
      <c r="PU247" s="170"/>
      <c r="PV247" s="170"/>
      <c r="PW247" s="170"/>
      <c r="PX247" s="170"/>
      <c r="PY247" s="170"/>
      <c r="PZ247" s="170"/>
      <c r="QA247" s="170"/>
      <c r="QB247" s="170"/>
      <c r="QC247" s="170"/>
      <c r="QD247" s="170"/>
      <c r="QE247" s="170"/>
      <c r="QF247" s="170"/>
      <c r="QG247" s="170"/>
      <c r="QH247" s="170"/>
      <c r="QI247" s="170"/>
      <c r="QJ247" s="170"/>
      <c r="QK247" s="170"/>
      <c r="QL247" s="170"/>
      <c r="QM247" s="170"/>
      <c r="QN247" s="170"/>
      <c r="QO247" s="170"/>
      <c r="QP247" s="170"/>
      <c r="QQ247" s="170"/>
      <c r="QR247" s="170"/>
      <c r="QS247" s="170"/>
      <c r="QT247" s="170"/>
      <c r="QU247" s="170"/>
      <c r="QV247" s="170"/>
      <c r="QW247" s="170"/>
      <c r="QX247" s="170"/>
      <c r="QY247" s="170"/>
      <c r="QZ247" s="170"/>
      <c r="RA247" s="170"/>
      <c r="RB247" s="170"/>
      <c r="RC247" s="170"/>
      <c r="RD247" s="170"/>
      <c r="RE247" s="170"/>
      <c r="RF247" s="170"/>
      <c r="RG247" s="170"/>
      <c r="RH247" s="170"/>
      <c r="RI247" s="170"/>
      <c r="RJ247" s="170"/>
      <c r="RK247" s="170"/>
      <c r="RL247" s="170"/>
      <c r="RM247" s="170"/>
      <c r="RN247" s="170"/>
      <c r="RO247" s="170"/>
      <c r="RP247" s="170"/>
      <c r="RQ247" s="170"/>
      <c r="RR247" s="170"/>
      <c r="RS247" s="170"/>
      <c r="RT247" s="170"/>
      <c r="RU247" s="170"/>
      <c r="RV247" s="170"/>
      <c r="RW247" s="170"/>
      <c r="RX247" s="170"/>
      <c r="RY247" s="170"/>
      <c r="RZ247" s="170"/>
      <c r="SA247" s="170"/>
      <c r="SB247" s="170"/>
      <c r="SC247" s="170"/>
      <c r="SD247" s="170"/>
      <c r="SE247" s="170"/>
      <c r="SF247" s="170"/>
      <c r="SG247" s="170"/>
      <c r="SH247" s="170"/>
      <c r="SI247" s="170"/>
      <c r="SJ247" s="170"/>
      <c r="SK247" s="170"/>
      <c r="SL247" s="170"/>
      <c r="SM247" s="170"/>
      <c r="SN247" s="170"/>
      <c r="SO247" s="170"/>
      <c r="SP247" s="170"/>
      <c r="SQ247" s="170"/>
      <c r="SR247" s="170"/>
      <c r="SS247" s="170"/>
      <c r="ST247" s="170"/>
      <c r="SU247" s="170"/>
      <c r="SV247" s="170"/>
      <c r="SW247" s="170"/>
      <c r="SX247" s="170"/>
      <c r="SY247" s="170"/>
      <c r="SZ247" s="170"/>
      <c r="TA247" s="170"/>
      <c r="TB247" s="170"/>
      <c r="TC247" s="170"/>
      <c r="TD247" s="170"/>
      <c r="TE247" s="170"/>
      <c r="TF247" s="170"/>
      <c r="TG247" s="170"/>
      <c r="TH247" s="170"/>
      <c r="TI247" s="170"/>
      <c r="TJ247" s="170"/>
      <c r="TK247" s="170"/>
      <c r="TL247" s="170"/>
      <c r="TM247" s="170"/>
      <c r="TN247" s="170"/>
      <c r="TO247" s="170"/>
      <c r="TP247" s="170"/>
      <c r="TQ247" s="170"/>
      <c r="TR247" s="170"/>
      <c r="TS247" s="170"/>
      <c r="TT247" s="170"/>
      <c r="TU247" s="170"/>
      <c r="TV247" s="170"/>
      <c r="TW247" s="170"/>
      <c r="TX247" s="170"/>
      <c r="TY247" s="170"/>
      <c r="TZ247" s="170"/>
      <c r="UA247" s="170"/>
      <c r="UB247" s="170"/>
      <c r="UC247" s="170"/>
      <c r="UD247" s="170"/>
      <c r="UE247" s="170"/>
      <c r="UF247" s="170"/>
      <c r="UG247" s="170"/>
      <c r="UH247" s="170"/>
      <c r="UI247" s="170"/>
      <c r="UJ247" s="170"/>
      <c r="UK247" s="170"/>
      <c r="UL247" s="170"/>
      <c r="UM247" s="170"/>
      <c r="UN247" s="170"/>
      <c r="UO247" s="170"/>
      <c r="UP247" s="170"/>
      <c r="UQ247" s="170"/>
      <c r="UR247" s="170"/>
      <c r="US247" s="170"/>
      <c r="UT247" s="170"/>
      <c r="UU247" s="170"/>
      <c r="UV247" s="170"/>
      <c r="UW247" s="170"/>
      <c r="UX247" s="170"/>
      <c r="UY247" s="170"/>
      <c r="UZ247" s="170"/>
      <c r="VA247" s="170"/>
      <c r="VB247" s="170"/>
      <c r="VC247" s="170"/>
      <c r="VD247" s="170"/>
      <c r="VE247" s="170"/>
      <c r="VF247" s="170"/>
      <c r="VG247" s="170"/>
      <c r="VH247" s="170"/>
      <c r="VI247" s="170"/>
      <c r="VJ247" s="170"/>
      <c r="VK247" s="170"/>
      <c r="VL247" s="170"/>
      <c r="VM247" s="170"/>
      <c r="VN247" s="170"/>
      <c r="VO247" s="170"/>
      <c r="VP247" s="170"/>
      <c r="VQ247" s="170"/>
      <c r="VR247" s="170"/>
      <c r="VS247" s="170"/>
      <c r="VT247" s="170"/>
      <c r="VU247" s="170"/>
      <c r="VV247" s="170"/>
      <c r="VW247" s="170"/>
      <c r="VX247" s="170"/>
      <c r="VY247" s="170"/>
      <c r="VZ247" s="170"/>
      <c r="WA247" s="170"/>
      <c r="WB247" s="170"/>
      <c r="WC247" s="170"/>
      <c r="WD247" s="170"/>
      <c r="WE247" s="170"/>
      <c r="WF247" s="170"/>
      <c r="WG247" s="170"/>
      <c r="WH247" s="170"/>
      <c r="WI247" s="170"/>
      <c r="WJ247" s="170"/>
      <c r="WK247" s="170"/>
      <c r="WL247" s="170"/>
      <c r="WM247" s="170"/>
      <c r="WN247" s="170"/>
      <c r="WO247" s="170"/>
      <c r="WP247" s="170"/>
      <c r="WQ247" s="170"/>
      <c r="WR247" s="170"/>
      <c r="WS247" s="170"/>
      <c r="WT247" s="170"/>
      <c r="WU247" s="170"/>
      <c r="WV247" s="170"/>
      <c r="WW247" s="170"/>
      <c r="WX247" s="170"/>
      <c r="WY247" s="170"/>
      <c r="WZ247" s="170"/>
      <c r="XA247" s="170"/>
      <c r="XB247" s="170"/>
      <c r="XC247" s="170"/>
      <c r="XD247" s="170"/>
      <c r="XE247" s="170"/>
      <c r="XF247" s="170"/>
      <c r="XG247" s="170"/>
      <c r="XH247" s="170"/>
      <c r="XI247" s="170"/>
      <c r="XJ247" s="170"/>
      <c r="XK247" s="170"/>
      <c r="XL247" s="170"/>
      <c r="XM247" s="170"/>
      <c r="XN247" s="170"/>
      <c r="XO247" s="170"/>
      <c r="XP247" s="170"/>
      <c r="XQ247" s="170"/>
      <c r="XR247" s="170"/>
      <c r="XS247" s="170"/>
      <c r="XT247" s="170"/>
      <c r="XU247" s="170"/>
      <c r="XV247" s="170"/>
      <c r="XW247" s="170"/>
      <c r="XX247" s="170"/>
      <c r="XY247" s="170"/>
      <c r="XZ247" s="170"/>
      <c r="YA247" s="170"/>
      <c r="YB247" s="170"/>
      <c r="YC247" s="170"/>
      <c r="YD247" s="170"/>
      <c r="YE247" s="170"/>
      <c r="YF247" s="170"/>
      <c r="YG247" s="170"/>
      <c r="YH247" s="170"/>
      <c r="YI247" s="170"/>
      <c r="YJ247" s="170"/>
      <c r="YK247" s="170"/>
      <c r="YL247" s="170"/>
      <c r="YM247" s="170"/>
      <c r="YN247" s="170"/>
      <c r="YO247" s="170"/>
      <c r="YP247" s="170"/>
      <c r="YQ247" s="170"/>
      <c r="YR247" s="170"/>
      <c r="YS247" s="170"/>
      <c r="YT247" s="170"/>
      <c r="YU247" s="170"/>
      <c r="YV247" s="170"/>
      <c r="YW247" s="170"/>
      <c r="YX247" s="170"/>
      <c r="YY247" s="170"/>
      <c r="YZ247" s="170"/>
      <c r="ZA247" s="170"/>
      <c r="ZB247" s="170"/>
      <c r="ZC247" s="170"/>
      <c r="ZD247" s="170"/>
      <c r="ZE247" s="170"/>
      <c r="ZF247" s="170"/>
      <c r="ZG247" s="170"/>
      <c r="ZH247" s="170"/>
      <c r="ZI247" s="170"/>
      <c r="ZJ247" s="170"/>
      <c r="ZK247" s="170"/>
      <c r="ZL247" s="170"/>
      <c r="ZM247" s="170"/>
      <c r="ZN247" s="170"/>
      <c r="ZO247" s="170"/>
      <c r="ZP247" s="170"/>
      <c r="ZQ247" s="170"/>
      <c r="ZR247" s="170"/>
      <c r="ZS247" s="170"/>
      <c r="ZT247" s="170"/>
      <c r="ZU247" s="170"/>
      <c r="ZV247" s="170"/>
      <c r="ZW247" s="170"/>
      <c r="ZX247" s="170"/>
      <c r="ZY247" s="170"/>
      <c r="ZZ247" s="170"/>
      <c r="AAA247" s="170"/>
      <c r="AAB247" s="170"/>
      <c r="AAC247" s="170"/>
      <c r="AAD247" s="170"/>
      <c r="AAE247" s="170"/>
      <c r="AAF247" s="170"/>
      <c r="AAG247" s="170"/>
      <c r="AAH247" s="170"/>
      <c r="AAI247" s="170"/>
      <c r="AAJ247" s="170"/>
      <c r="AAK247" s="170"/>
      <c r="AAL247" s="170"/>
      <c r="AAM247" s="170"/>
      <c r="AAN247" s="170"/>
      <c r="AAO247" s="170"/>
      <c r="AAP247" s="170"/>
      <c r="AAQ247" s="170"/>
      <c r="AAR247" s="170"/>
      <c r="AAS247" s="170"/>
      <c r="AAT247" s="170"/>
      <c r="AAU247" s="170"/>
      <c r="AAV247" s="170"/>
      <c r="AAW247" s="170"/>
      <c r="AAX247" s="170"/>
      <c r="AAY247" s="170"/>
      <c r="AAZ247" s="170"/>
      <c r="ABA247" s="170"/>
      <c r="ABB247" s="170"/>
      <c r="ABC247" s="170"/>
      <c r="ABD247" s="170"/>
      <c r="ABE247" s="170"/>
      <c r="ABF247" s="170"/>
      <c r="ABG247" s="170"/>
      <c r="ABH247" s="170"/>
      <c r="ABI247" s="170"/>
      <c r="ABJ247" s="170"/>
      <c r="ABK247" s="170"/>
      <c r="ABL247" s="170"/>
      <c r="ABM247" s="170"/>
      <c r="ABN247" s="170"/>
      <c r="ABO247" s="170"/>
      <c r="ABP247" s="170"/>
      <c r="ABQ247" s="170"/>
      <c r="ABR247" s="170"/>
      <c r="ABS247" s="170"/>
      <c r="ABT247" s="170"/>
      <c r="ABU247" s="170"/>
      <c r="ABV247" s="170"/>
      <c r="ABW247" s="170"/>
      <c r="ABX247" s="170"/>
      <c r="ABY247" s="170"/>
      <c r="ABZ247" s="170"/>
      <c r="ACA247" s="170"/>
      <c r="ACB247" s="170"/>
      <c r="ACC247" s="170"/>
      <c r="ACD247" s="170"/>
      <c r="ACE247" s="170"/>
      <c r="ACF247" s="170"/>
      <c r="ACG247" s="170"/>
      <c r="ACH247" s="170"/>
      <c r="ACI247" s="170"/>
      <c r="ACJ247" s="170"/>
      <c r="ACK247" s="170"/>
      <c r="ACL247" s="170"/>
      <c r="ACM247" s="170"/>
      <c r="ACN247" s="170"/>
      <c r="ACO247" s="170"/>
      <c r="ACP247" s="170"/>
      <c r="ACQ247" s="170"/>
      <c r="ACR247" s="170"/>
      <c r="ACS247" s="170"/>
      <c r="ACT247" s="170"/>
      <c r="ACU247" s="170"/>
      <c r="ACV247" s="170"/>
      <c r="ACW247" s="170"/>
      <c r="ACX247" s="170"/>
      <c r="ACY247" s="170"/>
      <c r="ACZ247" s="170"/>
      <c r="ADA247" s="170"/>
      <c r="ADB247" s="170"/>
      <c r="ADC247" s="170"/>
      <c r="ADD247" s="170"/>
      <c r="ADE247" s="170"/>
      <c r="ADF247" s="170"/>
      <c r="ADG247" s="170"/>
      <c r="ADH247" s="170"/>
      <c r="ADI247" s="170"/>
      <c r="ADJ247" s="170"/>
      <c r="ADK247" s="170"/>
      <c r="ADL247" s="170"/>
      <c r="ADM247" s="170"/>
      <c r="ADN247" s="170"/>
      <c r="ADO247" s="170"/>
      <c r="ADP247" s="170"/>
      <c r="ADQ247" s="170"/>
      <c r="ADR247" s="170"/>
      <c r="ADS247" s="170"/>
      <c r="ADT247" s="170"/>
      <c r="ADU247" s="170"/>
      <c r="ADV247" s="170"/>
      <c r="ADW247" s="170"/>
      <c r="ADX247" s="170"/>
      <c r="ADY247" s="170"/>
      <c r="ADZ247" s="170"/>
      <c r="AEA247" s="170"/>
      <c r="AEB247" s="170"/>
      <c r="AEC247" s="170"/>
      <c r="AED247" s="170"/>
      <c r="AEE247" s="170"/>
      <c r="AEF247" s="170"/>
      <c r="AEG247" s="170"/>
      <c r="AEH247" s="170"/>
      <c r="AEI247" s="170"/>
      <c r="AEJ247" s="170"/>
      <c r="AEK247" s="170"/>
      <c r="AEL247" s="170"/>
      <c r="AEM247" s="170"/>
      <c r="AEN247" s="170"/>
      <c r="AEO247" s="170"/>
      <c r="AEP247" s="170"/>
      <c r="AEQ247" s="170"/>
      <c r="AER247" s="170"/>
      <c r="AES247" s="170"/>
      <c r="AET247" s="170"/>
      <c r="AEU247" s="170"/>
      <c r="AEV247" s="170"/>
      <c r="AEW247" s="170"/>
      <c r="AEX247" s="170"/>
      <c r="AEY247" s="170"/>
      <c r="AEZ247" s="170"/>
      <c r="AFA247" s="170"/>
      <c r="AFB247" s="170"/>
      <c r="AFC247" s="170"/>
      <c r="AFD247" s="170"/>
      <c r="AFE247" s="170"/>
      <c r="AFF247" s="170"/>
      <c r="AFG247" s="170"/>
      <c r="AFH247" s="170"/>
      <c r="AFI247" s="170"/>
      <c r="AFJ247" s="170"/>
      <c r="AFK247" s="170"/>
      <c r="AFL247" s="170"/>
      <c r="AFM247" s="170"/>
      <c r="AFN247" s="170"/>
      <c r="AFO247" s="170"/>
      <c r="AFP247" s="170"/>
      <c r="AFQ247" s="170"/>
      <c r="AFR247" s="170"/>
      <c r="AFS247" s="170"/>
      <c r="AFT247" s="170"/>
      <c r="AFU247" s="170"/>
      <c r="AFV247" s="170"/>
      <c r="AFW247" s="170"/>
      <c r="AFX247" s="170"/>
      <c r="AFY247" s="170"/>
      <c r="AFZ247" s="170"/>
      <c r="AGA247" s="170"/>
      <c r="AGB247" s="170"/>
      <c r="AGC247" s="170"/>
      <c r="AGD247" s="170"/>
      <c r="AGE247" s="170"/>
      <c r="AGF247" s="170"/>
      <c r="AGG247" s="170"/>
      <c r="AGH247" s="170"/>
      <c r="AGI247" s="170"/>
      <c r="AGJ247" s="170"/>
      <c r="AGK247" s="170"/>
      <c r="AGL247" s="170"/>
      <c r="AGM247" s="170"/>
      <c r="AGN247" s="170"/>
      <c r="AGO247" s="170"/>
      <c r="AGP247" s="170"/>
      <c r="AGQ247" s="170"/>
      <c r="AGR247" s="170"/>
      <c r="AGS247" s="170"/>
      <c r="AGT247" s="170"/>
      <c r="AGU247" s="170"/>
      <c r="AGV247" s="170"/>
      <c r="AGW247" s="170"/>
      <c r="AGX247" s="170"/>
      <c r="AGY247" s="170"/>
      <c r="AGZ247" s="170"/>
      <c r="AHA247" s="170"/>
      <c r="AHB247" s="170"/>
      <c r="AHC247" s="170"/>
      <c r="AHD247" s="170"/>
      <c r="AHE247" s="170"/>
      <c r="AHF247" s="170"/>
      <c r="AHG247" s="170"/>
      <c r="AHH247" s="170"/>
      <c r="AHI247" s="170"/>
      <c r="AHJ247" s="170"/>
      <c r="AHK247" s="170"/>
      <c r="AHL247" s="170"/>
      <c r="AHM247" s="170"/>
      <c r="AHN247" s="170"/>
      <c r="AHO247" s="170"/>
      <c r="AHP247" s="170"/>
      <c r="AHQ247" s="170"/>
      <c r="AHR247" s="170"/>
      <c r="AHS247" s="170"/>
      <c r="AHT247" s="170"/>
      <c r="AHU247" s="170"/>
      <c r="AHV247" s="170"/>
      <c r="AHW247" s="170"/>
      <c r="AHX247" s="170"/>
      <c r="AHY247" s="170"/>
      <c r="AHZ247" s="170"/>
      <c r="AIA247" s="170"/>
      <c r="AIB247" s="170"/>
      <c r="AIC247" s="170"/>
      <c r="AID247" s="170"/>
      <c r="AIE247" s="170"/>
      <c r="AIF247" s="170"/>
      <c r="AIG247" s="170"/>
      <c r="AIH247" s="170"/>
      <c r="AII247" s="170"/>
      <c r="AIJ247" s="170"/>
      <c r="AIK247" s="170"/>
      <c r="AIL247" s="170"/>
      <c r="AIM247" s="170"/>
      <c r="AIN247" s="170"/>
      <c r="AIO247" s="170"/>
      <c r="AIP247" s="170"/>
      <c r="AIQ247" s="170"/>
      <c r="AIR247" s="170"/>
      <c r="AIS247" s="170"/>
      <c r="AIT247" s="170"/>
      <c r="AIU247" s="170"/>
      <c r="AIV247" s="170"/>
      <c r="AIW247" s="170"/>
      <c r="AIX247" s="170"/>
      <c r="AIY247" s="170"/>
      <c r="AIZ247" s="170"/>
      <c r="AJA247" s="170"/>
      <c r="AJB247" s="170"/>
      <c r="AJC247" s="170"/>
      <c r="AJD247" s="170"/>
      <c r="AJE247" s="170"/>
      <c r="AJF247" s="170"/>
      <c r="AJG247" s="170"/>
      <c r="AJH247" s="170"/>
      <c r="AJI247" s="170"/>
      <c r="AJJ247" s="170"/>
      <c r="AJK247" s="170"/>
      <c r="AJL247" s="170"/>
      <c r="AJM247" s="170"/>
      <c r="AJN247" s="170"/>
      <c r="AJO247" s="170"/>
      <c r="AJP247" s="170"/>
      <c r="AJQ247" s="170"/>
      <c r="AJR247" s="170"/>
      <c r="AJS247" s="170"/>
      <c r="AJT247" s="170"/>
      <c r="AJU247" s="170"/>
      <c r="AJV247" s="170"/>
      <c r="AJW247" s="170"/>
      <c r="AJX247" s="170"/>
      <c r="AJY247" s="170"/>
      <c r="AJZ247" s="170"/>
      <c r="AKA247" s="170"/>
      <c r="AKB247" s="170"/>
      <c r="AKC247" s="170"/>
      <c r="AKD247" s="170"/>
      <c r="AKE247" s="170"/>
      <c r="AKF247" s="170"/>
      <c r="AKG247" s="170"/>
      <c r="AKH247" s="170"/>
      <c r="AKI247" s="170"/>
      <c r="AKJ247" s="170"/>
      <c r="AKK247" s="170"/>
      <c r="AKL247" s="170"/>
      <c r="AKM247" s="170"/>
      <c r="AKN247" s="170"/>
      <c r="AKO247" s="170"/>
      <c r="AKP247" s="170"/>
      <c r="AKQ247" s="170"/>
      <c r="AKR247" s="170"/>
      <c r="AKS247" s="170"/>
      <c r="AKT247" s="170"/>
      <c r="AKU247" s="170"/>
      <c r="AKV247" s="170"/>
      <c r="AKW247" s="170"/>
      <c r="AKX247" s="170"/>
      <c r="AKY247" s="170"/>
      <c r="AKZ247" s="170"/>
      <c r="ALA247" s="170"/>
      <c r="ALB247" s="170"/>
      <c r="ALC247" s="170"/>
      <c r="ALD247" s="170"/>
      <c r="ALE247" s="170"/>
      <c r="ALF247" s="170"/>
      <c r="ALG247" s="170"/>
      <c r="ALH247" s="170"/>
      <c r="ALI247" s="170"/>
      <c r="ALJ247" s="170"/>
      <c r="ALK247" s="170"/>
      <c r="ALL247" s="170"/>
      <c r="ALM247" s="170"/>
      <c r="ALN247" s="170"/>
      <c r="ALO247" s="170"/>
      <c r="ALP247" s="170"/>
      <c r="ALQ247" s="170"/>
      <c r="ALR247" s="170"/>
      <c r="ALS247" s="170"/>
      <c r="ALT247" s="170"/>
      <c r="ALU247" s="170"/>
      <c r="ALV247" s="170"/>
      <c r="ALW247" s="170"/>
      <c r="ALX247" s="170"/>
      <c r="ALY247" s="170"/>
      <c r="ALZ247" s="170"/>
      <c r="AMA247" s="170"/>
      <c r="AMB247" s="170"/>
      <c r="AMC247" s="170"/>
      <c r="AMD247" s="170"/>
      <c r="AME247" s="170"/>
      <c r="AMF247" s="170"/>
      <c r="AMG247" s="170"/>
      <c r="AMH247" s="170"/>
      <c r="AMI247" s="170"/>
      <c r="AMJ247" s="170"/>
      <c r="AMK247" s="170"/>
      <c r="AML247" s="170"/>
      <c r="AMM247" s="170"/>
      <c r="AMN247" s="170"/>
      <c r="AMO247" s="170"/>
      <c r="AMP247" s="170"/>
      <c r="AMQ247" s="170"/>
      <c r="AMR247" s="170"/>
      <c r="AMS247" s="170"/>
      <c r="AMT247" s="170"/>
      <c r="AMU247" s="170"/>
      <c r="AMV247" s="170"/>
      <c r="AMW247" s="170"/>
      <c r="AMX247" s="170"/>
      <c r="AMY247" s="170"/>
      <c r="AMZ247" s="170"/>
      <c r="ANA247" s="170"/>
      <c r="ANB247" s="170"/>
      <c r="ANC247" s="170"/>
      <c r="AND247" s="170"/>
      <c r="ANE247" s="170"/>
      <c r="ANF247" s="170"/>
      <c r="ANG247" s="170"/>
      <c r="ANH247" s="170"/>
      <c r="ANI247" s="170"/>
      <c r="ANJ247" s="170"/>
      <c r="ANK247" s="170"/>
      <c r="ANL247" s="170"/>
      <c r="ANM247" s="170"/>
      <c r="ANN247" s="170"/>
      <c r="ANO247" s="170"/>
      <c r="ANP247" s="170"/>
      <c r="ANQ247" s="170"/>
      <c r="ANR247" s="170"/>
      <c r="ANS247" s="170"/>
      <c r="ANT247" s="170"/>
      <c r="ANU247" s="170"/>
      <c r="ANV247" s="170"/>
      <c r="ANW247" s="170"/>
      <c r="ANX247" s="170"/>
      <c r="ANY247" s="170"/>
      <c r="ANZ247" s="170"/>
      <c r="AOA247" s="170"/>
      <c r="AOB247" s="170"/>
      <c r="AOC247" s="170"/>
      <c r="AOD247" s="170"/>
      <c r="AOE247" s="170"/>
      <c r="AOF247" s="170"/>
      <c r="AOG247" s="170"/>
      <c r="AOH247" s="170"/>
      <c r="AOI247" s="170"/>
      <c r="AOJ247" s="170"/>
      <c r="AOK247" s="170"/>
      <c r="AOL247" s="170"/>
      <c r="AOM247" s="170"/>
      <c r="AON247" s="170"/>
      <c r="AOO247" s="170"/>
      <c r="AOP247" s="170"/>
      <c r="AOQ247" s="170"/>
      <c r="AOR247" s="170"/>
      <c r="AOS247" s="170"/>
      <c r="AOT247" s="170"/>
      <c r="AOU247" s="170"/>
      <c r="AOV247" s="170"/>
      <c r="AOW247" s="170"/>
      <c r="AOX247" s="170"/>
      <c r="AOY247" s="170"/>
      <c r="AOZ247" s="170"/>
      <c r="APA247" s="170"/>
      <c r="APB247" s="170"/>
      <c r="APC247" s="170"/>
      <c r="APD247" s="170"/>
      <c r="APE247" s="170"/>
      <c r="APF247" s="170"/>
      <c r="APG247" s="170"/>
      <c r="APH247" s="170"/>
      <c r="API247" s="170"/>
      <c r="APJ247" s="170"/>
      <c r="APK247" s="170"/>
      <c r="APL247" s="170"/>
      <c r="APM247" s="170"/>
      <c r="APN247" s="170"/>
      <c r="APO247" s="170"/>
      <c r="APP247" s="170"/>
      <c r="APQ247" s="170"/>
      <c r="APR247" s="170"/>
      <c r="APS247" s="170"/>
      <c r="APT247" s="170"/>
      <c r="APU247" s="170"/>
      <c r="APV247" s="170"/>
      <c r="APW247" s="170"/>
      <c r="APX247" s="170"/>
      <c r="APY247" s="170"/>
      <c r="APZ247" s="170"/>
      <c r="AQA247" s="170"/>
      <c r="AQB247" s="170"/>
      <c r="AQC247" s="170"/>
      <c r="AQD247" s="170"/>
      <c r="AQE247" s="170"/>
      <c r="AQF247" s="170"/>
      <c r="AQG247" s="170"/>
      <c r="AQH247" s="170"/>
      <c r="AQI247" s="170"/>
      <c r="AQJ247" s="170"/>
      <c r="AQK247" s="170"/>
      <c r="AQL247" s="170"/>
      <c r="AQM247" s="170"/>
      <c r="AQN247" s="170"/>
      <c r="AQO247" s="170"/>
      <c r="AQP247" s="170"/>
      <c r="AQQ247" s="170"/>
      <c r="AQR247" s="170"/>
      <c r="AQS247" s="170"/>
      <c r="AQT247" s="170"/>
      <c r="AQU247" s="170"/>
      <c r="AQV247" s="170"/>
      <c r="AQW247" s="170"/>
      <c r="AQX247" s="170"/>
      <c r="AQY247" s="170"/>
      <c r="AQZ247" s="170"/>
      <c r="ARA247" s="170"/>
      <c r="ARB247" s="170"/>
      <c r="ARC247" s="170"/>
      <c r="ARD247" s="170"/>
      <c r="ARE247" s="170"/>
      <c r="ARF247" s="170"/>
      <c r="ARG247" s="170"/>
      <c r="ARH247" s="170"/>
      <c r="ARI247" s="170"/>
      <c r="ARJ247" s="170"/>
      <c r="ARK247" s="170"/>
      <c r="ARL247" s="170"/>
      <c r="ARM247" s="170"/>
      <c r="ARN247" s="170"/>
      <c r="ARO247" s="170"/>
      <c r="ARP247" s="170"/>
      <c r="ARQ247" s="170"/>
      <c r="ARR247" s="170"/>
      <c r="ARS247" s="170"/>
      <c r="ART247" s="170"/>
      <c r="ARU247" s="170"/>
      <c r="ARV247" s="170"/>
      <c r="ARW247" s="170"/>
      <c r="ARX247" s="170"/>
      <c r="ARY247" s="170"/>
      <c r="ARZ247" s="170"/>
      <c r="ASA247" s="170"/>
      <c r="ASB247" s="170"/>
      <c r="ASC247" s="170"/>
      <c r="ASD247" s="170"/>
      <c r="ASE247" s="170"/>
      <c r="ASF247" s="170"/>
      <c r="ASG247" s="170"/>
      <c r="ASH247" s="170"/>
      <c r="ASI247" s="170"/>
      <c r="ASJ247" s="170"/>
      <c r="ASK247" s="170"/>
      <c r="ASL247" s="170"/>
      <c r="ASM247" s="170"/>
      <c r="ASN247" s="170"/>
      <c r="ASO247" s="170"/>
      <c r="ASP247" s="170"/>
      <c r="ASQ247" s="170"/>
      <c r="ASR247" s="170"/>
      <c r="ASS247" s="170"/>
      <c r="AST247" s="170"/>
      <c r="ASU247" s="170"/>
      <c r="ASV247" s="170"/>
      <c r="ASW247" s="170"/>
      <c r="ASX247" s="170"/>
      <c r="ASY247" s="170"/>
      <c r="ASZ247" s="170"/>
      <c r="ATA247" s="170"/>
      <c r="ATB247" s="170"/>
      <c r="ATC247" s="170"/>
      <c r="ATD247" s="170"/>
      <c r="ATE247" s="170"/>
      <c r="ATF247" s="170"/>
      <c r="ATG247" s="170"/>
      <c r="ATH247" s="170"/>
      <c r="ATI247" s="170"/>
      <c r="ATJ247" s="170"/>
      <c r="ATK247" s="170"/>
      <c r="ATL247" s="170"/>
      <c r="ATM247" s="170"/>
      <c r="ATN247" s="170"/>
      <c r="ATO247" s="170"/>
      <c r="ATP247" s="170"/>
      <c r="ATQ247" s="170"/>
      <c r="ATR247" s="170"/>
      <c r="ATS247" s="170"/>
      <c r="ATT247" s="170"/>
      <c r="ATU247" s="170"/>
      <c r="ATV247" s="170"/>
      <c r="ATW247" s="170"/>
      <c r="ATX247" s="170"/>
      <c r="ATY247" s="170"/>
      <c r="ATZ247" s="170"/>
      <c r="AUA247" s="170"/>
      <c r="AUB247" s="170"/>
      <c r="AUC247" s="170"/>
      <c r="AUD247" s="170"/>
      <c r="AUE247" s="170"/>
      <c r="AUF247" s="170"/>
      <c r="AUG247" s="170"/>
      <c r="AUH247" s="170"/>
      <c r="AUI247" s="170"/>
      <c r="AUJ247" s="170"/>
      <c r="AUK247" s="170"/>
      <c r="AUL247" s="170"/>
      <c r="AUM247" s="170"/>
      <c r="AUN247" s="170"/>
      <c r="AUO247" s="170"/>
      <c r="AUP247" s="170"/>
      <c r="AUQ247" s="170"/>
      <c r="AUR247" s="170"/>
      <c r="AUS247" s="170"/>
      <c r="AUT247" s="170"/>
      <c r="AUU247" s="170"/>
      <c r="AUV247" s="170"/>
      <c r="AUW247" s="170"/>
      <c r="AUX247" s="170"/>
      <c r="AUY247" s="170"/>
      <c r="AUZ247" s="170"/>
      <c r="AVA247" s="170"/>
      <c r="AVB247" s="170"/>
      <c r="AVC247" s="170"/>
      <c r="AVD247" s="170"/>
      <c r="AVE247" s="170"/>
      <c r="AVF247" s="170"/>
      <c r="AVG247" s="170"/>
      <c r="AVH247" s="170"/>
      <c r="AVI247" s="170"/>
      <c r="AVJ247" s="170"/>
      <c r="AVK247" s="170"/>
      <c r="AVL247" s="170"/>
      <c r="AVM247" s="170"/>
      <c r="AVN247" s="170"/>
      <c r="AVO247" s="170"/>
      <c r="AVP247" s="170"/>
      <c r="AVQ247" s="170"/>
      <c r="AVR247" s="170"/>
      <c r="AVS247" s="170"/>
      <c r="AVT247" s="170"/>
      <c r="AVU247" s="170"/>
      <c r="AVV247" s="170"/>
      <c r="AVW247" s="170"/>
      <c r="AVX247" s="170"/>
      <c r="AVY247" s="170"/>
      <c r="AVZ247" s="170"/>
      <c r="AWA247" s="170"/>
      <c r="AWB247" s="170"/>
      <c r="AWC247" s="170"/>
      <c r="AWD247" s="170"/>
      <c r="AWE247" s="170"/>
      <c r="AWF247" s="170"/>
      <c r="AWG247" s="170"/>
      <c r="AWH247" s="170"/>
      <c r="AWI247" s="170"/>
      <c r="AWJ247" s="170"/>
      <c r="AWK247" s="170"/>
      <c r="AWL247" s="170"/>
      <c r="AWM247" s="170"/>
      <c r="AWN247" s="170"/>
      <c r="AWO247" s="170"/>
      <c r="AWP247" s="170"/>
      <c r="AWQ247" s="170"/>
      <c r="AWR247" s="170"/>
      <c r="AWS247" s="170"/>
      <c r="AWT247" s="170"/>
      <c r="AWU247" s="170"/>
      <c r="AWV247" s="170"/>
      <c r="AWW247" s="170"/>
      <c r="AWX247" s="170"/>
      <c r="AWY247" s="170"/>
      <c r="AWZ247" s="170"/>
      <c r="AXA247" s="170"/>
      <c r="AXB247" s="170"/>
      <c r="AXC247" s="170"/>
      <c r="AXD247" s="170"/>
      <c r="AXE247" s="170"/>
      <c r="AXF247" s="170"/>
      <c r="AXG247" s="170"/>
      <c r="AXH247" s="170"/>
      <c r="AXI247" s="170"/>
      <c r="AXJ247" s="170"/>
      <c r="AXK247" s="170"/>
      <c r="AXL247" s="170"/>
      <c r="AXM247" s="170"/>
      <c r="AXN247" s="170"/>
      <c r="AXO247" s="170"/>
      <c r="AXP247" s="170"/>
      <c r="AXQ247" s="170"/>
      <c r="AXR247" s="170"/>
      <c r="AXS247" s="170"/>
      <c r="AXT247" s="170"/>
      <c r="AXU247" s="170"/>
      <c r="AXV247" s="170"/>
      <c r="AXW247" s="170"/>
      <c r="AXX247" s="170"/>
      <c r="AXY247" s="170"/>
      <c r="AXZ247" s="170"/>
      <c r="AYA247" s="170"/>
      <c r="AYB247" s="170"/>
      <c r="AYC247" s="170"/>
      <c r="AYD247" s="170"/>
      <c r="AYE247" s="170"/>
      <c r="AYF247" s="170"/>
      <c r="AYG247" s="170"/>
      <c r="AYH247" s="170"/>
      <c r="AYI247" s="170"/>
      <c r="AYJ247" s="170"/>
      <c r="AYK247" s="170"/>
      <c r="AYL247" s="170"/>
      <c r="AYM247" s="170"/>
      <c r="AYN247" s="170"/>
      <c r="AYO247" s="170"/>
      <c r="AYP247" s="170"/>
      <c r="AYQ247" s="170"/>
      <c r="AYR247" s="170"/>
      <c r="AYS247" s="170"/>
      <c r="AYT247" s="170"/>
      <c r="AYU247" s="170"/>
      <c r="AYV247" s="170"/>
      <c r="AYW247" s="170"/>
      <c r="AYX247" s="170"/>
      <c r="AYY247" s="170"/>
      <c r="AYZ247" s="170"/>
      <c r="AZA247" s="170"/>
      <c r="AZB247" s="170"/>
      <c r="AZC247" s="170"/>
      <c r="AZD247" s="170"/>
      <c r="AZE247" s="170"/>
      <c r="AZF247" s="170"/>
      <c r="AZG247" s="170"/>
      <c r="AZH247" s="170"/>
      <c r="AZI247" s="170"/>
      <c r="AZJ247" s="170"/>
      <c r="AZK247" s="170"/>
      <c r="AZL247" s="170"/>
      <c r="AZM247" s="170"/>
      <c r="AZN247" s="170"/>
      <c r="AZO247" s="170"/>
      <c r="AZP247" s="170"/>
      <c r="AZQ247" s="170"/>
      <c r="AZR247" s="170"/>
      <c r="AZS247" s="170"/>
      <c r="AZT247" s="170"/>
      <c r="AZU247" s="170"/>
      <c r="AZV247" s="170"/>
      <c r="AZW247" s="170"/>
      <c r="AZX247" s="170"/>
      <c r="AZY247" s="170"/>
      <c r="AZZ247" s="170"/>
      <c r="BAA247" s="170"/>
      <c r="BAB247" s="170"/>
      <c r="BAC247" s="170"/>
      <c r="BAD247" s="170"/>
      <c r="BAE247" s="170"/>
      <c r="BAF247" s="170"/>
      <c r="BAG247" s="170"/>
      <c r="BAH247" s="170"/>
      <c r="BAI247" s="170"/>
      <c r="BAJ247" s="170"/>
      <c r="BAK247" s="170"/>
      <c r="BAL247" s="170"/>
      <c r="BAM247" s="170"/>
      <c r="BAN247" s="170"/>
      <c r="BAO247" s="170"/>
      <c r="BAP247" s="170"/>
      <c r="BAQ247" s="170"/>
      <c r="BAR247" s="170"/>
      <c r="BAS247" s="170"/>
      <c r="BAT247" s="170"/>
      <c r="BAU247" s="170"/>
      <c r="BAV247" s="170"/>
      <c r="BAW247" s="170"/>
      <c r="BAX247" s="170"/>
      <c r="BAY247" s="170"/>
      <c r="BAZ247" s="170"/>
      <c r="BBA247" s="170"/>
      <c r="BBB247" s="170"/>
      <c r="BBC247" s="170"/>
      <c r="BBD247" s="170"/>
      <c r="BBE247" s="170"/>
      <c r="BBF247" s="170"/>
      <c r="BBG247" s="170"/>
      <c r="BBH247" s="170"/>
      <c r="BBI247" s="170"/>
      <c r="BBJ247" s="170"/>
      <c r="BBK247" s="170"/>
      <c r="BBL247" s="170"/>
      <c r="BBM247" s="170"/>
      <c r="BBN247" s="170"/>
      <c r="BBO247" s="170"/>
      <c r="BBP247" s="170"/>
      <c r="BBQ247" s="170"/>
      <c r="BBR247" s="170"/>
      <c r="BBS247" s="170"/>
      <c r="BBT247" s="170"/>
      <c r="BBU247" s="170"/>
      <c r="BBV247" s="170"/>
      <c r="BBW247" s="170"/>
      <c r="BBX247" s="170"/>
      <c r="BBY247" s="170"/>
      <c r="BBZ247" s="170"/>
      <c r="BCA247" s="170"/>
      <c r="BCB247" s="170"/>
      <c r="BCC247" s="170"/>
      <c r="BCD247" s="170"/>
      <c r="BCE247" s="170"/>
      <c r="BCF247" s="170"/>
      <c r="BCG247" s="170"/>
      <c r="BCH247" s="170"/>
      <c r="BCI247" s="170"/>
      <c r="BCJ247" s="170"/>
      <c r="BCK247" s="170"/>
      <c r="BCL247" s="170"/>
      <c r="BCM247" s="170"/>
      <c r="BCN247" s="170"/>
      <c r="BCO247" s="170"/>
      <c r="BCP247" s="170"/>
      <c r="BCQ247" s="170"/>
      <c r="BCR247" s="170"/>
      <c r="BCS247" s="170"/>
      <c r="BCT247" s="170"/>
      <c r="BCU247" s="170"/>
      <c r="BCV247" s="170"/>
      <c r="BCW247" s="170"/>
      <c r="BCX247" s="170"/>
      <c r="BCY247" s="170"/>
      <c r="BCZ247" s="170"/>
      <c r="BDA247" s="170"/>
      <c r="BDB247" s="170"/>
      <c r="BDC247" s="170"/>
      <c r="BDD247" s="170"/>
      <c r="BDE247" s="170"/>
      <c r="BDF247" s="170"/>
      <c r="BDG247" s="170"/>
      <c r="BDH247" s="170"/>
      <c r="BDI247" s="170"/>
      <c r="BDJ247" s="170"/>
      <c r="BDK247" s="170"/>
      <c r="BDL247" s="170"/>
      <c r="BDM247" s="170"/>
      <c r="BDN247" s="170"/>
      <c r="BDO247" s="170"/>
      <c r="BDP247" s="170"/>
      <c r="BDQ247" s="170"/>
      <c r="BDR247" s="170"/>
      <c r="BDS247" s="170"/>
      <c r="BDT247" s="170"/>
      <c r="BDU247" s="170"/>
      <c r="BDV247" s="170"/>
      <c r="BDW247" s="170"/>
      <c r="BDX247" s="170"/>
      <c r="BDY247" s="170"/>
      <c r="BDZ247" s="170"/>
      <c r="BEA247" s="170"/>
      <c r="BEB247" s="170"/>
      <c r="BEC247" s="170"/>
      <c r="BED247" s="170"/>
      <c r="BEE247" s="170"/>
      <c r="BEF247" s="170"/>
      <c r="BEG247" s="170"/>
      <c r="BEH247" s="170"/>
      <c r="BEI247" s="170"/>
      <c r="BEJ247" s="170"/>
      <c r="BEK247" s="170"/>
      <c r="BEL247" s="170"/>
      <c r="BEM247" s="170"/>
      <c r="BEN247" s="170"/>
      <c r="BEO247" s="170"/>
      <c r="BEP247" s="170"/>
      <c r="BEQ247" s="170"/>
      <c r="BER247" s="170"/>
      <c r="BES247" s="170"/>
      <c r="BET247" s="170"/>
      <c r="BEU247" s="170"/>
      <c r="BEV247" s="170"/>
      <c r="BEW247" s="170"/>
      <c r="BEX247" s="170"/>
      <c r="BEY247" s="170"/>
      <c r="BEZ247" s="170"/>
      <c r="BFA247" s="170"/>
      <c r="BFB247" s="170"/>
      <c r="BFC247" s="170"/>
      <c r="BFD247" s="170"/>
      <c r="BFE247" s="170"/>
      <c r="BFF247" s="170"/>
      <c r="BFG247" s="170"/>
      <c r="BFH247" s="170"/>
      <c r="BFI247" s="170"/>
      <c r="BFJ247" s="170"/>
      <c r="BFK247" s="170"/>
      <c r="BFL247" s="170"/>
      <c r="BFM247" s="170"/>
      <c r="BFN247" s="170"/>
      <c r="BFO247" s="170"/>
      <c r="BFP247" s="170"/>
      <c r="BFQ247" s="170"/>
      <c r="BFR247" s="170"/>
      <c r="BFS247" s="170"/>
      <c r="BFT247" s="170"/>
      <c r="BFU247" s="170"/>
      <c r="BFV247" s="170"/>
      <c r="BFW247" s="170"/>
      <c r="BFX247" s="170"/>
      <c r="BFY247" s="170"/>
      <c r="BFZ247" s="170"/>
      <c r="BGA247" s="170"/>
      <c r="BGB247" s="170"/>
      <c r="BGC247" s="170"/>
      <c r="BGD247" s="170"/>
      <c r="BGE247" s="170"/>
      <c r="BGF247" s="170"/>
      <c r="BGG247" s="170"/>
      <c r="BGH247" s="170"/>
      <c r="BGI247" s="170"/>
      <c r="BGJ247" s="170"/>
      <c r="BGK247" s="170"/>
      <c r="BGL247" s="170"/>
      <c r="BGM247" s="170"/>
      <c r="BGN247" s="170"/>
      <c r="BGO247" s="170"/>
      <c r="BGP247" s="170"/>
      <c r="BGQ247" s="170"/>
      <c r="BGR247" s="170"/>
      <c r="BGS247" s="170"/>
      <c r="BGT247" s="170"/>
      <c r="BGU247" s="170"/>
      <c r="BGV247" s="170"/>
      <c r="BGW247" s="170"/>
      <c r="BGX247" s="170"/>
      <c r="BGY247" s="170"/>
      <c r="BGZ247" s="170"/>
      <c r="BHA247" s="170"/>
      <c r="BHB247" s="170"/>
      <c r="BHC247" s="170"/>
      <c r="BHD247" s="170"/>
      <c r="BHE247" s="170"/>
      <c r="BHF247" s="170"/>
      <c r="BHG247" s="170"/>
      <c r="BHH247" s="170"/>
      <c r="BHI247" s="170"/>
      <c r="BHJ247" s="170"/>
      <c r="BHK247" s="170"/>
      <c r="BHL247" s="170"/>
      <c r="BHM247" s="170"/>
      <c r="BHN247" s="170"/>
      <c r="BHO247" s="170"/>
      <c r="BHP247" s="170"/>
      <c r="BHQ247" s="170"/>
      <c r="BHR247" s="170"/>
      <c r="BHS247" s="170"/>
      <c r="BHT247" s="170"/>
      <c r="BHU247" s="170"/>
      <c r="BHV247" s="170"/>
      <c r="BHW247" s="170"/>
      <c r="BHX247" s="170"/>
      <c r="BHY247" s="170"/>
      <c r="BHZ247" s="170"/>
      <c r="BIA247" s="170"/>
      <c r="BIB247" s="170"/>
      <c r="BIC247" s="170"/>
      <c r="BID247" s="170"/>
      <c r="BIE247" s="170"/>
      <c r="BIF247" s="170"/>
      <c r="BIG247" s="170"/>
      <c r="BIH247" s="170"/>
      <c r="BII247" s="170"/>
      <c r="BIJ247" s="170"/>
      <c r="BIK247" s="170"/>
      <c r="BIL247" s="170"/>
      <c r="BIM247" s="170"/>
      <c r="BIN247" s="170"/>
      <c r="BIO247" s="170"/>
      <c r="BIP247" s="170"/>
      <c r="BIQ247" s="170"/>
      <c r="BIR247" s="170"/>
      <c r="BIS247" s="170"/>
      <c r="BIT247" s="170"/>
      <c r="BIU247" s="170"/>
      <c r="BIV247" s="170"/>
      <c r="BIW247" s="170"/>
      <c r="BIX247" s="170"/>
      <c r="BIY247" s="170"/>
      <c r="BIZ247" s="170"/>
      <c r="BJA247" s="170"/>
      <c r="BJB247" s="170"/>
      <c r="BJC247" s="170"/>
      <c r="BJD247" s="170"/>
      <c r="BJE247" s="170"/>
      <c r="BJF247" s="170"/>
      <c r="BJG247" s="170"/>
      <c r="BJH247" s="170"/>
      <c r="BJI247" s="170"/>
      <c r="BJJ247" s="170"/>
      <c r="BJK247" s="170"/>
      <c r="BJL247" s="170"/>
      <c r="BJM247" s="170"/>
      <c r="BJN247" s="170"/>
      <c r="BJO247" s="170"/>
      <c r="BJP247" s="170"/>
      <c r="BJQ247" s="170"/>
      <c r="BJR247" s="170"/>
      <c r="BJS247" s="170"/>
      <c r="BJT247" s="170"/>
      <c r="BJU247" s="170"/>
      <c r="BJV247" s="170"/>
      <c r="BJW247" s="170"/>
      <c r="BJX247" s="170"/>
      <c r="BJY247" s="170"/>
      <c r="BJZ247" s="170"/>
      <c r="BKA247" s="170"/>
      <c r="BKB247" s="170"/>
      <c r="BKC247" s="170"/>
      <c r="BKD247" s="170"/>
      <c r="BKE247" s="170"/>
      <c r="BKF247" s="170"/>
      <c r="BKG247" s="170"/>
      <c r="BKH247" s="170"/>
      <c r="BKI247" s="170"/>
      <c r="BKJ247" s="170"/>
      <c r="BKK247" s="170"/>
      <c r="BKL247" s="170"/>
      <c r="BKM247" s="170"/>
      <c r="BKN247" s="170"/>
      <c r="BKO247" s="170"/>
      <c r="BKP247" s="170"/>
      <c r="BKQ247" s="170"/>
      <c r="BKR247" s="170"/>
      <c r="BKS247" s="170"/>
      <c r="BKT247" s="170"/>
      <c r="BKU247" s="170"/>
      <c r="BKV247" s="170"/>
      <c r="BKW247" s="170"/>
      <c r="BKX247" s="170"/>
      <c r="BKY247" s="170"/>
      <c r="BKZ247" s="170"/>
      <c r="BLA247" s="170"/>
      <c r="BLB247" s="170"/>
      <c r="BLC247" s="170"/>
      <c r="BLD247" s="170"/>
      <c r="BLE247" s="170"/>
      <c r="BLF247" s="170"/>
      <c r="BLG247" s="170"/>
      <c r="BLH247" s="170"/>
      <c r="BLI247" s="170"/>
      <c r="BLJ247" s="170"/>
      <c r="BLK247" s="170"/>
      <c r="BLL247" s="170"/>
      <c r="BLM247" s="170"/>
      <c r="BLN247" s="170"/>
      <c r="BLO247" s="170"/>
      <c r="BLP247" s="170"/>
      <c r="BLQ247" s="170"/>
      <c r="BLR247" s="170"/>
      <c r="BLS247" s="170"/>
      <c r="BLT247" s="170"/>
      <c r="BLU247" s="170"/>
      <c r="BLV247" s="170"/>
      <c r="BLW247" s="170"/>
      <c r="BLX247" s="170"/>
      <c r="BLY247" s="170"/>
      <c r="BLZ247" s="170"/>
      <c r="BMA247" s="170"/>
      <c r="BMB247" s="170"/>
      <c r="BMC247" s="170"/>
      <c r="BMD247" s="170"/>
      <c r="BME247" s="170"/>
      <c r="BMF247" s="170"/>
      <c r="BMG247" s="170"/>
      <c r="BMH247" s="170"/>
      <c r="BMI247" s="170"/>
      <c r="BMJ247" s="170"/>
      <c r="BMK247" s="170"/>
      <c r="BML247" s="170"/>
      <c r="BMM247" s="170"/>
      <c r="BMN247" s="170"/>
      <c r="BMO247" s="170"/>
      <c r="BMP247" s="170"/>
      <c r="BMQ247" s="170"/>
      <c r="BMR247" s="170"/>
      <c r="BMS247" s="170"/>
      <c r="BMT247" s="170"/>
      <c r="BMU247" s="170"/>
      <c r="BMV247" s="170"/>
      <c r="BMW247" s="170"/>
      <c r="BMX247" s="170"/>
      <c r="BMY247" s="170"/>
      <c r="BMZ247" s="170"/>
      <c r="BNA247" s="170"/>
      <c r="BNB247" s="170"/>
      <c r="BNC247" s="170"/>
      <c r="BND247" s="170"/>
      <c r="BNE247" s="170"/>
      <c r="BNF247" s="170"/>
      <c r="BNG247" s="170"/>
      <c r="BNH247" s="170"/>
      <c r="BNI247" s="170"/>
      <c r="BNJ247" s="170"/>
      <c r="BNK247" s="170"/>
      <c r="BNL247" s="170"/>
      <c r="BNM247" s="170"/>
      <c r="BNN247" s="170"/>
      <c r="BNO247" s="170"/>
      <c r="BNP247" s="170"/>
      <c r="BNQ247" s="170"/>
      <c r="BNR247" s="170"/>
      <c r="BNS247" s="170"/>
      <c r="BNT247" s="170"/>
      <c r="BNU247" s="170"/>
      <c r="BNV247" s="170"/>
      <c r="BNW247" s="170"/>
      <c r="BNX247" s="170"/>
      <c r="BNY247" s="170"/>
      <c r="BNZ247" s="170"/>
      <c r="BOA247" s="170"/>
      <c r="BOB247" s="170"/>
      <c r="BOC247" s="170"/>
      <c r="BOD247" s="170"/>
      <c r="BOE247" s="170"/>
      <c r="BOF247" s="170"/>
      <c r="BOG247" s="170"/>
      <c r="BOH247" s="170"/>
      <c r="BOI247" s="170"/>
      <c r="BOJ247" s="170"/>
      <c r="BOK247" s="170"/>
      <c r="BOL247" s="170"/>
      <c r="BOM247" s="170"/>
      <c r="BON247" s="170"/>
      <c r="BOO247" s="170"/>
      <c r="BOP247" s="170"/>
      <c r="BOQ247" s="170"/>
      <c r="BOR247" s="170"/>
      <c r="BOS247" s="170"/>
      <c r="BOT247" s="170"/>
      <c r="BOU247" s="170"/>
      <c r="BOV247" s="170"/>
      <c r="BOW247" s="170"/>
      <c r="BOX247" s="170"/>
      <c r="BOY247" s="170"/>
      <c r="BOZ247" s="170"/>
      <c r="BPA247" s="170"/>
      <c r="BPB247" s="170"/>
      <c r="BPC247" s="170"/>
      <c r="BPD247" s="170"/>
      <c r="BPE247" s="170"/>
      <c r="BPF247" s="170"/>
      <c r="BPG247" s="170"/>
      <c r="BPH247" s="170"/>
      <c r="BPI247" s="170"/>
      <c r="BPJ247" s="170"/>
      <c r="BPK247" s="170"/>
      <c r="BPL247" s="170"/>
      <c r="BPM247" s="170"/>
      <c r="BPN247" s="170"/>
      <c r="BPO247" s="170"/>
      <c r="BPP247" s="170"/>
      <c r="BPQ247" s="170"/>
      <c r="BPR247" s="170"/>
      <c r="BPS247" s="170"/>
      <c r="BPT247" s="170"/>
      <c r="BPU247" s="170"/>
      <c r="BPV247" s="170"/>
      <c r="BPW247" s="170"/>
      <c r="BPX247" s="170"/>
      <c r="BPY247" s="170"/>
      <c r="BPZ247" s="170"/>
      <c r="BQA247" s="170"/>
      <c r="BQB247" s="170"/>
      <c r="BQC247" s="170"/>
      <c r="BQD247" s="170"/>
      <c r="BQE247" s="170"/>
      <c r="BQF247" s="170"/>
      <c r="BQG247" s="170"/>
      <c r="BQH247" s="170"/>
      <c r="BQI247" s="170"/>
      <c r="BQJ247" s="170"/>
      <c r="BQK247" s="170"/>
      <c r="BQL247" s="170"/>
      <c r="BQM247" s="170"/>
      <c r="BQN247" s="170"/>
      <c r="BQO247" s="170"/>
      <c r="BQP247" s="170"/>
      <c r="BQQ247" s="170"/>
      <c r="BQR247" s="170"/>
      <c r="BQS247" s="170"/>
      <c r="BQT247" s="170"/>
      <c r="BQU247" s="170"/>
      <c r="BQV247" s="170"/>
      <c r="BQW247" s="170"/>
      <c r="BQX247" s="170"/>
      <c r="BQY247" s="170"/>
      <c r="BQZ247" s="170"/>
      <c r="BRA247" s="170"/>
      <c r="BRB247" s="170"/>
      <c r="BRC247" s="170"/>
      <c r="BRD247" s="170"/>
      <c r="BRE247" s="170"/>
      <c r="BRF247" s="170"/>
      <c r="BRG247" s="170"/>
      <c r="BRH247" s="170"/>
      <c r="BRI247" s="170"/>
      <c r="BRJ247" s="170"/>
      <c r="BRK247" s="170"/>
      <c r="BRL247" s="170"/>
      <c r="BRM247" s="170"/>
      <c r="BRN247" s="170"/>
      <c r="BRO247" s="170"/>
      <c r="BRP247" s="170"/>
      <c r="BRQ247" s="170"/>
      <c r="BRR247" s="170"/>
      <c r="BRS247" s="170"/>
      <c r="BRT247" s="170"/>
      <c r="BRU247" s="170"/>
      <c r="BRV247" s="170"/>
      <c r="BRW247" s="170"/>
      <c r="BRX247" s="170"/>
      <c r="BRY247" s="170"/>
      <c r="BRZ247" s="170"/>
      <c r="BSA247" s="170"/>
      <c r="BSB247" s="170"/>
      <c r="BSC247" s="170"/>
      <c r="BSD247" s="170"/>
      <c r="BSE247" s="170"/>
      <c r="BSF247" s="170"/>
      <c r="BSG247" s="170"/>
      <c r="BSH247" s="170"/>
      <c r="BSI247" s="170"/>
      <c r="BSJ247" s="170"/>
      <c r="BSK247" s="170"/>
      <c r="BSL247" s="170"/>
      <c r="BSM247" s="170"/>
      <c r="BSN247" s="170"/>
      <c r="BSO247" s="170"/>
      <c r="BSP247" s="170"/>
      <c r="BSQ247" s="170"/>
      <c r="BSR247" s="170"/>
      <c r="BSS247" s="170"/>
      <c r="BST247" s="170"/>
      <c r="BSU247" s="170"/>
      <c r="BSV247" s="170"/>
      <c r="BSW247" s="170"/>
      <c r="BSX247" s="170"/>
      <c r="BSY247" s="170"/>
      <c r="BSZ247" s="170"/>
      <c r="BTA247" s="170"/>
      <c r="BTB247" s="170"/>
      <c r="BTC247" s="170"/>
      <c r="BTD247" s="170"/>
      <c r="BTE247" s="170"/>
      <c r="BTF247" s="170"/>
      <c r="BTG247" s="170"/>
      <c r="BTH247" s="170"/>
      <c r="BTI247" s="170"/>
      <c r="BTJ247" s="170"/>
      <c r="BTK247" s="170"/>
      <c r="BTL247" s="170"/>
      <c r="BTM247" s="170"/>
      <c r="BTN247" s="170"/>
      <c r="BTO247" s="170"/>
      <c r="BTP247" s="170"/>
      <c r="BTQ247" s="170"/>
      <c r="BTR247" s="170"/>
      <c r="BTS247" s="170"/>
      <c r="BTT247" s="170"/>
      <c r="BTU247" s="170"/>
      <c r="BTV247" s="170"/>
      <c r="BTW247" s="170"/>
      <c r="BTX247" s="170"/>
      <c r="BTY247" s="170"/>
      <c r="BTZ247" s="170"/>
      <c r="BUA247" s="170"/>
      <c r="BUB247" s="170"/>
      <c r="BUC247" s="170"/>
      <c r="BUD247" s="170"/>
      <c r="BUE247" s="170"/>
      <c r="BUF247" s="170"/>
      <c r="BUG247" s="170"/>
      <c r="BUH247" s="170"/>
      <c r="BUI247" s="170"/>
      <c r="BUJ247" s="170"/>
      <c r="BUK247" s="170"/>
      <c r="BUL247" s="170"/>
      <c r="BUM247" s="170"/>
      <c r="BUN247" s="170"/>
      <c r="BUO247" s="170"/>
      <c r="BUP247" s="170"/>
      <c r="BUQ247" s="170"/>
      <c r="BUR247" s="170"/>
      <c r="BUS247" s="170"/>
      <c r="BUT247" s="170"/>
      <c r="BUU247" s="170"/>
      <c r="BUV247" s="170"/>
      <c r="BUW247" s="170"/>
      <c r="BUX247" s="170"/>
      <c r="BUY247" s="170"/>
      <c r="BUZ247" s="170"/>
      <c r="BVA247" s="170"/>
      <c r="BVB247" s="170"/>
      <c r="BVC247" s="170"/>
      <c r="BVD247" s="170"/>
      <c r="BVE247" s="170"/>
      <c r="BVF247" s="170"/>
      <c r="BVG247" s="170"/>
      <c r="BVH247" s="170"/>
      <c r="BVI247" s="170"/>
      <c r="BVJ247" s="170"/>
      <c r="BVK247" s="170"/>
      <c r="BVL247" s="170"/>
      <c r="BVM247" s="170"/>
      <c r="BVN247" s="170"/>
      <c r="BVO247" s="170"/>
      <c r="BVP247" s="170"/>
      <c r="BVQ247" s="170"/>
      <c r="BVR247" s="170"/>
      <c r="BVS247" s="170"/>
      <c r="BVT247" s="170"/>
      <c r="BVU247" s="170"/>
      <c r="BVV247" s="170"/>
      <c r="BVW247" s="170"/>
      <c r="BVX247" s="170"/>
      <c r="BVY247" s="170"/>
      <c r="BVZ247" s="170"/>
      <c r="BWA247" s="170"/>
      <c r="BWB247" s="170"/>
      <c r="BWC247" s="170"/>
      <c r="BWD247" s="170"/>
      <c r="BWE247" s="170"/>
      <c r="BWF247" s="170"/>
      <c r="BWG247" s="170"/>
      <c r="BWH247" s="170"/>
      <c r="BWI247" s="170"/>
      <c r="BWJ247" s="170"/>
      <c r="BWK247" s="170"/>
      <c r="BWL247" s="170"/>
      <c r="BWM247" s="170"/>
      <c r="BWN247" s="170"/>
      <c r="BWO247" s="170"/>
      <c r="BWP247" s="170"/>
      <c r="BWQ247" s="170"/>
      <c r="BWR247" s="170"/>
      <c r="BWS247" s="170"/>
      <c r="BWT247" s="170"/>
      <c r="BWU247" s="170"/>
      <c r="BWV247" s="170"/>
      <c r="BWW247" s="170"/>
      <c r="BWX247" s="170"/>
      <c r="BWY247" s="170"/>
      <c r="BWZ247" s="170"/>
      <c r="BXA247" s="170"/>
      <c r="BXB247" s="170"/>
      <c r="BXC247" s="170"/>
      <c r="BXD247" s="170"/>
      <c r="BXE247" s="170"/>
      <c r="BXF247" s="170"/>
      <c r="BXG247" s="170"/>
      <c r="BXH247" s="170"/>
      <c r="BXI247" s="170"/>
      <c r="BXJ247" s="170"/>
      <c r="BXK247" s="170"/>
      <c r="BXL247" s="170"/>
      <c r="BXM247" s="170"/>
      <c r="BXN247" s="170"/>
      <c r="BXO247" s="170"/>
      <c r="BXP247" s="170"/>
      <c r="BXQ247" s="170"/>
      <c r="BXR247" s="170"/>
      <c r="BXS247" s="170"/>
      <c r="BXT247" s="170"/>
      <c r="BXU247" s="170"/>
      <c r="BXV247" s="170"/>
      <c r="BXW247" s="170"/>
      <c r="BXX247" s="170"/>
      <c r="BXY247" s="170"/>
      <c r="BXZ247" s="170"/>
      <c r="BYA247" s="170"/>
      <c r="BYB247" s="170"/>
      <c r="BYC247" s="170"/>
      <c r="BYD247" s="170"/>
      <c r="BYE247" s="170"/>
      <c r="BYF247" s="170"/>
      <c r="BYG247" s="170"/>
      <c r="BYH247" s="170"/>
      <c r="BYI247" s="170"/>
      <c r="BYJ247" s="170"/>
      <c r="BYK247" s="170"/>
      <c r="BYL247" s="170"/>
      <c r="BYM247" s="170"/>
      <c r="BYN247" s="170"/>
      <c r="BYO247" s="170"/>
      <c r="BYP247" s="170"/>
      <c r="BYQ247" s="170"/>
      <c r="BYR247" s="170"/>
      <c r="BYS247" s="170"/>
      <c r="BYT247" s="170"/>
      <c r="BYU247" s="170"/>
      <c r="BYV247" s="170"/>
      <c r="BYW247" s="170"/>
      <c r="BYX247" s="170"/>
      <c r="BYY247" s="170"/>
      <c r="BYZ247" s="170"/>
      <c r="BZA247" s="170"/>
      <c r="BZB247" s="170"/>
      <c r="BZC247" s="170"/>
      <c r="BZD247" s="170"/>
      <c r="BZE247" s="170"/>
      <c r="BZF247" s="170"/>
      <c r="BZG247" s="170"/>
      <c r="BZH247" s="170"/>
      <c r="BZI247" s="170"/>
      <c r="BZJ247" s="170"/>
      <c r="BZK247" s="170"/>
      <c r="BZL247" s="170"/>
      <c r="BZM247" s="170"/>
      <c r="BZN247" s="170"/>
      <c r="BZO247" s="170"/>
      <c r="BZP247" s="170"/>
      <c r="BZQ247" s="170"/>
      <c r="BZR247" s="170"/>
      <c r="BZS247" s="170"/>
      <c r="BZT247" s="170"/>
      <c r="BZU247" s="170"/>
      <c r="BZV247" s="170"/>
      <c r="BZW247" s="170"/>
      <c r="BZX247" s="170"/>
      <c r="BZY247" s="170"/>
      <c r="BZZ247" s="170"/>
      <c r="CAA247" s="170"/>
      <c r="CAB247" s="170"/>
      <c r="CAC247" s="170"/>
      <c r="CAD247" s="170"/>
      <c r="CAE247" s="170"/>
      <c r="CAF247" s="170"/>
      <c r="CAG247" s="170"/>
      <c r="CAH247" s="170"/>
      <c r="CAI247" s="170"/>
      <c r="CAJ247" s="170"/>
      <c r="CAK247" s="170"/>
      <c r="CAL247" s="170"/>
      <c r="CAM247" s="170"/>
      <c r="CAN247" s="170"/>
      <c r="CAO247" s="170"/>
      <c r="CAP247" s="170"/>
      <c r="CAQ247" s="170"/>
      <c r="CAR247" s="170"/>
      <c r="CAS247" s="170"/>
      <c r="CAT247" s="170"/>
      <c r="CAU247" s="170"/>
      <c r="CAV247" s="170"/>
      <c r="CAW247" s="170"/>
      <c r="CAX247" s="170"/>
      <c r="CAY247" s="170"/>
      <c r="CAZ247" s="170"/>
      <c r="CBA247" s="170"/>
      <c r="CBB247" s="170"/>
      <c r="CBC247" s="170"/>
      <c r="CBD247" s="170"/>
      <c r="CBE247" s="170"/>
      <c r="CBF247" s="170"/>
      <c r="CBG247" s="170"/>
      <c r="CBH247" s="170"/>
      <c r="CBI247" s="170"/>
      <c r="CBJ247" s="170"/>
      <c r="CBK247" s="170"/>
      <c r="CBL247" s="170"/>
      <c r="CBM247" s="170"/>
      <c r="CBN247" s="170"/>
      <c r="CBO247" s="170"/>
      <c r="CBP247" s="170"/>
      <c r="CBQ247" s="170"/>
      <c r="CBR247" s="170"/>
      <c r="CBS247" s="170"/>
      <c r="CBT247" s="170"/>
      <c r="CBU247" s="170"/>
      <c r="CBV247" s="170"/>
      <c r="CBW247" s="170"/>
      <c r="CBX247" s="170"/>
      <c r="CBY247" s="170"/>
      <c r="CBZ247" s="170"/>
      <c r="CCA247" s="170"/>
      <c r="CCB247" s="170"/>
      <c r="CCC247" s="170"/>
      <c r="CCD247" s="170"/>
      <c r="CCE247" s="170"/>
      <c r="CCF247" s="170"/>
      <c r="CCG247" s="170"/>
      <c r="CCH247" s="170"/>
      <c r="CCI247" s="170"/>
      <c r="CCJ247" s="170"/>
      <c r="CCK247" s="170"/>
      <c r="CCL247" s="170"/>
      <c r="CCM247" s="170"/>
      <c r="CCN247" s="170"/>
      <c r="CCO247" s="170"/>
      <c r="CCP247" s="170"/>
      <c r="CCQ247" s="170"/>
      <c r="CCR247" s="170"/>
      <c r="CCS247" s="170"/>
      <c r="CCT247" s="170"/>
      <c r="CCU247" s="170"/>
      <c r="CCV247" s="170"/>
      <c r="CCW247" s="170"/>
      <c r="CCX247" s="170"/>
      <c r="CCY247" s="170"/>
      <c r="CCZ247" s="170"/>
      <c r="CDA247" s="170"/>
      <c r="CDB247" s="170"/>
      <c r="CDC247" s="170"/>
      <c r="CDD247" s="170"/>
      <c r="CDE247" s="170"/>
      <c r="CDF247" s="170"/>
      <c r="CDG247" s="170"/>
      <c r="CDH247" s="170"/>
      <c r="CDI247" s="170"/>
      <c r="CDJ247" s="170"/>
      <c r="CDK247" s="170"/>
      <c r="CDL247" s="170"/>
      <c r="CDM247" s="170"/>
      <c r="CDN247" s="170"/>
      <c r="CDO247" s="170"/>
      <c r="CDP247" s="170"/>
      <c r="CDQ247" s="170"/>
      <c r="CDR247" s="170"/>
      <c r="CDS247" s="170"/>
      <c r="CDT247" s="170"/>
      <c r="CDU247" s="170"/>
      <c r="CDV247" s="170"/>
      <c r="CDW247" s="170"/>
      <c r="CDX247" s="170"/>
      <c r="CDY247" s="170"/>
      <c r="CDZ247" s="170"/>
      <c r="CEA247" s="170"/>
      <c r="CEB247" s="170"/>
      <c r="CEC247" s="170"/>
      <c r="CED247" s="170"/>
      <c r="CEE247" s="170"/>
      <c r="CEF247" s="170"/>
      <c r="CEG247" s="170"/>
      <c r="CEH247" s="170"/>
      <c r="CEI247" s="170"/>
      <c r="CEJ247" s="170"/>
      <c r="CEK247" s="170"/>
      <c r="CEL247" s="170"/>
      <c r="CEM247" s="170"/>
      <c r="CEN247" s="170"/>
      <c r="CEO247" s="170"/>
      <c r="CEP247" s="170"/>
      <c r="CEQ247" s="170"/>
      <c r="CER247" s="170"/>
      <c r="CES247" s="170"/>
      <c r="CET247" s="170"/>
      <c r="CEU247" s="170"/>
      <c r="CEV247" s="170"/>
      <c r="CEW247" s="170"/>
      <c r="CEX247" s="170"/>
      <c r="CEY247" s="170"/>
      <c r="CEZ247" s="170"/>
      <c r="CFA247" s="170"/>
      <c r="CFB247" s="170"/>
      <c r="CFC247" s="170"/>
      <c r="CFD247" s="170"/>
      <c r="CFE247" s="170"/>
      <c r="CFF247" s="170"/>
      <c r="CFG247" s="170"/>
      <c r="CFH247" s="170"/>
      <c r="CFI247" s="170"/>
      <c r="CFJ247" s="170"/>
      <c r="CFK247" s="170"/>
      <c r="CFL247" s="170"/>
      <c r="CFM247" s="170"/>
      <c r="CFN247" s="170"/>
      <c r="CFO247" s="170"/>
      <c r="CFP247" s="170"/>
      <c r="CFQ247" s="170"/>
      <c r="CFR247" s="170"/>
      <c r="CFS247" s="170"/>
      <c r="CFT247" s="170"/>
      <c r="CFU247" s="170"/>
      <c r="CFV247" s="170"/>
      <c r="CFW247" s="170"/>
      <c r="CFX247" s="170"/>
      <c r="CFY247" s="170"/>
      <c r="CFZ247" s="170"/>
      <c r="CGA247" s="170"/>
      <c r="CGB247" s="170"/>
      <c r="CGC247" s="170"/>
      <c r="CGD247" s="170"/>
      <c r="CGE247" s="170"/>
      <c r="CGF247" s="170"/>
      <c r="CGG247" s="170"/>
      <c r="CGH247" s="170"/>
      <c r="CGI247" s="170"/>
      <c r="CGJ247" s="170"/>
      <c r="CGK247" s="170"/>
      <c r="CGL247" s="170"/>
      <c r="CGM247" s="170"/>
      <c r="CGN247" s="170"/>
      <c r="CGO247" s="170"/>
      <c r="CGP247" s="170"/>
      <c r="CGQ247" s="170"/>
      <c r="CGR247" s="170"/>
      <c r="CGS247" s="170"/>
      <c r="CGT247" s="170"/>
      <c r="CGU247" s="170"/>
      <c r="CGV247" s="170"/>
      <c r="CGW247" s="170"/>
      <c r="CGX247" s="170"/>
      <c r="CGY247" s="170"/>
      <c r="CGZ247" s="170"/>
      <c r="CHA247" s="170"/>
      <c r="CHB247" s="170"/>
      <c r="CHC247" s="170"/>
      <c r="CHD247" s="170"/>
      <c r="CHE247" s="170"/>
      <c r="CHF247" s="170"/>
      <c r="CHG247" s="170"/>
      <c r="CHH247" s="170"/>
      <c r="CHI247" s="170"/>
      <c r="CHJ247" s="170"/>
      <c r="CHK247" s="170"/>
      <c r="CHL247" s="170"/>
      <c r="CHM247" s="170"/>
      <c r="CHN247" s="170"/>
      <c r="CHO247" s="170"/>
      <c r="CHP247" s="170"/>
      <c r="CHQ247" s="170"/>
      <c r="CHR247" s="170"/>
      <c r="CHS247" s="170"/>
      <c r="CHT247" s="170"/>
      <c r="CHU247" s="170"/>
      <c r="CHV247" s="170"/>
      <c r="CHW247" s="170"/>
      <c r="CHX247" s="170"/>
      <c r="CHY247" s="170"/>
      <c r="CHZ247" s="170"/>
      <c r="CIA247" s="170"/>
      <c r="CIB247" s="170"/>
      <c r="CIC247" s="170"/>
      <c r="CID247" s="170"/>
      <c r="CIE247" s="170"/>
      <c r="CIF247" s="170"/>
      <c r="CIG247" s="170"/>
      <c r="CIH247" s="170"/>
      <c r="CII247" s="170"/>
      <c r="CIJ247" s="170"/>
      <c r="CIK247" s="170"/>
      <c r="CIL247" s="170"/>
      <c r="CIM247" s="170"/>
      <c r="CIN247" s="170"/>
      <c r="CIO247" s="170"/>
      <c r="CIP247" s="170"/>
      <c r="CIQ247" s="170"/>
      <c r="CIR247" s="170"/>
      <c r="CIS247" s="170"/>
      <c r="CIT247" s="170"/>
      <c r="CIU247" s="170"/>
      <c r="CIV247" s="170"/>
      <c r="CIW247" s="170"/>
      <c r="CIX247" s="170"/>
      <c r="CIY247" s="170"/>
      <c r="CIZ247" s="170"/>
      <c r="CJA247" s="170"/>
      <c r="CJB247" s="170"/>
      <c r="CJC247" s="170"/>
      <c r="CJD247" s="170"/>
      <c r="CJE247" s="170"/>
      <c r="CJF247" s="170"/>
      <c r="CJG247" s="170"/>
      <c r="CJH247" s="170"/>
      <c r="CJI247" s="170"/>
      <c r="CJJ247" s="170"/>
      <c r="CJK247" s="170"/>
      <c r="CJL247" s="170"/>
      <c r="CJM247" s="170"/>
      <c r="CJN247" s="170"/>
      <c r="CJO247" s="170"/>
      <c r="CJP247" s="170"/>
      <c r="CJQ247" s="170"/>
      <c r="CJR247" s="170"/>
      <c r="CJS247" s="170"/>
      <c r="CJT247" s="170"/>
      <c r="CJU247" s="170"/>
      <c r="CJV247" s="170"/>
      <c r="CJW247" s="170"/>
      <c r="CJX247" s="170"/>
      <c r="CJY247" s="170"/>
      <c r="CJZ247" s="170"/>
      <c r="CKA247" s="170"/>
      <c r="CKB247" s="170"/>
      <c r="CKC247" s="170"/>
      <c r="CKD247" s="170"/>
      <c r="CKE247" s="170"/>
      <c r="CKF247" s="170"/>
      <c r="CKG247" s="170"/>
      <c r="CKH247" s="170"/>
      <c r="CKI247" s="170"/>
      <c r="CKJ247" s="170"/>
      <c r="CKK247" s="170"/>
      <c r="CKL247" s="170"/>
      <c r="CKM247" s="170"/>
      <c r="CKN247" s="170"/>
      <c r="CKO247" s="170"/>
      <c r="CKP247" s="170"/>
      <c r="CKQ247" s="170"/>
      <c r="CKR247" s="170"/>
      <c r="CKS247" s="170"/>
      <c r="CKT247" s="170"/>
      <c r="CKU247" s="170"/>
      <c r="CKV247" s="170"/>
      <c r="CKW247" s="170"/>
      <c r="CKX247" s="170"/>
      <c r="CKY247" s="170"/>
      <c r="CKZ247" s="170"/>
      <c r="CLA247" s="170"/>
      <c r="CLB247" s="170"/>
      <c r="CLC247" s="170"/>
      <c r="CLD247" s="170"/>
      <c r="CLE247" s="170"/>
      <c r="CLF247" s="170"/>
      <c r="CLG247" s="170"/>
      <c r="CLH247" s="170"/>
      <c r="CLI247" s="170"/>
      <c r="CLJ247" s="170"/>
      <c r="CLK247" s="170"/>
      <c r="CLL247" s="170"/>
      <c r="CLM247" s="170"/>
      <c r="CLN247" s="170"/>
      <c r="CLO247" s="170"/>
      <c r="CLP247" s="170"/>
      <c r="CLQ247" s="170"/>
      <c r="CLR247" s="170"/>
      <c r="CLS247" s="170"/>
      <c r="CLT247" s="170"/>
      <c r="CLU247" s="170"/>
      <c r="CLV247" s="170"/>
      <c r="CLW247" s="170"/>
      <c r="CLX247" s="170"/>
      <c r="CLY247" s="170"/>
      <c r="CLZ247" s="170"/>
      <c r="CMA247" s="170"/>
      <c r="CMB247" s="170"/>
      <c r="CMC247" s="170"/>
      <c r="CMD247" s="170"/>
      <c r="CME247" s="170"/>
      <c r="CMF247" s="170"/>
      <c r="CMG247" s="170"/>
      <c r="CMH247" s="170"/>
      <c r="CMI247" s="170"/>
      <c r="CMJ247" s="170"/>
      <c r="CMK247" s="170"/>
      <c r="CML247" s="170"/>
      <c r="CMM247" s="170"/>
      <c r="CMN247" s="170"/>
      <c r="CMO247" s="170"/>
      <c r="CMP247" s="170"/>
      <c r="CMQ247" s="170"/>
      <c r="CMR247" s="170"/>
      <c r="CMS247" s="170"/>
      <c r="CMT247" s="170"/>
      <c r="CMU247" s="170"/>
      <c r="CMV247" s="170"/>
      <c r="CMW247" s="170"/>
      <c r="CMX247" s="170"/>
      <c r="CMY247" s="170"/>
      <c r="CMZ247" s="170"/>
      <c r="CNA247" s="170"/>
      <c r="CNB247" s="170"/>
      <c r="CNC247" s="170"/>
      <c r="CND247" s="170"/>
      <c r="CNE247" s="170"/>
      <c r="CNF247" s="170"/>
      <c r="CNG247" s="170"/>
      <c r="CNH247" s="170"/>
      <c r="CNI247" s="170"/>
      <c r="CNJ247" s="170"/>
      <c r="CNK247" s="170"/>
      <c r="CNL247" s="170"/>
      <c r="CNM247" s="170"/>
      <c r="CNN247" s="170"/>
      <c r="CNO247" s="170"/>
      <c r="CNP247" s="170"/>
      <c r="CNQ247" s="170"/>
      <c r="CNR247" s="170"/>
      <c r="CNS247" s="170"/>
      <c r="CNT247" s="170"/>
      <c r="CNU247" s="170"/>
      <c r="CNV247" s="170"/>
      <c r="CNW247" s="170"/>
      <c r="CNX247" s="170"/>
      <c r="CNY247" s="170"/>
      <c r="CNZ247" s="170"/>
      <c r="COA247" s="170"/>
      <c r="COB247" s="170"/>
      <c r="COC247" s="170"/>
      <c r="COD247" s="170"/>
      <c r="COE247" s="170"/>
      <c r="COF247" s="170"/>
      <c r="COG247" s="170"/>
      <c r="COH247" s="170"/>
      <c r="COI247" s="170"/>
      <c r="COJ247" s="170"/>
      <c r="COK247" s="170"/>
      <c r="COL247" s="170"/>
      <c r="COM247" s="170"/>
      <c r="CON247" s="170"/>
      <c r="COO247" s="170"/>
      <c r="COP247" s="170"/>
      <c r="COQ247" s="170"/>
      <c r="COR247" s="170"/>
      <c r="COS247" s="170"/>
      <c r="COT247" s="170"/>
      <c r="COU247" s="170"/>
      <c r="COV247" s="170"/>
      <c r="COW247" s="170"/>
      <c r="COX247" s="170"/>
      <c r="COY247" s="170"/>
      <c r="COZ247" s="170"/>
      <c r="CPA247" s="170"/>
      <c r="CPB247" s="170"/>
      <c r="CPC247" s="170"/>
      <c r="CPD247" s="170"/>
      <c r="CPE247" s="170"/>
      <c r="CPF247" s="170"/>
      <c r="CPG247" s="170"/>
      <c r="CPH247" s="170"/>
      <c r="CPI247" s="170"/>
      <c r="CPJ247" s="170"/>
      <c r="CPK247" s="170"/>
      <c r="CPL247" s="170"/>
      <c r="CPM247" s="170"/>
      <c r="CPN247" s="170"/>
      <c r="CPO247" s="170"/>
      <c r="CPP247" s="170"/>
      <c r="CPQ247" s="170"/>
      <c r="CPR247" s="170"/>
      <c r="CPS247" s="170"/>
      <c r="CPT247" s="170"/>
      <c r="CPU247" s="170"/>
      <c r="CPV247" s="170"/>
      <c r="CPW247" s="170"/>
      <c r="CPX247" s="170"/>
      <c r="CPY247" s="170"/>
      <c r="CPZ247" s="170"/>
      <c r="CQA247" s="170"/>
      <c r="CQB247" s="170"/>
      <c r="CQC247" s="170"/>
      <c r="CQD247" s="170"/>
      <c r="CQE247" s="170"/>
      <c r="CQF247" s="170"/>
      <c r="CQG247" s="170"/>
      <c r="CQH247" s="170"/>
      <c r="CQI247" s="170"/>
      <c r="CQJ247" s="170"/>
      <c r="CQK247" s="170"/>
      <c r="CQL247" s="170"/>
      <c r="CQM247" s="170"/>
      <c r="CQN247" s="170"/>
      <c r="CQO247" s="170"/>
      <c r="CQP247" s="170"/>
      <c r="CQQ247" s="170"/>
      <c r="CQR247" s="170"/>
      <c r="CQS247" s="170"/>
      <c r="CQT247" s="170"/>
      <c r="CQU247" s="170"/>
      <c r="CQV247" s="170"/>
      <c r="CQW247" s="170"/>
      <c r="CQX247" s="170"/>
      <c r="CQY247" s="170"/>
      <c r="CQZ247" s="170"/>
      <c r="CRA247" s="170"/>
      <c r="CRB247" s="170"/>
      <c r="CRC247" s="170"/>
      <c r="CRD247" s="170"/>
      <c r="CRE247" s="170"/>
      <c r="CRF247" s="170"/>
      <c r="CRG247" s="170"/>
      <c r="CRH247" s="170"/>
      <c r="CRI247" s="170"/>
      <c r="CRJ247" s="170"/>
      <c r="CRK247" s="170"/>
      <c r="CRL247" s="170"/>
      <c r="CRM247" s="170"/>
      <c r="CRN247" s="170"/>
      <c r="CRO247" s="170"/>
      <c r="CRP247" s="170"/>
      <c r="CRQ247" s="170"/>
      <c r="CRR247" s="170"/>
      <c r="CRS247" s="170"/>
      <c r="CRT247" s="170"/>
      <c r="CRU247" s="170"/>
      <c r="CRV247" s="170"/>
      <c r="CRW247" s="170"/>
      <c r="CRX247" s="170"/>
      <c r="CRY247" s="170"/>
      <c r="CRZ247" s="170"/>
      <c r="CSA247" s="170"/>
      <c r="CSB247" s="170"/>
      <c r="CSC247" s="170"/>
      <c r="CSD247" s="170"/>
      <c r="CSE247" s="170"/>
      <c r="CSF247" s="170"/>
      <c r="CSG247" s="170"/>
      <c r="CSH247" s="170"/>
      <c r="CSI247" s="170"/>
      <c r="CSJ247" s="170"/>
      <c r="CSK247" s="170"/>
      <c r="CSL247" s="170"/>
      <c r="CSM247" s="170"/>
      <c r="CSN247" s="170"/>
      <c r="CSO247" s="170"/>
      <c r="CSP247" s="170"/>
      <c r="CSQ247" s="170"/>
      <c r="CSR247" s="170"/>
      <c r="CSS247" s="170"/>
      <c r="CST247" s="170"/>
      <c r="CSU247" s="170"/>
      <c r="CSV247" s="170"/>
      <c r="CSW247" s="170"/>
      <c r="CSX247" s="170"/>
      <c r="CSY247" s="170"/>
      <c r="CSZ247" s="170"/>
      <c r="CTA247" s="170"/>
      <c r="CTB247" s="170"/>
      <c r="CTC247" s="170"/>
      <c r="CTD247" s="170"/>
      <c r="CTE247" s="170"/>
      <c r="CTF247" s="170"/>
      <c r="CTG247" s="170"/>
      <c r="CTH247" s="170"/>
      <c r="CTI247" s="170"/>
      <c r="CTJ247" s="170"/>
      <c r="CTK247" s="170"/>
      <c r="CTL247" s="170"/>
      <c r="CTM247" s="170"/>
      <c r="CTN247" s="170"/>
      <c r="CTO247" s="170"/>
      <c r="CTP247" s="170"/>
      <c r="CTQ247" s="170"/>
      <c r="CTR247" s="170"/>
      <c r="CTS247" s="170"/>
      <c r="CTT247" s="170"/>
      <c r="CTU247" s="170"/>
      <c r="CTV247" s="170"/>
      <c r="CTW247" s="170"/>
      <c r="CTX247" s="170"/>
      <c r="CTY247" s="170"/>
      <c r="CTZ247" s="170"/>
      <c r="CUA247" s="170"/>
      <c r="CUB247" s="170"/>
      <c r="CUC247" s="170"/>
      <c r="CUD247" s="170"/>
      <c r="CUE247" s="170"/>
      <c r="CUF247" s="170"/>
      <c r="CUG247" s="170"/>
      <c r="CUH247" s="170"/>
      <c r="CUI247" s="170"/>
      <c r="CUJ247" s="170"/>
      <c r="CUK247" s="170"/>
      <c r="CUL247" s="170"/>
      <c r="CUM247" s="170"/>
      <c r="CUN247" s="170"/>
      <c r="CUO247" s="170"/>
      <c r="CUP247" s="170"/>
      <c r="CUQ247" s="170"/>
      <c r="CUR247" s="170"/>
      <c r="CUS247" s="170"/>
      <c r="CUT247" s="170"/>
      <c r="CUU247" s="170"/>
      <c r="CUV247" s="170"/>
      <c r="CUW247" s="170"/>
      <c r="CUX247" s="170"/>
      <c r="CUY247" s="170"/>
      <c r="CUZ247" s="170"/>
      <c r="CVA247" s="170"/>
      <c r="CVB247" s="170"/>
      <c r="CVC247" s="170"/>
      <c r="CVD247" s="170"/>
      <c r="CVE247" s="170"/>
      <c r="CVF247" s="170"/>
      <c r="CVG247" s="170"/>
      <c r="CVH247" s="170"/>
      <c r="CVI247" s="170"/>
      <c r="CVJ247" s="170"/>
      <c r="CVK247" s="170"/>
      <c r="CVL247" s="170"/>
      <c r="CVM247" s="170"/>
      <c r="CVN247" s="170"/>
      <c r="CVO247" s="170"/>
      <c r="CVP247" s="170"/>
      <c r="CVQ247" s="170"/>
      <c r="CVR247" s="170"/>
      <c r="CVS247" s="170"/>
      <c r="CVT247" s="170"/>
      <c r="CVU247" s="170"/>
      <c r="CVV247" s="170"/>
      <c r="CVW247" s="170"/>
      <c r="CVX247" s="170"/>
      <c r="CVY247" s="170"/>
      <c r="CVZ247" s="170"/>
      <c r="CWA247" s="170"/>
      <c r="CWB247" s="170"/>
      <c r="CWC247" s="170"/>
      <c r="CWD247" s="170"/>
      <c r="CWE247" s="170"/>
      <c r="CWF247" s="170"/>
      <c r="CWG247" s="170"/>
      <c r="CWH247" s="170"/>
      <c r="CWI247" s="170"/>
      <c r="CWJ247" s="170"/>
      <c r="CWK247" s="170"/>
      <c r="CWL247" s="170"/>
      <c r="CWM247" s="170"/>
      <c r="CWN247" s="170"/>
      <c r="CWO247" s="170"/>
      <c r="CWP247" s="170"/>
      <c r="CWQ247" s="170"/>
      <c r="CWR247" s="170"/>
      <c r="CWS247" s="170"/>
      <c r="CWT247" s="170"/>
      <c r="CWU247" s="170"/>
      <c r="CWV247" s="170"/>
      <c r="CWW247" s="170"/>
      <c r="CWX247" s="170"/>
      <c r="CWY247" s="170"/>
      <c r="CWZ247" s="170"/>
      <c r="CXA247" s="170"/>
      <c r="CXB247" s="170"/>
      <c r="CXC247" s="170"/>
      <c r="CXD247" s="170"/>
      <c r="CXE247" s="170"/>
      <c r="CXF247" s="170"/>
      <c r="CXG247" s="170"/>
      <c r="CXH247" s="170"/>
      <c r="CXI247" s="170"/>
      <c r="CXJ247" s="170"/>
      <c r="CXK247" s="170"/>
      <c r="CXL247" s="170"/>
      <c r="CXM247" s="170"/>
      <c r="CXN247" s="170"/>
      <c r="CXO247" s="170"/>
      <c r="CXP247" s="170"/>
      <c r="CXQ247" s="170"/>
      <c r="CXR247" s="170"/>
      <c r="CXS247" s="170"/>
      <c r="CXT247" s="170"/>
      <c r="CXU247" s="170"/>
      <c r="CXV247" s="170"/>
      <c r="CXW247" s="170"/>
      <c r="CXX247" s="170"/>
      <c r="CXY247" s="170"/>
      <c r="CXZ247" s="170"/>
      <c r="CYA247" s="170"/>
      <c r="CYB247" s="170"/>
      <c r="CYC247" s="170"/>
      <c r="CYD247" s="170"/>
      <c r="CYE247" s="170"/>
      <c r="CYF247" s="170"/>
      <c r="CYG247" s="170"/>
      <c r="CYH247" s="170"/>
      <c r="CYI247" s="170"/>
      <c r="CYJ247" s="170"/>
      <c r="CYK247" s="170"/>
      <c r="CYL247" s="170"/>
      <c r="CYM247" s="170"/>
      <c r="CYN247" s="170"/>
      <c r="CYO247" s="170"/>
      <c r="CYP247" s="170"/>
      <c r="CYQ247" s="170"/>
      <c r="CYR247" s="170"/>
      <c r="CYS247" s="170"/>
      <c r="CYT247" s="170"/>
      <c r="CYU247" s="170"/>
      <c r="CYV247" s="170"/>
      <c r="CYW247" s="170"/>
      <c r="CYX247" s="170"/>
      <c r="CYY247" s="170"/>
      <c r="CYZ247" s="170"/>
      <c r="CZA247" s="170"/>
      <c r="CZB247" s="170"/>
      <c r="CZC247" s="170"/>
      <c r="CZD247" s="170"/>
      <c r="CZE247" s="170"/>
      <c r="CZF247" s="170"/>
      <c r="CZG247" s="170"/>
      <c r="CZH247" s="170"/>
      <c r="CZI247" s="170"/>
      <c r="CZJ247" s="170"/>
      <c r="CZK247" s="170"/>
      <c r="CZL247" s="170"/>
      <c r="CZM247" s="170"/>
      <c r="CZN247" s="170"/>
      <c r="CZO247" s="170"/>
      <c r="CZP247" s="170"/>
      <c r="CZQ247" s="170"/>
      <c r="CZR247" s="170"/>
      <c r="CZS247" s="170"/>
      <c r="CZT247" s="170"/>
      <c r="CZU247" s="170"/>
      <c r="CZV247" s="170"/>
      <c r="CZW247" s="170"/>
      <c r="CZX247" s="170"/>
      <c r="CZY247" s="170"/>
      <c r="CZZ247" s="170"/>
      <c r="DAA247" s="170"/>
      <c r="DAB247" s="170"/>
      <c r="DAC247" s="170"/>
      <c r="DAD247" s="170"/>
      <c r="DAE247" s="170"/>
      <c r="DAF247" s="170"/>
      <c r="DAG247" s="170"/>
      <c r="DAH247" s="170"/>
      <c r="DAI247" s="170"/>
      <c r="DAJ247" s="170"/>
      <c r="DAK247" s="170"/>
      <c r="DAL247" s="170"/>
      <c r="DAM247" s="170"/>
      <c r="DAN247" s="170"/>
      <c r="DAO247" s="170"/>
      <c r="DAP247" s="170"/>
      <c r="DAQ247" s="170"/>
      <c r="DAR247" s="170"/>
      <c r="DAS247" s="170"/>
      <c r="DAT247" s="170"/>
      <c r="DAU247" s="170"/>
      <c r="DAV247" s="170"/>
      <c r="DAW247" s="170"/>
      <c r="DAX247" s="170"/>
      <c r="DAY247" s="170"/>
      <c r="DAZ247" s="170"/>
      <c r="DBA247" s="170"/>
      <c r="DBB247" s="170"/>
      <c r="DBC247" s="170"/>
      <c r="DBD247" s="170"/>
      <c r="DBE247" s="170"/>
      <c r="DBF247" s="170"/>
      <c r="DBG247" s="170"/>
      <c r="DBH247" s="170"/>
      <c r="DBI247" s="170"/>
      <c r="DBJ247" s="170"/>
      <c r="DBK247" s="170"/>
      <c r="DBL247" s="170"/>
      <c r="DBM247" s="170"/>
      <c r="DBN247" s="170"/>
      <c r="DBO247" s="170"/>
      <c r="DBP247" s="170"/>
      <c r="DBQ247" s="170"/>
      <c r="DBR247" s="170"/>
      <c r="DBS247" s="170"/>
      <c r="DBT247" s="170"/>
      <c r="DBU247" s="170"/>
      <c r="DBV247" s="170"/>
      <c r="DBW247" s="170"/>
      <c r="DBX247" s="170"/>
      <c r="DBY247" s="170"/>
      <c r="DBZ247" s="170"/>
      <c r="DCA247" s="170"/>
      <c r="DCB247" s="170"/>
      <c r="DCC247" s="170"/>
      <c r="DCD247" s="170"/>
      <c r="DCE247" s="170"/>
      <c r="DCF247" s="170"/>
      <c r="DCG247" s="170"/>
      <c r="DCH247" s="170"/>
      <c r="DCI247" s="170"/>
      <c r="DCJ247" s="170"/>
      <c r="DCK247" s="170"/>
      <c r="DCL247" s="170"/>
      <c r="DCM247" s="170"/>
      <c r="DCN247" s="170"/>
      <c r="DCO247" s="170"/>
      <c r="DCP247" s="170"/>
      <c r="DCQ247" s="170"/>
      <c r="DCR247" s="170"/>
      <c r="DCS247" s="170"/>
      <c r="DCT247" s="170"/>
      <c r="DCU247" s="170"/>
      <c r="DCV247" s="170"/>
      <c r="DCW247" s="170"/>
      <c r="DCX247" s="170"/>
      <c r="DCY247" s="170"/>
      <c r="DCZ247" s="170"/>
      <c r="DDA247" s="170"/>
      <c r="DDB247" s="170"/>
      <c r="DDC247" s="170"/>
      <c r="DDD247" s="170"/>
      <c r="DDE247" s="170"/>
      <c r="DDF247" s="170"/>
      <c r="DDG247" s="170"/>
      <c r="DDH247" s="170"/>
      <c r="DDI247" s="170"/>
      <c r="DDJ247" s="170"/>
      <c r="DDK247" s="170"/>
      <c r="DDL247" s="170"/>
      <c r="DDM247" s="170"/>
      <c r="DDN247" s="170"/>
      <c r="DDO247" s="170"/>
      <c r="DDP247" s="170"/>
      <c r="DDQ247" s="170"/>
      <c r="DDR247" s="170"/>
      <c r="DDS247" s="170"/>
      <c r="DDT247" s="170"/>
      <c r="DDU247" s="170"/>
      <c r="DDV247" s="170"/>
      <c r="DDW247" s="170"/>
      <c r="DDX247" s="170"/>
      <c r="DDY247" s="170"/>
      <c r="DDZ247" s="170"/>
      <c r="DEA247" s="170"/>
      <c r="DEB247" s="170"/>
      <c r="DEC247" s="170"/>
      <c r="DED247" s="170"/>
      <c r="DEE247" s="170"/>
      <c r="DEF247" s="170"/>
      <c r="DEG247" s="170"/>
      <c r="DEH247" s="170"/>
      <c r="DEI247" s="170"/>
      <c r="DEJ247" s="170"/>
      <c r="DEK247" s="170"/>
      <c r="DEL247" s="170"/>
      <c r="DEM247" s="170"/>
      <c r="DEN247" s="170"/>
      <c r="DEO247" s="170"/>
      <c r="DEP247" s="170"/>
      <c r="DEQ247" s="170"/>
      <c r="DER247" s="170"/>
      <c r="DES247" s="170"/>
      <c r="DET247" s="170"/>
      <c r="DEU247" s="170"/>
      <c r="DEV247" s="170"/>
      <c r="DEW247" s="170"/>
      <c r="DEX247" s="170"/>
      <c r="DEY247" s="170"/>
      <c r="DEZ247" s="170"/>
      <c r="DFA247" s="170"/>
      <c r="DFB247" s="170"/>
      <c r="DFC247" s="170"/>
      <c r="DFD247" s="170"/>
      <c r="DFE247" s="170"/>
      <c r="DFF247" s="170"/>
      <c r="DFG247" s="170"/>
      <c r="DFH247" s="170"/>
      <c r="DFI247" s="170"/>
      <c r="DFJ247" s="170"/>
      <c r="DFK247" s="170"/>
      <c r="DFL247" s="170"/>
      <c r="DFM247" s="170"/>
      <c r="DFN247" s="170"/>
      <c r="DFO247" s="170"/>
      <c r="DFP247" s="170"/>
      <c r="DFQ247" s="170"/>
      <c r="DFR247" s="170"/>
      <c r="DFS247" s="170"/>
      <c r="DFT247" s="170"/>
      <c r="DFU247" s="170"/>
      <c r="DFV247" s="170"/>
      <c r="DFW247" s="170"/>
      <c r="DFX247" s="170"/>
      <c r="DFY247" s="170"/>
      <c r="DFZ247" s="170"/>
      <c r="DGA247" s="170"/>
      <c r="DGB247" s="170"/>
      <c r="DGC247" s="170"/>
      <c r="DGD247" s="170"/>
      <c r="DGE247" s="170"/>
      <c r="DGF247" s="170"/>
      <c r="DGG247" s="170"/>
      <c r="DGH247" s="170"/>
      <c r="DGI247" s="170"/>
      <c r="DGJ247" s="170"/>
      <c r="DGK247" s="170"/>
      <c r="DGL247" s="170"/>
      <c r="DGM247" s="170"/>
      <c r="DGN247" s="170"/>
      <c r="DGO247" s="170"/>
      <c r="DGP247" s="170"/>
      <c r="DGQ247" s="170"/>
      <c r="DGR247" s="170"/>
      <c r="DGS247" s="170"/>
      <c r="DGT247" s="170"/>
      <c r="DGU247" s="170"/>
      <c r="DGV247" s="170"/>
      <c r="DGW247" s="170"/>
      <c r="DGX247" s="170"/>
      <c r="DGY247" s="170"/>
      <c r="DGZ247" s="170"/>
      <c r="DHA247" s="170"/>
      <c r="DHB247" s="170"/>
      <c r="DHC247" s="170"/>
      <c r="DHD247" s="170"/>
      <c r="DHE247" s="170"/>
      <c r="DHF247" s="170"/>
      <c r="DHG247" s="170"/>
      <c r="DHH247" s="170"/>
      <c r="DHI247" s="170"/>
      <c r="DHJ247" s="170"/>
      <c r="DHK247" s="170"/>
      <c r="DHL247" s="170"/>
      <c r="DHM247" s="170"/>
      <c r="DHN247" s="170"/>
      <c r="DHO247" s="170"/>
      <c r="DHP247" s="170"/>
      <c r="DHQ247" s="170"/>
      <c r="DHR247" s="170"/>
      <c r="DHS247" s="170"/>
      <c r="DHT247" s="170"/>
      <c r="DHU247" s="170"/>
      <c r="DHV247" s="170"/>
      <c r="DHW247" s="170"/>
      <c r="DHX247" s="170"/>
      <c r="DHY247" s="170"/>
      <c r="DHZ247" s="170"/>
      <c r="DIA247" s="170"/>
      <c r="DIB247" s="170"/>
      <c r="DIC247" s="170"/>
      <c r="DID247" s="170"/>
      <c r="DIE247" s="170"/>
      <c r="DIF247" s="170"/>
      <c r="DIG247" s="170"/>
      <c r="DIH247" s="170"/>
      <c r="DII247" s="170"/>
      <c r="DIJ247" s="170"/>
      <c r="DIK247" s="170"/>
      <c r="DIL247" s="170"/>
      <c r="DIM247" s="170"/>
      <c r="DIN247" s="170"/>
      <c r="DIO247" s="170"/>
      <c r="DIP247" s="170"/>
      <c r="DIQ247" s="170"/>
      <c r="DIR247" s="170"/>
      <c r="DIS247" s="170"/>
      <c r="DIT247" s="170"/>
      <c r="DIU247" s="170"/>
      <c r="DIV247" s="170"/>
      <c r="DIW247" s="170"/>
      <c r="DIX247" s="170"/>
      <c r="DIY247" s="170"/>
      <c r="DIZ247" s="170"/>
      <c r="DJA247" s="170"/>
      <c r="DJB247" s="170"/>
      <c r="DJC247" s="170"/>
      <c r="DJD247" s="170"/>
      <c r="DJE247" s="170"/>
      <c r="DJF247" s="170"/>
      <c r="DJG247" s="170"/>
      <c r="DJH247" s="170"/>
      <c r="DJI247" s="170"/>
      <c r="DJJ247" s="170"/>
      <c r="DJK247" s="170"/>
      <c r="DJL247" s="170"/>
      <c r="DJM247" s="170"/>
      <c r="DJN247" s="170"/>
      <c r="DJO247" s="170"/>
      <c r="DJP247" s="170"/>
      <c r="DJQ247" s="170"/>
      <c r="DJR247" s="170"/>
      <c r="DJS247" s="170"/>
      <c r="DJT247" s="170"/>
      <c r="DJU247" s="170"/>
      <c r="DJV247" s="170"/>
      <c r="DJW247" s="170"/>
      <c r="DJX247" s="170"/>
      <c r="DJY247" s="170"/>
      <c r="DJZ247" s="170"/>
      <c r="DKA247" s="170"/>
      <c r="DKB247" s="170"/>
      <c r="DKC247" s="170"/>
      <c r="DKD247" s="170"/>
      <c r="DKE247" s="170"/>
      <c r="DKF247" s="170"/>
      <c r="DKG247" s="170"/>
      <c r="DKH247" s="170"/>
      <c r="DKI247" s="170"/>
      <c r="DKJ247" s="170"/>
      <c r="DKK247" s="170"/>
      <c r="DKL247" s="170"/>
      <c r="DKM247" s="170"/>
      <c r="DKN247" s="170"/>
      <c r="DKO247" s="170"/>
      <c r="DKP247" s="170"/>
      <c r="DKQ247" s="170"/>
      <c r="DKR247" s="170"/>
      <c r="DKS247" s="170"/>
      <c r="DKT247" s="170"/>
      <c r="DKU247" s="170"/>
      <c r="DKV247" s="170"/>
      <c r="DKW247" s="170"/>
      <c r="DKX247" s="170"/>
      <c r="DKY247" s="170"/>
      <c r="DKZ247" s="170"/>
      <c r="DLA247" s="170"/>
      <c r="DLB247" s="170"/>
      <c r="DLC247" s="170"/>
      <c r="DLD247" s="170"/>
      <c r="DLE247" s="170"/>
      <c r="DLF247" s="170"/>
      <c r="DLG247" s="170"/>
      <c r="DLH247" s="170"/>
      <c r="DLI247" s="170"/>
      <c r="DLJ247" s="170"/>
      <c r="DLK247" s="170"/>
      <c r="DLL247" s="170"/>
      <c r="DLM247" s="170"/>
      <c r="DLN247" s="170"/>
      <c r="DLO247" s="170"/>
      <c r="DLP247" s="170"/>
      <c r="DLQ247" s="170"/>
      <c r="DLR247" s="170"/>
      <c r="DLS247" s="170"/>
      <c r="DLT247" s="170"/>
      <c r="DLU247" s="170"/>
      <c r="DLV247" s="170"/>
      <c r="DLW247" s="170"/>
      <c r="DLX247" s="170"/>
      <c r="DLY247" s="170"/>
      <c r="DLZ247" s="170"/>
      <c r="DMA247" s="170"/>
      <c r="DMB247" s="170"/>
      <c r="DMC247" s="170"/>
      <c r="DMD247" s="170"/>
      <c r="DME247" s="170"/>
      <c r="DMF247" s="170"/>
      <c r="DMG247" s="170"/>
      <c r="DMH247" s="170"/>
      <c r="DMI247" s="170"/>
      <c r="DMJ247" s="170"/>
      <c r="DMK247" s="170"/>
      <c r="DML247" s="170"/>
      <c r="DMM247" s="170"/>
      <c r="DMN247" s="170"/>
      <c r="DMO247" s="170"/>
      <c r="DMP247" s="170"/>
      <c r="DMQ247" s="170"/>
      <c r="DMR247" s="170"/>
      <c r="DMS247" s="170"/>
      <c r="DMT247" s="170"/>
      <c r="DMU247" s="170"/>
      <c r="DMV247" s="170"/>
      <c r="DMW247" s="170"/>
      <c r="DMX247" s="170"/>
      <c r="DMY247" s="170"/>
      <c r="DMZ247" s="170"/>
      <c r="DNA247" s="170"/>
      <c r="DNB247" s="170"/>
      <c r="DNC247" s="170"/>
      <c r="DND247" s="170"/>
      <c r="DNE247" s="170"/>
      <c r="DNF247" s="170"/>
      <c r="DNG247" s="170"/>
      <c r="DNH247" s="170"/>
      <c r="DNI247" s="170"/>
      <c r="DNJ247" s="170"/>
      <c r="DNK247" s="170"/>
      <c r="DNL247" s="170"/>
      <c r="DNM247" s="170"/>
      <c r="DNN247" s="170"/>
      <c r="DNO247" s="170"/>
      <c r="DNP247" s="170"/>
      <c r="DNQ247" s="170"/>
      <c r="DNR247" s="170"/>
      <c r="DNS247" s="170"/>
      <c r="DNT247" s="170"/>
      <c r="DNU247" s="170"/>
      <c r="DNV247" s="170"/>
      <c r="DNW247" s="170"/>
      <c r="DNX247" s="170"/>
      <c r="DNY247" s="170"/>
      <c r="DNZ247" s="170"/>
      <c r="DOA247" s="170"/>
      <c r="DOB247" s="170"/>
      <c r="DOC247" s="170"/>
      <c r="DOD247" s="170"/>
      <c r="DOE247" s="170"/>
      <c r="DOF247" s="170"/>
      <c r="DOG247" s="170"/>
      <c r="DOH247" s="170"/>
      <c r="DOI247" s="170"/>
      <c r="DOJ247" s="170"/>
      <c r="DOK247" s="170"/>
      <c r="DOL247" s="170"/>
      <c r="DOM247" s="170"/>
      <c r="DON247" s="170"/>
      <c r="DOO247" s="170"/>
      <c r="DOP247" s="170"/>
      <c r="DOQ247" s="170"/>
      <c r="DOR247" s="170"/>
      <c r="DOS247" s="170"/>
      <c r="DOT247" s="170"/>
      <c r="DOU247" s="170"/>
      <c r="DOV247" s="170"/>
      <c r="DOW247" s="170"/>
      <c r="DOX247" s="170"/>
      <c r="DOY247" s="170"/>
      <c r="DOZ247" s="170"/>
      <c r="DPA247" s="170"/>
      <c r="DPB247" s="170"/>
      <c r="DPC247" s="170"/>
      <c r="DPD247" s="170"/>
      <c r="DPE247" s="170"/>
      <c r="DPF247" s="170"/>
      <c r="DPG247" s="170"/>
      <c r="DPH247" s="170"/>
      <c r="DPI247" s="170"/>
      <c r="DPJ247" s="170"/>
      <c r="DPK247" s="170"/>
      <c r="DPL247" s="170"/>
      <c r="DPM247" s="170"/>
      <c r="DPN247" s="170"/>
      <c r="DPO247" s="170"/>
      <c r="DPP247" s="170"/>
      <c r="DPQ247" s="170"/>
      <c r="DPR247" s="170"/>
      <c r="DPS247" s="170"/>
      <c r="DPT247" s="170"/>
      <c r="DPU247" s="170"/>
      <c r="DPV247" s="170"/>
      <c r="DPW247" s="170"/>
      <c r="DPX247" s="170"/>
      <c r="DPY247" s="170"/>
      <c r="DPZ247" s="170"/>
      <c r="DQA247" s="170"/>
      <c r="DQB247" s="170"/>
      <c r="DQC247" s="170"/>
      <c r="DQD247" s="170"/>
      <c r="DQE247" s="170"/>
      <c r="DQF247" s="170"/>
      <c r="DQG247" s="170"/>
      <c r="DQH247" s="170"/>
      <c r="DQI247" s="170"/>
      <c r="DQJ247" s="170"/>
      <c r="DQK247" s="170"/>
      <c r="DQL247" s="170"/>
      <c r="DQM247" s="170"/>
      <c r="DQN247" s="170"/>
      <c r="DQO247" s="170"/>
      <c r="DQP247" s="170"/>
      <c r="DQQ247" s="170"/>
      <c r="DQR247" s="170"/>
      <c r="DQS247" s="170"/>
      <c r="DQT247" s="170"/>
      <c r="DQU247" s="170"/>
      <c r="DQV247" s="170"/>
      <c r="DQW247" s="170"/>
      <c r="DQX247" s="170"/>
      <c r="DQY247" s="170"/>
      <c r="DQZ247" s="170"/>
      <c r="DRA247" s="170"/>
      <c r="DRB247" s="170"/>
      <c r="DRC247" s="170"/>
      <c r="DRD247" s="170"/>
      <c r="DRE247" s="170"/>
      <c r="DRF247" s="170"/>
      <c r="DRG247" s="170"/>
      <c r="DRH247" s="170"/>
      <c r="DRI247" s="170"/>
      <c r="DRJ247" s="170"/>
      <c r="DRK247" s="170"/>
      <c r="DRL247" s="170"/>
      <c r="DRM247" s="170"/>
      <c r="DRN247" s="170"/>
      <c r="DRO247" s="170"/>
      <c r="DRP247" s="170"/>
      <c r="DRQ247" s="170"/>
      <c r="DRR247" s="170"/>
      <c r="DRS247" s="170"/>
      <c r="DRT247" s="170"/>
      <c r="DRU247" s="170"/>
      <c r="DRV247" s="170"/>
      <c r="DRW247" s="170"/>
      <c r="DRX247" s="170"/>
      <c r="DRY247" s="170"/>
      <c r="DRZ247" s="170"/>
      <c r="DSA247" s="170"/>
      <c r="DSB247" s="170"/>
      <c r="DSC247" s="170"/>
      <c r="DSD247" s="170"/>
      <c r="DSE247" s="170"/>
      <c r="DSF247" s="170"/>
      <c r="DSG247" s="170"/>
      <c r="DSH247" s="170"/>
      <c r="DSI247" s="170"/>
      <c r="DSJ247" s="170"/>
      <c r="DSK247" s="170"/>
      <c r="DSL247" s="170"/>
      <c r="DSM247" s="170"/>
      <c r="DSN247" s="170"/>
      <c r="DSO247" s="170"/>
      <c r="DSP247" s="170"/>
      <c r="DSQ247" s="170"/>
      <c r="DSR247" s="170"/>
      <c r="DSS247" s="170"/>
      <c r="DST247" s="170"/>
      <c r="DSU247" s="170"/>
      <c r="DSV247" s="170"/>
      <c r="DSW247" s="170"/>
      <c r="DSX247" s="170"/>
      <c r="DSY247" s="170"/>
      <c r="DSZ247" s="170"/>
      <c r="DTA247" s="170"/>
      <c r="DTB247" s="170"/>
      <c r="DTC247" s="170"/>
      <c r="DTD247" s="170"/>
      <c r="DTE247" s="170"/>
      <c r="DTF247" s="170"/>
      <c r="DTG247" s="170"/>
      <c r="DTH247" s="170"/>
      <c r="DTI247" s="170"/>
      <c r="DTJ247" s="170"/>
      <c r="DTK247" s="170"/>
      <c r="DTL247" s="170"/>
      <c r="DTM247" s="170"/>
      <c r="DTN247" s="170"/>
      <c r="DTO247" s="170"/>
      <c r="DTP247" s="170"/>
      <c r="DTQ247" s="170"/>
      <c r="DTR247" s="170"/>
      <c r="DTS247" s="170"/>
      <c r="DTT247" s="170"/>
      <c r="DTU247" s="170"/>
      <c r="DTV247" s="170"/>
      <c r="DTW247" s="170"/>
      <c r="DTX247" s="170"/>
      <c r="DTY247" s="170"/>
      <c r="DTZ247" s="170"/>
      <c r="DUA247" s="170"/>
      <c r="DUB247" s="170"/>
      <c r="DUC247" s="170"/>
      <c r="DUD247" s="170"/>
      <c r="DUE247" s="170"/>
      <c r="DUF247" s="170"/>
      <c r="DUG247" s="170"/>
      <c r="DUH247" s="170"/>
      <c r="DUI247" s="170"/>
      <c r="DUJ247" s="170"/>
      <c r="DUK247" s="170"/>
      <c r="DUL247" s="170"/>
      <c r="DUM247" s="170"/>
      <c r="DUN247" s="170"/>
      <c r="DUO247" s="170"/>
      <c r="DUP247" s="170"/>
      <c r="DUQ247" s="170"/>
      <c r="DUR247" s="170"/>
      <c r="DUS247" s="170"/>
      <c r="DUT247" s="170"/>
      <c r="DUU247" s="170"/>
      <c r="DUV247" s="170"/>
      <c r="DUW247" s="170"/>
      <c r="DUX247" s="170"/>
      <c r="DUY247" s="170"/>
      <c r="DUZ247" s="170"/>
      <c r="DVA247" s="170"/>
      <c r="DVB247" s="170"/>
      <c r="DVC247" s="170"/>
      <c r="DVD247" s="170"/>
      <c r="DVE247" s="170"/>
      <c r="DVF247" s="170"/>
      <c r="DVG247" s="170"/>
      <c r="DVH247" s="170"/>
      <c r="DVI247" s="170"/>
      <c r="DVJ247" s="170"/>
      <c r="DVK247" s="170"/>
      <c r="DVL247" s="170"/>
      <c r="DVM247" s="170"/>
      <c r="DVN247" s="170"/>
      <c r="DVO247" s="170"/>
      <c r="DVP247" s="170"/>
      <c r="DVQ247" s="170"/>
      <c r="DVR247" s="170"/>
      <c r="DVS247" s="170"/>
      <c r="DVT247" s="170"/>
      <c r="DVU247" s="170"/>
      <c r="DVV247" s="170"/>
      <c r="DVW247" s="170"/>
      <c r="DVX247" s="170"/>
      <c r="DVY247" s="170"/>
      <c r="DVZ247" s="170"/>
      <c r="DWA247" s="170"/>
      <c r="DWB247" s="170"/>
      <c r="DWC247" s="170"/>
      <c r="DWD247" s="170"/>
      <c r="DWE247" s="170"/>
      <c r="DWF247" s="170"/>
      <c r="DWG247" s="170"/>
      <c r="DWH247" s="170"/>
      <c r="DWI247" s="170"/>
      <c r="DWJ247" s="170"/>
      <c r="DWK247" s="170"/>
      <c r="DWL247" s="170"/>
      <c r="DWM247" s="170"/>
      <c r="DWN247" s="170"/>
      <c r="DWO247" s="170"/>
      <c r="DWP247" s="170"/>
      <c r="DWQ247" s="170"/>
      <c r="DWR247" s="170"/>
      <c r="DWS247" s="170"/>
      <c r="DWT247" s="170"/>
      <c r="DWU247" s="170"/>
      <c r="DWV247" s="170"/>
      <c r="DWW247" s="170"/>
      <c r="DWX247" s="170"/>
      <c r="DWY247" s="170"/>
      <c r="DWZ247" s="170"/>
      <c r="DXA247" s="170"/>
      <c r="DXB247" s="170"/>
      <c r="DXC247" s="170"/>
      <c r="DXD247" s="170"/>
      <c r="DXE247" s="170"/>
      <c r="DXF247" s="170"/>
      <c r="DXG247" s="170"/>
      <c r="DXH247" s="170"/>
      <c r="DXI247" s="170"/>
      <c r="DXJ247" s="170"/>
      <c r="DXK247" s="170"/>
      <c r="DXL247" s="170"/>
      <c r="DXM247" s="170"/>
      <c r="DXN247" s="170"/>
      <c r="DXO247" s="170"/>
      <c r="DXP247" s="170"/>
      <c r="DXQ247" s="170"/>
      <c r="DXR247" s="170"/>
      <c r="DXS247" s="170"/>
      <c r="DXT247" s="170"/>
      <c r="DXU247" s="170"/>
      <c r="DXV247" s="170"/>
      <c r="DXW247" s="170"/>
      <c r="DXX247" s="170"/>
      <c r="DXY247" s="170"/>
      <c r="DXZ247" s="170"/>
      <c r="DYA247" s="170"/>
      <c r="DYB247" s="170"/>
      <c r="DYC247" s="170"/>
      <c r="DYD247" s="170"/>
      <c r="DYE247" s="170"/>
      <c r="DYF247" s="170"/>
      <c r="DYG247" s="170"/>
      <c r="DYH247" s="170"/>
      <c r="DYI247" s="170"/>
      <c r="DYJ247" s="170"/>
      <c r="DYK247" s="170"/>
      <c r="DYL247" s="170"/>
      <c r="DYM247" s="170"/>
      <c r="DYN247" s="170"/>
      <c r="DYO247" s="170"/>
      <c r="DYP247" s="170"/>
      <c r="DYQ247" s="170"/>
      <c r="DYR247" s="170"/>
      <c r="DYS247" s="170"/>
      <c r="DYT247" s="170"/>
      <c r="DYU247" s="170"/>
      <c r="DYV247" s="170"/>
      <c r="DYW247" s="170"/>
      <c r="DYX247" s="170"/>
      <c r="DYY247" s="170"/>
      <c r="DYZ247" s="170"/>
      <c r="DZA247" s="170"/>
      <c r="DZB247" s="170"/>
      <c r="DZC247" s="170"/>
      <c r="DZD247" s="170"/>
      <c r="DZE247" s="170"/>
      <c r="DZF247" s="170"/>
      <c r="DZG247" s="170"/>
      <c r="DZH247" s="170"/>
      <c r="DZI247" s="170"/>
      <c r="DZJ247" s="170"/>
      <c r="DZK247" s="170"/>
      <c r="DZL247" s="170"/>
      <c r="DZM247" s="170"/>
      <c r="DZN247" s="170"/>
      <c r="DZO247" s="170"/>
      <c r="DZP247" s="170"/>
      <c r="DZQ247" s="170"/>
      <c r="DZR247" s="170"/>
      <c r="DZS247" s="170"/>
      <c r="DZT247" s="170"/>
      <c r="DZU247" s="170"/>
      <c r="DZV247" s="170"/>
      <c r="DZW247" s="170"/>
      <c r="DZX247" s="170"/>
      <c r="DZY247" s="170"/>
      <c r="DZZ247" s="170"/>
      <c r="EAA247" s="170"/>
      <c r="EAB247" s="170"/>
      <c r="EAC247" s="170"/>
      <c r="EAD247" s="170"/>
      <c r="EAE247" s="170"/>
      <c r="EAF247" s="170"/>
      <c r="EAG247" s="170"/>
      <c r="EAH247" s="170"/>
      <c r="EAI247" s="170"/>
      <c r="EAJ247" s="170"/>
      <c r="EAK247" s="170"/>
      <c r="EAL247" s="170"/>
      <c r="EAM247" s="170"/>
      <c r="EAN247" s="170"/>
      <c r="EAO247" s="170"/>
      <c r="EAP247" s="170"/>
      <c r="EAQ247" s="170"/>
      <c r="EAR247" s="170"/>
      <c r="EAS247" s="170"/>
      <c r="EAT247" s="170"/>
      <c r="EAU247" s="170"/>
      <c r="EAV247" s="170"/>
      <c r="EAW247" s="170"/>
      <c r="EAX247" s="170"/>
      <c r="EAY247" s="170"/>
      <c r="EAZ247" s="170"/>
      <c r="EBA247" s="170"/>
      <c r="EBB247" s="170"/>
      <c r="EBC247" s="170"/>
      <c r="EBD247" s="170"/>
      <c r="EBE247" s="170"/>
      <c r="EBF247" s="170"/>
      <c r="EBG247" s="170"/>
      <c r="EBH247" s="170"/>
      <c r="EBI247" s="170"/>
      <c r="EBJ247" s="170"/>
      <c r="EBK247" s="170"/>
      <c r="EBL247" s="170"/>
      <c r="EBM247" s="170"/>
      <c r="EBN247" s="170"/>
      <c r="EBO247" s="170"/>
      <c r="EBP247" s="170"/>
      <c r="EBQ247" s="170"/>
      <c r="EBR247" s="170"/>
      <c r="EBS247" s="170"/>
      <c r="EBT247" s="170"/>
      <c r="EBU247" s="170"/>
      <c r="EBV247" s="170"/>
      <c r="EBW247" s="170"/>
      <c r="EBX247" s="170"/>
      <c r="EBY247" s="170"/>
      <c r="EBZ247" s="170"/>
      <c r="ECA247" s="170"/>
      <c r="ECB247" s="170"/>
      <c r="ECC247" s="170"/>
      <c r="ECD247" s="170"/>
      <c r="ECE247" s="170"/>
      <c r="ECF247" s="170"/>
      <c r="ECG247" s="170"/>
      <c r="ECH247" s="170"/>
      <c r="ECI247" s="170"/>
      <c r="ECJ247" s="170"/>
      <c r="ECK247" s="170"/>
      <c r="ECL247" s="170"/>
      <c r="ECM247" s="170"/>
      <c r="ECN247" s="170"/>
      <c r="ECO247" s="170"/>
      <c r="ECP247" s="170"/>
      <c r="ECQ247" s="170"/>
      <c r="ECR247" s="170"/>
      <c r="ECS247" s="170"/>
      <c r="ECT247" s="170"/>
      <c r="ECU247" s="170"/>
      <c r="ECV247" s="170"/>
      <c r="ECW247" s="170"/>
      <c r="ECX247" s="170"/>
      <c r="ECY247" s="170"/>
      <c r="ECZ247" s="170"/>
      <c r="EDA247" s="170"/>
      <c r="EDB247" s="170"/>
      <c r="EDC247" s="170"/>
      <c r="EDD247" s="170"/>
      <c r="EDE247" s="170"/>
      <c r="EDF247" s="170"/>
      <c r="EDG247" s="170"/>
      <c r="EDH247" s="170"/>
      <c r="EDI247" s="170"/>
      <c r="EDJ247" s="170"/>
      <c r="EDK247" s="170"/>
      <c r="EDL247" s="170"/>
      <c r="EDM247" s="170"/>
      <c r="EDN247" s="170"/>
      <c r="EDO247" s="170"/>
      <c r="EDP247" s="170"/>
      <c r="EDQ247" s="170"/>
      <c r="EDR247" s="170"/>
      <c r="EDS247" s="170"/>
      <c r="EDT247" s="170"/>
      <c r="EDU247" s="170"/>
      <c r="EDV247" s="170"/>
      <c r="EDW247" s="170"/>
      <c r="EDX247" s="170"/>
      <c r="EDY247" s="170"/>
      <c r="EDZ247" s="170"/>
      <c r="EEA247" s="170"/>
      <c r="EEB247" s="170"/>
      <c r="EEC247" s="170"/>
      <c r="EED247" s="170"/>
      <c r="EEE247" s="170"/>
      <c r="EEF247" s="170"/>
      <c r="EEG247" s="170"/>
      <c r="EEH247" s="170"/>
      <c r="EEI247" s="170"/>
      <c r="EEJ247" s="170"/>
      <c r="EEK247" s="170"/>
      <c r="EEL247" s="170"/>
      <c r="EEM247" s="170"/>
      <c r="EEN247" s="170"/>
      <c r="EEO247" s="170"/>
      <c r="EEP247" s="170"/>
      <c r="EEQ247" s="170"/>
      <c r="EER247" s="170"/>
      <c r="EES247" s="170"/>
      <c r="EET247" s="170"/>
      <c r="EEU247" s="170"/>
      <c r="EEV247" s="170"/>
      <c r="EEW247" s="170"/>
      <c r="EEX247" s="170"/>
      <c r="EEY247" s="170"/>
      <c r="EEZ247" s="170"/>
      <c r="EFA247" s="170"/>
      <c r="EFB247" s="170"/>
      <c r="EFC247" s="170"/>
      <c r="EFD247" s="170"/>
      <c r="EFE247" s="170"/>
      <c r="EFF247" s="170"/>
      <c r="EFG247" s="170"/>
      <c r="EFH247" s="170"/>
      <c r="EFI247" s="170"/>
      <c r="EFJ247" s="170"/>
      <c r="EFK247" s="170"/>
      <c r="EFL247" s="170"/>
      <c r="EFM247" s="170"/>
      <c r="EFN247" s="170"/>
      <c r="EFO247" s="170"/>
      <c r="EFP247" s="170"/>
      <c r="EFQ247" s="170"/>
      <c r="EFR247" s="170"/>
      <c r="EFS247" s="170"/>
      <c r="EFT247" s="170"/>
      <c r="EFU247" s="170"/>
      <c r="EFV247" s="170"/>
      <c r="EFW247" s="170"/>
      <c r="EFX247" s="170"/>
      <c r="EFY247" s="170"/>
      <c r="EFZ247" s="170"/>
      <c r="EGA247" s="170"/>
      <c r="EGB247" s="170"/>
      <c r="EGC247" s="170"/>
      <c r="EGD247" s="170"/>
      <c r="EGE247" s="170"/>
      <c r="EGF247" s="170"/>
      <c r="EGG247" s="170"/>
      <c r="EGH247" s="170"/>
      <c r="EGI247" s="170"/>
      <c r="EGJ247" s="170"/>
      <c r="EGK247" s="170"/>
      <c r="EGL247" s="170"/>
      <c r="EGM247" s="170"/>
      <c r="EGN247" s="170"/>
      <c r="EGO247" s="170"/>
      <c r="EGP247" s="170"/>
      <c r="EGQ247" s="170"/>
      <c r="EGR247" s="170"/>
      <c r="EGS247" s="170"/>
      <c r="EGT247" s="170"/>
      <c r="EGU247" s="170"/>
      <c r="EGV247" s="170"/>
      <c r="EGW247" s="170"/>
      <c r="EGX247" s="170"/>
      <c r="EGY247" s="170"/>
      <c r="EGZ247" s="170"/>
      <c r="EHA247" s="170"/>
      <c r="EHB247" s="170"/>
      <c r="EHC247" s="170"/>
      <c r="EHD247" s="170"/>
      <c r="EHE247" s="170"/>
      <c r="EHF247" s="170"/>
      <c r="EHG247" s="170"/>
      <c r="EHH247" s="170"/>
      <c r="EHI247" s="170"/>
      <c r="EHJ247" s="170"/>
      <c r="EHK247" s="170"/>
      <c r="EHL247" s="170"/>
      <c r="EHM247" s="170"/>
      <c r="EHN247" s="170"/>
      <c r="EHO247" s="170"/>
      <c r="EHP247" s="170"/>
      <c r="EHQ247" s="170"/>
      <c r="EHR247" s="170"/>
      <c r="EHS247" s="170"/>
      <c r="EHT247" s="170"/>
      <c r="EHU247" s="170"/>
      <c r="EHV247" s="170"/>
      <c r="EHW247" s="170"/>
      <c r="EHX247" s="170"/>
      <c r="EHY247" s="170"/>
      <c r="EHZ247" s="170"/>
      <c r="EIA247" s="170"/>
      <c r="EIB247" s="170"/>
      <c r="EIC247" s="170"/>
      <c r="EID247" s="170"/>
      <c r="EIE247" s="170"/>
      <c r="EIF247" s="170"/>
      <c r="EIG247" s="170"/>
      <c r="EIH247" s="170"/>
      <c r="EII247" s="170"/>
      <c r="EIJ247" s="170"/>
      <c r="EIK247" s="170"/>
      <c r="EIL247" s="170"/>
      <c r="EIM247" s="170"/>
      <c r="EIN247" s="170"/>
      <c r="EIO247" s="170"/>
      <c r="EIP247" s="170"/>
      <c r="EIQ247" s="170"/>
      <c r="EIR247" s="170"/>
      <c r="EIS247" s="170"/>
      <c r="EIT247" s="170"/>
      <c r="EIU247" s="170"/>
      <c r="EIV247" s="170"/>
      <c r="EIW247" s="170"/>
      <c r="EIX247" s="170"/>
      <c r="EIY247" s="170"/>
      <c r="EIZ247" s="170"/>
      <c r="EJA247" s="170"/>
      <c r="EJB247" s="170"/>
      <c r="EJC247" s="170"/>
      <c r="EJD247" s="170"/>
      <c r="EJE247" s="170"/>
      <c r="EJF247" s="170"/>
      <c r="EJG247" s="170"/>
      <c r="EJH247" s="170"/>
      <c r="EJI247" s="170"/>
      <c r="EJJ247" s="170"/>
      <c r="EJK247" s="170"/>
      <c r="EJL247" s="170"/>
      <c r="EJM247" s="170"/>
      <c r="EJN247" s="170"/>
      <c r="EJO247" s="170"/>
      <c r="EJP247" s="170"/>
      <c r="EJQ247" s="170"/>
      <c r="EJR247" s="170"/>
      <c r="EJS247" s="170"/>
      <c r="EJT247" s="170"/>
      <c r="EJU247" s="170"/>
      <c r="EJV247" s="170"/>
      <c r="EJW247" s="170"/>
      <c r="EJX247" s="170"/>
      <c r="EJY247" s="170"/>
      <c r="EJZ247" s="170"/>
      <c r="EKA247" s="170"/>
      <c r="EKB247" s="170"/>
      <c r="EKC247" s="170"/>
      <c r="EKD247" s="170"/>
      <c r="EKE247" s="170"/>
      <c r="EKF247" s="170"/>
      <c r="EKG247" s="170"/>
      <c r="EKH247" s="170"/>
      <c r="EKI247" s="170"/>
      <c r="EKJ247" s="170"/>
      <c r="EKK247" s="170"/>
      <c r="EKL247" s="170"/>
      <c r="EKM247" s="170"/>
      <c r="EKN247" s="170"/>
      <c r="EKO247" s="170"/>
      <c r="EKP247" s="170"/>
      <c r="EKQ247" s="170"/>
      <c r="EKR247" s="170"/>
      <c r="EKS247" s="170"/>
      <c r="EKT247" s="170"/>
      <c r="EKU247" s="170"/>
      <c r="EKV247" s="170"/>
      <c r="EKW247" s="170"/>
      <c r="EKX247" s="170"/>
      <c r="EKY247" s="170"/>
      <c r="EKZ247" s="170"/>
      <c r="ELA247" s="170"/>
      <c r="ELB247" s="170"/>
      <c r="ELC247" s="170"/>
      <c r="ELD247" s="170"/>
      <c r="ELE247" s="170"/>
      <c r="ELF247" s="170"/>
      <c r="ELG247" s="170"/>
      <c r="ELH247" s="170"/>
      <c r="ELI247" s="170"/>
      <c r="ELJ247" s="170"/>
      <c r="ELK247" s="170"/>
      <c r="ELL247" s="170"/>
      <c r="ELM247" s="170"/>
      <c r="ELN247" s="170"/>
      <c r="ELO247" s="170"/>
      <c r="ELP247" s="170"/>
      <c r="ELQ247" s="170"/>
      <c r="ELR247" s="170"/>
      <c r="ELS247" s="170"/>
      <c r="ELT247" s="170"/>
      <c r="ELU247" s="170"/>
      <c r="ELV247" s="170"/>
      <c r="ELW247" s="170"/>
      <c r="ELX247" s="170"/>
      <c r="ELY247" s="170"/>
      <c r="ELZ247" s="170"/>
      <c r="EMA247" s="170"/>
      <c r="EMB247" s="170"/>
      <c r="EMC247" s="170"/>
      <c r="EMD247" s="170"/>
      <c r="EME247" s="170"/>
      <c r="EMF247" s="170"/>
      <c r="EMG247" s="170"/>
      <c r="EMH247" s="170"/>
      <c r="EMI247" s="170"/>
      <c r="EMJ247" s="170"/>
      <c r="EMK247" s="170"/>
      <c r="EML247" s="170"/>
      <c r="EMM247" s="170"/>
      <c r="EMN247" s="170"/>
      <c r="EMO247" s="170"/>
      <c r="EMP247" s="170"/>
      <c r="EMQ247" s="170"/>
      <c r="EMR247" s="170"/>
      <c r="EMS247" s="170"/>
      <c r="EMT247" s="170"/>
      <c r="EMU247" s="170"/>
      <c r="EMV247" s="170"/>
      <c r="EMW247" s="170"/>
      <c r="EMX247" s="170"/>
      <c r="EMY247" s="170"/>
      <c r="EMZ247" s="170"/>
      <c r="ENA247" s="170"/>
      <c r="ENB247" s="170"/>
      <c r="ENC247" s="170"/>
      <c r="END247" s="170"/>
      <c r="ENE247" s="170"/>
      <c r="ENF247" s="170"/>
      <c r="ENG247" s="170"/>
      <c r="ENH247" s="170"/>
      <c r="ENI247" s="170"/>
      <c r="ENJ247" s="170"/>
      <c r="ENK247" s="170"/>
      <c r="ENL247" s="170"/>
      <c r="ENM247" s="170"/>
      <c r="ENN247" s="170"/>
      <c r="ENO247" s="170"/>
      <c r="ENP247" s="170"/>
      <c r="ENQ247" s="170"/>
      <c r="ENR247" s="170"/>
      <c r="ENS247" s="170"/>
      <c r="ENT247" s="170"/>
      <c r="ENU247" s="170"/>
      <c r="ENV247" s="170"/>
      <c r="ENW247" s="170"/>
      <c r="ENX247" s="170"/>
      <c r="ENY247" s="170"/>
      <c r="ENZ247" s="170"/>
      <c r="EOA247" s="170"/>
      <c r="EOB247" s="170"/>
      <c r="EOC247" s="170"/>
      <c r="EOD247" s="170"/>
      <c r="EOE247" s="170"/>
      <c r="EOF247" s="170"/>
      <c r="EOG247" s="170"/>
      <c r="EOH247" s="170"/>
      <c r="EOI247" s="170"/>
      <c r="EOJ247" s="170"/>
      <c r="EOK247" s="170"/>
      <c r="EOL247" s="170"/>
      <c r="EOM247" s="170"/>
      <c r="EON247" s="170"/>
      <c r="EOO247" s="170"/>
      <c r="EOP247" s="170"/>
      <c r="EOQ247" s="170"/>
      <c r="EOR247" s="170"/>
      <c r="EOS247" s="170"/>
      <c r="EOT247" s="170"/>
      <c r="EOU247" s="170"/>
      <c r="EOV247" s="170"/>
      <c r="EOW247" s="170"/>
      <c r="EOX247" s="170"/>
      <c r="EOY247" s="170"/>
      <c r="EOZ247" s="170"/>
      <c r="EPA247" s="170"/>
      <c r="EPB247" s="170"/>
      <c r="EPC247" s="170"/>
      <c r="EPD247" s="170"/>
      <c r="EPE247" s="170"/>
      <c r="EPF247" s="170"/>
      <c r="EPG247" s="170"/>
      <c r="EPH247" s="170"/>
      <c r="EPI247" s="170"/>
      <c r="EPJ247" s="170"/>
      <c r="EPK247" s="170"/>
      <c r="EPL247" s="170"/>
      <c r="EPM247" s="170"/>
      <c r="EPN247" s="170"/>
      <c r="EPO247" s="170"/>
      <c r="EPP247" s="170"/>
      <c r="EPQ247" s="170"/>
      <c r="EPR247" s="170"/>
      <c r="EPS247" s="170"/>
      <c r="EPT247" s="170"/>
      <c r="EPU247" s="170"/>
      <c r="EPV247" s="170"/>
      <c r="EPW247" s="170"/>
      <c r="EPX247" s="170"/>
      <c r="EPY247" s="170"/>
      <c r="EPZ247" s="170"/>
      <c r="EQA247" s="170"/>
      <c r="EQB247" s="170"/>
      <c r="EQC247" s="170"/>
      <c r="EQD247" s="170"/>
      <c r="EQE247" s="170"/>
      <c r="EQF247" s="170"/>
      <c r="EQG247" s="170"/>
      <c r="EQH247" s="170"/>
      <c r="EQI247" s="170"/>
      <c r="EQJ247" s="170"/>
      <c r="EQK247" s="170"/>
      <c r="EQL247" s="170"/>
      <c r="EQM247" s="170"/>
      <c r="EQN247" s="170"/>
      <c r="EQO247" s="170"/>
      <c r="EQP247" s="170"/>
      <c r="EQQ247" s="170"/>
      <c r="EQR247" s="170"/>
      <c r="EQS247" s="170"/>
      <c r="EQT247" s="170"/>
      <c r="EQU247" s="170"/>
      <c r="EQV247" s="170"/>
      <c r="EQW247" s="170"/>
      <c r="EQX247" s="170"/>
      <c r="EQY247" s="170"/>
      <c r="EQZ247" s="170"/>
      <c r="ERA247" s="170"/>
      <c r="ERB247" s="170"/>
      <c r="ERC247" s="170"/>
      <c r="ERD247" s="170"/>
      <c r="ERE247" s="170"/>
      <c r="ERF247" s="170"/>
      <c r="ERG247" s="170"/>
      <c r="ERH247" s="170"/>
      <c r="ERI247" s="170"/>
      <c r="ERJ247" s="170"/>
      <c r="ERK247" s="170"/>
      <c r="ERL247" s="170"/>
      <c r="ERM247" s="170"/>
      <c r="ERN247" s="170"/>
      <c r="ERO247" s="170"/>
      <c r="ERP247" s="170"/>
      <c r="ERQ247" s="170"/>
      <c r="ERR247" s="170"/>
      <c r="ERS247" s="170"/>
      <c r="ERT247" s="170"/>
      <c r="ERU247" s="170"/>
      <c r="ERV247" s="170"/>
      <c r="ERW247" s="170"/>
      <c r="ERX247" s="170"/>
      <c r="ERY247" s="170"/>
      <c r="ERZ247" s="170"/>
      <c r="ESA247" s="170"/>
      <c r="ESB247" s="170"/>
      <c r="ESC247" s="170"/>
      <c r="ESD247" s="170"/>
      <c r="ESE247" s="170"/>
      <c r="ESF247" s="170"/>
      <c r="ESG247" s="170"/>
      <c r="ESH247" s="170"/>
      <c r="ESI247" s="170"/>
      <c r="ESJ247" s="170"/>
      <c r="ESK247" s="170"/>
      <c r="ESL247" s="170"/>
      <c r="ESM247" s="170"/>
      <c r="ESN247" s="170"/>
      <c r="ESO247" s="170"/>
      <c r="ESP247" s="170"/>
      <c r="ESQ247" s="170"/>
      <c r="ESR247" s="170"/>
      <c r="ESS247" s="170"/>
      <c r="EST247" s="170"/>
      <c r="ESU247" s="170"/>
      <c r="ESV247" s="170"/>
      <c r="ESW247" s="170"/>
      <c r="ESX247" s="170"/>
      <c r="ESY247" s="170"/>
      <c r="ESZ247" s="170"/>
      <c r="ETA247" s="170"/>
      <c r="ETB247" s="170"/>
      <c r="ETC247" s="170"/>
      <c r="ETD247" s="170"/>
      <c r="ETE247" s="170"/>
      <c r="ETF247" s="170"/>
      <c r="ETG247" s="170"/>
      <c r="ETH247" s="170"/>
      <c r="ETI247" s="170"/>
      <c r="ETJ247" s="170"/>
      <c r="ETK247" s="170"/>
      <c r="ETL247" s="170"/>
      <c r="ETM247" s="170"/>
      <c r="ETN247" s="170"/>
      <c r="ETO247" s="170"/>
      <c r="ETP247" s="170"/>
      <c r="ETQ247" s="170"/>
      <c r="ETR247" s="170"/>
      <c r="ETS247" s="170"/>
      <c r="ETT247" s="170"/>
      <c r="ETU247" s="170"/>
      <c r="ETV247" s="170"/>
      <c r="ETW247" s="170"/>
      <c r="ETX247" s="170"/>
      <c r="ETY247" s="170"/>
      <c r="ETZ247" s="170"/>
      <c r="EUA247" s="170"/>
      <c r="EUB247" s="170"/>
      <c r="EUC247" s="170"/>
      <c r="EUD247" s="170"/>
      <c r="EUE247" s="170"/>
      <c r="EUF247" s="170"/>
      <c r="EUG247" s="170"/>
      <c r="EUH247" s="170"/>
      <c r="EUI247" s="170"/>
      <c r="EUJ247" s="170"/>
      <c r="EUK247" s="170"/>
      <c r="EUL247" s="170"/>
      <c r="EUM247" s="170"/>
      <c r="EUN247" s="170"/>
      <c r="EUO247" s="170"/>
      <c r="EUP247" s="170"/>
      <c r="EUQ247" s="170"/>
      <c r="EUR247" s="170"/>
      <c r="EUS247" s="170"/>
      <c r="EUT247" s="170"/>
      <c r="EUU247" s="170"/>
      <c r="EUV247" s="170"/>
      <c r="EUW247" s="170"/>
      <c r="EUX247" s="170"/>
      <c r="EUY247" s="170"/>
      <c r="EUZ247" s="170"/>
      <c r="EVA247" s="170"/>
      <c r="EVB247" s="170"/>
      <c r="EVC247" s="170"/>
      <c r="EVD247" s="170"/>
      <c r="EVE247" s="170"/>
      <c r="EVF247" s="170"/>
      <c r="EVG247" s="170"/>
      <c r="EVH247" s="170"/>
      <c r="EVI247" s="170"/>
      <c r="EVJ247" s="170"/>
      <c r="EVK247" s="170"/>
      <c r="EVL247" s="170"/>
      <c r="EVM247" s="170"/>
      <c r="EVN247" s="170"/>
      <c r="EVO247" s="170"/>
      <c r="EVP247" s="170"/>
      <c r="EVQ247" s="170"/>
      <c r="EVR247" s="170"/>
      <c r="EVS247" s="170"/>
      <c r="EVT247" s="170"/>
      <c r="EVU247" s="170"/>
      <c r="EVV247" s="170"/>
      <c r="EVW247" s="170"/>
      <c r="EVX247" s="170"/>
      <c r="EVY247" s="170"/>
      <c r="EVZ247" s="170"/>
      <c r="EWA247" s="170"/>
      <c r="EWB247" s="170"/>
      <c r="EWC247" s="170"/>
      <c r="EWD247" s="170"/>
      <c r="EWE247" s="170"/>
      <c r="EWF247" s="170"/>
      <c r="EWG247" s="170"/>
      <c r="EWH247" s="170"/>
      <c r="EWI247" s="170"/>
      <c r="EWJ247" s="170"/>
      <c r="EWK247" s="170"/>
      <c r="EWL247" s="170"/>
      <c r="EWM247" s="170"/>
      <c r="EWN247" s="170"/>
      <c r="EWO247" s="170"/>
      <c r="EWP247" s="170"/>
      <c r="EWQ247" s="170"/>
      <c r="EWR247" s="170"/>
      <c r="EWS247" s="170"/>
      <c r="EWT247" s="170"/>
      <c r="EWU247" s="170"/>
      <c r="EWV247" s="170"/>
      <c r="EWW247" s="170"/>
      <c r="EWX247" s="170"/>
      <c r="EWY247" s="170"/>
      <c r="EWZ247" s="170"/>
      <c r="EXA247" s="170"/>
      <c r="EXB247" s="170"/>
      <c r="EXC247" s="170"/>
      <c r="EXD247" s="170"/>
      <c r="EXE247" s="170"/>
      <c r="EXF247" s="170"/>
      <c r="EXG247" s="170"/>
      <c r="EXH247" s="170"/>
      <c r="EXI247" s="170"/>
      <c r="EXJ247" s="170"/>
      <c r="EXK247" s="170"/>
      <c r="EXL247" s="170"/>
      <c r="EXM247" s="170"/>
      <c r="EXN247" s="170"/>
      <c r="EXO247" s="170"/>
      <c r="EXP247" s="170"/>
      <c r="EXQ247" s="170"/>
      <c r="EXR247" s="170"/>
      <c r="EXS247" s="170"/>
      <c r="EXT247" s="170"/>
      <c r="EXU247" s="170"/>
      <c r="EXV247" s="170"/>
      <c r="EXW247" s="170"/>
      <c r="EXX247" s="170"/>
      <c r="EXY247" s="170"/>
      <c r="EXZ247" s="170"/>
      <c r="EYA247" s="170"/>
      <c r="EYB247" s="170"/>
      <c r="EYC247" s="170"/>
      <c r="EYD247" s="170"/>
      <c r="EYE247" s="170"/>
      <c r="EYF247" s="170"/>
      <c r="EYG247" s="170"/>
      <c r="EYH247" s="170"/>
      <c r="EYI247" s="170"/>
      <c r="EYJ247" s="170"/>
      <c r="EYK247" s="170"/>
      <c r="EYL247" s="170"/>
      <c r="EYM247" s="170"/>
      <c r="EYN247" s="170"/>
      <c r="EYO247" s="170"/>
      <c r="EYP247" s="170"/>
      <c r="EYQ247" s="170"/>
      <c r="EYR247" s="170"/>
      <c r="EYS247" s="170"/>
      <c r="EYT247" s="170"/>
      <c r="EYU247" s="170"/>
      <c r="EYV247" s="170"/>
      <c r="EYW247" s="170"/>
      <c r="EYX247" s="170"/>
      <c r="EYY247" s="170"/>
      <c r="EYZ247" s="170"/>
      <c r="EZA247" s="170"/>
      <c r="EZB247" s="170"/>
      <c r="EZC247" s="170"/>
      <c r="EZD247" s="170"/>
      <c r="EZE247" s="170"/>
      <c r="EZF247" s="170"/>
      <c r="EZG247" s="170"/>
      <c r="EZH247" s="170"/>
      <c r="EZI247" s="170"/>
      <c r="EZJ247" s="170"/>
      <c r="EZK247" s="170"/>
      <c r="EZL247" s="170"/>
      <c r="EZM247" s="170"/>
      <c r="EZN247" s="170"/>
      <c r="EZO247" s="170"/>
      <c r="EZP247" s="170"/>
      <c r="EZQ247" s="170"/>
      <c r="EZR247" s="170"/>
      <c r="EZS247" s="170"/>
      <c r="EZT247" s="170"/>
      <c r="EZU247" s="170"/>
      <c r="EZV247" s="170"/>
      <c r="EZW247" s="170"/>
      <c r="EZX247" s="170"/>
      <c r="EZY247" s="170"/>
      <c r="EZZ247" s="170"/>
      <c r="FAA247" s="170"/>
      <c r="FAB247" s="170"/>
      <c r="FAC247" s="170"/>
      <c r="FAD247" s="170"/>
      <c r="FAE247" s="170"/>
      <c r="FAF247" s="170"/>
      <c r="FAG247" s="170"/>
      <c r="FAH247" s="170"/>
      <c r="FAI247" s="170"/>
      <c r="FAJ247" s="170"/>
      <c r="FAK247" s="170"/>
      <c r="FAL247" s="170"/>
      <c r="FAM247" s="170"/>
      <c r="FAN247" s="170"/>
      <c r="FAO247" s="170"/>
      <c r="FAP247" s="170"/>
      <c r="FAQ247" s="170"/>
      <c r="FAR247" s="170"/>
      <c r="FAS247" s="170"/>
      <c r="FAT247" s="170"/>
      <c r="FAU247" s="170"/>
      <c r="FAV247" s="170"/>
      <c r="FAW247" s="170"/>
      <c r="FAX247" s="170"/>
      <c r="FAY247" s="170"/>
      <c r="FAZ247" s="170"/>
      <c r="FBA247" s="170"/>
      <c r="FBB247" s="170"/>
      <c r="FBC247" s="170"/>
      <c r="FBD247" s="170"/>
      <c r="FBE247" s="170"/>
      <c r="FBF247" s="170"/>
      <c r="FBG247" s="170"/>
      <c r="FBH247" s="170"/>
      <c r="FBI247" s="170"/>
      <c r="FBJ247" s="170"/>
      <c r="FBK247" s="170"/>
      <c r="FBL247" s="170"/>
      <c r="FBM247" s="170"/>
      <c r="FBN247" s="170"/>
      <c r="FBO247" s="170"/>
      <c r="FBP247" s="170"/>
      <c r="FBQ247" s="170"/>
      <c r="FBR247" s="170"/>
      <c r="FBS247" s="170"/>
      <c r="FBT247" s="170"/>
      <c r="FBU247" s="170"/>
      <c r="FBV247" s="170"/>
      <c r="FBW247" s="170"/>
      <c r="FBX247" s="170"/>
      <c r="FBY247" s="170"/>
      <c r="FBZ247" s="170"/>
      <c r="FCA247" s="170"/>
      <c r="FCB247" s="170"/>
      <c r="FCC247" s="170"/>
      <c r="FCD247" s="170"/>
      <c r="FCE247" s="170"/>
      <c r="FCF247" s="170"/>
      <c r="FCG247" s="170"/>
      <c r="FCH247" s="170"/>
      <c r="FCI247" s="170"/>
      <c r="FCJ247" s="170"/>
      <c r="FCK247" s="170"/>
      <c r="FCL247" s="170"/>
      <c r="FCM247" s="170"/>
      <c r="FCN247" s="170"/>
      <c r="FCO247" s="170"/>
      <c r="FCP247" s="170"/>
      <c r="FCQ247" s="170"/>
      <c r="FCR247" s="170"/>
      <c r="FCS247" s="170"/>
      <c r="FCT247" s="170"/>
      <c r="FCU247" s="170"/>
      <c r="FCV247" s="170"/>
      <c r="FCW247" s="170"/>
      <c r="FCX247" s="170"/>
      <c r="FCY247" s="170"/>
      <c r="FCZ247" s="170"/>
      <c r="FDA247" s="170"/>
      <c r="FDB247" s="170"/>
      <c r="FDC247" s="170"/>
      <c r="FDD247" s="170"/>
      <c r="FDE247" s="170"/>
      <c r="FDF247" s="170"/>
      <c r="FDG247" s="170"/>
      <c r="FDH247" s="170"/>
      <c r="FDI247" s="170"/>
      <c r="FDJ247" s="170"/>
      <c r="FDK247" s="170"/>
      <c r="FDL247" s="170"/>
      <c r="FDM247" s="170"/>
      <c r="FDN247" s="170"/>
      <c r="FDO247" s="170"/>
      <c r="FDP247" s="170"/>
      <c r="FDQ247" s="170"/>
      <c r="FDR247" s="170"/>
      <c r="FDS247" s="170"/>
      <c r="FDT247" s="170"/>
      <c r="FDU247" s="170"/>
      <c r="FDV247" s="170"/>
      <c r="FDW247" s="170"/>
      <c r="FDX247" s="170"/>
      <c r="FDY247" s="170"/>
      <c r="FDZ247" s="170"/>
      <c r="FEA247" s="170"/>
      <c r="FEB247" s="170"/>
      <c r="FEC247" s="170"/>
      <c r="FED247" s="170"/>
      <c r="FEE247" s="170"/>
      <c r="FEF247" s="170"/>
      <c r="FEG247" s="170"/>
      <c r="FEH247" s="170"/>
      <c r="FEI247" s="170"/>
      <c r="FEJ247" s="170"/>
      <c r="FEK247" s="170"/>
      <c r="FEL247" s="170"/>
      <c r="FEM247" s="170"/>
      <c r="FEN247" s="170"/>
      <c r="FEO247" s="170"/>
      <c r="FEP247" s="170"/>
      <c r="FEQ247" s="170"/>
      <c r="FER247" s="170"/>
      <c r="FES247" s="170"/>
      <c r="FET247" s="170"/>
      <c r="FEU247" s="170"/>
      <c r="FEV247" s="170"/>
      <c r="FEW247" s="170"/>
      <c r="FEX247" s="170"/>
      <c r="FEY247" s="170"/>
      <c r="FEZ247" s="170"/>
      <c r="FFA247" s="170"/>
      <c r="FFB247" s="170"/>
      <c r="FFC247" s="170"/>
      <c r="FFD247" s="170"/>
      <c r="FFE247" s="170"/>
      <c r="FFF247" s="170"/>
      <c r="FFG247" s="170"/>
      <c r="FFH247" s="170"/>
      <c r="FFI247" s="170"/>
      <c r="FFJ247" s="170"/>
      <c r="FFK247" s="170"/>
      <c r="FFL247" s="170"/>
      <c r="FFM247" s="170"/>
      <c r="FFN247" s="170"/>
      <c r="FFO247" s="170"/>
      <c r="FFP247" s="170"/>
      <c r="FFQ247" s="170"/>
      <c r="FFR247" s="170"/>
      <c r="FFS247" s="170"/>
      <c r="FFT247" s="170"/>
      <c r="FFU247" s="170"/>
      <c r="FFV247" s="170"/>
      <c r="FFW247" s="170"/>
      <c r="FFX247" s="170"/>
      <c r="FFY247" s="170"/>
      <c r="FFZ247" s="170"/>
      <c r="FGA247" s="170"/>
      <c r="FGB247" s="170"/>
      <c r="FGC247" s="170"/>
      <c r="FGD247" s="170"/>
      <c r="FGE247" s="170"/>
      <c r="FGF247" s="170"/>
      <c r="FGG247" s="170"/>
      <c r="FGH247" s="170"/>
      <c r="FGI247" s="170"/>
      <c r="FGJ247" s="170"/>
      <c r="FGK247" s="170"/>
      <c r="FGL247" s="170"/>
      <c r="FGM247" s="170"/>
      <c r="FGN247" s="170"/>
      <c r="FGO247" s="170"/>
      <c r="FGP247" s="170"/>
      <c r="FGQ247" s="170"/>
      <c r="FGR247" s="170"/>
      <c r="FGS247" s="170"/>
      <c r="FGT247" s="170"/>
      <c r="FGU247" s="170"/>
      <c r="FGV247" s="170"/>
      <c r="FGW247" s="170"/>
      <c r="FGX247" s="170"/>
      <c r="FGY247" s="170"/>
      <c r="FGZ247" s="170"/>
      <c r="FHA247" s="170"/>
      <c r="FHB247" s="170"/>
      <c r="FHC247" s="170"/>
      <c r="FHD247" s="170"/>
      <c r="FHE247" s="170"/>
      <c r="FHF247" s="170"/>
      <c r="FHG247" s="170"/>
      <c r="FHH247" s="170"/>
      <c r="FHI247" s="170"/>
      <c r="FHJ247" s="170"/>
      <c r="FHK247" s="170"/>
      <c r="FHL247" s="170"/>
      <c r="FHM247" s="170"/>
      <c r="FHN247" s="170"/>
      <c r="FHO247" s="170"/>
      <c r="FHP247" s="170"/>
      <c r="FHQ247" s="170"/>
      <c r="FHR247" s="170"/>
      <c r="FHS247" s="170"/>
      <c r="FHT247" s="170"/>
      <c r="FHU247" s="170"/>
      <c r="FHV247" s="170"/>
      <c r="FHW247" s="170"/>
      <c r="FHX247" s="170"/>
      <c r="FHY247" s="170"/>
      <c r="FHZ247" s="170"/>
      <c r="FIA247" s="170"/>
      <c r="FIB247" s="170"/>
      <c r="FIC247" s="170"/>
      <c r="FID247" s="170"/>
      <c r="FIE247" s="170"/>
      <c r="FIF247" s="170"/>
      <c r="FIG247" s="170"/>
      <c r="FIH247" s="170"/>
      <c r="FII247" s="170"/>
      <c r="FIJ247" s="170"/>
      <c r="FIK247" s="170"/>
      <c r="FIL247" s="170"/>
      <c r="FIM247" s="170"/>
      <c r="FIN247" s="170"/>
      <c r="FIO247" s="170"/>
      <c r="FIP247" s="170"/>
      <c r="FIQ247" s="170"/>
      <c r="FIR247" s="170"/>
      <c r="FIS247" s="170"/>
      <c r="FIT247" s="170"/>
      <c r="FIU247" s="170"/>
      <c r="FIV247" s="170"/>
      <c r="FIW247" s="170"/>
      <c r="FIX247" s="170"/>
      <c r="FIY247" s="170"/>
      <c r="FIZ247" s="170"/>
      <c r="FJA247" s="170"/>
      <c r="FJB247" s="170"/>
      <c r="FJC247" s="170"/>
      <c r="FJD247" s="170"/>
      <c r="FJE247" s="170"/>
      <c r="FJF247" s="170"/>
      <c r="FJG247" s="170"/>
      <c r="FJH247" s="170"/>
      <c r="FJI247" s="170"/>
      <c r="FJJ247" s="170"/>
      <c r="FJK247" s="170"/>
      <c r="FJL247" s="170"/>
      <c r="FJM247" s="170"/>
      <c r="FJN247" s="170"/>
      <c r="FJO247" s="170"/>
      <c r="FJP247" s="170"/>
      <c r="FJQ247" s="170"/>
      <c r="FJR247" s="170"/>
      <c r="FJS247" s="170"/>
      <c r="FJT247" s="170"/>
      <c r="FJU247" s="170"/>
      <c r="FJV247" s="170"/>
      <c r="FJW247" s="170"/>
      <c r="FJX247" s="170"/>
      <c r="FJY247" s="170"/>
      <c r="FJZ247" s="170"/>
      <c r="FKA247" s="170"/>
      <c r="FKB247" s="170"/>
      <c r="FKC247" s="170"/>
      <c r="FKD247" s="170"/>
      <c r="FKE247" s="170"/>
      <c r="FKF247" s="170"/>
      <c r="FKG247" s="170"/>
      <c r="FKH247" s="170"/>
      <c r="FKI247" s="170"/>
      <c r="FKJ247" s="170"/>
      <c r="FKK247" s="170"/>
      <c r="FKL247" s="170"/>
      <c r="FKM247" s="170"/>
      <c r="FKN247" s="170"/>
      <c r="FKO247" s="170"/>
      <c r="FKP247" s="170"/>
      <c r="FKQ247" s="170"/>
      <c r="FKR247" s="170"/>
      <c r="FKS247" s="170"/>
      <c r="FKT247" s="170"/>
      <c r="FKU247" s="170"/>
      <c r="FKV247" s="170"/>
      <c r="FKW247" s="170"/>
      <c r="FKX247" s="170"/>
      <c r="FKY247" s="170"/>
      <c r="FKZ247" s="170"/>
      <c r="FLA247" s="170"/>
      <c r="FLB247" s="170"/>
      <c r="FLC247" s="170"/>
      <c r="FLD247" s="170"/>
      <c r="FLE247" s="170"/>
      <c r="FLF247" s="170"/>
      <c r="FLG247" s="170"/>
      <c r="FLH247" s="170"/>
      <c r="FLI247" s="170"/>
      <c r="FLJ247" s="170"/>
      <c r="FLK247" s="170"/>
      <c r="FLL247" s="170"/>
      <c r="FLM247" s="170"/>
      <c r="FLN247" s="170"/>
      <c r="FLO247" s="170"/>
      <c r="FLP247" s="170"/>
      <c r="FLQ247" s="170"/>
      <c r="FLR247" s="170"/>
      <c r="FLS247" s="170"/>
      <c r="FLT247" s="170"/>
      <c r="FLU247" s="170"/>
      <c r="FLV247" s="170"/>
      <c r="FLW247" s="170"/>
      <c r="FLX247" s="170"/>
      <c r="FLY247" s="170"/>
      <c r="FLZ247" s="170"/>
      <c r="FMA247" s="170"/>
      <c r="FMB247" s="170"/>
      <c r="FMC247" s="170"/>
      <c r="FMD247" s="170"/>
      <c r="FME247" s="170"/>
      <c r="FMF247" s="170"/>
      <c r="FMG247" s="170"/>
      <c r="FMH247" s="170"/>
      <c r="FMI247" s="170"/>
      <c r="FMJ247" s="170"/>
      <c r="FMK247" s="170"/>
      <c r="FML247" s="170"/>
      <c r="FMM247" s="170"/>
      <c r="FMN247" s="170"/>
      <c r="FMO247" s="170"/>
      <c r="FMP247" s="170"/>
      <c r="FMQ247" s="170"/>
      <c r="FMR247" s="170"/>
      <c r="FMS247" s="170"/>
      <c r="FMT247" s="170"/>
      <c r="FMU247" s="170"/>
      <c r="FMV247" s="170"/>
      <c r="FMW247" s="170"/>
      <c r="FMX247" s="170"/>
      <c r="FMY247" s="170"/>
      <c r="FMZ247" s="170"/>
      <c r="FNA247" s="170"/>
      <c r="FNB247" s="170"/>
      <c r="FNC247" s="170"/>
      <c r="FND247" s="170"/>
      <c r="FNE247" s="170"/>
      <c r="FNF247" s="170"/>
      <c r="FNG247" s="170"/>
      <c r="FNH247" s="170"/>
      <c r="FNI247" s="170"/>
      <c r="FNJ247" s="170"/>
      <c r="FNK247" s="170"/>
      <c r="FNL247" s="170"/>
      <c r="FNM247" s="170"/>
      <c r="FNN247" s="170"/>
      <c r="FNO247" s="170"/>
      <c r="FNP247" s="170"/>
      <c r="FNQ247" s="170"/>
      <c r="FNR247" s="170"/>
      <c r="FNS247" s="170"/>
      <c r="FNT247" s="170"/>
      <c r="FNU247" s="170"/>
      <c r="FNV247" s="170"/>
      <c r="FNW247" s="170"/>
      <c r="FNX247" s="170"/>
      <c r="FNY247" s="170"/>
      <c r="FNZ247" s="170"/>
      <c r="FOA247" s="170"/>
      <c r="FOB247" s="170"/>
      <c r="FOC247" s="170"/>
      <c r="FOD247" s="170"/>
      <c r="FOE247" s="170"/>
      <c r="FOF247" s="170"/>
      <c r="FOG247" s="170"/>
      <c r="FOH247" s="170"/>
      <c r="FOI247" s="170"/>
      <c r="FOJ247" s="170"/>
      <c r="FOK247" s="170"/>
      <c r="FOL247" s="170"/>
      <c r="FOM247" s="170"/>
      <c r="FON247" s="170"/>
      <c r="FOO247" s="170"/>
      <c r="FOP247" s="170"/>
      <c r="FOQ247" s="170"/>
      <c r="FOR247" s="170"/>
      <c r="FOS247" s="170"/>
      <c r="FOT247" s="170"/>
      <c r="FOU247" s="170"/>
      <c r="FOV247" s="170"/>
      <c r="FOW247" s="170"/>
      <c r="FOX247" s="170"/>
      <c r="FOY247" s="170"/>
      <c r="FOZ247" s="170"/>
      <c r="FPA247" s="170"/>
      <c r="FPB247" s="170"/>
      <c r="FPC247" s="170"/>
      <c r="FPD247" s="170"/>
      <c r="FPE247" s="170"/>
      <c r="FPF247" s="170"/>
      <c r="FPG247" s="170"/>
      <c r="FPH247" s="170"/>
      <c r="FPI247" s="170"/>
      <c r="FPJ247" s="170"/>
      <c r="FPK247" s="170"/>
      <c r="FPL247" s="170"/>
      <c r="FPM247" s="170"/>
      <c r="FPN247" s="170"/>
      <c r="FPO247" s="170"/>
      <c r="FPP247" s="170"/>
      <c r="FPQ247" s="170"/>
      <c r="FPR247" s="170"/>
      <c r="FPS247" s="170"/>
      <c r="FPT247" s="170"/>
      <c r="FPU247" s="170"/>
      <c r="FPV247" s="170"/>
      <c r="FPW247" s="170"/>
      <c r="FPX247" s="170"/>
      <c r="FPY247" s="170"/>
      <c r="FPZ247" s="170"/>
      <c r="FQA247" s="170"/>
      <c r="FQB247" s="170"/>
      <c r="FQC247" s="170"/>
      <c r="FQD247" s="170"/>
      <c r="FQE247" s="170"/>
      <c r="FQF247" s="170"/>
      <c r="FQG247" s="170"/>
      <c r="FQH247" s="170"/>
      <c r="FQI247" s="170"/>
      <c r="FQJ247" s="170"/>
      <c r="FQK247" s="170"/>
      <c r="FQL247" s="170"/>
      <c r="FQM247" s="170"/>
      <c r="FQN247" s="170"/>
      <c r="FQO247" s="170"/>
      <c r="FQP247" s="170"/>
      <c r="FQQ247" s="170"/>
      <c r="FQR247" s="170"/>
      <c r="FQS247" s="170"/>
      <c r="FQT247" s="170"/>
      <c r="FQU247" s="170"/>
      <c r="FQV247" s="170"/>
      <c r="FQW247" s="170"/>
      <c r="FQX247" s="170"/>
      <c r="FQY247" s="170"/>
      <c r="FQZ247" s="170"/>
      <c r="FRA247" s="170"/>
      <c r="FRB247" s="170"/>
      <c r="FRC247" s="170"/>
      <c r="FRD247" s="170"/>
      <c r="FRE247" s="170"/>
      <c r="FRF247" s="170"/>
      <c r="FRG247" s="170"/>
      <c r="FRH247" s="170"/>
      <c r="FRI247" s="170"/>
      <c r="FRJ247" s="170"/>
      <c r="FRK247" s="170"/>
      <c r="FRL247" s="170"/>
      <c r="FRM247" s="170"/>
      <c r="FRN247" s="170"/>
      <c r="FRO247" s="170"/>
      <c r="FRP247" s="170"/>
      <c r="FRQ247" s="170"/>
      <c r="FRR247" s="170"/>
      <c r="FRS247" s="170"/>
      <c r="FRT247" s="170"/>
      <c r="FRU247" s="170"/>
      <c r="FRV247" s="170"/>
      <c r="FRW247" s="170"/>
      <c r="FRX247" s="170"/>
      <c r="FRY247" s="170"/>
      <c r="FRZ247" s="170"/>
      <c r="FSA247" s="170"/>
      <c r="FSB247" s="170"/>
      <c r="FSC247" s="170"/>
      <c r="FSD247" s="170"/>
      <c r="FSE247" s="170"/>
      <c r="FSF247" s="170"/>
      <c r="FSG247" s="170"/>
      <c r="FSH247" s="170"/>
      <c r="FSI247" s="170"/>
      <c r="FSJ247" s="170"/>
      <c r="FSK247" s="170"/>
      <c r="FSL247" s="170"/>
      <c r="FSM247" s="170"/>
      <c r="FSN247" s="170"/>
      <c r="FSO247" s="170"/>
      <c r="FSP247" s="170"/>
      <c r="FSQ247" s="170"/>
      <c r="FSR247" s="170"/>
      <c r="FSS247" s="170"/>
      <c r="FST247" s="170"/>
      <c r="FSU247" s="170"/>
      <c r="FSV247" s="170"/>
      <c r="FSW247" s="170"/>
      <c r="FSX247" s="170"/>
      <c r="FSY247" s="170"/>
      <c r="FSZ247" s="170"/>
      <c r="FTA247" s="170"/>
      <c r="FTB247" s="170"/>
      <c r="FTC247" s="170"/>
      <c r="FTD247" s="170"/>
      <c r="FTE247" s="170"/>
      <c r="FTF247" s="170"/>
      <c r="FTG247" s="170"/>
      <c r="FTH247" s="170"/>
      <c r="FTI247" s="170"/>
      <c r="FTJ247" s="170"/>
      <c r="FTK247" s="170"/>
      <c r="FTL247" s="170"/>
      <c r="FTM247" s="170"/>
      <c r="FTN247" s="170"/>
      <c r="FTO247" s="170"/>
      <c r="FTP247" s="170"/>
      <c r="FTQ247" s="170"/>
      <c r="FTR247" s="170"/>
      <c r="FTS247" s="170"/>
      <c r="FTT247" s="170"/>
      <c r="FTU247" s="170"/>
      <c r="FTV247" s="170"/>
      <c r="FTW247" s="170"/>
      <c r="FTX247" s="170"/>
      <c r="FTY247" s="170"/>
      <c r="FTZ247" s="170"/>
      <c r="FUA247" s="170"/>
      <c r="FUB247" s="170"/>
      <c r="FUC247" s="170"/>
      <c r="FUD247" s="170"/>
      <c r="FUE247" s="170"/>
      <c r="FUF247" s="170"/>
      <c r="FUG247" s="170"/>
      <c r="FUH247" s="170"/>
      <c r="FUI247" s="170"/>
      <c r="FUJ247" s="170"/>
      <c r="FUK247" s="170"/>
      <c r="FUL247" s="170"/>
      <c r="FUM247" s="170"/>
      <c r="FUN247" s="170"/>
      <c r="FUO247" s="170"/>
      <c r="FUP247" s="170"/>
      <c r="FUQ247" s="170"/>
      <c r="FUR247" s="170"/>
      <c r="FUS247" s="170"/>
      <c r="FUT247" s="170"/>
      <c r="FUU247" s="170"/>
      <c r="FUV247" s="170"/>
      <c r="FUW247" s="170"/>
      <c r="FUX247" s="170"/>
      <c r="FUY247" s="170"/>
      <c r="FUZ247" s="170"/>
      <c r="FVA247" s="170"/>
      <c r="FVB247" s="170"/>
      <c r="FVC247" s="170"/>
      <c r="FVD247" s="170"/>
      <c r="FVE247" s="170"/>
      <c r="FVF247" s="170"/>
      <c r="FVG247" s="170"/>
      <c r="FVH247" s="170"/>
      <c r="FVI247" s="170"/>
      <c r="FVJ247" s="170"/>
      <c r="FVK247" s="170"/>
      <c r="FVL247" s="170"/>
      <c r="FVM247" s="170"/>
      <c r="FVN247" s="170"/>
      <c r="FVO247" s="170"/>
      <c r="FVP247" s="170"/>
      <c r="FVQ247" s="170"/>
      <c r="FVR247" s="170"/>
      <c r="FVS247" s="170"/>
      <c r="FVT247" s="170"/>
      <c r="FVU247" s="170"/>
      <c r="FVV247" s="170"/>
      <c r="FVW247" s="170"/>
      <c r="FVX247" s="170"/>
      <c r="FVY247" s="170"/>
      <c r="FVZ247" s="170"/>
      <c r="FWA247" s="170"/>
      <c r="FWB247" s="170"/>
      <c r="FWC247" s="170"/>
      <c r="FWD247" s="170"/>
      <c r="FWE247" s="170"/>
      <c r="FWF247" s="170"/>
      <c r="FWG247" s="170"/>
      <c r="FWH247" s="170"/>
      <c r="FWI247" s="170"/>
      <c r="FWJ247" s="170"/>
      <c r="FWK247" s="170"/>
      <c r="FWL247" s="170"/>
      <c r="FWM247" s="170"/>
      <c r="FWN247" s="170"/>
      <c r="FWO247" s="170"/>
      <c r="FWP247" s="170"/>
      <c r="FWQ247" s="170"/>
      <c r="FWR247" s="170"/>
      <c r="FWS247" s="170"/>
      <c r="FWT247" s="170"/>
      <c r="FWU247" s="170"/>
      <c r="FWV247" s="170"/>
      <c r="FWW247" s="170"/>
      <c r="FWX247" s="170"/>
      <c r="FWY247" s="170"/>
      <c r="FWZ247" s="170"/>
      <c r="FXA247" s="170"/>
      <c r="FXB247" s="170"/>
      <c r="FXC247" s="170"/>
      <c r="FXD247" s="170"/>
      <c r="FXE247" s="170"/>
      <c r="FXF247" s="170"/>
      <c r="FXG247" s="170"/>
      <c r="FXH247" s="170"/>
      <c r="FXI247" s="170"/>
      <c r="FXJ247" s="170"/>
      <c r="FXK247" s="170"/>
      <c r="FXL247" s="170"/>
      <c r="FXM247" s="170"/>
      <c r="FXN247" s="170"/>
      <c r="FXO247" s="170"/>
      <c r="FXP247" s="170"/>
      <c r="FXQ247" s="170"/>
      <c r="FXR247" s="170"/>
      <c r="FXS247" s="170"/>
      <c r="FXT247" s="170"/>
      <c r="FXU247" s="170"/>
      <c r="FXV247" s="170"/>
      <c r="FXW247" s="170"/>
      <c r="FXX247" s="170"/>
      <c r="FXY247" s="170"/>
      <c r="FXZ247" s="170"/>
      <c r="FYA247" s="170"/>
      <c r="FYB247" s="170"/>
      <c r="FYC247" s="170"/>
      <c r="FYD247" s="170"/>
      <c r="FYE247" s="170"/>
      <c r="FYF247" s="170"/>
      <c r="FYG247" s="170"/>
      <c r="FYH247" s="170"/>
      <c r="FYI247" s="170"/>
      <c r="FYJ247" s="170"/>
      <c r="FYK247" s="170"/>
      <c r="FYL247" s="170"/>
      <c r="FYM247" s="170"/>
      <c r="FYN247" s="170"/>
      <c r="FYO247" s="170"/>
      <c r="FYP247" s="170"/>
      <c r="FYQ247" s="170"/>
      <c r="FYR247" s="170"/>
      <c r="FYS247" s="170"/>
      <c r="FYT247" s="170"/>
      <c r="FYU247" s="170"/>
      <c r="FYV247" s="170"/>
      <c r="FYW247" s="170"/>
      <c r="FYX247" s="170"/>
      <c r="FYY247" s="170"/>
      <c r="FYZ247" s="170"/>
      <c r="FZA247" s="170"/>
      <c r="FZB247" s="170"/>
      <c r="FZC247" s="170"/>
      <c r="FZD247" s="170"/>
      <c r="FZE247" s="170"/>
      <c r="FZF247" s="170"/>
      <c r="FZG247" s="170"/>
      <c r="FZH247" s="170"/>
      <c r="FZI247" s="170"/>
      <c r="FZJ247" s="170"/>
      <c r="FZK247" s="170"/>
      <c r="FZL247" s="170"/>
      <c r="FZM247" s="170"/>
      <c r="FZN247" s="170"/>
      <c r="FZO247" s="170"/>
      <c r="FZP247" s="170"/>
      <c r="FZQ247" s="170"/>
      <c r="FZR247" s="170"/>
      <c r="FZS247" s="170"/>
      <c r="FZT247" s="170"/>
      <c r="FZU247" s="170"/>
      <c r="FZV247" s="170"/>
      <c r="FZW247" s="170"/>
      <c r="FZX247" s="170"/>
      <c r="FZY247" s="170"/>
      <c r="FZZ247" s="170"/>
      <c r="GAA247" s="170"/>
      <c r="GAB247" s="170"/>
      <c r="GAC247" s="170"/>
      <c r="GAD247" s="170"/>
      <c r="GAE247" s="170"/>
      <c r="GAF247" s="170"/>
      <c r="GAG247" s="170"/>
      <c r="GAH247" s="170"/>
      <c r="GAI247" s="170"/>
      <c r="GAJ247" s="170"/>
      <c r="GAK247" s="170"/>
      <c r="GAL247" s="170"/>
      <c r="GAM247" s="170"/>
      <c r="GAN247" s="170"/>
      <c r="GAO247" s="170"/>
      <c r="GAP247" s="170"/>
      <c r="GAQ247" s="170"/>
      <c r="GAR247" s="170"/>
      <c r="GAS247" s="170"/>
      <c r="GAT247" s="170"/>
      <c r="GAU247" s="170"/>
      <c r="GAV247" s="170"/>
      <c r="GAW247" s="170"/>
      <c r="GAX247" s="170"/>
      <c r="GAY247" s="170"/>
      <c r="GAZ247" s="170"/>
      <c r="GBA247" s="170"/>
      <c r="GBB247" s="170"/>
      <c r="GBC247" s="170"/>
      <c r="GBD247" s="170"/>
      <c r="GBE247" s="170"/>
      <c r="GBF247" s="170"/>
      <c r="GBG247" s="170"/>
      <c r="GBH247" s="170"/>
      <c r="GBI247" s="170"/>
      <c r="GBJ247" s="170"/>
      <c r="GBK247" s="170"/>
      <c r="GBL247" s="170"/>
      <c r="GBM247" s="170"/>
      <c r="GBN247" s="170"/>
      <c r="GBO247" s="170"/>
      <c r="GBP247" s="170"/>
      <c r="GBQ247" s="170"/>
      <c r="GBR247" s="170"/>
      <c r="GBS247" s="170"/>
      <c r="GBT247" s="170"/>
      <c r="GBU247" s="170"/>
      <c r="GBV247" s="170"/>
      <c r="GBW247" s="170"/>
      <c r="GBX247" s="170"/>
      <c r="GBY247" s="170"/>
      <c r="GBZ247" s="170"/>
      <c r="GCA247" s="170"/>
      <c r="GCB247" s="170"/>
      <c r="GCC247" s="170"/>
      <c r="GCD247" s="170"/>
      <c r="GCE247" s="170"/>
      <c r="GCF247" s="170"/>
      <c r="GCG247" s="170"/>
      <c r="GCH247" s="170"/>
      <c r="GCI247" s="170"/>
      <c r="GCJ247" s="170"/>
      <c r="GCK247" s="170"/>
      <c r="GCL247" s="170"/>
      <c r="GCM247" s="170"/>
      <c r="GCN247" s="170"/>
      <c r="GCO247" s="170"/>
      <c r="GCP247" s="170"/>
      <c r="GCQ247" s="170"/>
      <c r="GCR247" s="170"/>
      <c r="GCS247" s="170"/>
      <c r="GCT247" s="170"/>
      <c r="GCU247" s="170"/>
      <c r="GCV247" s="170"/>
      <c r="GCW247" s="170"/>
      <c r="GCX247" s="170"/>
      <c r="GCY247" s="170"/>
      <c r="GCZ247" s="170"/>
      <c r="GDA247" s="170"/>
      <c r="GDB247" s="170"/>
      <c r="GDC247" s="170"/>
      <c r="GDD247" s="170"/>
      <c r="GDE247" s="170"/>
      <c r="GDF247" s="170"/>
      <c r="GDG247" s="170"/>
      <c r="GDH247" s="170"/>
      <c r="GDI247" s="170"/>
      <c r="GDJ247" s="170"/>
      <c r="GDK247" s="170"/>
      <c r="GDL247" s="170"/>
      <c r="GDM247" s="170"/>
      <c r="GDN247" s="170"/>
      <c r="GDO247" s="170"/>
      <c r="GDP247" s="170"/>
      <c r="GDQ247" s="170"/>
      <c r="GDR247" s="170"/>
      <c r="GDS247" s="170"/>
      <c r="GDT247" s="170"/>
      <c r="GDU247" s="170"/>
      <c r="GDV247" s="170"/>
      <c r="GDW247" s="170"/>
      <c r="GDX247" s="170"/>
      <c r="GDY247" s="170"/>
      <c r="GDZ247" s="170"/>
      <c r="GEA247" s="170"/>
      <c r="GEB247" s="170"/>
      <c r="GEC247" s="170"/>
      <c r="GED247" s="170"/>
      <c r="GEE247" s="170"/>
      <c r="GEF247" s="170"/>
      <c r="GEG247" s="170"/>
      <c r="GEH247" s="170"/>
      <c r="GEI247" s="170"/>
      <c r="GEJ247" s="170"/>
      <c r="GEK247" s="170"/>
      <c r="GEL247" s="170"/>
      <c r="GEM247" s="170"/>
      <c r="GEN247" s="170"/>
      <c r="GEO247" s="170"/>
      <c r="GEP247" s="170"/>
      <c r="GEQ247" s="170"/>
      <c r="GER247" s="170"/>
      <c r="GES247" s="170"/>
      <c r="GET247" s="170"/>
      <c r="GEU247" s="170"/>
      <c r="GEV247" s="170"/>
      <c r="GEW247" s="170"/>
      <c r="GEX247" s="170"/>
      <c r="GEY247" s="170"/>
      <c r="GEZ247" s="170"/>
      <c r="GFA247" s="170"/>
      <c r="GFB247" s="170"/>
      <c r="GFC247" s="170"/>
      <c r="GFD247" s="170"/>
      <c r="GFE247" s="170"/>
      <c r="GFF247" s="170"/>
      <c r="GFG247" s="170"/>
      <c r="GFH247" s="170"/>
      <c r="GFI247" s="170"/>
      <c r="GFJ247" s="170"/>
      <c r="GFK247" s="170"/>
      <c r="GFL247" s="170"/>
      <c r="GFM247" s="170"/>
      <c r="GFN247" s="170"/>
      <c r="GFO247" s="170"/>
      <c r="GFP247" s="170"/>
      <c r="GFQ247" s="170"/>
      <c r="GFR247" s="170"/>
      <c r="GFS247" s="170"/>
      <c r="GFT247" s="170"/>
      <c r="GFU247" s="170"/>
      <c r="GFV247" s="170"/>
      <c r="GFW247" s="170"/>
      <c r="GFX247" s="170"/>
      <c r="GFY247" s="170"/>
      <c r="GFZ247" s="170"/>
      <c r="GGA247" s="170"/>
      <c r="GGB247" s="170"/>
      <c r="GGC247" s="170"/>
      <c r="GGD247" s="170"/>
      <c r="GGE247" s="170"/>
      <c r="GGF247" s="170"/>
      <c r="GGG247" s="170"/>
      <c r="GGH247" s="170"/>
      <c r="GGI247" s="170"/>
      <c r="GGJ247" s="170"/>
      <c r="GGK247" s="170"/>
      <c r="GGL247" s="170"/>
      <c r="GGM247" s="170"/>
      <c r="GGN247" s="170"/>
      <c r="GGO247" s="170"/>
      <c r="GGP247" s="170"/>
      <c r="GGQ247" s="170"/>
      <c r="GGR247" s="170"/>
      <c r="GGS247" s="170"/>
      <c r="GGT247" s="170"/>
      <c r="GGU247" s="170"/>
      <c r="GGV247" s="170"/>
      <c r="GGW247" s="170"/>
      <c r="GGX247" s="170"/>
      <c r="GGY247" s="170"/>
      <c r="GGZ247" s="170"/>
      <c r="GHA247" s="170"/>
      <c r="GHB247" s="170"/>
      <c r="GHC247" s="170"/>
      <c r="GHD247" s="170"/>
      <c r="GHE247" s="170"/>
      <c r="GHF247" s="170"/>
      <c r="GHG247" s="170"/>
      <c r="GHH247" s="170"/>
      <c r="GHI247" s="170"/>
      <c r="GHJ247" s="170"/>
      <c r="GHK247" s="170"/>
      <c r="GHL247" s="170"/>
      <c r="GHM247" s="170"/>
      <c r="GHN247" s="170"/>
      <c r="GHO247" s="170"/>
      <c r="GHP247" s="170"/>
      <c r="GHQ247" s="170"/>
      <c r="GHR247" s="170"/>
      <c r="GHS247" s="170"/>
      <c r="GHT247" s="170"/>
      <c r="GHU247" s="170"/>
      <c r="GHV247" s="170"/>
      <c r="GHW247" s="170"/>
      <c r="GHX247" s="170"/>
      <c r="GHY247" s="170"/>
      <c r="GHZ247" s="170"/>
      <c r="GIA247" s="170"/>
      <c r="GIB247" s="170"/>
      <c r="GIC247" s="170"/>
      <c r="GID247" s="170"/>
      <c r="GIE247" s="170"/>
      <c r="GIF247" s="170"/>
      <c r="GIG247" s="170"/>
      <c r="GIH247" s="170"/>
      <c r="GII247" s="170"/>
      <c r="GIJ247" s="170"/>
      <c r="GIK247" s="170"/>
      <c r="GIL247" s="170"/>
      <c r="GIM247" s="170"/>
      <c r="GIN247" s="170"/>
      <c r="GIO247" s="170"/>
      <c r="GIP247" s="170"/>
      <c r="GIQ247" s="170"/>
      <c r="GIR247" s="170"/>
      <c r="GIS247" s="170"/>
      <c r="GIT247" s="170"/>
      <c r="GIU247" s="170"/>
      <c r="GIV247" s="170"/>
      <c r="GIW247" s="170"/>
      <c r="GIX247" s="170"/>
      <c r="GIY247" s="170"/>
      <c r="GIZ247" s="170"/>
      <c r="GJA247" s="170"/>
      <c r="GJB247" s="170"/>
      <c r="GJC247" s="170"/>
      <c r="GJD247" s="170"/>
      <c r="GJE247" s="170"/>
      <c r="GJF247" s="170"/>
      <c r="GJG247" s="170"/>
      <c r="GJH247" s="170"/>
      <c r="GJI247" s="170"/>
      <c r="GJJ247" s="170"/>
      <c r="GJK247" s="170"/>
      <c r="GJL247" s="170"/>
      <c r="GJM247" s="170"/>
      <c r="GJN247" s="170"/>
      <c r="GJO247" s="170"/>
      <c r="GJP247" s="170"/>
      <c r="GJQ247" s="170"/>
      <c r="GJR247" s="170"/>
      <c r="GJS247" s="170"/>
      <c r="GJT247" s="170"/>
      <c r="GJU247" s="170"/>
      <c r="GJV247" s="170"/>
      <c r="GJW247" s="170"/>
      <c r="GJX247" s="170"/>
      <c r="GJY247" s="170"/>
      <c r="GJZ247" s="170"/>
      <c r="GKA247" s="170"/>
      <c r="GKB247" s="170"/>
      <c r="GKC247" s="170"/>
      <c r="GKD247" s="170"/>
      <c r="GKE247" s="170"/>
      <c r="GKF247" s="170"/>
      <c r="GKG247" s="170"/>
      <c r="GKH247" s="170"/>
      <c r="GKI247" s="170"/>
      <c r="GKJ247" s="170"/>
      <c r="GKK247" s="170"/>
      <c r="GKL247" s="170"/>
      <c r="GKM247" s="170"/>
      <c r="GKN247" s="170"/>
      <c r="GKO247" s="170"/>
      <c r="GKP247" s="170"/>
      <c r="GKQ247" s="170"/>
      <c r="GKR247" s="170"/>
      <c r="GKS247" s="170"/>
      <c r="GKT247" s="170"/>
      <c r="GKU247" s="170"/>
      <c r="GKV247" s="170"/>
      <c r="GKW247" s="170"/>
      <c r="GKX247" s="170"/>
      <c r="GKY247" s="170"/>
      <c r="GKZ247" s="170"/>
      <c r="GLA247" s="170"/>
      <c r="GLB247" s="170"/>
      <c r="GLC247" s="170"/>
      <c r="GLD247" s="170"/>
      <c r="GLE247" s="170"/>
      <c r="GLF247" s="170"/>
      <c r="GLG247" s="170"/>
      <c r="GLH247" s="170"/>
      <c r="GLI247" s="170"/>
      <c r="GLJ247" s="170"/>
      <c r="GLK247" s="170"/>
      <c r="GLL247" s="170"/>
      <c r="GLM247" s="170"/>
      <c r="GLN247" s="170"/>
      <c r="GLO247" s="170"/>
      <c r="GLP247" s="170"/>
      <c r="GLQ247" s="170"/>
      <c r="GLR247" s="170"/>
      <c r="GLS247" s="170"/>
      <c r="GLT247" s="170"/>
      <c r="GLU247" s="170"/>
      <c r="GLV247" s="170"/>
      <c r="GLW247" s="170"/>
      <c r="GLX247" s="170"/>
      <c r="GLY247" s="170"/>
      <c r="GLZ247" s="170"/>
      <c r="GMA247" s="170"/>
      <c r="GMB247" s="170"/>
      <c r="GMC247" s="170"/>
      <c r="GMD247" s="170"/>
      <c r="GME247" s="170"/>
      <c r="GMF247" s="170"/>
      <c r="GMG247" s="170"/>
      <c r="GMH247" s="170"/>
      <c r="GMI247" s="170"/>
      <c r="GMJ247" s="170"/>
      <c r="GMK247" s="170"/>
      <c r="GML247" s="170"/>
      <c r="GMM247" s="170"/>
      <c r="GMN247" s="170"/>
      <c r="GMO247" s="170"/>
      <c r="GMP247" s="170"/>
      <c r="GMQ247" s="170"/>
      <c r="GMR247" s="170"/>
      <c r="GMS247" s="170"/>
      <c r="GMT247" s="170"/>
      <c r="GMU247" s="170"/>
      <c r="GMV247" s="170"/>
      <c r="GMW247" s="170"/>
      <c r="GMX247" s="170"/>
      <c r="GMY247" s="170"/>
      <c r="GMZ247" s="170"/>
      <c r="GNA247" s="170"/>
      <c r="GNB247" s="170"/>
      <c r="GNC247" s="170"/>
      <c r="GND247" s="170"/>
      <c r="GNE247" s="170"/>
      <c r="GNF247" s="170"/>
      <c r="GNG247" s="170"/>
      <c r="GNH247" s="170"/>
      <c r="GNI247" s="170"/>
      <c r="GNJ247" s="170"/>
      <c r="GNK247" s="170"/>
      <c r="GNL247" s="170"/>
      <c r="GNM247" s="170"/>
      <c r="GNN247" s="170"/>
      <c r="GNO247" s="170"/>
      <c r="GNP247" s="170"/>
      <c r="GNQ247" s="170"/>
      <c r="GNR247" s="170"/>
      <c r="GNS247" s="170"/>
      <c r="GNT247" s="170"/>
      <c r="GNU247" s="170"/>
      <c r="GNV247" s="170"/>
      <c r="GNW247" s="170"/>
      <c r="GNX247" s="170"/>
      <c r="GNY247" s="170"/>
      <c r="GNZ247" s="170"/>
      <c r="GOA247" s="170"/>
      <c r="GOB247" s="170"/>
      <c r="GOC247" s="170"/>
      <c r="GOD247" s="170"/>
      <c r="GOE247" s="170"/>
      <c r="GOF247" s="170"/>
      <c r="GOG247" s="170"/>
      <c r="GOH247" s="170"/>
      <c r="GOI247" s="170"/>
      <c r="GOJ247" s="170"/>
      <c r="GOK247" s="170"/>
      <c r="GOL247" s="170"/>
      <c r="GOM247" s="170"/>
      <c r="GON247" s="170"/>
      <c r="GOO247" s="170"/>
      <c r="GOP247" s="170"/>
      <c r="GOQ247" s="170"/>
      <c r="GOR247" s="170"/>
      <c r="GOS247" s="170"/>
      <c r="GOT247" s="170"/>
      <c r="GOU247" s="170"/>
      <c r="GOV247" s="170"/>
      <c r="GOW247" s="170"/>
      <c r="GOX247" s="170"/>
      <c r="GOY247" s="170"/>
      <c r="GOZ247" s="170"/>
      <c r="GPA247" s="170"/>
      <c r="GPB247" s="170"/>
      <c r="GPC247" s="170"/>
      <c r="GPD247" s="170"/>
      <c r="GPE247" s="170"/>
      <c r="GPF247" s="170"/>
      <c r="GPG247" s="170"/>
      <c r="GPH247" s="170"/>
      <c r="GPI247" s="170"/>
      <c r="GPJ247" s="170"/>
      <c r="GPK247" s="170"/>
      <c r="GPL247" s="170"/>
      <c r="GPM247" s="170"/>
      <c r="GPN247" s="170"/>
      <c r="GPO247" s="170"/>
      <c r="GPP247" s="170"/>
      <c r="GPQ247" s="170"/>
      <c r="GPR247" s="170"/>
      <c r="GPS247" s="170"/>
      <c r="GPT247" s="170"/>
      <c r="GPU247" s="170"/>
      <c r="GPV247" s="170"/>
      <c r="GPW247" s="170"/>
      <c r="GPX247" s="170"/>
      <c r="GPY247" s="170"/>
      <c r="GPZ247" s="170"/>
      <c r="GQA247" s="170"/>
      <c r="GQB247" s="170"/>
      <c r="GQC247" s="170"/>
      <c r="GQD247" s="170"/>
      <c r="GQE247" s="170"/>
      <c r="GQF247" s="170"/>
      <c r="GQG247" s="170"/>
      <c r="GQH247" s="170"/>
      <c r="GQI247" s="170"/>
      <c r="GQJ247" s="170"/>
      <c r="GQK247" s="170"/>
      <c r="GQL247" s="170"/>
      <c r="GQM247" s="170"/>
      <c r="GQN247" s="170"/>
      <c r="GQO247" s="170"/>
      <c r="GQP247" s="170"/>
      <c r="GQQ247" s="170"/>
      <c r="GQR247" s="170"/>
      <c r="GQS247" s="170"/>
      <c r="GQT247" s="170"/>
      <c r="GQU247" s="170"/>
      <c r="GQV247" s="170"/>
      <c r="GQW247" s="170"/>
      <c r="GQX247" s="170"/>
      <c r="GQY247" s="170"/>
      <c r="GQZ247" s="170"/>
      <c r="GRA247" s="170"/>
      <c r="GRB247" s="170"/>
      <c r="GRC247" s="170"/>
      <c r="GRD247" s="170"/>
      <c r="GRE247" s="170"/>
      <c r="GRF247" s="170"/>
      <c r="GRG247" s="170"/>
      <c r="GRH247" s="170"/>
      <c r="GRI247" s="170"/>
      <c r="GRJ247" s="170"/>
      <c r="GRK247" s="170"/>
      <c r="GRL247" s="170"/>
      <c r="GRM247" s="170"/>
      <c r="GRN247" s="170"/>
      <c r="GRO247" s="170"/>
      <c r="GRP247" s="170"/>
      <c r="GRQ247" s="170"/>
      <c r="GRR247" s="170"/>
      <c r="GRS247" s="170"/>
      <c r="GRT247" s="170"/>
      <c r="GRU247" s="170"/>
      <c r="GRV247" s="170"/>
      <c r="GRW247" s="170"/>
      <c r="GRX247" s="170"/>
      <c r="GRY247" s="170"/>
      <c r="GRZ247" s="170"/>
      <c r="GSA247" s="170"/>
      <c r="GSB247" s="170"/>
      <c r="GSC247" s="170"/>
      <c r="GSD247" s="170"/>
      <c r="GSE247" s="170"/>
      <c r="GSF247" s="170"/>
      <c r="GSG247" s="170"/>
      <c r="GSH247" s="170"/>
      <c r="GSI247" s="170"/>
      <c r="GSJ247" s="170"/>
      <c r="GSK247" s="170"/>
      <c r="GSL247" s="170"/>
      <c r="GSM247" s="170"/>
      <c r="GSN247" s="170"/>
      <c r="GSO247" s="170"/>
      <c r="GSP247" s="170"/>
      <c r="GSQ247" s="170"/>
      <c r="GSR247" s="170"/>
      <c r="GSS247" s="170"/>
      <c r="GST247" s="170"/>
      <c r="GSU247" s="170"/>
      <c r="GSV247" s="170"/>
      <c r="GSW247" s="170"/>
      <c r="GSX247" s="170"/>
      <c r="GSY247" s="170"/>
      <c r="GSZ247" s="170"/>
      <c r="GTA247" s="170"/>
      <c r="GTB247" s="170"/>
      <c r="GTC247" s="170"/>
      <c r="GTD247" s="170"/>
      <c r="GTE247" s="170"/>
      <c r="GTF247" s="170"/>
      <c r="GTG247" s="170"/>
      <c r="GTH247" s="170"/>
      <c r="GTI247" s="170"/>
      <c r="GTJ247" s="170"/>
      <c r="GTK247" s="170"/>
      <c r="GTL247" s="170"/>
      <c r="GTM247" s="170"/>
      <c r="GTN247" s="170"/>
      <c r="GTO247" s="170"/>
      <c r="GTP247" s="170"/>
      <c r="GTQ247" s="170"/>
      <c r="GTR247" s="170"/>
      <c r="GTS247" s="170"/>
      <c r="GTT247" s="170"/>
      <c r="GTU247" s="170"/>
      <c r="GTV247" s="170"/>
      <c r="GTW247" s="170"/>
      <c r="GTX247" s="170"/>
      <c r="GTY247" s="170"/>
      <c r="GTZ247" s="170"/>
      <c r="GUA247" s="170"/>
      <c r="GUB247" s="170"/>
      <c r="GUC247" s="170"/>
      <c r="GUD247" s="170"/>
      <c r="GUE247" s="170"/>
      <c r="GUF247" s="170"/>
      <c r="GUG247" s="170"/>
      <c r="GUH247" s="170"/>
      <c r="GUI247" s="170"/>
      <c r="GUJ247" s="170"/>
      <c r="GUK247" s="170"/>
      <c r="GUL247" s="170"/>
      <c r="GUM247" s="170"/>
      <c r="GUN247" s="170"/>
      <c r="GUO247" s="170"/>
      <c r="GUP247" s="170"/>
      <c r="GUQ247" s="170"/>
      <c r="GUR247" s="170"/>
      <c r="GUS247" s="170"/>
      <c r="GUT247" s="170"/>
      <c r="GUU247" s="170"/>
      <c r="GUV247" s="170"/>
      <c r="GUW247" s="170"/>
      <c r="GUX247" s="170"/>
      <c r="GUY247" s="170"/>
      <c r="GUZ247" s="170"/>
      <c r="GVA247" s="170"/>
      <c r="GVB247" s="170"/>
      <c r="GVC247" s="170"/>
      <c r="GVD247" s="170"/>
      <c r="GVE247" s="170"/>
      <c r="GVF247" s="170"/>
      <c r="GVG247" s="170"/>
      <c r="GVH247" s="170"/>
      <c r="GVI247" s="170"/>
      <c r="GVJ247" s="170"/>
      <c r="GVK247" s="170"/>
      <c r="GVL247" s="170"/>
      <c r="GVM247" s="170"/>
      <c r="GVN247" s="170"/>
      <c r="GVO247" s="170"/>
      <c r="GVP247" s="170"/>
      <c r="GVQ247" s="170"/>
      <c r="GVR247" s="170"/>
      <c r="GVS247" s="170"/>
      <c r="GVT247" s="170"/>
      <c r="GVU247" s="170"/>
      <c r="GVV247" s="170"/>
      <c r="GVW247" s="170"/>
      <c r="GVX247" s="170"/>
      <c r="GVY247" s="170"/>
      <c r="GVZ247" s="170"/>
      <c r="GWA247" s="170"/>
      <c r="GWB247" s="170"/>
      <c r="GWC247" s="170"/>
      <c r="GWD247" s="170"/>
      <c r="GWE247" s="170"/>
      <c r="GWF247" s="170"/>
      <c r="GWG247" s="170"/>
      <c r="GWH247" s="170"/>
      <c r="GWI247" s="170"/>
      <c r="GWJ247" s="170"/>
      <c r="GWK247" s="170"/>
      <c r="GWL247" s="170"/>
      <c r="GWM247" s="170"/>
      <c r="GWN247" s="170"/>
      <c r="GWO247" s="170"/>
      <c r="GWP247" s="170"/>
      <c r="GWQ247" s="170"/>
      <c r="GWR247" s="170"/>
      <c r="GWS247" s="170"/>
      <c r="GWT247" s="170"/>
      <c r="GWU247" s="170"/>
      <c r="GWV247" s="170"/>
      <c r="GWW247" s="170"/>
      <c r="GWX247" s="170"/>
      <c r="GWY247" s="170"/>
      <c r="GWZ247" s="170"/>
      <c r="GXA247" s="170"/>
      <c r="GXB247" s="170"/>
      <c r="GXC247" s="170"/>
      <c r="GXD247" s="170"/>
      <c r="GXE247" s="170"/>
      <c r="GXF247" s="170"/>
      <c r="GXG247" s="170"/>
      <c r="GXH247" s="170"/>
      <c r="GXI247" s="170"/>
      <c r="GXJ247" s="170"/>
      <c r="GXK247" s="170"/>
      <c r="GXL247" s="170"/>
      <c r="GXM247" s="170"/>
      <c r="GXN247" s="170"/>
      <c r="GXO247" s="170"/>
      <c r="GXP247" s="170"/>
      <c r="GXQ247" s="170"/>
      <c r="GXR247" s="170"/>
      <c r="GXS247" s="170"/>
      <c r="GXT247" s="170"/>
      <c r="GXU247" s="170"/>
      <c r="GXV247" s="170"/>
      <c r="GXW247" s="170"/>
      <c r="GXX247" s="170"/>
      <c r="GXY247" s="170"/>
      <c r="GXZ247" s="170"/>
      <c r="GYA247" s="170"/>
      <c r="GYB247" s="170"/>
      <c r="GYC247" s="170"/>
      <c r="GYD247" s="170"/>
      <c r="GYE247" s="170"/>
      <c r="GYF247" s="170"/>
      <c r="GYG247" s="170"/>
      <c r="GYH247" s="170"/>
      <c r="GYI247" s="170"/>
      <c r="GYJ247" s="170"/>
      <c r="GYK247" s="170"/>
      <c r="GYL247" s="170"/>
      <c r="GYM247" s="170"/>
      <c r="GYN247" s="170"/>
      <c r="GYO247" s="170"/>
      <c r="GYP247" s="170"/>
      <c r="GYQ247" s="170"/>
      <c r="GYR247" s="170"/>
      <c r="GYS247" s="170"/>
      <c r="GYT247" s="170"/>
      <c r="GYU247" s="170"/>
      <c r="GYV247" s="170"/>
      <c r="GYW247" s="170"/>
      <c r="GYX247" s="170"/>
      <c r="GYY247" s="170"/>
      <c r="GYZ247" s="170"/>
      <c r="GZA247" s="170"/>
      <c r="GZB247" s="170"/>
      <c r="GZC247" s="170"/>
      <c r="GZD247" s="170"/>
      <c r="GZE247" s="170"/>
      <c r="GZF247" s="170"/>
      <c r="GZG247" s="170"/>
      <c r="GZH247" s="170"/>
      <c r="GZI247" s="170"/>
      <c r="GZJ247" s="170"/>
      <c r="GZK247" s="170"/>
      <c r="GZL247" s="170"/>
      <c r="GZM247" s="170"/>
      <c r="GZN247" s="170"/>
      <c r="GZO247" s="170"/>
      <c r="GZP247" s="170"/>
      <c r="GZQ247" s="170"/>
      <c r="GZR247" s="170"/>
      <c r="GZS247" s="170"/>
      <c r="GZT247" s="170"/>
      <c r="GZU247" s="170"/>
      <c r="GZV247" s="170"/>
      <c r="GZW247" s="170"/>
      <c r="GZX247" s="170"/>
      <c r="GZY247" s="170"/>
      <c r="GZZ247" s="170"/>
      <c r="HAA247" s="170"/>
      <c r="HAB247" s="170"/>
      <c r="HAC247" s="170"/>
      <c r="HAD247" s="170"/>
      <c r="HAE247" s="170"/>
      <c r="HAF247" s="170"/>
      <c r="HAG247" s="170"/>
      <c r="HAH247" s="170"/>
      <c r="HAI247" s="170"/>
      <c r="HAJ247" s="170"/>
      <c r="HAK247" s="170"/>
      <c r="HAL247" s="170"/>
      <c r="HAM247" s="170"/>
      <c r="HAN247" s="170"/>
      <c r="HAO247" s="170"/>
      <c r="HAP247" s="170"/>
      <c r="HAQ247" s="170"/>
      <c r="HAR247" s="170"/>
      <c r="HAS247" s="170"/>
      <c r="HAT247" s="170"/>
      <c r="HAU247" s="170"/>
      <c r="HAV247" s="170"/>
      <c r="HAW247" s="170"/>
      <c r="HAX247" s="170"/>
      <c r="HAY247" s="170"/>
      <c r="HAZ247" s="170"/>
      <c r="HBA247" s="170"/>
      <c r="HBB247" s="170"/>
      <c r="HBC247" s="170"/>
      <c r="HBD247" s="170"/>
      <c r="HBE247" s="170"/>
      <c r="HBF247" s="170"/>
      <c r="HBG247" s="170"/>
      <c r="HBH247" s="170"/>
      <c r="HBI247" s="170"/>
      <c r="HBJ247" s="170"/>
      <c r="HBK247" s="170"/>
      <c r="HBL247" s="170"/>
      <c r="HBM247" s="170"/>
      <c r="HBN247" s="170"/>
      <c r="HBO247" s="170"/>
      <c r="HBP247" s="170"/>
      <c r="HBQ247" s="170"/>
      <c r="HBR247" s="170"/>
      <c r="HBS247" s="170"/>
      <c r="HBT247" s="170"/>
      <c r="HBU247" s="170"/>
      <c r="HBV247" s="170"/>
      <c r="HBW247" s="170"/>
      <c r="HBX247" s="170"/>
      <c r="HBY247" s="170"/>
      <c r="HBZ247" s="170"/>
      <c r="HCA247" s="170"/>
      <c r="HCB247" s="170"/>
      <c r="HCC247" s="170"/>
      <c r="HCD247" s="170"/>
      <c r="HCE247" s="170"/>
      <c r="HCF247" s="170"/>
      <c r="HCG247" s="170"/>
      <c r="HCH247" s="170"/>
      <c r="HCI247" s="170"/>
      <c r="HCJ247" s="170"/>
      <c r="HCK247" s="170"/>
      <c r="HCL247" s="170"/>
      <c r="HCM247" s="170"/>
      <c r="HCN247" s="170"/>
      <c r="HCO247" s="170"/>
      <c r="HCP247" s="170"/>
      <c r="HCQ247" s="170"/>
      <c r="HCR247" s="170"/>
      <c r="HCS247" s="170"/>
      <c r="HCT247" s="170"/>
      <c r="HCU247" s="170"/>
      <c r="HCV247" s="170"/>
      <c r="HCW247" s="170"/>
      <c r="HCX247" s="170"/>
      <c r="HCY247" s="170"/>
      <c r="HCZ247" s="170"/>
      <c r="HDA247" s="170"/>
      <c r="HDB247" s="170"/>
      <c r="HDC247" s="170"/>
      <c r="HDD247" s="170"/>
      <c r="HDE247" s="170"/>
      <c r="HDF247" s="170"/>
      <c r="HDG247" s="170"/>
      <c r="HDH247" s="170"/>
      <c r="HDI247" s="170"/>
      <c r="HDJ247" s="170"/>
      <c r="HDK247" s="170"/>
      <c r="HDL247" s="170"/>
      <c r="HDM247" s="170"/>
      <c r="HDN247" s="170"/>
      <c r="HDO247" s="170"/>
      <c r="HDP247" s="170"/>
      <c r="HDQ247" s="170"/>
      <c r="HDR247" s="170"/>
      <c r="HDS247" s="170"/>
      <c r="HDT247" s="170"/>
      <c r="HDU247" s="170"/>
      <c r="HDV247" s="170"/>
      <c r="HDW247" s="170"/>
      <c r="HDX247" s="170"/>
      <c r="HDY247" s="170"/>
      <c r="HDZ247" s="170"/>
      <c r="HEA247" s="170"/>
      <c r="HEB247" s="170"/>
      <c r="HEC247" s="170"/>
      <c r="HED247" s="170"/>
      <c r="HEE247" s="170"/>
      <c r="HEF247" s="170"/>
      <c r="HEG247" s="170"/>
      <c r="HEH247" s="170"/>
      <c r="HEI247" s="170"/>
      <c r="HEJ247" s="170"/>
      <c r="HEK247" s="170"/>
      <c r="HEL247" s="170"/>
      <c r="HEM247" s="170"/>
      <c r="HEN247" s="170"/>
      <c r="HEO247" s="170"/>
      <c r="HEP247" s="170"/>
      <c r="HEQ247" s="170"/>
      <c r="HER247" s="170"/>
      <c r="HES247" s="170"/>
      <c r="HET247" s="170"/>
      <c r="HEU247" s="170"/>
      <c r="HEV247" s="170"/>
      <c r="HEW247" s="170"/>
      <c r="HEX247" s="170"/>
      <c r="HEY247" s="170"/>
      <c r="HEZ247" s="170"/>
      <c r="HFA247" s="170"/>
      <c r="HFB247" s="170"/>
      <c r="HFC247" s="170"/>
      <c r="HFD247" s="170"/>
      <c r="HFE247" s="170"/>
      <c r="HFF247" s="170"/>
      <c r="HFG247" s="170"/>
      <c r="HFH247" s="170"/>
      <c r="HFI247" s="170"/>
      <c r="HFJ247" s="170"/>
      <c r="HFK247" s="170"/>
      <c r="HFL247" s="170"/>
      <c r="HFM247" s="170"/>
      <c r="HFN247" s="170"/>
      <c r="HFO247" s="170"/>
      <c r="HFP247" s="170"/>
      <c r="HFQ247" s="170"/>
      <c r="HFR247" s="170"/>
      <c r="HFS247" s="170"/>
      <c r="HFT247" s="170"/>
      <c r="HFU247" s="170"/>
      <c r="HFV247" s="170"/>
      <c r="HFW247" s="170"/>
      <c r="HFX247" s="170"/>
      <c r="HFY247" s="170"/>
      <c r="HFZ247" s="170"/>
      <c r="HGA247" s="170"/>
      <c r="HGB247" s="170"/>
      <c r="HGC247" s="170"/>
      <c r="HGD247" s="170"/>
      <c r="HGE247" s="170"/>
      <c r="HGF247" s="170"/>
      <c r="HGG247" s="170"/>
      <c r="HGH247" s="170"/>
      <c r="HGI247" s="170"/>
      <c r="HGJ247" s="170"/>
      <c r="HGK247" s="170"/>
      <c r="HGL247" s="170"/>
      <c r="HGM247" s="170"/>
      <c r="HGN247" s="170"/>
      <c r="HGO247" s="170"/>
      <c r="HGP247" s="170"/>
      <c r="HGQ247" s="170"/>
      <c r="HGR247" s="170"/>
      <c r="HGS247" s="170"/>
      <c r="HGT247" s="170"/>
      <c r="HGU247" s="170"/>
      <c r="HGV247" s="170"/>
      <c r="HGW247" s="170"/>
      <c r="HGX247" s="170"/>
      <c r="HGY247" s="170"/>
      <c r="HGZ247" s="170"/>
      <c r="HHA247" s="170"/>
      <c r="HHB247" s="170"/>
      <c r="HHC247" s="170"/>
      <c r="HHD247" s="170"/>
      <c r="HHE247" s="170"/>
      <c r="HHF247" s="170"/>
      <c r="HHG247" s="170"/>
      <c r="HHH247" s="170"/>
      <c r="HHI247" s="170"/>
      <c r="HHJ247" s="170"/>
      <c r="HHK247" s="170"/>
      <c r="HHL247" s="170"/>
      <c r="HHM247" s="170"/>
      <c r="HHN247" s="170"/>
      <c r="HHO247" s="170"/>
      <c r="HHP247" s="170"/>
      <c r="HHQ247" s="170"/>
      <c r="HHR247" s="170"/>
      <c r="HHS247" s="170"/>
      <c r="HHT247" s="170"/>
      <c r="HHU247" s="170"/>
      <c r="HHV247" s="170"/>
      <c r="HHW247" s="170"/>
      <c r="HHX247" s="170"/>
      <c r="HHY247" s="170"/>
      <c r="HHZ247" s="170"/>
      <c r="HIA247" s="170"/>
      <c r="HIB247" s="170"/>
      <c r="HIC247" s="170"/>
      <c r="HID247" s="170"/>
      <c r="HIE247" s="170"/>
      <c r="HIF247" s="170"/>
      <c r="HIG247" s="170"/>
      <c r="HIH247" s="170"/>
      <c r="HII247" s="170"/>
      <c r="HIJ247" s="170"/>
      <c r="HIK247" s="170"/>
      <c r="HIL247" s="170"/>
      <c r="HIM247" s="170"/>
      <c r="HIN247" s="170"/>
      <c r="HIO247" s="170"/>
      <c r="HIP247" s="170"/>
      <c r="HIQ247" s="170"/>
      <c r="HIR247" s="170"/>
      <c r="HIS247" s="170"/>
      <c r="HIT247" s="170"/>
      <c r="HIU247" s="170"/>
      <c r="HIV247" s="170"/>
      <c r="HIW247" s="170"/>
      <c r="HIX247" s="170"/>
      <c r="HIY247" s="170"/>
      <c r="HIZ247" s="170"/>
      <c r="HJA247" s="170"/>
      <c r="HJB247" s="170"/>
      <c r="HJC247" s="170"/>
      <c r="HJD247" s="170"/>
      <c r="HJE247" s="170"/>
      <c r="HJF247" s="170"/>
      <c r="HJG247" s="170"/>
      <c r="HJH247" s="170"/>
      <c r="HJI247" s="170"/>
      <c r="HJJ247" s="170"/>
      <c r="HJK247" s="170"/>
      <c r="HJL247" s="170"/>
      <c r="HJM247" s="170"/>
      <c r="HJN247" s="170"/>
      <c r="HJO247" s="170"/>
      <c r="HJP247" s="170"/>
      <c r="HJQ247" s="170"/>
      <c r="HJR247" s="170"/>
      <c r="HJS247" s="170"/>
      <c r="HJT247" s="170"/>
      <c r="HJU247" s="170"/>
      <c r="HJV247" s="170"/>
      <c r="HJW247" s="170"/>
      <c r="HJX247" s="170"/>
      <c r="HJY247" s="170"/>
      <c r="HJZ247" s="170"/>
      <c r="HKA247" s="170"/>
      <c r="HKB247" s="170"/>
      <c r="HKC247" s="170"/>
      <c r="HKD247" s="170"/>
      <c r="HKE247" s="170"/>
      <c r="HKF247" s="170"/>
      <c r="HKG247" s="170"/>
      <c r="HKH247" s="170"/>
      <c r="HKI247" s="170"/>
      <c r="HKJ247" s="170"/>
      <c r="HKK247" s="170"/>
      <c r="HKL247" s="170"/>
      <c r="HKM247" s="170"/>
      <c r="HKN247" s="170"/>
      <c r="HKO247" s="170"/>
      <c r="HKP247" s="170"/>
      <c r="HKQ247" s="170"/>
      <c r="HKR247" s="170"/>
      <c r="HKS247" s="170"/>
      <c r="HKT247" s="170"/>
      <c r="HKU247" s="170"/>
      <c r="HKV247" s="170"/>
      <c r="HKW247" s="170"/>
      <c r="HKX247" s="170"/>
      <c r="HKY247" s="170"/>
      <c r="HKZ247" s="170"/>
      <c r="HLA247" s="170"/>
      <c r="HLB247" s="170"/>
      <c r="HLC247" s="170"/>
      <c r="HLD247" s="170"/>
      <c r="HLE247" s="170"/>
      <c r="HLF247" s="170"/>
      <c r="HLG247" s="170"/>
      <c r="HLH247" s="170"/>
      <c r="HLI247" s="170"/>
      <c r="HLJ247" s="170"/>
      <c r="HLK247" s="170"/>
      <c r="HLL247" s="170"/>
      <c r="HLM247" s="170"/>
      <c r="HLN247" s="170"/>
      <c r="HLO247" s="170"/>
      <c r="HLP247" s="170"/>
      <c r="HLQ247" s="170"/>
      <c r="HLR247" s="170"/>
      <c r="HLS247" s="170"/>
      <c r="HLT247" s="170"/>
      <c r="HLU247" s="170"/>
      <c r="HLV247" s="170"/>
      <c r="HLW247" s="170"/>
      <c r="HLX247" s="170"/>
      <c r="HLY247" s="170"/>
      <c r="HLZ247" s="170"/>
      <c r="HMA247" s="170"/>
      <c r="HMB247" s="170"/>
      <c r="HMC247" s="170"/>
      <c r="HMD247" s="170"/>
      <c r="HME247" s="170"/>
      <c r="HMF247" s="170"/>
      <c r="HMG247" s="170"/>
      <c r="HMH247" s="170"/>
      <c r="HMI247" s="170"/>
      <c r="HMJ247" s="170"/>
      <c r="HMK247" s="170"/>
      <c r="HML247" s="170"/>
      <c r="HMM247" s="170"/>
      <c r="HMN247" s="170"/>
      <c r="HMO247" s="170"/>
      <c r="HMP247" s="170"/>
      <c r="HMQ247" s="170"/>
      <c r="HMR247" s="170"/>
      <c r="HMS247" s="170"/>
      <c r="HMT247" s="170"/>
      <c r="HMU247" s="170"/>
      <c r="HMV247" s="170"/>
      <c r="HMW247" s="170"/>
      <c r="HMX247" s="170"/>
      <c r="HMY247" s="170"/>
      <c r="HMZ247" s="170"/>
      <c r="HNA247" s="170"/>
      <c r="HNB247" s="170"/>
      <c r="HNC247" s="170"/>
      <c r="HND247" s="170"/>
      <c r="HNE247" s="170"/>
      <c r="HNF247" s="170"/>
      <c r="HNG247" s="170"/>
      <c r="HNH247" s="170"/>
      <c r="HNI247" s="170"/>
      <c r="HNJ247" s="170"/>
      <c r="HNK247" s="170"/>
      <c r="HNL247" s="170"/>
      <c r="HNM247" s="170"/>
      <c r="HNN247" s="170"/>
      <c r="HNO247" s="170"/>
      <c r="HNP247" s="170"/>
      <c r="HNQ247" s="170"/>
      <c r="HNR247" s="170"/>
      <c r="HNS247" s="170"/>
      <c r="HNT247" s="170"/>
      <c r="HNU247" s="170"/>
      <c r="HNV247" s="170"/>
      <c r="HNW247" s="170"/>
      <c r="HNX247" s="170"/>
      <c r="HNY247" s="170"/>
      <c r="HNZ247" s="170"/>
      <c r="HOA247" s="170"/>
      <c r="HOB247" s="170"/>
      <c r="HOC247" s="170"/>
      <c r="HOD247" s="170"/>
      <c r="HOE247" s="170"/>
      <c r="HOF247" s="170"/>
      <c r="HOG247" s="170"/>
      <c r="HOH247" s="170"/>
      <c r="HOI247" s="170"/>
      <c r="HOJ247" s="170"/>
      <c r="HOK247" s="170"/>
      <c r="HOL247" s="170"/>
      <c r="HOM247" s="170"/>
      <c r="HON247" s="170"/>
      <c r="HOO247" s="170"/>
      <c r="HOP247" s="170"/>
      <c r="HOQ247" s="170"/>
      <c r="HOR247" s="170"/>
      <c r="HOS247" s="170"/>
      <c r="HOT247" s="170"/>
      <c r="HOU247" s="170"/>
      <c r="HOV247" s="170"/>
      <c r="HOW247" s="170"/>
      <c r="HOX247" s="170"/>
      <c r="HOY247" s="170"/>
      <c r="HOZ247" s="170"/>
      <c r="HPA247" s="170"/>
      <c r="HPB247" s="170"/>
      <c r="HPC247" s="170"/>
      <c r="HPD247" s="170"/>
      <c r="HPE247" s="170"/>
      <c r="HPF247" s="170"/>
      <c r="HPG247" s="170"/>
      <c r="HPH247" s="170"/>
      <c r="HPI247" s="170"/>
      <c r="HPJ247" s="170"/>
      <c r="HPK247" s="170"/>
      <c r="HPL247" s="170"/>
      <c r="HPM247" s="170"/>
      <c r="HPN247" s="170"/>
      <c r="HPO247" s="170"/>
      <c r="HPP247" s="170"/>
      <c r="HPQ247" s="170"/>
      <c r="HPR247" s="170"/>
      <c r="HPS247" s="170"/>
      <c r="HPT247" s="170"/>
      <c r="HPU247" s="170"/>
      <c r="HPV247" s="170"/>
      <c r="HPW247" s="170"/>
      <c r="HPX247" s="170"/>
      <c r="HPY247" s="170"/>
      <c r="HPZ247" s="170"/>
      <c r="HQA247" s="170"/>
      <c r="HQB247" s="170"/>
      <c r="HQC247" s="170"/>
      <c r="HQD247" s="170"/>
      <c r="HQE247" s="170"/>
      <c r="HQF247" s="170"/>
      <c r="HQG247" s="170"/>
      <c r="HQH247" s="170"/>
      <c r="HQI247" s="170"/>
      <c r="HQJ247" s="170"/>
      <c r="HQK247" s="170"/>
      <c r="HQL247" s="170"/>
      <c r="HQM247" s="170"/>
      <c r="HQN247" s="170"/>
      <c r="HQO247" s="170"/>
      <c r="HQP247" s="170"/>
      <c r="HQQ247" s="170"/>
      <c r="HQR247" s="170"/>
      <c r="HQS247" s="170"/>
      <c r="HQT247" s="170"/>
      <c r="HQU247" s="170"/>
      <c r="HQV247" s="170"/>
      <c r="HQW247" s="170"/>
      <c r="HQX247" s="170"/>
      <c r="HQY247" s="170"/>
      <c r="HQZ247" s="170"/>
      <c r="HRA247" s="170"/>
      <c r="HRB247" s="170"/>
      <c r="HRC247" s="170"/>
      <c r="HRD247" s="170"/>
      <c r="HRE247" s="170"/>
      <c r="HRF247" s="170"/>
      <c r="HRG247" s="170"/>
      <c r="HRH247" s="170"/>
      <c r="HRI247" s="170"/>
      <c r="HRJ247" s="170"/>
      <c r="HRK247" s="170"/>
      <c r="HRL247" s="170"/>
      <c r="HRM247" s="170"/>
      <c r="HRN247" s="170"/>
      <c r="HRO247" s="170"/>
      <c r="HRP247" s="170"/>
      <c r="HRQ247" s="170"/>
      <c r="HRR247" s="170"/>
      <c r="HRS247" s="170"/>
      <c r="HRT247" s="170"/>
      <c r="HRU247" s="170"/>
      <c r="HRV247" s="170"/>
      <c r="HRW247" s="170"/>
      <c r="HRX247" s="170"/>
      <c r="HRY247" s="170"/>
      <c r="HRZ247" s="170"/>
      <c r="HSA247" s="170"/>
      <c r="HSB247" s="170"/>
      <c r="HSC247" s="170"/>
      <c r="HSD247" s="170"/>
      <c r="HSE247" s="170"/>
      <c r="HSF247" s="170"/>
      <c r="HSG247" s="170"/>
      <c r="HSH247" s="170"/>
      <c r="HSI247" s="170"/>
      <c r="HSJ247" s="170"/>
      <c r="HSK247" s="170"/>
      <c r="HSL247" s="170"/>
      <c r="HSM247" s="170"/>
      <c r="HSN247" s="170"/>
      <c r="HSO247" s="170"/>
      <c r="HSP247" s="170"/>
      <c r="HSQ247" s="170"/>
      <c r="HSR247" s="170"/>
      <c r="HSS247" s="170"/>
      <c r="HST247" s="170"/>
      <c r="HSU247" s="170"/>
      <c r="HSV247" s="170"/>
      <c r="HSW247" s="170"/>
      <c r="HSX247" s="170"/>
      <c r="HSY247" s="170"/>
      <c r="HSZ247" s="170"/>
      <c r="HTA247" s="170"/>
      <c r="HTB247" s="170"/>
      <c r="HTC247" s="170"/>
      <c r="HTD247" s="170"/>
      <c r="HTE247" s="170"/>
      <c r="HTF247" s="170"/>
      <c r="HTG247" s="170"/>
      <c r="HTH247" s="170"/>
      <c r="HTI247" s="170"/>
      <c r="HTJ247" s="170"/>
      <c r="HTK247" s="170"/>
      <c r="HTL247" s="170"/>
      <c r="HTM247" s="170"/>
      <c r="HTN247" s="170"/>
      <c r="HTO247" s="170"/>
      <c r="HTP247" s="170"/>
      <c r="HTQ247" s="170"/>
      <c r="HTR247" s="170"/>
      <c r="HTS247" s="170"/>
      <c r="HTT247" s="170"/>
      <c r="HTU247" s="170"/>
      <c r="HTV247" s="170"/>
      <c r="HTW247" s="170"/>
      <c r="HTX247" s="170"/>
      <c r="HTY247" s="170"/>
      <c r="HTZ247" s="170"/>
      <c r="HUA247" s="170"/>
      <c r="HUB247" s="170"/>
      <c r="HUC247" s="170"/>
      <c r="HUD247" s="170"/>
      <c r="HUE247" s="170"/>
      <c r="HUF247" s="170"/>
      <c r="HUG247" s="170"/>
      <c r="HUH247" s="170"/>
      <c r="HUI247" s="170"/>
      <c r="HUJ247" s="170"/>
      <c r="HUK247" s="170"/>
      <c r="HUL247" s="170"/>
      <c r="HUM247" s="170"/>
      <c r="HUN247" s="170"/>
      <c r="HUO247" s="170"/>
      <c r="HUP247" s="170"/>
      <c r="HUQ247" s="170"/>
      <c r="HUR247" s="170"/>
      <c r="HUS247" s="170"/>
      <c r="HUT247" s="170"/>
      <c r="HUU247" s="170"/>
      <c r="HUV247" s="170"/>
      <c r="HUW247" s="170"/>
      <c r="HUX247" s="170"/>
      <c r="HUY247" s="170"/>
      <c r="HUZ247" s="170"/>
      <c r="HVA247" s="170"/>
      <c r="HVB247" s="170"/>
      <c r="HVC247" s="170"/>
      <c r="HVD247" s="170"/>
      <c r="HVE247" s="170"/>
      <c r="HVF247" s="170"/>
      <c r="HVG247" s="170"/>
      <c r="HVH247" s="170"/>
      <c r="HVI247" s="170"/>
      <c r="HVJ247" s="170"/>
      <c r="HVK247" s="170"/>
      <c r="HVL247" s="170"/>
      <c r="HVM247" s="170"/>
      <c r="HVN247" s="170"/>
      <c r="HVO247" s="170"/>
      <c r="HVP247" s="170"/>
      <c r="HVQ247" s="170"/>
      <c r="HVR247" s="170"/>
      <c r="HVS247" s="170"/>
      <c r="HVT247" s="170"/>
      <c r="HVU247" s="170"/>
      <c r="HVV247" s="170"/>
      <c r="HVW247" s="170"/>
      <c r="HVX247" s="170"/>
      <c r="HVY247" s="170"/>
      <c r="HVZ247" s="170"/>
      <c r="HWA247" s="170"/>
      <c r="HWB247" s="170"/>
      <c r="HWC247" s="170"/>
      <c r="HWD247" s="170"/>
      <c r="HWE247" s="170"/>
      <c r="HWF247" s="170"/>
      <c r="HWG247" s="170"/>
      <c r="HWH247" s="170"/>
      <c r="HWI247" s="170"/>
      <c r="HWJ247" s="170"/>
      <c r="HWK247" s="170"/>
      <c r="HWL247" s="170"/>
      <c r="HWM247" s="170"/>
      <c r="HWN247" s="170"/>
      <c r="HWO247" s="170"/>
      <c r="HWP247" s="170"/>
      <c r="HWQ247" s="170"/>
      <c r="HWR247" s="170"/>
      <c r="HWS247" s="170"/>
      <c r="HWT247" s="170"/>
      <c r="HWU247" s="170"/>
      <c r="HWV247" s="170"/>
      <c r="HWW247" s="170"/>
      <c r="HWX247" s="170"/>
      <c r="HWY247" s="170"/>
      <c r="HWZ247" s="170"/>
      <c r="HXA247" s="170"/>
      <c r="HXB247" s="170"/>
      <c r="HXC247" s="170"/>
      <c r="HXD247" s="170"/>
      <c r="HXE247" s="170"/>
      <c r="HXF247" s="170"/>
      <c r="HXG247" s="170"/>
      <c r="HXH247" s="170"/>
      <c r="HXI247" s="170"/>
      <c r="HXJ247" s="170"/>
      <c r="HXK247" s="170"/>
      <c r="HXL247" s="170"/>
      <c r="HXM247" s="170"/>
      <c r="HXN247" s="170"/>
      <c r="HXO247" s="170"/>
      <c r="HXP247" s="170"/>
      <c r="HXQ247" s="170"/>
      <c r="HXR247" s="170"/>
      <c r="HXS247" s="170"/>
      <c r="HXT247" s="170"/>
      <c r="HXU247" s="170"/>
      <c r="HXV247" s="170"/>
      <c r="HXW247" s="170"/>
      <c r="HXX247" s="170"/>
      <c r="HXY247" s="170"/>
      <c r="HXZ247" s="170"/>
      <c r="HYA247" s="170"/>
      <c r="HYB247" s="170"/>
      <c r="HYC247" s="170"/>
      <c r="HYD247" s="170"/>
      <c r="HYE247" s="170"/>
      <c r="HYF247" s="170"/>
      <c r="HYG247" s="170"/>
      <c r="HYH247" s="170"/>
      <c r="HYI247" s="170"/>
      <c r="HYJ247" s="170"/>
      <c r="HYK247" s="170"/>
      <c r="HYL247" s="170"/>
      <c r="HYM247" s="170"/>
      <c r="HYN247" s="170"/>
      <c r="HYO247" s="170"/>
      <c r="HYP247" s="170"/>
      <c r="HYQ247" s="170"/>
      <c r="HYR247" s="170"/>
      <c r="HYS247" s="170"/>
      <c r="HYT247" s="170"/>
      <c r="HYU247" s="170"/>
      <c r="HYV247" s="170"/>
      <c r="HYW247" s="170"/>
      <c r="HYX247" s="170"/>
      <c r="HYY247" s="170"/>
      <c r="HYZ247" s="170"/>
      <c r="HZA247" s="170"/>
      <c r="HZB247" s="170"/>
      <c r="HZC247" s="170"/>
      <c r="HZD247" s="170"/>
      <c r="HZE247" s="170"/>
      <c r="HZF247" s="170"/>
      <c r="HZG247" s="170"/>
      <c r="HZH247" s="170"/>
      <c r="HZI247" s="170"/>
      <c r="HZJ247" s="170"/>
      <c r="HZK247" s="170"/>
      <c r="HZL247" s="170"/>
      <c r="HZM247" s="170"/>
      <c r="HZN247" s="170"/>
      <c r="HZO247" s="170"/>
      <c r="HZP247" s="170"/>
      <c r="HZQ247" s="170"/>
      <c r="HZR247" s="170"/>
      <c r="HZS247" s="170"/>
      <c r="HZT247" s="170"/>
      <c r="HZU247" s="170"/>
      <c r="HZV247" s="170"/>
      <c r="HZW247" s="170"/>
      <c r="HZX247" s="170"/>
      <c r="HZY247" s="170"/>
      <c r="HZZ247" s="170"/>
      <c r="IAA247" s="170"/>
      <c r="IAB247" s="170"/>
      <c r="IAC247" s="170"/>
      <c r="IAD247" s="170"/>
      <c r="IAE247" s="170"/>
      <c r="IAF247" s="170"/>
      <c r="IAG247" s="170"/>
      <c r="IAH247" s="170"/>
      <c r="IAI247" s="170"/>
      <c r="IAJ247" s="170"/>
      <c r="IAK247" s="170"/>
      <c r="IAL247" s="170"/>
      <c r="IAM247" s="170"/>
      <c r="IAN247" s="170"/>
      <c r="IAO247" s="170"/>
      <c r="IAP247" s="170"/>
      <c r="IAQ247" s="170"/>
      <c r="IAR247" s="170"/>
      <c r="IAS247" s="170"/>
      <c r="IAT247" s="170"/>
      <c r="IAU247" s="170"/>
      <c r="IAV247" s="170"/>
      <c r="IAW247" s="170"/>
      <c r="IAX247" s="170"/>
      <c r="IAY247" s="170"/>
      <c r="IAZ247" s="170"/>
      <c r="IBA247" s="170"/>
      <c r="IBB247" s="170"/>
      <c r="IBC247" s="170"/>
      <c r="IBD247" s="170"/>
      <c r="IBE247" s="170"/>
      <c r="IBF247" s="170"/>
      <c r="IBG247" s="170"/>
      <c r="IBH247" s="170"/>
      <c r="IBI247" s="170"/>
      <c r="IBJ247" s="170"/>
      <c r="IBK247" s="170"/>
      <c r="IBL247" s="170"/>
      <c r="IBM247" s="170"/>
      <c r="IBN247" s="170"/>
      <c r="IBO247" s="170"/>
      <c r="IBP247" s="170"/>
      <c r="IBQ247" s="170"/>
      <c r="IBR247" s="170"/>
      <c r="IBS247" s="170"/>
      <c r="IBT247" s="170"/>
      <c r="IBU247" s="170"/>
      <c r="IBV247" s="170"/>
      <c r="IBW247" s="170"/>
      <c r="IBX247" s="170"/>
      <c r="IBY247" s="170"/>
      <c r="IBZ247" s="170"/>
      <c r="ICA247" s="170"/>
      <c r="ICB247" s="170"/>
      <c r="ICC247" s="170"/>
      <c r="ICD247" s="170"/>
      <c r="ICE247" s="170"/>
      <c r="ICF247" s="170"/>
      <c r="ICG247" s="170"/>
      <c r="ICH247" s="170"/>
      <c r="ICI247" s="170"/>
      <c r="ICJ247" s="170"/>
      <c r="ICK247" s="170"/>
      <c r="ICL247" s="170"/>
      <c r="ICM247" s="170"/>
      <c r="ICN247" s="170"/>
      <c r="ICO247" s="170"/>
      <c r="ICP247" s="170"/>
      <c r="ICQ247" s="170"/>
      <c r="ICR247" s="170"/>
      <c r="ICS247" s="170"/>
      <c r="ICT247" s="170"/>
      <c r="ICU247" s="170"/>
      <c r="ICV247" s="170"/>
      <c r="ICW247" s="170"/>
      <c r="ICX247" s="170"/>
      <c r="ICY247" s="170"/>
      <c r="ICZ247" s="170"/>
      <c r="IDA247" s="170"/>
      <c r="IDB247" s="170"/>
      <c r="IDC247" s="170"/>
      <c r="IDD247" s="170"/>
      <c r="IDE247" s="170"/>
      <c r="IDF247" s="170"/>
      <c r="IDG247" s="170"/>
      <c r="IDH247" s="170"/>
      <c r="IDI247" s="170"/>
      <c r="IDJ247" s="170"/>
      <c r="IDK247" s="170"/>
      <c r="IDL247" s="170"/>
      <c r="IDM247" s="170"/>
      <c r="IDN247" s="170"/>
      <c r="IDO247" s="170"/>
      <c r="IDP247" s="170"/>
      <c r="IDQ247" s="170"/>
      <c r="IDR247" s="170"/>
      <c r="IDS247" s="170"/>
      <c r="IDT247" s="170"/>
      <c r="IDU247" s="170"/>
      <c r="IDV247" s="170"/>
      <c r="IDW247" s="170"/>
      <c r="IDX247" s="170"/>
      <c r="IDY247" s="170"/>
      <c r="IDZ247" s="170"/>
      <c r="IEA247" s="170"/>
      <c r="IEB247" s="170"/>
      <c r="IEC247" s="170"/>
      <c r="IED247" s="170"/>
      <c r="IEE247" s="170"/>
      <c r="IEF247" s="170"/>
      <c r="IEG247" s="170"/>
      <c r="IEH247" s="170"/>
      <c r="IEI247" s="170"/>
      <c r="IEJ247" s="170"/>
      <c r="IEK247" s="170"/>
      <c r="IEL247" s="170"/>
      <c r="IEM247" s="170"/>
      <c r="IEN247" s="170"/>
      <c r="IEO247" s="170"/>
      <c r="IEP247" s="170"/>
      <c r="IEQ247" s="170"/>
      <c r="IER247" s="170"/>
      <c r="IES247" s="170"/>
      <c r="IET247" s="170"/>
      <c r="IEU247" s="170"/>
      <c r="IEV247" s="170"/>
      <c r="IEW247" s="170"/>
      <c r="IEX247" s="170"/>
      <c r="IEY247" s="170"/>
      <c r="IEZ247" s="170"/>
      <c r="IFA247" s="170"/>
      <c r="IFB247" s="170"/>
      <c r="IFC247" s="170"/>
      <c r="IFD247" s="170"/>
      <c r="IFE247" s="170"/>
      <c r="IFF247" s="170"/>
      <c r="IFG247" s="170"/>
      <c r="IFH247" s="170"/>
      <c r="IFI247" s="170"/>
      <c r="IFJ247" s="170"/>
      <c r="IFK247" s="170"/>
      <c r="IFL247" s="170"/>
      <c r="IFM247" s="170"/>
      <c r="IFN247" s="170"/>
      <c r="IFO247" s="170"/>
      <c r="IFP247" s="170"/>
      <c r="IFQ247" s="170"/>
      <c r="IFR247" s="170"/>
      <c r="IFS247" s="170"/>
      <c r="IFT247" s="170"/>
      <c r="IFU247" s="170"/>
      <c r="IFV247" s="170"/>
      <c r="IFW247" s="170"/>
      <c r="IFX247" s="170"/>
      <c r="IFY247" s="170"/>
      <c r="IFZ247" s="170"/>
      <c r="IGA247" s="170"/>
      <c r="IGB247" s="170"/>
      <c r="IGC247" s="170"/>
      <c r="IGD247" s="170"/>
      <c r="IGE247" s="170"/>
      <c r="IGF247" s="170"/>
      <c r="IGG247" s="170"/>
      <c r="IGH247" s="170"/>
      <c r="IGI247" s="170"/>
      <c r="IGJ247" s="170"/>
      <c r="IGK247" s="170"/>
      <c r="IGL247" s="170"/>
      <c r="IGM247" s="170"/>
      <c r="IGN247" s="170"/>
      <c r="IGO247" s="170"/>
      <c r="IGP247" s="170"/>
      <c r="IGQ247" s="170"/>
      <c r="IGR247" s="170"/>
      <c r="IGS247" s="170"/>
      <c r="IGT247" s="170"/>
      <c r="IGU247" s="170"/>
      <c r="IGV247" s="170"/>
      <c r="IGW247" s="170"/>
      <c r="IGX247" s="170"/>
      <c r="IGY247" s="170"/>
      <c r="IGZ247" s="170"/>
      <c r="IHA247" s="170"/>
      <c r="IHB247" s="170"/>
      <c r="IHC247" s="170"/>
      <c r="IHD247" s="170"/>
      <c r="IHE247" s="170"/>
      <c r="IHF247" s="170"/>
      <c r="IHG247" s="170"/>
      <c r="IHH247" s="170"/>
      <c r="IHI247" s="170"/>
      <c r="IHJ247" s="170"/>
      <c r="IHK247" s="170"/>
      <c r="IHL247" s="170"/>
      <c r="IHM247" s="170"/>
      <c r="IHN247" s="170"/>
      <c r="IHO247" s="170"/>
      <c r="IHP247" s="170"/>
      <c r="IHQ247" s="170"/>
      <c r="IHR247" s="170"/>
      <c r="IHS247" s="170"/>
      <c r="IHT247" s="170"/>
      <c r="IHU247" s="170"/>
      <c r="IHV247" s="170"/>
      <c r="IHW247" s="170"/>
      <c r="IHX247" s="170"/>
      <c r="IHY247" s="170"/>
      <c r="IHZ247" s="170"/>
      <c r="IIA247" s="170"/>
      <c r="IIB247" s="170"/>
      <c r="IIC247" s="170"/>
      <c r="IID247" s="170"/>
      <c r="IIE247" s="170"/>
      <c r="IIF247" s="170"/>
      <c r="IIG247" s="170"/>
      <c r="IIH247" s="170"/>
      <c r="III247" s="170"/>
      <c r="IIJ247" s="170"/>
      <c r="IIK247" s="170"/>
      <c r="IIL247" s="170"/>
      <c r="IIM247" s="170"/>
      <c r="IIN247" s="170"/>
      <c r="IIO247" s="170"/>
      <c r="IIP247" s="170"/>
      <c r="IIQ247" s="170"/>
      <c r="IIR247" s="170"/>
      <c r="IIS247" s="170"/>
      <c r="IIT247" s="170"/>
      <c r="IIU247" s="170"/>
      <c r="IIV247" s="170"/>
      <c r="IIW247" s="170"/>
      <c r="IIX247" s="170"/>
      <c r="IIY247" s="170"/>
      <c r="IIZ247" s="170"/>
      <c r="IJA247" s="170"/>
      <c r="IJB247" s="170"/>
      <c r="IJC247" s="170"/>
      <c r="IJD247" s="170"/>
      <c r="IJE247" s="170"/>
      <c r="IJF247" s="170"/>
      <c r="IJG247" s="170"/>
      <c r="IJH247" s="170"/>
      <c r="IJI247" s="170"/>
      <c r="IJJ247" s="170"/>
      <c r="IJK247" s="170"/>
      <c r="IJL247" s="170"/>
      <c r="IJM247" s="170"/>
      <c r="IJN247" s="170"/>
      <c r="IJO247" s="170"/>
      <c r="IJP247" s="170"/>
      <c r="IJQ247" s="170"/>
      <c r="IJR247" s="170"/>
      <c r="IJS247" s="170"/>
      <c r="IJT247" s="170"/>
      <c r="IJU247" s="170"/>
      <c r="IJV247" s="170"/>
      <c r="IJW247" s="170"/>
      <c r="IJX247" s="170"/>
      <c r="IJY247" s="170"/>
      <c r="IJZ247" s="170"/>
      <c r="IKA247" s="170"/>
      <c r="IKB247" s="170"/>
      <c r="IKC247" s="170"/>
      <c r="IKD247" s="170"/>
      <c r="IKE247" s="170"/>
      <c r="IKF247" s="170"/>
      <c r="IKG247" s="170"/>
      <c r="IKH247" s="170"/>
      <c r="IKI247" s="170"/>
      <c r="IKJ247" s="170"/>
      <c r="IKK247" s="170"/>
      <c r="IKL247" s="170"/>
      <c r="IKM247" s="170"/>
      <c r="IKN247" s="170"/>
      <c r="IKO247" s="170"/>
      <c r="IKP247" s="170"/>
      <c r="IKQ247" s="170"/>
      <c r="IKR247" s="170"/>
      <c r="IKS247" s="170"/>
      <c r="IKT247" s="170"/>
      <c r="IKU247" s="170"/>
      <c r="IKV247" s="170"/>
      <c r="IKW247" s="170"/>
      <c r="IKX247" s="170"/>
      <c r="IKY247" s="170"/>
      <c r="IKZ247" s="170"/>
      <c r="ILA247" s="170"/>
      <c r="ILB247" s="170"/>
      <c r="ILC247" s="170"/>
      <c r="ILD247" s="170"/>
      <c r="ILE247" s="170"/>
      <c r="ILF247" s="170"/>
      <c r="ILG247" s="170"/>
      <c r="ILH247" s="170"/>
      <c r="ILI247" s="170"/>
      <c r="ILJ247" s="170"/>
      <c r="ILK247" s="170"/>
      <c r="ILL247" s="170"/>
      <c r="ILM247" s="170"/>
      <c r="ILN247" s="170"/>
      <c r="ILO247" s="170"/>
      <c r="ILP247" s="170"/>
      <c r="ILQ247" s="170"/>
      <c r="ILR247" s="170"/>
      <c r="ILS247" s="170"/>
      <c r="ILT247" s="170"/>
      <c r="ILU247" s="170"/>
      <c r="ILV247" s="170"/>
      <c r="ILW247" s="170"/>
      <c r="ILX247" s="170"/>
      <c r="ILY247" s="170"/>
      <c r="ILZ247" s="170"/>
      <c r="IMA247" s="170"/>
      <c r="IMB247" s="170"/>
      <c r="IMC247" s="170"/>
      <c r="IMD247" s="170"/>
      <c r="IME247" s="170"/>
      <c r="IMF247" s="170"/>
      <c r="IMG247" s="170"/>
      <c r="IMH247" s="170"/>
      <c r="IMI247" s="170"/>
      <c r="IMJ247" s="170"/>
      <c r="IMK247" s="170"/>
      <c r="IML247" s="170"/>
      <c r="IMM247" s="170"/>
      <c r="IMN247" s="170"/>
      <c r="IMO247" s="170"/>
      <c r="IMP247" s="170"/>
      <c r="IMQ247" s="170"/>
      <c r="IMR247" s="170"/>
      <c r="IMS247" s="170"/>
      <c r="IMT247" s="170"/>
      <c r="IMU247" s="170"/>
      <c r="IMV247" s="170"/>
      <c r="IMW247" s="170"/>
      <c r="IMX247" s="170"/>
      <c r="IMY247" s="170"/>
      <c r="IMZ247" s="170"/>
      <c r="INA247" s="170"/>
      <c r="INB247" s="170"/>
      <c r="INC247" s="170"/>
      <c r="IND247" s="170"/>
      <c r="INE247" s="170"/>
      <c r="INF247" s="170"/>
      <c r="ING247" s="170"/>
      <c r="INH247" s="170"/>
      <c r="INI247" s="170"/>
      <c r="INJ247" s="170"/>
      <c r="INK247" s="170"/>
      <c r="INL247" s="170"/>
      <c r="INM247" s="170"/>
      <c r="INN247" s="170"/>
      <c r="INO247" s="170"/>
      <c r="INP247" s="170"/>
      <c r="INQ247" s="170"/>
      <c r="INR247" s="170"/>
      <c r="INS247" s="170"/>
      <c r="INT247" s="170"/>
      <c r="INU247" s="170"/>
      <c r="INV247" s="170"/>
      <c r="INW247" s="170"/>
      <c r="INX247" s="170"/>
      <c r="INY247" s="170"/>
      <c r="INZ247" s="170"/>
      <c r="IOA247" s="170"/>
      <c r="IOB247" s="170"/>
      <c r="IOC247" s="170"/>
      <c r="IOD247" s="170"/>
      <c r="IOE247" s="170"/>
      <c r="IOF247" s="170"/>
      <c r="IOG247" s="170"/>
      <c r="IOH247" s="170"/>
      <c r="IOI247" s="170"/>
      <c r="IOJ247" s="170"/>
      <c r="IOK247" s="170"/>
      <c r="IOL247" s="170"/>
      <c r="IOM247" s="170"/>
      <c r="ION247" s="170"/>
      <c r="IOO247" s="170"/>
      <c r="IOP247" s="170"/>
      <c r="IOQ247" s="170"/>
      <c r="IOR247" s="170"/>
      <c r="IOS247" s="170"/>
      <c r="IOT247" s="170"/>
      <c r="IOU247" s="170"/>
      <c r="IOV247" s="170"/>
      <c r="IOW247" s="170"/>
      <c r="IOX247" s="170"/>
      <c r="IOY247" s="170"/>
      <c r="IOZ247" s="170"/>
      <c r="IPA247" s="170"/>
      <c r="IPB247" s="170"/>
      <c r="IPC247" s="170"/>
      <c r="IPD247" s="170"/>
      <c r="IPE247" s="170"/>
      <c r="IPF247" s="170"/>
      <c r="IPG247" s="170"/>
      <c r="IPH247" s="170"/>
      <c r="IPI247" s="170"/>
      <c r="IPJ247" s="170"/>
      <c r="IPK247" s="170"/>
      <c r="IPL247" s="170"/>
      <c r="IPM247" s="170"/>
      <c r="IPN247" s="170"/>
      <c r="IPO247" s="170"/>
      <c r="IPP247" s="170"/>
      <c r="IPQ247" s="170"/>
      <c r="IPR247" s="170"/>
      <c r="IPS247" s="170"/>
      <c r="IPT247" s="170"/>
      <c r="IPU247" s="170"/>
      <c r="IPV247" s="170"/>
      <c r="IPW247" s="170"/>
      <c r="IPX247" s="170"/>
      <c r="IPY247" s="170"/>
      <c r="IPZ247" s="170"/>
      <c r="IQA247" s="170"/>
      <c r="IQB247" s="170"/>
      <c r="IQC247" s="170"/>
      <c r="IQD247" s="170"/>
      <c r="IQE247" s="170"/>
      <c r="IQF247" s="170"/>
      <c r="IQG247" s="170"/>
      <c r="IQH247" s="170"/>
      <c r="IQI247" s="170"/>
      <c r="IQJ247" s="170"/>
      <c r="IQK247" s="170"/>
      <c r="IQL247" s="170"/>
      <c r="IQM247" s="170"/>
      <c r="IQN247" s="170"/>
      <c r="IQO247" s="170"/>
      <c r="IQP247" s="170"/>
      <c r="IQQ247" s="170"/>
      <c r="IQR247" s="170"/>
      <c r="IQS247" s="170"/>
      <c r="IQT247" s="170"/>
      <c r="IQU247" s="170"/>
      <c r="IQV247" s="170"/>
      <c r="IQW247" s="170"/>
      <c r="IQX247" s="170"/>
      <c r="IQY247" s="170"/>
      <c r="IQZ247" s="170"/>
      <c r="IRA247" s="170"/>
      <c r="IRB247" s="170"/>
      <c r="IRC247" s="170"/>
      <c r="IRD247" s="170"/>
      <c r="IRE247" s="170"/>
      <c r="IRF247" s="170"/>
      <c r="IRG247" s="170"/>
      <c r="IRH247" s="170"/>
      <c r="IRI247" s="170"/>
      <c r="IRJ247" s="170"/>
      <c r="IRK247" s="170"/>
      <c r="IRL247" s="170"/>
      <c r="IRM247" s="170"/>
      <c r="IRN247" s="170"/>
      <c r="IRO247" s="170"/>
      <c r="IRP247" s="170"/>
      <c r="IRQ247" s="170"/>
      <c r="IRR247" s="170"/>
      <c r="IRS247" s="170"/>
      <c r="IRT247" s="170"/>
      <c r="IRU247" s="170"/>
      <c r="IRV247" s="170"/>
      <c r="IRW247" s="170"/>
      <c r="IRX247" s="170"/>
      <c r="IRY247" s="170"/>
      <c r="IRZ247" s="170"/>
      <c r="ISA247" s="170"/>
      <c r="ISB247" s="170"/>
      <c r="ISC247" s="170"/>
      <c r="ISD247" s="170"/>
      <c r="ISE247" s="170"/>
      <c r="ISF247" s="170"/>
      <c r="ISG247" s="170"/>
      <c r="ISH247" s="170"/>
      <c r="ISI247" s="170"/>
      <c r="ISJ247" s="170"/>
      <c r="ISK247" s="170"/>
      <c r="ISL247" s="170"/>
      <c r="ISM247" s="170"/>
      <c r="ISN247" s="170"/>
      <c r="ISO247" s="170"/>
      <c r="ISP247" s="170"/>
      <c r="ISQ247" s="170"/>
      <c r="ISR247" s="170"/>
      <c r="ISS247" s="170"/>
      <c r="IST247" s="170"/>
      <c r="ISU247" s="170"/>
      <c r="ISV247" s="170"/>
      <c r="ISW247" s="170"/>
      <c r="ISX247" s="170"/>
      <c r="ISY247" s="170"/>
      <c r="ISZ247" s="170"/>
      <c r="ITA247" s="170"/>
      <c r="ITB247" s="170"/>
      <c r="ITC247" s="170"/>
      <c r="ITD247" s="170"/>
      <c r="ITE247" s="170"/>
      <c r="ITF247" s="170"/>
      <c r="ITG247" s="170"/>
      <c r="ITH247" s="170"/>
      <c r="ITI247" s="170"/>
      <c r="ITJ247" s="170"/>
      <c r="ITK247" s="170"/>
      <c r="ITL247" s="170"/>
      <c r="ITM247" s="170"/>
      <c r="ITN247" s="170"/>
      <c r="ITO247" s="170"/>
      <c r="ITP247" s="170"/>
      <c r="ITQ247" s="170"/>
      <c r="ITR247" s="170"/>
      <c r="ITS247" s="170"/>
      <c r="ITT247" s="170"/>
      <c r="ITU247" s="170"/>
      <c r="ITV247" s="170"/>
      <c r="ITW247" s="170"/>
      <c r="ITX247" s="170"/>
      <c r="ITY247" s="170"/>
      <c r="ITZ247" s="170"/>
      <c r="IUA247" s="170"/>
      <c r="IUB247" s="170"/>
      <c r="IUC247" s="170"/>
      <c r="IUD247" s="170"/>
      <c r="IUE247" s="170"/>
      <c r="IUF247" s="170"/>
      <c r="IUG247" s="170"/>
      <c r="IUH247" s="170"/>
      <c r="IUI247" s="170"/>
      <c r="IUJ247" s="170"/>
      <c r="IUK247" s="170"/>
      <c r="IUL247" s="170"/>
      <c r="IUM247" s="170"/>
      <c r="IUN247" s="170"/>
      <c r="IUO247" s="170"/>
      <c r="IUP247" s="170"/>
      <c r="IUQ247" s="170"/>
      <c r="IUR247" s="170"/>
      <c r="IUS247" s="170"/>
      <c r="IUT247" s="170"/>
      <c r="IUU247" s="170"/>
      <c r="IUV247" s="170"/>
      <c r="IUW247" s="170"/>
      <c r="IUX247" s="170"/>
      <c r="IUY247" s="170"/>
      <c r="IUZ247" s="170"/>
      <c r="IVA247" s="170"/>
      <c r="IVB247" s="170"/>
      <c r="IVC247" s="170"/>
      <c r="IVD247" s="170"/>
      <c r="IVE247" s="170"/>
      <c r="IVF247" s="170"/>
      <c r="IVG247" s="170"/>
      <c r="IVH247" s="170"/>
      <c r="IVI247" s="170"/>
      <c r="IVJ247" s="170"/>
      <c r="IVK247" s="170"/>
      <c r="IVL247" s="170"/>
      <c r="IVM247" s="170"/>
      <c r="IVN247" s="170"/>
      <c r="IVO247" s="170"/>
      <c r="IVP247" s="170"/>
      <c r="IVQ247" s="170"/>
      <c r="IVR247" s="170"/>
      <c r="IVS247" s="170"/>
      <c r="IVT247" s="170"/>
      <c r="IVU247" s="170"/>
      <c r="IVV247" s="170"/>
      <c r="IVW247" s="170"/>
      <c r="IVX247" s="170"/>
      <c r="IVY247" s="170"/>
      <c r="IVZ247" s="170"/>
      <c r="IWA247" s="170"/>
      <c r="IWB247" s="170"/>
      <c r="IWC247" s="170"/>
      <c r="IWD247" s="170"/>
      <c r="IWE247" s="170"/>
      <c r="IWF247" s="170"/>
      <c r="IWG247" s="170"/>
      <c r="IWH247" s="170"/>
      <c r="IWI247" s="170"/>
      <c r="IWJ247" s="170"/>
      <c r="IWK247" s="170"/>
      <c r="IWL247" s="170"/>
      <c r="IWM247" s="170"/>
      <c r="IWN247" s="170"/>
      <c r="IWO247" s="170"/>
      <c r="IWP247" s="170"/>
      <c r="IWQ247" s="170"/>
      <c r="IWR247" s="170"/>
      <c r="IWS247" s="170"/>
      <c r="IWT247" s="170"/>
      <c r="IWU247" s="170"/>
      <c r="IWV247" s="170"/>
      <c r="IWW247" s="170"/>
      <c r="IWX247" s="170"/>
      <c r="IWY247" s="170"/>
      <c r="IWZ247" s="170"/>
      <c r="IXA247" s="170"/>
      <c r="IXB247" s="170"/>
      <c r="IXC247" s="170"/>
      <c r="IXD247" s="170"/>
      <c r="IXE247" s="170"/>
      <c r="IXF247" s="170"/>
      <c r="IXG247" s="170"/>
      <c r="IXH247" s="170"/>
      <c r="IXI247" s="170"/>
      <c r="IXJ247" s="170"/>
      <c r="IXK247" s="170"/>
      <c r="IXL247" s="170"/>
      <c r="IXM247" s="170"/>
      <c r="IXN247" s="170"/>
      <c r="IXO247" s="170"/>
      <c r="IXP247" s="170"/>
      <c r="IXQ247" s="170"/>
      <c r="IXR247" s="170"/>
      <c r="IXS247" s="170"/>
      <c r="IXT247" s="170"/>
      <c r="IXU247" s="170"/>
      <c r="IXV247" s="170"/>
      <c r="IXW247" s="170"/>
      <c r="IXX247" s="170"/>
      <c r="IXY247" s="170"/>
      <c r="IXZ247" s="170"/>
      <c r="IYA247" s="170"/>
      <c r="IYB247" s="170"/>
      <c r="IYC247" s="170"/>
      <c r="IYD247" s="170"/>
      <c r="IYE247" s="170"/>
      <c r="IYF247" s="170"/>
      <c r="IYG247" s="170"/>
      <c r="IYH247" s="170"/>
      <c r="IYI247" s="170"/>
      <c r="IYJ247" s="170"/>
      <c r="IYK247" s="170"/>
      <c r="IYL247" s="170"/>
      <c r="IYM247" s="170"/>
      <c r="IYN247" s="170"/>
      <c r="IYO247" s="170"/>
      <c r="IYP247" s="170"/>
      <c r="IYQ247" s="170"/>
      <c r="IYR247" s="170"/>
      <c r="IYS247" s="170"/>
      <c r="IYT247" s="170"/>
      <c r="IYU247" s="170"/>
      <c r="IYV247" s="170"/>
      <c r="IYW247" s="170"/>
      <c r="IYX247" s="170"/>
      <c r="IYY247" s="170"/>
      <c r="IYZ247" s="170"/>
      <c r="IZA247" s="170"/>
      <c r="IZB247" s="170"/>
      <c r="IZC247" s="170"/>
      <c r="IZD247" s="170"/>
      <c r="IZE247" s="170"/>
      <c r="IZF247" s="170"/>
      <c r="IZG247" s="170"/>
      <c r="IZH247" s="170"/>
      <c r="IZI247" s="170"/>
      <c r="IZJ247" s="170"/>
      <c r="IZK247" s="170"/>
      <c r="IZL247" s="170"/>
      <c r="IZM247" s="170"/>
      <c r="IZN247" s="170"/>
      <c r="IZO247" s="170"/>
      <c r="IZP247" s="170"/>
      <c r="IZQ247" s="170"/>
      <c r="IZR247" s="170"/>
      <c r="IZS247" s="170"/>
      <c r="IZT247" s="170"/>
      <c r="IZU247" s="170"/>
      <c r="IZV247" s="170"/>
      <c r="IZW247" s="170"/>
      <c r="IZX247" s="170"/>
      <c r="IZY247" s="170"/>
      <c r="IZZ247" s="170"/>
      <c r="JAA247" s="170"/>
      <c r="JAB247" s="170"/>
      <c r="JAC247" s="170"/>
      <c r="JAD247" s="170"/>
      <c r="JAE247" s="170"/>
      <c r="JAF247" s="170"/>
      <c r="JAG247" s="170"/>
      <c r="JAH247" s="170"/>
      <c r="JAI247" s="170"/>
      <c r="JAJ247" s="170"/>
      <c r="JAK247" s="170"/>
      <c r="JAL247" s="170"/>
      <c r="JAM247" s="170"/>
      <c r="JAN247" s="170"/>
      <c r="JAO247" s="170"/>
      <c r="JAP247" s="170"/>
      <c r="JAQ247" s="170"/>
      <c r="JAR247" s="170"/>
      <c r="JAS247" s="170"/>
      <c r="JAT247" s="170"/>
      <c r="JAU247" s="170"/>
      <c r="JAV247" s="170"/>
      <c r="JAW247" s="170"/>
      <c r="JAX247" s="170"/>
      <c r="JAY247" s="170"/>
      <c r="JAZ247" s="170"/>
      <c r="JBA247" s="170"/>
      <c r="JBB247" s="170"/>
      <c r="JBC247" s="170"/>
      <c r="JBD247" s="170"/>
      <c r="JBE247" s="170"/>
      <c r="JBF247" s="170"/>
      <c r="JBG247" s="170"/>
      <c r="JBH247" s="170"/>
      <c r="JBI247" s="170"/>
      <c r="JBJ247" s="170"/>
      <c r="JBK247" s="170"/>
      <c r="JBL247" s="170"/>
      <c r="JBM247" s="170"/>
      <c r="JBN247" s="170"/>
      <c r="JBO247" s="170"/>
      <c r="JBP247" s="170"/>
      <c r="JBQ247" s="170"/>
      <c r="JBR247" s="170"/>
      <c r="JBS247" s="170"/>
      <c r="JBT247" s="170"/>
      <c r="JBU247" s="170"/>
      <c r="JBV247" s="170"/>
      <c r="JBW247" s="170"/>
      <c r="JBX247" s="170"/>
      <c r="JBY247" s="170"/>
      <c r="JBZ247" s="170"/>
      <c r="JCA247" s="170"/>
      <c r="JCB247" s="170"/>
      <c r="JCC247" s="170"/>
      <c r="JCD247" s="170"/>
      <c r="JCE247" s="170"/>
      <c r="JCF247" s="170"/>
      <c r="JCG247" s="170"/>
      <c r="JCH247" s="170"/>
      <c r="JCI247" s="170"/>
      <c r="JCJ247" s="170"/>
      <c r="JCK247" s="170"/>
      <c r="JCL247" s="170"/>
      <c r="JCM247" s="170"/>
      <c r="JCN247" s="170"/>
      <c r="JCO247" s="170"/>
      <c r="JCP247" s="170"/>
      <c r="JCQ247" s="170"/>
      <c r="JCR247" s="170"/>
      <c r="JCS247" s="170"/>
      <c r="JCT247" s="170"/>
      <c r="JCU247" s="170"/>
      <c r="JCV247" s="170"/>
      <c r="JCW247" s="170"/>
      <c r="JCX247" s="170"/>
      <c r="JCY247" s="170"/>
      <c r="JCZ247" s="170"/>
      <c r="JDA247" s="170"/>
      <c r="JDB247" s="170"/>
      <c r="JDC247" s="170"/>
      <c r="JDD247" s="170"/>
      <c r="JDE247" s="170"/>
      <c r="JDF247" s="170"/>
      <c r="JDG247" s="170"/>
      <c r="JDH247" s="170"/>
      <c r="JDI247" s="170"/>
      <c r="JDJ247" s="170"/>
      <c r="JDK247" s="170"/>
      <c r="JDL247" s="170"/>
      <c r="JDM247" s="170"/>
      <c r="JDN247" s="170"/>
      <c r="JDO247" s="170"/>
      <c r="JDP247" s="170"/>
      <c r="JDQ247" s="170"/>
      <c r="JDR247" s="170"/>
      <c r="JDS247" s="170"/>
      <c r="JDT247" s="170"/>
      <c r="JDU247" s="170"/>
      <c r="JDV247" s="170"/>
      <c r="JDW247" s="170"/>
      <c r="JDX247" s="170"/>
      <c r="JDY247" s="170"/>
      <c r="JDZ247" s="170"/>
      <c r="JEA247" s="170"/>
      <c r="JEB247" s="170"/>
      <c r="JEC247" s="170"/>
      <c r="JED247" s="170"/>
      <c r="JEE247" s="170"/>
      <c r="JEF247" s="170"/>
      <c r="JEG247" s="170"/>
      <c r="JEH247" s="170"/>
      <c r="JEI247" s="170"/>
      <c r="JEJ247" s="170"/>
      <c r="JEK247" s="170"/>
      <c r="JEL247" s="170"/>
      <c r="JEM247" s="170"/>
      <c r="JEN247" s="170"/>
      <c r="JEO247" s="170"/>
      <c r="JEP247" s="170"/>
      <c r="JEQ247" s="170"/>
      <c r="JER247" s="170"/>
      <c r="JES247" s="170"/>
      <c r="JET247" s="170"/>
      <c r="JEU247" s="170"/>
      <c r="JEV247" s="170"/>
      <c r="JEW247" s="170"/>
      <c r="JEX247" s="170"/>
      <c r="JEY247" s="170"/>
      <c r="JEZ247" s="170"/>
      <c r="JFA247" s="170"/>
      <c r="JFB247" s="170"/>
      <c r="JFC247" s="170"/>
      <c r="JFD247" s="170"/>
      <c r="JFE247" s="170"/>
      <c r="JFF247" s="170"/>
      <c r="JFG247" s="170"/>
      <c r="JFH247" s="170"/>
      <c r="JFI247" s="170"/>
      <c r="JFJ247" s="170"/>
      <c r="JFK247" s="170"/>
      <c r="JFL247" s="170"/>
      <c r="JFM247" s="170"/>
      <c r="JFN247" s="170"/>
      <c r="JFO247" s="170"/>
      <c r="JFP247" s="170"/>
      <c r="JFQ247" s="170"/>
      <c r="JFR247" s="170"/>
      <c r="JFS247" s="170"/>
      <c r="JFT247" s="170"/>
      <c r="JFU247" s="170"/>
      <c r="JFV247" s="170"/>
      <c r="JFW247" s="170"/>
      <c r="JFX247" s="170"/>
      <c r="JFY247" s="170"/>
      <c r="JFZ247" s="170"/>
      <c r="JGA247" s="170"/>
      <c r="JGB247" s="170"/>
      <c r="JGC247" s="170"/>
      <c r="JGD247" s="170"/>
      <c r="JGE247" s="170"/>
      <c r="JGF247" s="170"/>
      <c r="JGG247" s="170"/>
      <c r="JGH247" s="170"/>
      <c r="JGI247" s="170"/>
      <c r="JGJ247" s="170"/>
      <c r="JGK247" s="170"/>
      <c r="JGL247" s="170"/>
      <c r="JGM247" s="170"/>
      <c r="JGN247" s="170"/>
      <c r="JGO247" s="170"/>
      <c r="JGP247" s="170"/>
      <c r="JGQ247" s="170"/>
      <c r="JGR247" s="170"/>
      <c r="JGS247" s="170"/>
      <c r="JGT247" s="170"/>
      <c r="JGU247" s="170"/>
      <c r="JGV247" s="170"/>
      <c r="JGW247" s="170"/>
      <c r="JGX247" s="170"/>
      <c r="JGY247" s="170"/>
      <c r="JGZ247" s="170"/>
      <c r="JHA247" s="170"/>
      <c r="JHB247" s="170"/>
      <c r="JHC247" s="170"/>
      <c r="JHD247" s="170"/>
      <c r="JHE247" s="170"/>
      <c r="JHF247" s="170"/>
      <c r="JHG247" s="170"/>
      <c r="JHH247" s="170"/>
      <c r="JHI247" s="170"/>
      <c r="JHJ247" s="170"/>
      <c r="JHK247" s="170"/>
      <c r="JHL247" s="170"/>
      <c r="JHM247" s="170"/>
      <c r="JHN247" s="170"/>
      <c r="JHO247" s="170"/>
      <c r="JHP247" s="170"/>
      <c r="JHQ247" s="170"/>
      <c r="JHR247" s="170"/>
      <c r="JHS247" s="170"/>
      <c r="JHT247" s="170"/>
      <c r="JHU247" s="170"/>
      <c r="JHV247" s="170"/>
      <c r="JHW247" s="170"/>
      <c r="JHX247" s="170"/>
      <c r="JHY247" s="170"/>
      <c r="JHZ247" s="170"/>
      <c r="JIA247" s="170"/>
      <c r="JIB247" s="170"/>
      <c r="JIC247" s="170"/>
      <c r="JID247" s="170"/>
      <c r="JIE247" s="170"/>
      <c r="JIF247" s="170"/>
      <c r="JIG247" s="170"/>
      <c r="JIH247" s="170"/>
      <c r="JII247" s="170"/>
      <c r="JIJ247" s="170"/>
      <c r="JIK247" s="170"/>
      <c r="JIL247" s="170"/>
      <c r="JIM247" s="170"/>
      <c r="JIN247" s="170"/>
      <c r="JIO247" s="170"/>
      <c r="JIP247" s="170"/>
      <c r="JIQ247" s="170"/>
      <c r="JIR247" s="170"/>
      <c r="JIS247" s="170"/>
      <c r="JIT247" s="170"/>
      <c r="JIU247" s="170"/>
      <c r="JIV247" s="170"/>
      <c r="JIW247" s="170"/>
      <c r="JIX247" s="170"/>
      <c r="JIY247" s="170"/>
      <c r="JIZ247" s="170"/>
      <c r="JJA247" s="170"/>
      <c r="JJB247" s="170"/>
      <c r="JJC247" s="170"/>
      <c r="JJD247" s="170"/>
      <c r="JJE247" s="170"/>
      <c r="JJF247" s="170"/>
      <c r="JJG247" s="170"/>
      <c r="JJH247" s="170"/>
      <c r="JJI247" s="170"/>
      <c r="JJJ247" s="170"/>
      <c r="JJK247" s="170"/>
      <c r="JJL247" s="170"/>
      <c r="JJM247" s="170"/>
      <c r="JJN247" s="170"/>
      <c r="JJO247" s="170"/>
      <c r="JJP247" s="170"/>
      <c r="JJQ247" s="170"/>
      <c r="JJR247" s="170"/>
      <c r="JJS247" s="170"/>
      <c r="JJT247" s="170"/>
      <c r="JJU247" s="170"/>
      <c r="JJV247" s="170"/>
      <c r="JJW247" s="170"/>
      <c r="JJX247" s="170"/>
      <c r="JJY247" s="170"/>
      <c r="JJZ247" s="170"/>
      <c r="JKA247" s="170"/>
      <c r="JKB247" s="170"/>
      <c r="JKC247" s="170"/>
      <c r="JKD247" s="170"/>
      <c r="JKE247" s="170"/>
      <c r="JKF247" s="170"/>
      <c r="JKG247" s="170"/>
      <c r="JKH247" s="170"/>
      <c r="JKI247" s="170"/>
      <c r="JKJ247" s="170"/>
      <c r="JKK247" s="170"/>
      <c r="JKL247" s="170"/>
      <c r="JKM247" s="170"/>
      <c r="JKN247" s="170"/>
      <c r="JKO247" s="170"/>
      <c r="JKP247" s="170"/>
      <c r="JKQ247" s="170"/>
      <c r="JKR247" s="170"/>
      <c r="JKS247" s="170"/>
      <c r="JKT247" s="170"/>
      <c r="JKU247" s="170"/>
      <c r="JKV247" s="170"/>
      <c r="JKW247" s="170"/>
      <c r="JKX247" s="170"/>
      <c r="JKY247" s="170"/>
      <c r="JKZ247" s="170"/>
      <c r="JLA247" s="170"/>
      <c r="JLB247" s="170"/>
      <c r="JLC247" s="170"/>
      <c r="JLD247" s="170"/>
      <c r="JLE247" s="170"/>
      <c r="JLF247" s="170"/>
      <c r="JLG247" s="170"/>
      <c r="JLH247" s="170"/>
      <c r="JLI247" s="170"/>
      <c r="JLJ247" s="170"/>
      <c r="JLK247" s="170"/>
      <c r="JLL247" s="170"/>
      <c r="JLM247" s="170"/>
      <c r="JLN247" s="170"/>
      <c r="JLO247" s="170"/>
      <c r="JLP247" s="170"/>
      <c r="JLQ247" s="170"/>
      <c r="JLR247" s="170"/>
      <c r="JLS247" s="170"/>
      <c r="JLT247" s="170"/>
      <c r="JLU247" s="170"/>
      <c r="JLV247" s="170"/>
      <c r="JLW247" s="170"/>
      <c r="JLX247" s="170"/>
      <c r="JLY247" s="170"/>
      <c r="JLZ247" s="170"/>
      <c r="JMA247" s="170"/>
      <c r="JMB247" s="170"/>
      <c r="JMC247" s="170"/>
      <c r="JMD247" s="170"/>
      <c r="JME247" s="170"/>
      <c r="JMF247" s="170"/>
      <c r="JMG247" s="170"/>
      <c r="JMH247" s="170"/>
      <c r="JMI247" s="170"/>
      <c r="JMJ247" s="170"/>
      <c r="JMK247" s="170"/>
      <c r="JML247" s="170"/>
      <c r="JMM247" s="170"/>
      <c r="JMN247" s="170"/>
      <c r="JMO247" s="170"/>
      <c r="JMP247" s="170"/>
      <c r="JMQ247" s="170"/>
      <c r="JMR247" s="170"/>
      <c r="JMS247" s="170"/>
      <c r="JMT247" s="170"/>
      <c r="JMU247" s="170"/>
      <c r="JMV247" s="170"/>
      <c r="JMW247" s="170"/>
      <c r="JMX247" s="170"/>
      <c r="JMY247" s="170"/>
      <c r="JMZ247" s="170"/>
      <c r="JNA247" s="170"/>
      <c r="JNB247" s="170"/>
      <c r="JNC247" s="170"/>
      <c r="JND247" s="170"/>
      <c r="JNE247" s="170"/>
      <c r="JNF247" s="170"/>
      <c r="JNG247" s="170"/>
      <c r="JNH247" s="170"/>
      <c r="JNI247" s="170"/>
      <c r="JNJ247" s="170"/>
      <c r="JNK247" s="170"/>
      <c r="JNL247" s="170"/>
      <c r="JNM247" s="170"/>
      <c r="JNN247" s="170"/>
      <c r="JNO247" s="170"/>
      <c r="JNP247" s="170"/>
      <c r="JNQ247" s="170"/>
      <c r="JNR247" s="170"/>
      <c r="JNS247" s="170"/>
      <c r="JNT247" s="170"/>
      <c r="JNU247" s="170"/>
      <c r="JNV247" s="170"/>
      <c r="JNW247" s="170"/>
      <c r="JNX247" s="170"/>
      <c r="JNY247" s="170"/>
      <c r="JNZ247" s="170"/>
      <c r="JOA247" s="170"/>
      <c r="JOB247" s="170"/>
      <c r="JOC247" s="170"/>
      <c r="JOD247" s="170"/>
      <c r="JOE247" s="170"/>
      <c r="JOF247" s="170"/>
      <c r="JOG247" s="170"/>
      <c r="JOH247" s="170"/>
      <c r="JOI247" s="170"/>
      <c r="JOJ247" s="170"/>
      <c r="JOK247" s="170"/>
      <c r="JOL247" s="170"/>
      <c r="JOM247" s="170"/>
      <c r="JON247" s="170"/>
      <c r="JOO247" s="170"/>
      <c r="JOP247" s="170"/>
      <c r="JOQ247" s="170"/>
      <c r="JOR247" s="170"/>
      <c r="JOS247" s="170"/>
      <c r="JOT247" s="170"/>
      <c r="JOU247" s="170"/>
      <c r="JOV247" s="170"/>
      <c r="JOW247" s="170"/>
      <c r="JOX247" s="170"/>
      <c r="JOY247" s="170"/>
      <c r="JOZ247" s="170"/>
      <c r="JPA247" s="170"/>
      <c r="JPB247" s="170"/>
      <c r="JPC247" s="170"/>
      <c r="JPD247" s="170"/>
      <c r="JPE247" s="170"/>
      <c r="JPF247" s="170"/>
      <c r="JPG247" s="170"/>
      <c r="JPH247" s="170"/>
      <c r="JPI247" s="170"/>
      <c r="JPJ247" s="170"/>
      <c r="JPK247" s="170"/>
      <c r="JPL247" s="170"/>
      <c r="JPM247" s="170"/>
      <c r="JPN247" s="170"/>
      <c r="JPO247" s="170"/>
      <c r="JPP247" s="170"/>
      <c r="JPQ247" s="170"/>
      <c r="JPR247" s="170"/>
      <c r="JPS247" s="170"/>
      <c r="JPT247" s="170"/>
      <c r="JPU247" s="170"/>
      <c r="JPV247" s="170"/>
      <c r="JPW247" s="170"/>
      <c r="JPX247" s="170"/>
      <c r="JPY247" s="170"/>
      <c r="JPZ247" s="170"/>
      <c r="JQA247" s="170"/>
      <c r="JQB247" s="170"/>
      <c r="JQC247" s="170"/>
      <c r="JQD247" s="170"/>
      <c r="JQE247" s="170"/>
      <c r="JQF247" s="170"/>
      <c r="JQG247" s="170"/>
      <c r="JQH247" s="170"/>
      <c r="JQI247" s="170"/>
      <c r="JQJ247" s="170"/>
      <c r="JQK247" s="170"/>
      <c r="JQL247" s="170"/>
      <c r="JQM247" s="170"/>
      <c r="JQN247" s="170"/>
      <c r="JQO247" s="170"/>
      <c r="JQP247" s="170"/>
      <c r="JQQ247" s="170"/>
      <c r="JQR247" s="170"/>
      <c r="JQS247" s="170"/>
      <c r="JQT247" s="170"/>
      <c r="JQU247" s="170"/>
      <c r="JQV247" s="170"/>
      <c r="JQW247" s="170"/>
      <c r="JQX247" s="170"/>
      <c r="JQY247" s="170"/>
      <c r="JQZ247" s="170"/>
      <c r="JRA247" s="170"/>
      <c r="JRB247" s="170"/>
      <c r="JRC247" s="170"/>
      <c r="JRD247" s="170"/>
      <c r="JRE247" s="170"/>
      <c r="JRF247" s="170"/>
      <c r="JRG247" s="170"/>
      <c r="JRH247" s="170"/>
      <c r="JRI247" s="170"/>
      <c r="JRJ247" s="170"/>
      <c r="JRK247" s="170"/>
      <c r="JRL247" s="170"/>
      <c r="JRM247" s="170"/>
      <c r="JRN247" s="170"/>
      <c r="JRO247" s="170"/>
      <c r="JRP247" s="170"/>
      <c r="JRQ247" s="170"/>
      <c r="JRR247" s="170"/>
      <c r="JRS247" s="170"/>
      <c r="JRT247" s="170"/>
      <c r="JRU247" s="170"/>
      <c r="JRV247" s="170"/>
      <c r="JRW247" s="170"/>
      <c r="JRX247" s="170"/>
      <c r="JRY247" s="170"/>
      <c r="JRZ247" s="170"/>
      <c r="JSA247" s="170"/>
      <c r="JSB247" s="170"/>
      <c r="JSC247" s="170"/>
      <c r="JSD247" s="170"/>
      <c r="JSE247" s="170"/>
      <c r="JSF247" s="170"/>
      <c r="JSG247" s="170"/>
      <c r="JSH247" s="170"/>
      <c r="JSI247" s="170"/>
      <c r="JSJ247" s="170"/>
      <c r="JSK247" s="170"/>
      <c r="JSL247" s="170"/>
      <c r="JSM247" s="170"/>
      <c r="JSN247" s="170"/>
      <c r="JSO247" s="170"/>
      <c r="JSP247" s="170"/>
      <c r="JSQ247" s="170"/>
      <c r="JSR247" s="170"/>
      <c r="JSS247" s="170"/>
      <c r="JST247" s="170"/>
      <c r="JSU247" s="170"/>
      <c r="JSV247" s="170"/>
      <c r="JSW247" s="170"/>
      <c r="JSX247" s="170"/>
      <c r="JSY247" s="170"/>
      <c r="JSZ247" s="170"/>
      <c r="JTA247" s="170"/>
      <c r="JTB247" s="170"/>
      <c r="JTC247" s="170"/>
      <c r="JTD247" s="170"/>
      <c r="JTE247" s="170"/>
      <c r="JTF247" s="170"/>
      <c r="JTG247" s="170"/>
      <c r="JTH247" s="170"/>
      <c r="JTI247" s="170"/>
      <c r="JTJ247" s="170"/>
      <c r="JTK247" s="170"/>
      <c r="JTL247" s="170"/>
      <c r="JTM247" s="170"/>
      <c r="JTN247" s="170"/>
      <c r="JTO247" s="170"/>
      <c r="JTP247" s="170"/>
      <c r="JTQ247" s="170"/>
      <c r="JTR247" s="170"/>
      <c r="JTS247" s="170"/>
      <c r="JTT247" s="170"/>
      <c r="JTU247" s="170"/>
      <c r="JTV247" s="170"/>
      <c r="JTW247" s="170"/>
      <c r="JTX247" s="170"/>
      <c r="JTY247" s="170"/>
      <c r="JTZ247" s="170"/>
      <c r="JUA247" s="170"/>
      <c r="JUB247" s="170"/>
      <c r="JUC247" s="170"/>
      <c r="JUD247" s="170"/>
      <c r="JUE247" s="170"/>
      <c r="JUF247" s="170"/>
      <c r="JUG247" s="170"/>
      <c r="JUH247" s="170"/>
      <c r="JUI247" s="170"/>
      <c r="JUJ247" s="170"/>
      <c r="JUK247" s="170"/>
      <c r="JUL247" s="170"/>
      <c r="JUM247" s="170"/>
      <c r="JUN247" s="170"/>
      <c r="JUO247" s="170"/>
      <c r="JUP247" s="170"/>
      <c r="JUQ247" s="170"/>
      <c r="JUR247" s="170"/>
      <c r="JUS247" s="170"/>
      <c r="JUT247" s="170"/>
      <c r="JUU247" s="170"/>
      <c r="JUV247" s="170"/>
      <c r="JUW247" s="170"/>
      <c r="JUX247" s="170"/>
      <c r="JUY247" s="170"/>
      <c r="JUZ247" s="170"/>
      <c r="JVA247" s="170"/>
      <c r="JVB247" s="170"/>
      <c r="JVC247" s="170"/>
      <c r="JVD247" s="170"/>
      <c r="JVE247" s="170"/>
      <c r="JVF247" s="170"/>
      <c r="JVG247" s="170"/>
      <c r="JVH247" s="170"/>
      <c r="JVI247" s="170"/>
      <c r="JVJ247" s="170"/>
      <c r="JVK247" s="170"/>
      <c r="JVL247" s="170"/>
      <c r="JVM247" s="170"/>
      <c r="JVN247" s="170"/>
      <c r="JVO247" s="170"/>
      <c r="JVP247" s="170"/>
      <c r="JVQ247" s="170"/>
      <c r="JVR247" s="170"/>
      <c r="JVS247" s="170"/>
      <c r="JVT247" s="170"/>
      <c r="JVU247" s="170"/>
      <c r="JVV247" s="170"/>
      <c r="JVW247" s="170"/>
      <c r="JVX247" s="170"/>
      <c r="JVY247" s="170"/>
      <c r="JVZ247" s="170"/>
      <c r="JWA247" s="170"/>
      <c r="JWB247" s="170"/>
      <c r="JWC247" s="170"/>
      <c r="JWD247" s="170"/>
      <c r="JWE247" s="170"/>
      <c r="JWF247" s="170"/>
      <c r="JWG247" s="170"/>
      <c r="JWH247" s="170"/>
      <c r="JWI247" s="170"/>
      <c r="JWJ247" s="170"/>
      <c r="JWK247" s="170"/>
      <c r="JWL247" s="170"/>
      <c r="JWM247" s="170"/>
      <c r="JWN247" s="170"/>
      <c r="JWO247" s="170"/>
      <c r="JWP247" s="170"/>
      <c r="JWQ247" s="170"/>
      <c r="JWR247" s="170"/>
      <c r="JWS247" s="170"/>
      <c r="JWT247" s="170"/>
      <c r="JWU247" s="170"/>
      <c r="JWV247" s="170"/>
      <c r="JWW247" s="170"/>
      <c r="JWX247" s="170"/>
      <c r="JWY247" s="170"/>
      <c r="JWZ247" s="170"/>
      <c r="JXA247" s="170"/>
      <c r="JXB247" s="170"/>
      <c r="JXC247" s="170"/>
      <c r="JXD247" s="170"/>
      <c r="JXE247" s="170"/>
      <c r="JXF247" s="170"/>
      <c r="JXG247" s="170"/>
      <c r="JXH247" s="170"/>
      <c r="JXI247" s="170"/>
      <c r="JXJ247" s="170"/>
      <c r="JXK247" s="170"/>
      <c r="JXL247" s="170"/>
      <c r="JXM247" s="170"/>
      <c r="JXN247" s="170"/>
      <c r="JXO247" s="170"/>
      <c r="JXP247" s="170"/>
      <c r="JXQ247" s="170"/>
      <c r="JXR247" s="170"/>
      <c r="JXS247" s="170"/>
      <c r="JXT247" s="170"/>
      <c r="JXU247" s="170"/>
      <c r="JXV247" s="170"/>
      <c r="JXW247" s="170"/>
      <c r="JXX247" s="170"/>
      <c r="JXY247" s="170"/>
      <c r="JXZ247" s="170"/>
      <c r="JYA247" s="170"/>
      <c r="JYB247" s="170"/>
      <c r="JYC247" s="170"/>
      <c r="JYD247" s="170"/>
      <c r="JYE247" s="170"/>
      <c r="JYF247" s="170"/>
      <c r="JYG247" s="170"/>
      <c r="JYH247" s="170"/>
      <c r="JYI247" s="170"/>
      <c r="JYJ247" s="170"/>
      <c r="JYK247" s="170"/>
      <c r="JYL247" s="170"/>
      <c r="JYM247" s="170"/>
      <c r="JYN247" s="170"/>
      <c r="JYO247" s="170"/>
      <c r="JYP247" s="170"/>
      <c r="JYQ247" s="170"/>
      <c r="JYR247" s="170"/>
      <c r="JYS247" s="170"/>
      <c r="JYT247" s="170"/>
      <c r="JYU247" s="170"/>
      <c r="JYV247" s="170"/>
      <c r="JYW247" s="170"/>
      <c r="JYX247" s="170"/>
      <c r="JYY247" s="170"/>
      <c r="JYZ247" s="170"/>
      <c r="JZA247" s="170"/>
      <c r="JZB247" s="170"/>
      <c r="JZC247" s="170"/>
      <c r="JZD247" s="170"/>
      <c r="JZE247" s="170"/>
      <c r="JZF247" s="170"/>
      <c r="JZG247" s="170"/>
      <c r="JZH247" s="170"/>
      <c r="JZI247" s="170"/>
      <c r="JZJ247" s="170"/>
      <c r="JZK247" s="170"/>
      <c r="JZL247" s="170"/>
      <c r="JZM247" s="170"/>
      <c r="JZN247" s="170"/>
      <c r="JZO247" s="170"/>
      <c r="JZP247" s="170"/>
      <c r="JZQ247" s="170"/>
      <c r="JZR247" s="170"/>
      <c r="JZS247" s="170"/>
      <c r="JZT247" s="170"/>
      <c r="JZU247" s="170"/>
      <c r="JZV247" s="170"/>
      <c r="JZW247" s="170"/>
      <c r="JZX247" s="170"/>
      <c r="JZY247" s="170"/>
      <c r="JZZ247" s="170"/>
      <c r="KAA247" s="170"/>
      <c r="KAB247" s="170"/>
      <c r="KAC247" s="170"/>
      <c r="KAD247" s="170"/>
      <c r="KAE247" s="170"/>
      <c r="KAF247" s="170"/>
      <c r="KAG247" s="170"/>
      <c r="KAH247" s="170"/>
      <c r="KAI247" s="170"/>
      <c r="KAJ247" s="170"/>
      <c r="KAK247" s="170"/>
      <c r="KAL247" s="170"/>
      <c r="KAM247" s="170"/>
      <c r="KAN247" s="170"/>
      <c r="KAO247" s="170"/>
      <c r="KAP247" s="170"/>
      <c r="KAQ247" s="170"/>
      <c r="KAR247" s="170"/>
      <c r="KAS247" s="170"/>
      <c r="KAT247" s="170"/>
      <c r="KAU247" s="170"/>
      <c r="KAV247" s="170"/>
      <c r="KAW247" s="170"/>
      <c r="KAX247" s="170"/>
      <c r="KAY247" s="170"/>
      <c r="KAZ247" s="170"/>
      <c r="KBA247" s="170"/>
      <c r="KBB247" s="170"/>
      <c r="KBC247" s="170"/>
      <c r="KBD247" s="170"/>
      <c r="KBE247" s="170"/>
      <c r="KBF247" s="170"/>
      <c r="KBG247" s="170"/>
      <c r="KBH247" s="170"/>
      <c r="KBI247" s="170"/>
      <c r="KBJ247" s="170"/>
      <c r="KBK247" s="170"/>
      <c r="KBL247" s="170"/>
      <c r="KBM247" s="170"/>
      <c r="KBN247" s="170"/>
      <c r="KBO247" s="170"/>
      <c r="KBP247" s="170"/>
      <c r="KBQ247" s="170"/>
      <c r="KBR247" s="170"/>
      <c r="KBS247" s="170"/>
      <c r="KBT247" s="170"/>
      <c r="KBU247" s="170"/>
      <c r="KBV247" s="170"/>
      <c r="KBW247" s="170"/>
      <c r="KBX247" s="170"/>
      <c r="KBY247" s="170"/>
      <c r="KBZ247" s="170"/>
      <c r="KCA247" s="170"/>
      <c r="KCB247" s="170"/>
      <c r="KCC247" s="170"/>
      <c r="KCD247" s="170"/>
      <c r="KCE247" s="170"/>
      <c r="KCF247" s="170"/>
      <c r="KCG247" s="170"/>
      <c r="KCH247" s="170"/>
      <c r="KCI247" s="170"/>
      <c r="KCJ247" s="170"/>
      <c r="KCK247" s="170"/>
      <c r="KCL247" s="170"/>
      <c r="KCM247" s="170"/>
      <c r="KCN247" s="170"/>
      <c r="KCO247" s="170"/>
      <c r="KCP247" s="170"/>
      <c r="KCQ247" s="170"/>
      <c r="KCR247" s="170"/>
      <c r="KCS247" s="170"/>
      <c r="KCT247" s="170"/>
      <c r="KCU247" s="170"/>
      <c r="KCV247" s="170"/>
      <c r="KCW247" s="170"/>
      <c r="KCX247" s="170"/>
      <c r="KCY247" s="170"/>
      <c r="KCZ247" s="170"/>
      <c r="KDA247" s="170"/>
      <c r="KDB247" s="170"/>
      <c r="KDC247" s="170"/>
      <c r="KDD247" s="170"/>
      <c r="KDE247" s="170"/>
      <c r="KDF247" s="170"/>
      <c r="KDG247" s="170"/>
      <c r="KDH247" s="170"/>
      <c r="KDI247" s="170"/>
      <c r="KDJ247" s="170"/>
      <c r="KDK247" s="170"/>
      <c r="KDL247" s="170"/>
      <c r="KDM247" s="170"/>
      <c r="KDN247" s="170"/>
      <c r="KDO247" s="170"/>
      <c r="KDP247" s="170"/>
      <c r="KDQ247" s="170"/>
      <c r="KDR247" s="170"/>
      <c r="KDS247" s="170"/>
      <c r="KDT247" s="170"/>
      <c r="KDU247" s="170"/>
      <c r="KDV247" s="170"/>
      <c r="KDW247" s="170"/>
      <c r="KDX247" s="170"/>
      <c r="KDY247" s="170"/>
      <c r="KDZ247" s="170"/>
      <c r="KEA247" s="170"/>
      <c r="KEB247" s="170"/>
      <c r="KEC247" s="170"/>
      <c r="KED247" s="170"/>
      <c r="KEE247" s="170"/>
      <c r="KEF247" s="170"/>
      <c r="KEG247" s="170"/>
      <c r="KEH247" s="170"/>
      <c r="KEI247" s="170"/>
      <c r="KEJ247" s="170"/>
      <c r="KEK247" s="170"/>
      <c r="KEL247" s="170"/>
      <c r="KEM247" s="170"/>
      <c r="KEN247" s="170"/>
      <c r="KEO247" s="170"/>
      <c r="KEP247" s="170"/>
      <c r="KEQ247" s="170"/>
      <c r="KER247" s="170"/>
      <c r="KES247" s="170"/>
      <c r="KET247" s="170"/>
      <c r="KEU247" s="170"/>
      <c r="KEV247" s="170"/>
      <c r="KEW247" s="170"/>
      <c r="KEX247" s="170"/>
      <c r="KEY247" s="170"/>
      <c r="KEZ247" s="170"/>
      <c r="KFA247" s="170"/>
      <c r="KFB247" s="170"/>
      <c r="KFC247" s="170"/>
      <c r="KFD247" s="170"/>
      <c r="KFE247" s="170"/>
      <c r="KFF247" s="170"/>
      <c r="KFG247" s="170"/>
      <c r="KFH247" s="170"/>
      <c r="KFI247" s="170"/>
      <c r="KFJ247" s="170"/>
      <c r="KFK247" s="170"/>
      <c r="KFL247" s="170"/>
      <c r="KFM247" s="170"/>
      <c r="KFN247" s="170"/>
      <c r="KFO247" s="170"/>
      <c r="KFP247" s="170"/>
      <c r="KFQ247" s="170"/>
      <c r="KFR247" s="170"/>
      <c r="KFS247" s="170"/>
      <c r="KFT247" s="170"/>
      <c r="KFU247" s="170"/>
      <c r="KFV247" s="170"/>
      <c r="KFW247" s="170"/>
      <c r="KFX247" s="170"/>
      <c r="KFY247" s="170"/>
      <c r="KFZ247" s="170"/>
      <c r="KGA247" s="170"/>
      <c r="KGB247" s="170"/>
      <c r="KGC247" s="170"/>
      <c r="KGD247" s="170"/>
      <c r="KGE247" s="170"/>
      <c r="KGF247" s="170"/>
      <c r="KGG247" s="170"/>
      <c r="KGH247" s="170"/>
      <c r="KGI247" s="170"/>
      <c r="KGJ247" s="170"/>
      <c r="KGK247" s="170"/>
      <c r="KGL247" s="170"/>
      <c r="KGM247" s="170"/>
      <c r="KGN247" s="170"/>
      <c r="KGO247" s="170"/>
      <c r="KGP247" s="170"/>
      <c r="KGQ247" s="170"/>
      <c r="KGR247" s="170"/>
      <c r="KGS247" s="170"/>
      <c r="KGT247" s="170"/>
      <c r="KGU247" s="170"/>
      <c r="KGV247" s="170"/>
      <c r="KGW247" s="170"/>
      <c r="KGX247" s="170"/>
      <c r="KGY247" s="170"/>
      <c r="KGZ247" s="170"/>
      <c r="KHA247" s="170"/>
      <c r="KHB247" s="170"/>
      <c r="KHC247" s="170"/>
      <c r="KHD247" s="170"/>
      <c r="KHE247" s="170"/>
      <c r="KHF247" s="170"/>
      <c r="KHG247" s="170"/>
      <c r="KHH247" s="170"/>
      <c r="KHI247" s="170"/>
      <c r="KHJ247" s="170"/>
      <c r="KHK247" s="170"/>
      <c r="KHL247" s="170"/>
      <c r="KHM247" s="170"/>
      <c r="KHN247" s="170"/>
      <c r="KHO247" s="170"/>
      <c r="KHP247" s="170"/>
      <c r="KHQ247" s="170"/>
      <c r="KHR247" s="170"/>
      <c r="KHS247" s="170"/>
      <c r="KHT247" s="170"/>
      <c r="KHU247" s="170"/>
      <c r="KHV247" s="170"/>
      <c r="KHW247" s="170"/>
      <c r="KHX247" s="170"/>
      <c r="KHY247" s="170"/>
      <c r="KHZ247" s="170"/>
      <c r="KIA247" s="170"/>
      <c r="KIB247" s="170"/>
      <c r="KIC247" s="170"/>
      <c r="KID247" s="170"/>
      <c r="KIE247" s="170"/>
      <c r="KIF247" s="170"/>
      <c r="KIG247" s="170"/>
      <c r="KIH247" s="170"/>
      <c r="KII247" s="170"/>
      <c r="KIJ247" s="170"/>
      <c r="KIK247" s="170"/>
      <c r="KIL247" s="170"/>
      <c r="KIM247" s="170"/>
      <c r="KIN247" s="170"/>
      <c r="KIO247" s="170"/>
      <c r="KIP247" s="170"/>
      <c r="KIQ247" s="170"/>
      <c r="KIR247" s="170"/>
      <c r="KIS247" s="170"/>
      <c r="KIT247" s="170"/>
      <c r="KIU247" s="170"/>
      <c r="KIV247" s="170"/>
      <c r="KIW247" s="170"/>
      <c r="KIX247" s="170"/>
      <c r="KIY247" s="170"/>
      <c r="KIZ247" s="170"/>
      <c r="KJA247" s="170"/>
      <c r="KJB247" s="170"/>
      <c r="KJC247" s="170"/>
      <c r="KJD247" s="170"/>
      <c r="KJE247" s="170"/>
      <c r="KJF247" s="170"/>
      <c r="KJG247" s="170"/>
      <c r="KJH247" s="170"/>
      <c r="KJI247" s="170"/>
      <c r="KJJ247" s="170"/>
      <c r="KJK247" s="170"/>
      <c r="KJL247" s="170"/>
      <c r="KJM247" s="170"/>
      <c r="KJN247" s="170"/>
      <c r="KJO247" s="170"/>
      <c r="KJP247" s="170"/>
      <c r="KJQ247" s="170"/>
      <c r="KJR247" s="170"/>
      <c r="KJS247" s="170"/>
      <c r="KJT247" s="170"/>
      <c r="KJU247" s="170"/>
      <c r="KJV247" s="170"/>
      <c r="KJW247" s="170"/>
      <c r="KJX247" s="170"/>
      <c r="KJY247" s="170"/>
      <c r="KJZ247" s="170"/>
      <c r="KKA247" s="170"/>
      <c r="KKB247" s="170"/>
      <c r="KKC247" s="170"/>
      <c r="KKD247" s="170"/>
      <c r="KKE247" s="170"/>
      <c r="KKF247" s="170"/>
      <c r="KKG247" s="170"/>
      <c r="KKH247" s="170"/>
      <c r="KKI247" s="170"/>
      <c r="KKJ247" s="170"/>
      <c r="KKK247" s="170"/>
      <c r="KKL247" s="170"/>
      <c r="KKM247" s="170"/>
      <c r="KKN247" s="170"/>
      <c r="KKO247" s="170"/>
      <c r="KKP247" s="170"/>
      <c r="KKQ247" s="170"/>
      <c r="KKR247" s="170"/>
      <c r="KKS247" s="170"/>
      <c r="KKT247" s="170"/>
      <c r="KKU247" s="170"/>
      <c r="KKV247" s="170"/>
      <c r="KKW247" s="170"/>
      <c r="KKX247" s="170"/>
      <c r="KKY247" s="170"/>
      <c r="KKZ247" s="170"/>
      <c r="KLA247" s="170"/>
      <c r="KLB247" s="170"/>
      <c r="KLC247" s="170"/>
      <c r="KLD247" s="170"/>
      <c r="KLE247" s="170"/>
      <c r="KLF247" s="170"/>
      <c r="KLG247" s="170"/>
      <c r="KLH247" s="170"/>
      <c r="KLI247" s="170"/>
      <c r="KLJ247" s="170"/>
      <c r="KLK247" s="170"/>
      <c r="KLL247" s="170"/>
      <c r="KLM247" s="170"/>
      <c r="KLN247" s="170"/>
      <c r="KLO247" s="170"/>
      <c r="KLP247" s="170"/>
      <c r="KLQ247" s="170"/>
      <c r="KLR247" s="170"/>
      <c r="KLS247" s="170"/>
      <c r="KLT247" s="170"/>
      <c r="KLU247" s="170"/>
      <c r="KLV247" s="170"/>
      <c r="KLW247" s="170"/>
      <c r="KLX247" s="170"/>
      <c r="KLY247" s="170"/>
      <c r="KLZ247" s="170"/>
      <c r="KMA247" s="170"/>
      <c r="KMB247" s="170"/>
      <c r="KMC247" s="170"/>
      <c r="KMD247" s="170"/>
      <c r="KME247" s="170"/>
      <c r="KMF247" s="170"/>
      <c r="KMG247" s="170"/>
      <c r="KMH247" s="170"/>
      <c r="KMI247" s="170"/>
      <c r="KMJ247" s="170"/>
      <c r="KMK247" s="170"/>
      <c r="KML247" s="170"/>
      <c r="KMM247" s="170"/>
      <c r="KMN247" s="170"/>
      <c r="KMO247" s="170"/>
      <c r="KMP247" s="170"/>
      <c r="KMQ247" s="170"/>
      <c r="KMR247" s="170"/>
      <c r="KMS247" s="170"/>
      <c r="KMT247" s="170"/>
      <c r="KMU247" s="170"/>
      <c r="KMV247" s="170"/>
      <c r="KMW247" s="170"/>
      <c r="KMX247" s="170"/>
      <c r="KMY247" s="170"/>
      <c r="KMZ247" s="170"/>
      <c r="KNA247" s="170"/>
      <c r="KNB247" s="170"/>
      <c r="KNC247" s="170"/>
      <c r="KND247" s="170"/>
      <c r="KNE247" s="170"/>
      <c r="KNF247" s="170"/>
      <c r="KNG247" s="170"/>
      <c r="KNH247" s="170"/>
      <c r="KNI247" s="170"/>
      <c r="KNJ247" s="170"/>
      <c r="KNK247" s="170"/>
      <c r="KNL247" s="170"/>
      <c r="KNM247" s="170"/>
      <c r="KNN247" s="170"/>
      <c r="KNO247" s="170"/>
      <c r="KNP247" s="170"/>
      <c r="KNQ247" s="170"/>
      <c r="KNR247" s="170"/>
      <c r="KNS247" s="170"/>
      <c r="KNT247" s="170"/>
      <c r="KNU247" s="170"/>
      <c r="KNV247" s="170"/>
      <c r="KNW247" s="170"/>
      <c r="KNX247" s="170"/>
      <c r="KNY247" s="170"/>
      <c r="KNZ247" s="170"/>
      <c r="KOA247" s="170"/>
      <c r="KOB247" s="170"/>
      <c r="KOC247" s="170"/>
      <c r="KOD247" s="170"/>
      <c r="KOE247" s="170"/>
      <c r="KOF247" s="170"/>
      <c r="KOG247" s="170"/>
      <c r="KOH247" s="170"/>
      <c r="KOI247" s="170"/>
      <c r="KOJ247" s="170"/>
      <c r="KOK247" s="170"/>
      <c r="KOL247" s="170"/>
      <c r="KOM247" s="170"/>
      <c r="KON247" s="170"/>
      <c r="KOO247" s="170"/>
      <c r="KOP247" s="170"/>
      <c r="KOQ247" s="170"/>
      <c r="KOR247" s="170"/>
      <c r="KOS247" s="170"/>
      <c r="KOT247" s="170"/>
      <c r="KOU247" s="170"/>
      <c r="KOV247" s="170"/>
      <c r="KOW247" s="170"/>
      <c r="KOX247" s="170"/>
      <c r="KOY247" s="170"/>
      <c r="KOZ247" s="170"/>
      <c r="KPA247" s="170"/>
      <c r="KPB247" s="170"/>
      <c r="KPC247" s="170"/>
      <c r="KPD247" s="170"/>
      <c r="KPE247" s="170"/>
      <c r="KPF247" s="170"/>
      <c r="KPG247" s="170"/>
      <c r="KPH247" s="170"/>
      <c r="KPI247" s="170"/>
      <c r="KPJ247" s="170"/>
      <c r="KPK247" s="170"/>
      <c r="KPL247" s="170"/>
      <c r="KPM247" s="170"/>
      <c r="KPN247" s="170"/>
      <c r="KPO247" s="170"/>
      <c r="KPP247" s="170"/>
      <c r="KPQ247" s="170"/>
      <c r="KPR247" s="170"/>
      <c r="KPS247" s="170"/>
      <c r="KPT247" s="170"/>
      <c r="KPU247" s="170"/>
      <c r="KPV247" s="170"/>
      <c r="KPW247" s="170"/>
      <c r="KPX247" s="170"/>
      <c r="KPY247" s="170"/>
      <c r="KPZ247" s="170"/>
      <c r="KQA247" s="170"/>
      <c r="KQB247" s="170"/>
      <c r="KQC247" s="170"/>
      <c r="KQD247" s="170"/>
      <c r="KQE247" s="170"/>
      <c r="KQF247" s="170"/>
      <c r="KQG247" s="170"/>
      <c r="KQH247" s="170"/>
      <c r="KQI247" s="170"/>
      <c r="KQJ247" s="170"/>
      <c r="KQK247" s="170"/>
      <c r="KQL247" s="170"/>
      <c r="KQM247" s="170"/>
      <c r="KQN247" s="170"/>
      <c r="KQO247" s="170"/>
      <c r="KQP247" s="170"/>
      <c r="KQQ247" s="170"/>
      <c r="KQR247" s="170"/>
      <c r="KQS247" s="170"/>
      <c r="KQT247" s="170"/>
      <c r="KQU247" s="170"/>
      <c r="KQV247" s="170"/>
      <c r="KQW247" s="170"/>
      <c r="KQX247" s="170"/>
      <c r="KQY247" s="170"/>
      <c r="KQZ247" s="170"/>
      <c r="KRA247" s="170"/>
      <c r="KRB247" s="170"/>
      <c r="KRC247" s="170"/>
      <c r="KRD247" s="170"/>
      <c r="KRE247" s="170"/>
      <c r="KRF247" s="170"/>
      <c r="KRG247" s="170"/>
      <c r="KRH247" s="170"/>
      <c r="KRI247" s="170"/>
      <c r="KRJ247" s="170"/>
      <c r="KRK247" s="170"/>
      <c r="KRL247" s="170"/>
      <c r="KRM247" s="170"/>
      <c r="KRN247" s="170"/>
      <c r="KRO247" s="170"/>
      <c r="KRP247" s="170"/>
      <c r="KRQ247" s="170"/>
      <c r="KRR247" s="170"/>
      <c r="KRS247" s="170"/>
      <c r="KRT247" s="170"/>
      <c r="KRU247" s="170"/>
      <c r="KRV247" s="170"/>
      <c r="KRW247" s="170"/>
      <c r="KRX247" s="170"/>
      <c r="KRY247" s="170"/>
      <c r="KRZ247" s="170"/>
      <c r="KSA247" s="170"/>
      <c r="KSB247" s="170"/>
      <c r="KSC247" s="170"/>
      <c r="KSD247" s="170"/>
      <c r="KSE247" s="170"/>
      <c r="KSF247" s="170"/>
      <c r="KSG247" s="170"/>
      <c r="KSH247" s="170"/>
      <c r="KSI247" s="170"/>
      <c r="KSJ247" s="170"/>
      <c r="KSK247" s="170"/>
      <c r="KSL247" s="170"/>
      <c r="KSM247" s="170"/>
      <c r="KSN247" s="170"/>
      <c r="KSO247" s="170"/>
      <c r="KSP247" s="170"/>
      <c r="KSQ247" s="170"/>
      <c r="KSR247" s="170"/>
      <c r="KSS247" s="170"/>
      <c r="KST247" s="170"/>
      <c r="KSU247" s="170"/>
      <c r="KSV247" s="170"/>
      <c r="KSW247" s="170"/>
      <c r="KSX247" s="170"/>
      <c r="KSY247" s="170"/>
      <c r="KSZ247" s="170"/>
      <c r="KTA247" s="170"/>
      <c r="KTB247" s="170"/>
      <c r="KTC247" s="170"/>
      <c r="KTD247" s="170"/>
      <c r="KTE247" s="170"/>
      <c r="KTF247" s="170"/>
      <c r="KTG247" s="170"/>
      <c r="KTH247" s="170"/>
      <c r="KTI247" s="170"/>
      <c r="KTJ247" s="170"/>
      <c r="KTK247" s="170"/>
      <c r="KTL247" s="170"/>
      <c r="KTM247" s="170"/>
      <c r="KTN247" s="170"/>
      <c r="KTO247" s="170"/>
      <c r="KTP247" s="170"/>
      <c r="KTQ247" s="170"/>
      <c r="KTR247" s="170"/>
      <c r="KTS247" s="170"/>
      <c r="KTT247" s="170"/>
      <c r="KTU247" s="170"/>
      <c r="KTV247" s="170"/>
      <c r="KTW247" s="170"/>
      <c r="KTX247" s="170"/>
      <c r="KTY247" s="170"/>
      <c r="KTZ247" s="170"/>
      <c r="KUA247" s="170"/>
      <c r="KUB247" s="170"/>
      <c r="KUC247" s="170"/>
      <c r="KUD247" s="170"/>
      <c r="KUE247" s="170"/>
      <c r="KUF247" s="170"/>
      <c r="KUG247" s="170"/>
      <c r="KUH247" s="170"/>
      <c r="KUI247" s="170"/>
      <c r="KUJ247" s="170"/>
      <c r="KUK247" s="170"/>
      <c r="KUL247" s="170"/>
      <c r="KUM247" s="170"/>
      <c r="KUN247" s="170"/>
      <c r="KUO247" s="170"/>
      <c r="KUP247" s="170"/>
      <c r="KUQ247" s="170"/>
      <c r="KUR247" s="170"/>
      <c r="KUS247" s="170"/>
      <c r="KUT247" s="170"/>
      <c r="KUU247" s="170"/>
      <c r="KUV247" s="170"/>
      <c r="KUW247" s="170"/>
      <c r="KUX247" s="170"/>
      <c r="KUY247" s="170"/>
      <c r="KUZ247" s="170"/>
      <c r="KVA247" s="170"/>
      <c r="KVB247" s="170"/>
      <c r="KVC247" s="170"/>
      <c r="KVD247" s="170"/>
      <c r="KVE247" s="170"/>
      <c r="KVF247" s="170"/>
      <c r="KVG247" s="170"/>
      <c r="KVH247" s="170"/>
      <c r="KVI247" s="170"/>
      <c r="KVJ247" s="170"/>
      <c r="KVK247" s="170"/>
      <c r="KVL247" s="170"/>
      <c r="KVM247" s="170"/>
      <c r="KVN247" s="170"/>
      <c r="KVO247" s="170"/>
      <c r="KVP247" s="170"/>
      <c r="KVQ247" s="170"/>
      <c r="KVR247" s="170"/>
      <c r="KVS247" s="170"/>
      <c r="KVT247" s="170"/>
      <c r="KVU247" s="170"/>
      <c r="KVV247" s="170"/>
      <c r="KVW247" s="170"/>
      <c r="KVX247" s="170"/>
      <c r="KVY247" s="170"/>
      <c r="KVZ247" s="170"/>
      <c r="KWA247" s="170"/>
      <c r="KWB247" s="170"/>
      <c r="KWC247" s="170"/>
      <c r="KWD247" s="170"/>
      <c r="KWE247" s="170"/>
      <c r="KWF247" s="170"/>
      <c r="KWG247" s="170"/>
      <c r="KWH247" s="170"/>
      <c r="KWI247" s="170"/>
      <c r="KWJ247" s="170"/>
      <c r="KWK247" s="170"/>
      <c r="KWL247" s="170"/>
      <c r="KWM247" s="170"/>
      <c r="KWN247" s="170"/>
      <c r="KWO247" s="170"/>
      <c r="KWP247" s="170"/>
      <c r="KWQ247" s="170"/>
      <c r="KWR247" s="170"/>
      <c r="KWS247" s="170"/>
      <c r="KWT247" s="170"/>
      <c r="KWU247" s="170"/>
      <c r="KWV247" s="170"/>
      <c r="KWW247" s="170"/>
      <c r="KWX247" s="170"/>
      <c r="KWY247" s="170"/>
      <c r="KWZ247" s="170"/>
      <c r="KXA247" s="170"/>
      <c r="KXB247" s="170"/>
      <c r="KXC247" s="170"/>
      <c r="KXD247" s="170"/>
      <c r="KXE247" s="170"/>
      <c r="KXF247" s="170"/>
      <c r="KXG247" s="170"/>
      <c r="KXH247" s="170"/>
      <c r="KXI247" s="170"/>
      <c r="KXJ247" s="170"/>
      <c r="KXK247" s="170"/>
      <c r="KXL247" s="170"/>
      <c r="KXM247" s="170"/>
      <c r="KXN247" s="170"/>
      <c r="KXO247" s="170"/>
      <c r="KXP247" s="170"/>
      <c r="KXQ247" s="170"/>
      <c r="KXR247" s="170"/>
      <c r="KXS247" s="170"/>
      <c r="KXT247" s="170"/>
      <c r="KXU247" s="170"/>
      <c r="KXV247" s="170"/>
      <c r="KXW247" s="170"/>
      <c r="KXX247" s="170"/>
      <c r="KXY247" s="170"/>
      <c r="KXZ247" s="170"/>
      <c r="KYA247" s="170"/>
      <c r="KYB247" s="170"/>
      <c r="KYC247" s="170"/>
      <c r="KYD247" s="170"/>
      <c r="KYE247" s="170"/>
      <c r="KYF247" s="170"/>
      <c r="KYG247" s="170"/>
      <c r="KYH247" s="170"/>
      <c r="KYI247" s="170"/>
      <c r="KYJ247" s="170"/>
      <c r="KYK247" s="170"/>
      <c r="KYL247" s="170"/>
      <c r="KYM247" s="170"/>
      <c r="KYN247" s="170"/>
      <c r="KYO247" s="170"/>
      <c r="KYP247" s="170"/>
      <c r="KYQ247" s="170"/>
      <c r="KYR247" s="170"/>
      <c r="KYS247" s="170"/>
      <c r="KYT247" s="170"/>
      <c r="KYU247" s="170"/>
      <c r="KYV247" s="170"/>
      <c r="KYW247" s="170"/>
      <c r="KYX247" s="170"/>
      <c r="KYY247" s="170"/>
      <c r="KYZ247" s="170"/>
      <c r="KZA247" s="170"/>
      <c r="KZB247" s="170"/>
      <c r="KZC247" s="170"/>
      <c r="KZD247" s="170"/>
      <c r="KZE247" s="170"/>
      <c r="KZF247" s="170"/>
      <c r="KZG247" s="170"/>
      <c r="KZH247" s="170"/>
      <c r="KZI247" s="170"/>
      <c r="KZJ247" s="170"/>
      <c r="KZK247" s="170"/>
      <c r="KZL247" s="170"/>
      <c r="KZM247" s="170"/>
      <c r="KZN247" s="170"/>
      <c r="KZO247" s="170"/>
      <c r="KZP247" s="170"/>
      <c r="KZQ247" s="170"/>
      <c r="KZR247" s="170"/>
      <c r="KZS247" s="170"/>
      <c r="KZT247" s="170"/>
      <c r="KZU247" s="170"/>
      <c r="KZV247" s="170"/>
      <c r="KZW247" s="170"/>
      <c r="KZX247" s="170"/>
      <c r="KZY247" s="170"/>
      <c r="KZZ247" s="170"/>
      <c r="LAA247" s="170"/>
      <c r="LAB247" s="170"/>
      <c r="LAC247" s="170"/>
      <c r="LAD247" s="170"/>
      <c r="LAE247" s="170"/>
      <c r="LAF247" s="170"/>
      <c r="LAG247" s="170"/>
      <c r="LAH247" s="170"/>
      <c r="LAI247" s="170"/>
      <c r="LAJ247" s="170"/>
      <c r="LAK247" s="170"/>
      <c r="LAL247" s="170"/>
      <c r="LAM247" s="170"/>
      <c r="LAN247" s="170"/>
      <c r="LAO247" s="170"/>
      <c r="LAP247" s="170"/>
      <c r="LAQ247" s="170"/>
      <c r="LAR247" s="170"/>
      <c r="LAS247" s="170"/>
      <c r="LAT247" s="170"/>
      <c r="LAU247" s="170"/>
      <c r="LAV247" s="170"/>
      <c r="LAW247" s="170"/>
      <c r="LAX247" s="170"/>
      <c r="LAY247" s="170"/>
      <c r="LAZ247" s="170"/>
      <c r="LBA247" s="170"/>
      <c r="LBB247" s="170"/>
      <c r="LBC247" s="170"/>
      <c r="LBD247" s="170"/>
      <c r="LBE247" s="170"/>
      <c r="LBF247" s="170"/>
      <c r="LBG247" s="170"/>
      <c r="LBH247" s="170"/>
      <c r="LBI247" s="170"/>
      <c r="LBJ247" s="170"/>
      <c r="LBK247" s="170"/>
      <c r="LBL247" s="170"/>
      <c r="LBM247" s="170"/>
      <c r="LBN247" s="170"/>
      <c r="LBO247" s="170"/>
      <c r="LBP247" s="170"/>
      <c r="LBQ247" s="170"/>
      <c r="LBR247" s="170"/>
      <c r="LBS247" s="170"/>
      <c r="LBT247" s="170"/>
      <c r="LBU247" s="170"/>
      <c r="LBV247" s="170"/>
      <c r="LBW247" s="170"/>
      <c r="LBX247" s="170"/>
      <c r="LBY247" s="170"/>
      <c r="LBZ247" s="170"/>
      <c r="LCA247" s="170"/>
      <c r="LCB247" s="170"/>
      <c r="LCC247" s="170"/>
      <c r="LCD247" s="170"/>
      <c r="LCE247" s="170"/>
      <c r="LCF247" s="170"/>
      <c r="LCG247" s="170"/>
      <c r="LCH247" s="170"/>
      <c r="LCI247" s="170"/>
      <c r="LCJ247" s="170"/>
      <c r="LCK247" s="170"/>
      <c r="LCL247" s="170"/>
      <c r="LCM247" s="170"/>
      <c r="LCN247" s="170"/>
      <c r="LCO247" s="170"/>
      <c r="LCP247" s="170"/>
      <c r="LCQ247" s="170"/>
      <c r="LCR247" s="170"/>
      <c r="LCS247" s="170"/>
      <c r="LCT247" s="170"/>
      <c r="LCU247" s="170"/>
      <c r="LCV247" s="170"/>
      <c r="LCW247" s="170"/>
      <c r="LCX247" s="170"/>
      <c r="LCY247" s="170"/>
      <c r="LCZ247" s="170"/>
      <c r="LDA247" s="170"/>
      <c r="LDB247" s="170"/>
      <c r="LDC247" s="170"/>
      <c r="LDD247" s="170"/>
      <c r="LDE247" s="170"/>
      <c r="LDF247" s="170"/>
      <c r="LDG247" s="170"/>
      <c r="LDH247" s="170"/>
      <c r="LDI247" s="170"/>
      <c r="LDJ247" s="170"/>
      <c r="LDK247" s="170"/>
      <c r="LDL247" s="170"/>
      <c r="LDM247" s="170"/>
      <c r="LDN247" s="170"/>
      <c r="LDO247" s="170"/>
      <c r="LDP247" s="170"/>
      <c r="LDQ247" s="170"/>
      <c r="LDR247" s="170"/>
      <c r="LDS247" s="170"/>
      <c r="LDT247" s="170"/>
      <c r="LDU247" s="170"/>
      <c r="LDV247" s="170"/>
      <c r="LDW247" s="170"/>
      <c r="LDX247" s="170"/>
      <c r="LDY247" s="170"/>
      <c r="LDZ247" s="170"/>
      <c r="LEA247" s="170"/>
      <c r="LEB247" s="170"/>
      <c r="LEC247" s="170"/>
      <c r="LED247" s="170"/>
      <c r="LEE247" s="170"/>
      <c r="LEF247" s="170"/>
      <c r="LEG247" s="170"/>
      <c r="LEH247" s="170"/>
      <c r="LEI247" s="170"/>
      <c r="LEJ247" s="170"/>
      <c r="LEK247" s="170"/>
      <c r="LEL247" s="170"/>
      <c r="LEM247" s="170"/>
      <c r="LEN247" s="170"/>
      <c r="LEO247" s="170"/>
      <c r="LEP247" s="170"/>
      <c r="LEQ247" s="170"/>
      <c r="LER247" s="170"/>
      <c r="LES247" s="170"/>
      <c r="LET247" s="170"/>
      <c r="LEU247" s="170"/>
      <c r="LEV247" s="170"/>
      <c r="LEW247" s="170"/>
      <c r="LEX247" s="170"/>
      <c r="LEY247" s="170"/>
      <c r="LEZ247" s="170"/>
      <c r="LFA247" s="170"/>
      <c r="LFB247" s="170"/>
      <c r="LFC247" s="170"/>
      <c r="LFD247" s="170"/>
      <c r="LFE247" s="170"/>
      <c r="LFF247" s="170"/>
      <c r="LFG247" s="170"/>
      <c r="LFH247" s="170"/>
      <c r="LFI247" s="170"/>
      <c r="LFJ247" s="170"/>
      <c r="LFK247" s="170"/>
      <c r="LFL247" s="170"/>
      <c r="LFM247" s="170"/>
      <c r="LFN247" s="170"/>
      <c r="LFO247" s="170"/>
      <c r="LFP247" s="170"/>
      <c r="LFQ247" s="170"/>
      <c r="LFR247" s="170"/>
      <c r="LFS247" s="170"/>
      <c r="LFT247" s="170"/>
      <c r="LFU247" s="170"/>
      <c r="LFV247" s="170"/>
      <c r="LFW247" s="170"/>
      <c r="LFX247" s="170"/>
      <c r="LFY247" s="170"/>
      <c r="LFZ247" s="170"/>
      <c r="LGA247" s="170"/>
      <c r="LGB247" s="170"/>
      <c r="LGC247" s="170"/>
      <c r="LGD247" s="170"/>
      <c r="LGE247" s="170"/>
      <c r="LGF247" s="170"/>
      <c r="LGG247" s="170"/>
      <c r="LGH247" s="170"/>
      <c r="LGI247" s="170"/>
      <c r="LGJ247" s="170"/>
      <c r="LGK247" s="170"/>
      <c r="LGL247" s="170"/>
      <c r="LGM247" s="170"/>
      <c r="LGN247" s="170"/>
      <c r="LGO247" s="170"/>
      <c r="LGP247" s="170"/>
      <c r="LGQ247" s="170"/>
      <c r="LGR247" s="170"/>
      <c r="LGS247" s="170"/>
      <c r="LGT247" s="170"/>
      <c r="LGU247" s="170"/>
      <c r="LGV247" s="170"/>
      <c r="LGW247" s="170"/>
      <c r="LGX247" s="170"/>
      <c r="LGY247" s="170"/>
      <c r="LGZ247" s="170"/>
      <c r="LHA247" s="170"/>
      <c r="LHB247" s="170"/>
      <c r="LHC247" s="170"/>
      <c r="LHD247" s="170"/>
      <c r="LHE247" s="170"/>
      <c r="LHF247" s="170"/>
      <c r="LHG247" s="170"/>
      <c r="LHH247" s="170"/>
      <c r="LHI247" s="170"/>
      <c r="LHJ247" s="170"/>
      <c r="LHK247" s="170"/>
      <c r="LHL247" s="170"/>
      <c r="LHM247" s="170"/>
      <c r="LHN247" s="170"/>
      <c r="LHO247" s="170"/>
      <c r="LHP247" s="170"/>
      <c r="LHQ247" s="170"/>
      <c r="LHR247" s="170"/>
      <c r="LHS247" s="170"/>
      <c r="LHT247" s="170"/>
      <c r="LHU247" s="170"/>
      <c r="LHV247" s="170"/>
      <c r="LHW247" s="170"/>
      <c r="LHX247" s="170"/>
      <c r="LHY247" s="170"/>
      <c r="LHZ247" s="170"/>
      <c r="LIA247" s="170"/>
      <c r="LIB247" s="170"/>
      <c r="LIC247" s="170"/>
      <c r="LID247" s="170"/>
      <c r="LIE247" s="170"/>
      <c r="LIF247" s="170"/>
      <c r="LIG247" s="170"/>
      <c r="LIH247" s="170"/>
      <c r="LII247" s="170"/>
      <c r="LIJ247" s="170"/>
      <c r="LIK247" s="170"/>
      <c r="LIL247" s="170"/>
      <c r="LIM247" s="170"/>
      <c r="LIN247" s="170"/>
      <c r="LIO247" s="170"/>
      <c r="LIP247" s="170"/>
      <c r="LIQ247" s="170"/>
      <c r="LIR247" s="170"/>
      <c r="LIS247" s="170"/>
      <c r="LIT247" s="170"/>
      <c r="LIU247" s="170"/>
      <c r="LIV247" s="170"/>
      <c r="LIW247" s="170"/>
      <c r="LIX247" s="170"/>
      <c r="LIY247" s="170"/>
      <c r="LIZ247" s="170"/>
      <c r="LJA247" s="170"/>
      <c r="LJB247" s="170"/>
      <c r="LJC247" s="170"/>
      <c r="LJD247" s="170"/>
      <c r="LJE247" s="170"/>
      <c r="LJF247" s="170"/>
      <c r="LJG247" s="170"/>
      <c r="LJH247" s="170"/>
      <c r="LJI247" s="170"/>
      <c r="LJJ247" s="170"/>
      <c r="LJK247" s="170"/>
      <c r="LJL247" s="170"/>
      <c r="LJM247" s="170"/>
      <c r="LJN247" s="170"/>
      <c r="LJO247" s="170"/>
      <c r="LJP247" s="170"/>
      <c r="LJQ247" s="170"/>
      <c r="LJR247" s="170"/>
      <c r="LJS247" s="170"/>
      <c r="LJT247" s="170"/>
      <c r="LJU247" s="170"/>
      <c r="LJV247" s="170"/>
      <c r="LJW247" s="170"/>
      <c r="LJX247" s="170"/>
      <c r="LJY247" s="170"/>
      <c r="LJZ247" s="170"/>
      <c r="LKA247" s="170"/>
      <c r="LKB247" s="170"/>
      <c r="LKC247" s="170"/>
      <c r="LKD247" s="170"/>
      <c r="LKE247" s="170"/>
      <c r="LKF247" s="170"/>
      <c r="LKG247" s="170"/>
      <c r="LKH247" s="170"/>
      <c r="LKI247" s="170"/>
      <c r="LKJ247" s="170"/>
      <c r="LKK247" s="170"/>
      <c r="LKL247" s="170"/>
      <c r="LKM247" s="170"/>
      <c r="LKN247" s="170"/>
      <c r="LKO247" s="170"/>
      <c r="LKP247" s="170"/>
      <c r="LKQ247" s="170"/>
      <c r="LKR247" s="170"/>
      <c r="LKS247" s="170"/>
      <c r="LKT247" s="170"/>
      <c r="LKU247" s="170"/>
      <c r="LKV247" s="170"/>
      <c r="LKW247" s="170"/>
      <c r="LKX247" s="170"/>
      <c r="LKY247" s="170"/>
      <c r="LKZ247" s="170"/>
      <c r="LLA247" s="170"/>
      <c r="LLB247" s="170"/>
      <c r="LLC247" s="170"/>
      <c r="LLD247" s="170"/>
      <c r="LLE247" s="170"/>
      <c r="LLF247" s="170"/>
      <c r="LLG247" s="170"/>
      <c r="LLH247" s="170"/>
      <c r="LLI247" s="170"/>
      <c r="LLJ247" s="170"/>
      <c r="LLK247" s="170"/>
      <c r="LLL247" s="170"/>
      <c r="LLM247" s="170"/>
      <c r="LLN247" s="170"/>
      <c r="LLO247" s="170"/>
      <c r="LLP247" s="170"/>
      <c r="LLQ247" s="170"/>
      <c r="LLR247" s="170"/>
      <c r="LLS247" s="170"/>
      <c r="LLT247" s="170"/>
      <c r="LLU247" s="170"/>
      <c r="LLV247" s="170"/>
      <c r="LLW247" s="170"/>
      <c r="LLX247" s="170"/>
      <c r="LLY247" s="170"/>
      <c r="LLZ247" s="170"/>
      <c r="LMA247" s="170"/>
      <c r="LMB247" s="170"/>
      <c r="LMC247" s="170"/>
      <c r="LMD247" s="170"/>
      <c r="LME247" s="170"/>
      <c r="LMF247" s="170"/>
      <c r="LMG247" s="170"/>
      <c r="LMH247" s="170"/>
      <c r="LMI247" s="170"/>
      <c r="LMJ247" s="170"/>
      <c r="LMK247" s="170"/>
      <c r="LML247" s="170"/>
      <c r="LMM247" s="170"/>
      <c r="LMN247" s="170"/>
      <c r="LMO247" s="170"/>
      <c r="LMP247" s="170"/>
      <c r="LMQ247" s="170"/>
      <c r="LMR247" s="170"/>
      <c r="LMS247" s="170"/>
      <c r="LMT247" s="170"/>
      <c r="LMU247" s="170"/>
      <c r="LMV247" s="170"/>
      <c r="LMW247" s="170"/>
      <c r="LMX247" s="170"/>
      <c r="LMY247" s="170"/>
      <c r="LMZ247" s="170"/>
      <c r="LNA247" s="170"/>
      <c r="LNB247" s="170"/>
      <c r="LNC247" s="170"/>
      <c r="LND247" s="170"/>
      <c r="LNE247" s="170"/>
      <c r="LNF247" s="170"/>
      <c r="LNG247" s="170"/>
      <c r="LNH247" s="170"/>
      <c r="LNI247" s="170"/>
      <c r="LNJ247" s="170"/>
      <c r="LNK247" s="170"/>
      <c r="LNL247" s="170"/>
      <c r="LNM247" s="170"/>
      <c r="LNN247" s="170"/>
      <c r="LNO247" s="170"/>
      <c r="LNP247" s="170"/>
      <c r="LNQ247" s="170"/>
      <c r="LNR247" s="170"/>
      <c r="LNS247" s="170"/>
      <c r="LNT247" s="170"/>
      <c r="LNU247" s="170"/>
      <c r="LNV247" s="170"/>
      <c r="LNW247" s="170"/>
      <c r="LNX247" s="170"/>
      <c r="LNY247" s="170"/>
      <c r="LNZ247" s="170"/>
      <c r="LOA247" s="170"/>
      <c r="LOB247" s="170"/>
      <c r="LOC247" s="170"/>
      <c r="LOD247" s="170"/>
      <c r="LOE247" s="170"/>
      <c r="LOF247" s="170"/>
      <c r="LOG247" s="170"/>
      <c r="LOH247" s="170"/>
      <c r="LOI247" s="170"/>
      <c r="LOJ247" s="170"/>
      <c r="LOK247" s="170"/>
      <c r="LOL247" s="170"/>
      <c r="LOM247" s="170"/>
      <c r="LON247" s="170"/>
      <c r="LOO247" s="170"/>
      <c r="LOP247" s="170"/>
      <c r="LOQ247" s="170"/>
      <c r="LOR247" s="170"/>
      <c r="LOS247" s="170"/>
      <c r="LOT247" s="170"/>
      <c r="LOU247" s="170"/>
      <c r="LOV247" s="170"/>
      <c r="LOW247" s="170"/>
      <c r="LOX247" s="170"/>
      <c r="LOY247" s="170"/>
      <c r="LOZ247" s="170"/>
      <c r="LPA247" s="170"/>
      <c r="LPB247" s="170"/>
      <c r="LPC247" s="170"/>
      <c r="LPD247" s="170"/>
      <c r="LPE247" s="170"/>
      <c r="LPF247" s="170"/>
      <c r="LPG247" s="170"/>
      <c r="LPH247" s="170"/>
      <c r="LPI247" s="170"/>
      <c r="LPJ247" s="170"/>
      <c r="LPK247" s="170"/>
      <c r="LPL247" s="170"/>
      <c r="LPM247" s="170"/>
      <c r="LPN247" s="170"/>
      <c r="LPO247" s="170"/>
      <c r="LPP247" s="170"/>
      <c r="LPQ247" s="170"/>
      <c r="LPR247" s="170"/>
      <c r="LPS247" s="170"/>
      <c r="LPT247" s="170"/>
      <c r="LPU247" s="170"/>
      <c r="LPV247" s="170"/>
      <c r="LPW247" s="170"/>
      <c r="LPX247" s="170"/>
      <c r="LPY247" s="170"/>
      <c r="LPZ247" s="170"/>
      <c r="LQA247" s="170"/>
      <c r="LQB247" s="170"/>
      <c r="LQC247" s="170"/>
      <c r="LQD247" s="170"/>
      <c r="LQE247" s="170"/>
      <c r="LQF247" s="170"/>
      <c r="LQG247" s="170"/>
      <c r="LQH247" s="170"/>
      <c r="LQI247" s="170"/>
      <c r="LQJ247" s="170"/>
      <c r="LQK247" s="170"/>
      <c r="LQL247" s="170"/>
      <c r="LQM247" s="170"/>
      <c r="LQN247" s="170"/>
      <c r="LQO247" s="170"/>
      <c r="LQP247" s="170"/>
      <c r="LQQ247" s="170"/>
      <c r="LQR247" s="170"/>
      <c r="LQS247" s="170"/>
      <c r="LQT247" s="170"/>
      <c r="LQU247" s="170"/>
      <c r="LQV247" s="170"/>
      <c r="LQW247" s="170"/>
      <c r="LQX247" s="170"/>
      <c r="LQY247" s="170"/>
      <c r="LQZ247" s="170"/>
      <c r="LRA247" s="170"/>
      <c r="LRB247" s="170"/>
      <c r="LRC247" s="170"/>
      <c r="LRD247" s="170"/>
      <c r="LRE247" s="170"/>
      <c r="LRF247" s="170"/>
      <c r="LRG247" s="170"/>
      <c r="LRH247" s="170"/>
      <c r="LRI247" s="170"/>
      <c r="LRJ247" s="170"/>
      <c r="LRK247" s="170"/>
      <c r="LRL247" s="170"/>
      <c r="LRM247" s="170"/>
      <c r="LRN247" s="170"/>
      <c r="LRO247" s="170"/>
      <c r="LRP247" s="170"/>
      <c r="LRQ247" s="170"/>
      <c r="LRR247" s="170"/>
      <c r="LRS247" s="170"/>
      <c r="LRT247" s="170"/>
      <c r="LRU247" s="170"/>
      <c r="LRV247" s="170"/>
      <c r="LRW247" s="170"/>
      <c r="LRX247" s="170"/>
      <c r="LRY247" s="170"/>
      <c r="LRZ247" s="170"/>
      <c r="LSA247" s="170"/>
      <c r="LSB247" s="170"/>
      <c r="LSC247" s="170"/>
      <c r="LSD247" s="170"/>
      <c r="LSE247" s="170"/>
      <c r="LSF247" s="170"/>
      <c r="LSG247" s="170"/>
      <c r="LSH247" s="170"/>
      <c r="LSI247" s="170"/>
      <c r="LSJ247" s="170"/>
      <c r="LSK247" s="170"/>
      <c r="LSL247" s="170"/>
      <c r="LSM247" s="170"/>
      <c r="LSN247" s="170"/>
      <c r="LSO247" s="170"/>
      <c r="LSP247" s="170"/>
      <c r="LSQ247" s="170"/>
      <c r="LSR247" s="170"/>
      <c r="LSS247" s="170"/>
      <c r="LST247" s="170"/>
      <c r="LSU247" s="170"/>
      <c r="LSV247" s="170"/>
      <c r="LSW247" s="170"/>
      <c r="LSX247" s="170"/>
      <c r="LSY247" s="170"/>
      <c r="LSZ247" s="170"/>
      <c r="LTA247" s="170"/>
      <c r="LTB247" s="170"/>
      <c r="LTC247" s="170"/>
      <c r="LTD247" s="170"/>
      <c r="LTE247" s="170"/>
      <c r="LTF247" s="170"/>
      <c r="LTG247" s="170"/>
      <c r="LTH247" s="170"/>
      <c r="LTI247" s="170"/>
      <c r="LTJ247" s="170"/>
      <c r="LTK247" s="170"/>
      <c r="LTL247" s="170"/>
      <c r="LTM247" s="170"/>
      <c r="LTN247" s="170"/>
      <c r="LTO247" s="170"/>
      <c r="LTP247" s="170"/>
      <c r="LTQ247" s="170"/>
      <c r="LTR247" s="170"/>
      <c r="LTS247" s="170"/>
      <c r="LTT247" s="170"/>
      <c r="LTU247" s="170"/>
      <c r="LTV247" s="170"/>
      <c r="LTW247" s="170"/>
      <c r="LTX247" s="170"/>
      <c r="LTY247" s="170"/>
      <c r="LTZ247" s="170"/>
      <c r="LUA247" s="170"/>
      <c r="LUB247" s="170"/>
      <c r="LUC247" s="170"/>
      <c r="LUD247" s="170"/>
      <c r="LUE247" s="170"/>
      <c r="LUF247" s="170"/>
      <c r="LUG247" s="170"/>
      <c r="LUH247" s="170"/>
      <c r="LUI247" s="170"/>
      <c r="LUJ247" s="170"/>
      <c r="LUK247" s="170"/>
      <c r="LUL247" s="170"/>
      <c r="LUM247" s="170"/>
      <c r="LUN247" s="170"/>
      <c r="LUO247" s="170"/>
      <c r="LUP247" s="170"/>
      <c r="LUQ247" s="170"/>
      <c r="LUR247" s="170"/>
      <c r="LUS247" s="170"/>
      <c r="LUT247" s="170"/>
      <c r="LUU247" s="170"/>
      <c r="LUV247" s="170"/>
      <c r="LUW247" s="170"/>
      <c r="LUX247" s="170"/>
      <c r="LUY247" s="170"/>
      <c r="LUZ247" s="170"/>
      <c r="LVA247" s="170"/>
      <c r="LVB247" s="170"/>
      <c r="LVC247" s="170"/>
      <c r="LVD247" s="170"/>
      <c r="LVE247" s="170"/>
      <c r="LVF247" s="170"/>
      <c r="LVG247" s="170"/>
      <c r="LVH247" s="170"/>
      <c r="LVI247" s="170"/>
      <c r="LVJ247" s="170"/>
      <c r="LVK247" s="170"/>
      <c r="LVL247" s="170"/>
      <c r="LVM247" s="170"/>
      <c r="LVN247" s="170"/>
      <c r="LVO247" s="170"/>
      <c r="LVP247" s="170"/>
      <c r="LVQ247" s="170"/>
      <c r="LVR247" s="170"/>
      <c r="LVS247" s="170"/>
      <c r="LVT247" s="170"/>
      <c r="LVU247" s="170"/>
      <c r="LVV247" s="170"/>
      <c r="LVW247" s="170"/>
      <c r="LVX247" s="170"/>
      <c r="LVY247" s="170"/>
      <c r="LVZ247" s="170"/>
      <c r="LWA247" s="170"/>
      <c r="LWB247" s="170"/>
      <c r="LWC247" s="170"/>
      <c r="LWD247" s="170"/>
      <c r="LWE247" s="170"/>
      <c r="LWF247" s="170"/>
      <c r="LWG247" s="170"/>
      <c r="LWH247" s="170"/>
      <c r="LWI247" s="170"/>
      <c r="LWJ247" s="170"/>
      <c r="LWK247" s="170"/>
      <c r="LWL247" s="170"/>
      <c r="LWM247" s="170"/>
      <c r="LWN247" s="170"/>
      <c r="LWO247" s="170"/>
      <c r="LWP247" s="170"/>
      <c r="LWQ247" s="170"/>
      <c r="LWR247" s="170"/>
      <c r="LWS247" s="170"/>
      <c r="LWT247" s="170"/>
      <c r="LWU247" s="170"/>
      <c r="LWV247" s="170"/>
      <c r="LWW247" s="170"/>
      <c r="LWX247" s="170"/>
      <c r="LWY247" s="170"/>
      <c r="LWZ247" s="170"/>
      <c r="LXA247" s="170"/>
      <c r="LXB247" s="170"/>
      <c r="LXC247" s="170"/>
      <c r="LXD247" s="170"/>
      <c r="LXE247" s="170"/>
      <c r="LXF247" s="170"/>
      <c r="LXG247" s="170"/>
      <c r="LXH247" s="170"/>
      <c r="LXI247" s="170"/>
      <c r="LXJ247" s="170"/>
      <c r="LXK247" s="170"/>
      <c r="LXL247" s="170"/>
      <c r="LXM247" s="170"/>
      <c r="LXN247" s="170"/>
      <c r="LXO247" s="170"/>
      <c r="LXP247" s="170"/>
      <c r="LXQ247" s="170"/>
      <c r="LXR247" s="170"/>
      <c r="LXS247" s="170"/>
      <c r="LXT247" s="170"/>
      <c r="LXU247" s="170"/>
      <c r="LXV247" s="170"/>
      <c r="LXW247" s="170"/>
      <c r="LXX247" s="170"/>
      <c r="LXY247" s="170"/>
      <c r="LXZ247" s="170"/>
      <c r="LYA247" s="170"/>
      <c r="LYB247" s="170"/>
      <c r="LYC247" s="170"/>
      <c r="LYD247" s="170"/>
      <c r="LYE247" s="170"/>
      <c r="LYF247" s="170"/>
      <c r="LYG247" s="170"/>
      <c r="LYH247" s="170"/>
      <c r="LYI247" s="170"/>
      <c r="LYJ247" s="170"/>
      <c r="LYK247" s="170"/>
      <c r="LYL247" s="170"/>
      <c r="LYM247" s="170"/>
      <c r="LYN247" s="170"/>
      <c r="LYO247" s="170"/>
      <c r="LYP247" s="170"/>
      <c r="LYQ247" s="170"/>
      <c r="LYR247" s="170"/>
      <c r="LYS247" s="170"/>
      <c r="LYT247" s="170"/>
      <c r="LYU247" s="170"/>
      <c r="LYV247" s="170"/>
      <c r="LYW247" s="170"/>
      <c r="LYX247" s="170"/>
      <c r="LYY247" s="170"/>
      <c r="LYZ247" s="170"/>
      <c r="LZA247" s="170"/>
      <c r="LZB247" s="170"/>
      <c r="LZC247" s="170"/>
      <c r="LZD247" s="170"/>
      <c r="LZE247" s="170"/>
      <c r="LZF247" s="170"/>
      <c r="LZG247" s="170"/>
      <c r="LZH247" s="170"/>
      <c r="LZI247" s="170"/>
      <c r="LZJ247" s="170"/>
      <c r="LZK247" s="170"/>
      <c r="LZL247" s="170"/>
      <c r="LZM247" s="170"/>
      <c r="LZN247" s="170"/>
      <c r="LZO247" s="170"/>
      <c r="LZP247" s="170"/>
      <c r="LZQ247" s="170"/>
      <c r="LZR247" s="170"/>
      <c r="LZS247" s="170"/>
      <c r="LZT247" s="170"/>
      <c r="LZU247" s="170"/>
      <c r="LZV247" s="170"/>
      <c r="LZW247" s="170"/>
      <c r="LZX247" s="170"/>
      <c r="LZY247" s="170"/>
      <c r="LZZ247" s="170"/>
      <c r="MAA247" s="170"/>
      <c r="MAB247" s="170"/>
      <c r="MAC247" s="170"/>
      <c r="MAD247" s="170"/>
      <c r="MAE247" s="170"/>
      <c r="MAF247" s="170"/>
      <c r="MAG247" s="170"/>
      <c r="MAH247" s="170"/>
      <c r="MAI247" s="170"/>
      <c r="MAJ247" s="170"/>
      <c r="MAK247" s="170"/>
      <c r="MAL247" s="170"/>
      <c r="MAM247" s="170"/>
      <c r="MAN247" s="170"/>
      <c r="MAO247" s="170"/>
      <c r="MAP247" s="170"/>
      <c r="MAQ247" s="170"/>
      <c r="MAR247" s="170"/>
      <c r="MAS247" s="170"/>
      <c r="MAT247" s="170"/>
      <c r="MAU247" s="170"/>
      <c r="MAV247" s="170"/>
      <c r="MAW247" s="170"/>
      <c r="MAX247" s="170"/>
      <c r="MAY247" s="170"/>
      <c r="MAZ247" s="170"/>
      <c r="MBA247" s="170"/>
      <c r="MBB247" s="170"/>
      <c r="MBC247" s="170"/>
      <c r="MBD247" s="170"/>
      <c r="MBE247" s="170"/>
      <c r="MBF247" s="170"/>
      <c r="MBG247" s="170"/>
      <c r="MBH247" s="170"/>
      <c r="MBI247" s="170"/>
      <c r="MBJ247" s="170"/>
      <c r="MBK247" s="170"/>
      <c r="MBL247" s="170"/>
      <c r="MBM247" s="170"/>
      <c r="MBN247" s="170"/>
      <c r="MBO247" s="170"/>
      <c r="MBP247" s="170"/>
      <c r="MBQ247" s="170"/>
      <c r="MBR247" s="170"/>
      <c r="MBS247" s="170"/>
      <c r="MBT247" s="170"/>
      <c r="MBU247" s="170"/>
      <c r="MBV247" s="170"/>
      <c r="MBW247" s="170"/>
      <c r="MBX247" s="170"/>
      <c r="MBY247" s="170"/>
      <c r="MBZ247" s="170"/>
      <c r="MCA247" s="170"/>
      <c r="MCB247" s="170"/>
      <c r="MCC247" s="170"/>
      <c r="MCD247" s="170"/>
      <c r="MCE247" s="170"/>
      <c r="MCF247" s="170"/>
      <c r="MCG247" s="170"/>
      <c r="MCH247" s="170"/>
      <c r="MCI247" s="170"/>
      <c r="MCJ247" s="170"/>
      <c r="MCK247" s="170"/>
      <c r="MCL247" s="170"/>
      <c r="MCM247" s="170"/>
      <c r="MCN247" s="170"/>
      <c r="MCO247" s="170"/>
      <c r="MCP247" s="170"/>
      <c r="MCQ247" s="170"/>
      <c r="MCR247" s="170"/>
      <c r="MCS247" s="170"/>
      <c r="MCT247" s="170"/>
      <c r="MCU247" s="170"/>
      <c r="MCV247" s="170"/>
      <c r="MCW247" s="170"/>
      <c r="MCX247" s="170"/>
      <c r="MCY247" s="170"/>
      <c r="MCZ247" s="170"/>
      <c r="MDA247" s="170"/>
      <c r="MDB247" s="170"/>
      <c r="MDC247" s="170"/>
      <c r="MDD247" s="170"/>
      <c r="MDE247" s="170"/>
      <c r="MDF247" s="170"/>
      <c r="MDG247" s="170"/>
      <c r="MDH247" s="170"/>
      <c r="MDI247" s="170"/>
      <c r="MDJ247" s="170"/>
      <c r="MDK247" s="170"/>
      <c r="MDL247" s="170"/>
      <c r="MDM247" s="170"/>
      <c r="MDN247" s="170"/>
      <c r="MDO247" s="170"/>
      <c r="MDP247" s="170"/>
      <c r="MDQ247" s="170"/>
      <c r="MDR247" s="170"/>
      <c r="MDS247" s="170"/>
      <c r="MDT247" s="170"/>
      <c r="MDU247" s="170"/>
      <c r="MDV247" s="170"/>
      <c r="MDW247" s="170"/>
      <c r="MDX247" s="170"/>
      <c r="MDY247" s="170"/>
      <c r="MDZ247" s="170"/>
      <c r="MEA247" s="170"/>
      <c r="MEB247" s="170"/>
      <c r="MEC247" s="170"/>
      <c r="MED247" s="170"/>
      <c r="MEE247" s="170"/>
      <c r="MEF247" s="170"/>
      <c r="MEG247" s="170"/>
      <c r="MEH247" s="170"/>
      <c r="MEI247" s="170"/>
      <c r="MEJ247" s="170"/>
      <c r="MEK247" s="170"/>
      <c r="MEL247" s="170"/>
      <c r="MEM247" s="170"/>
      <c r="MEN247" s="170"/>
      <c r="MEO247" s="170"/>
      <c r="MEP247" s="170"/>
      <c r="MEQ247" s="170"/>
      <c r="MER247" s="170"/>
      <c r="MES247" s="170"/>
      <c r="MET247" s="170"/>
      <c r="MEU247" s="170"/>
      <c r="MEV247" s="170"/>
      <c r="MEW247" s="170"/>
      <c r="MEX247" s="170"/>
      <c r="MEY247" s="170"/>
      <c r="MEZ247" s="170"/>
      <c r="MFA247" s="170"/>
      <c r="MFB247" s="170"/>
      <c r="MFC247" s="170"/>
      <c r="MFD247" s="170"/>
      <c r="MFE247" s="170"/>
      <c r="MFF247" s="170"/>
      <c r="MFG247" s="170"/>
      <c r="MFH247" s="170"/>
      <c r="MFI247" s="170"/>
      <c r="MFJ247" s="170"/>
      <c r="MFK247" s="170"/>
      <c r="MFL247" s="170"/>
      <c r="MFM247" s="170"/>
      <c r="MFN247" s="170"/>
      <c r="MFO247" s="170"/>
      <c r="MFP247" s="170"/>
      <c r="MFQ247" s="170"/>
      <c r="MFR247" s="170"/>
      <c r="MFS247" s="170"/>
      <c r="MFT247" s="170"/>
      <c r="MFU247" s="170"/>
      <c r="MFV247" s="170"/>
      <c r="MFW247" s="170"/>
      <c r="MFX247" s="170"/>
      <c r="MFY247" s="170"/>
      <c r="MFZ247" s="170"/>
      <c r="MGA247" s="170"/>
      <c r="MGB247" s="170"/>
      <c r="MGC247" s="170"/>
      <c r="MGD247" s="170"/>
      <c r="MGE247" s="170"/>
      <c r="MGF247" s="170"/>
      <c r="MGG247" s="170"/>
      <c r="MGH247" s="170"/>
      <c r="MGI247" s="170"/>
      <c r="MGJ247" s="170"/>
      <c r="MGK247" s="170"/>
      <c r="MGL247" s="170"/>
      <c r="MGM247" s="170"/>
      <c r="MGN247" s="170"/>
      <c r="MGO247" s="170"/>
      <c r="MGP247" s="170"/>
      <c r="MGQ247" s="170"/>
      <c r="MGR247" s="170"/>
      <c r="MGS247" s="170"/>
      <c r="MGT247" s="170"/>
      <c r="MGU247" s="170"/>
      <c r="MGV247" s="170"/>
      <c r="MGW247" s="170"/>
      <c r="MGX247" s="170"/>
      <c r="MGY247" s="170"/>
      <c r="MGZ247" s="170"/>
      <c r="MHA247" s="170"/>
      <c r="MHB247" s="170"/>
      <c r="MHC247" s="170"/>
      <c r="MHD247" s="170"/>
      <c r="MHE247" s="170"/>
      <c r="MHF247" s="170"/>
      <c r="MHG247" s="170"/>
      <c r="MHH247" s="170"/>
      <c r="MHI247" s="170"/>
      <c r="MHJ247" s="170"/>
      <c r="MHK247" s="170"/>
      <c r="MHL247" s="170"/>
      <c r="MHM247" s="170"/>
      <c r="MHN247" s="170"/>
      <c r="MHO247" s="170"/>
      <c r="MHP247" s="170"/>
      <c r="MHQ247" s="170"/>
      <c r="MHR247" s="170"/>
      <c r="MHS247" s="170"/>
      <c r="MHT247" s="170"/>
      <c r="MHU247" s="170"/>
      <c r="MHV247" s="170"/>
      <c r="MHW247" s="170"/>
      <c r="MHX247" s="170"/>
      <c r="MHY247" s="170"/>
      <c r="MHZ247" s="170"/>
      <c r="MIA247" s="170"/>
      <c r="MIB247" s="170"/>
      <c r="MIC247" s="170"/>
      <c r="MID247" s="170"/>
      <c r="MIE247" s="170"/>
      <c r="MIF247" s="170"/>
      <c r="MIG247" s="170"/>
      <c r="MIH247" s="170"/>
      <c r="MII247" s="170"/>
      <c r="MIJ247" s="170"/>
      <c r="MIK247" s="170"/>
      <c r="MIL247" s="170"/>
      <c r="MIM247" s="170"/>
      <c r="MIN247" s="170"/>
      <c r="MIO247" s="170"/>
      <c r="MIP247" s="170"/>
      <c r="MIQ247" s="170"/>
      <c r="MIR247" s="170"/>
      <c r="MIS247" s="170"/>
      <c r="MIT247" s="170"/>
      <c r="MIU247" s="170"/>
      <c r="MIV247" s="170"/>
      <c r="MIW247" s="170"/>
      <c r="MIX247" s="170"/>
      <c r="MIY247" s="170"/>
      <c r="MIZ247" s="170"/>
      <c r="MJA247" s="170"/>
      <c r="MJB247" s="170"/>
      <c r="MJC247" s="170"/>
      <c r="MJD247" s="170"/>
      <c r="MJE247" s="170"/>
      <c r="MJF247" s="170"/>
      <c r="MJG247" s="170"/>
      <c r="MJH247" s="170"/>
      <c r="MJI247" s="170"/>
      <c r="MJJ247" s="170"/>
      <c r="MJK247" s="170"/>
      <c r="MJL247" s="170"/>
      <c r="MJM247" s="170"/>
      <c r="MJN247" s="170"/>
      <c r="MJO247" s="170"/>
      <c r="MJP247" s="170"/>
      <c r="MJQ247" s="170"/>
      <c r="MJR247" s="170"/>
      <c r="MJS247" s="170"/>
      <c r="MJT247" s="170"/>
      <c r="MJU247" s="170"/>
      <c r="MJV247" s="170"/>
      <c r="MJW247" s="170"/>
      <c r="MJX247" s="170"/>
      <c r="MJY247" s="170"/>
      <c r="MJZ247" s="170"/>
      <c r="MKA247" s="170"/>
      <c r="MKB247" s="170"/>
      <c r="MKC247" s="170"/>
      <c r="MKD247" s="170"/>
      <c r="MKE247" s="170"/>
      <c r="MKF247" s="170"/>
      <c r="MKG247" s="170"/>
      <c r="MKH247" s="170"/>
      <c r="MKI247" s="170"/>
      <c r="MKJ247" s="170"/>
      <c r="MKK247" s="170"/>
      <c r="MKL247" s="170"/>
      <c r="MKM247" s="170"/>
      <c r="MKN247" s="170"/>
      <c r="MKO247" s="170"/>
      <c r="MKP247" s="170"/>
      <c r="MKQ247" s="170"/>
      <c r="MKR247" s="170"/>
      <c r="MKS247" s="170"/>
      <c r="MKT247" s="170"/>
      <c r="MKU247" s="170"/>
      <c r="MKV247" s="170"/>
      <c r="MKW247" s="170"/>
      <c r="MKX247" s="170"/>
      <c r="MKY247" s="170"/>
      <c r="MKZ247" s="170"/>
      <c r="MLA247" s="170"/>
      <c r="MLB247" s="170"/>
      <c r="MLC247" s="170"/>
      <c r="MLD247" s="170"/>
      <c r="MLE247" s="170"/>
      <c r="MLF247" s="170"/>
      <c r="MLG247" s="170"/>
      <c r="MLH247" s="170"/>
      <c r="MLI247" s="170"/>
      <c r="MLJ247" s="170"/>
      <c r="MLK247" s="170"/>
      <c r="MLL247" s="170"/>
      <c r="MLM247" s="170"/>
      <c r="MLN247" s="170"/>
      <c r="MLO247" s="170"/>
      <c r="MLP247" s="170"/>
      <c r="MLQ247" s="170"/>
      <c r="MLR247" s="170"/>
      <c r="MLS247" s="170"/>
      <c r="MLT247" s="170"/>
      <c r="MLU247" s="170"/>
      <c r="MLV247" s="170"/>
      <c r="MLW247" s="170"/>
      <c r="MLX247" s="170"/>
      <c r="MLY247" s="170"/>
      <c r="MLZ247" s="170"/>
      <c r="MMA247" s="170"/>
      <c r="MMB247" s="170"/>
      <c r="MMC247" s="170"/>
      <c r="MMD247" s="170"/>
      <c r="MME247" s="170"/>
      <c r="MMF247" s="170"/>
      <c r="MMG247" s="170"/>
      <c r="MMH247" s="170"/>
      <c r="MMI247" s="170"/>
      <c r="MMJ247" s="170"/>
      <c r="MMK247" s="170"/>
      <c r="MML247" s="170"/>
      <c r="MMM247" s="170"/>
      <c r="MMN247" s="170"/>
      <c r="MMO247" s="170"/>
      <c r="MMP247" s="170"/>
      <c r="MMQ247" s="170"/>
      <c r="MMR247" s="170"/>
      <c r="MMS247" s="170"/>
      <c r="MMT247" s="170"/>
      <c r="MMU247" s="170"/>
      <c r="MMV247" s="170"/>
      <c r="MMW247" s="170"/>
      <c r="MMX247" s="170"/>
      <c r="MMY247" s="170"/>
      <c r="MMZ247" s="170"/>
      <c r="MNA247" s="170"/>
      <c r="MNB247" s="170"/>
      <c r="MNC247" s="170"/>
      <c r="MND247" s="170"/>
      <c r="MNE247" s="170"/>
      <c r="MNF247" s="170"/>
      <c r="MNG247" s="170"/>
      <c r="MNH247" s="170"/>
      <c r="MNI247" s="170"/>
      <c r="MNJ247" s="170"/>
      <c r="MNK247" s="170"/>
      <c r="MNL247" s="170"/>
      <c r="MNM247" s="170"/>
      <c r="MNN247" s="170"/>
      <c r="MNO247" s="170"/>
      <c r="MNP247" s="170"/>
      <c r="MNQ247" s="170"/>
      <c r="MNR247" s="170"/>
      <c r="MNS247" s="170"/>
      <c r="MNT247" s="170"/>
      <c r="MNU247" s="170"/>
      <c r="MNV247" s="170"/>
      <c r="MNW247" s="170"/>
      <c r="MNX247" s="170"/>
      <c r="MNY247" s="170"/>
      <c r="MNZ247" s="170"/>
      <c r="MOA247" s="170"/>
      <c r="MOB247" s="170"/>
      <c r="MOC247" s="170"/>
      <c r="MOD247" s="170"/>
      <c r="MOE247" s="170"/>
      <c r="MOF247" s="170"/>
      <c r="MOG247" s="170"/>
      <c r="MOH247" s="170"/>
      <c r="MOI247" s="170"/>
      <c r="MOJ247" s="170"/>
      <c r="MOK247" s="170"/>
      <c r="MOL247" s="170"/>
      <c r="MOM247" s="170"/>
      <c r="MON247" s="170"/>
      <c r="MOO247" s="170"/>
      <c r="MOP247" s="170"/>
      <c r="MOQ247" s="170"/>
      <c r="MOR247" s="170"/>
      <c r="MOS247" s="170"/>
      <c r="MOT247" s="170"/>
      <c r="MOU247" s="170"/>
      <c r="MOV247" s="170"/>
      <c r="MOW247" s="170"/>
      <c r="MOX247" s="170"/>
      <c r="MOY247" s="170"/>
      <c r="MOZ247" s="170"/>
      <c r="MPA247" s="170"/>
      <c r="MPB247" s="170"/>
      <c r="MPC247" s="170"/>
      <c r="MPD247" s="170"/>
      <c r="MPE247" s="170"/>
      <c r="MPF247" s="170"/>
      <c r="MPG247" s="170"/>
      <c r="MPH247" s="170"/>
      <c r="MPI247" s="170"/>
      <c r="MPJ247" s="170"/>
      <c r="MPK247" s="170"/>
      <c r="MPL247" s="170"/>
      <c r="MPM247" s="170"/>
      <c r="MPN247" s="170"/>
      <c r="MPO247" s="170"/>
      <c r="MPP247" s="170"/>
      <c r="MPQ247" s="170"/>
      <c r="MPR247" s="170"/>
      <c r="MPS247" s="170"/>
      <c r="MPT247" s="170"/>
      <c r="MPU247" s="170"/>
      <c r="MPV247" s="170"/>
      <c r="MPW247" s="170"/>
      <c r="MPX247" s="170"/>
      <c r="MPY247" s="170"/>
      <c r="MPZ247" s="170"/>
      <c r="MQA247" s="170"/>
      <c r="MQB247" s="170"/>
      <c r="MQC247" s="170"/>
      <c r="MQD247" s="170"/>
      <c r="MQE247" s="170"/>
      <c r="MQF247" s="170"/>
      <c r="MQG247" s="170"/>
      <c r="MQH247" s="170"/>
      <c r="MQI247" s="170"/>
      <c r="MQJ247" s="170"/>
      <c r="MQK247" s="170"/>
      <c r="MQL247" s="170"/>
      <c r="MQM247" s="170"/>
      <c r="MQN247" s="170"/>
      <c r="MQO247" s="170"/>
      <c r="MQP247" s="170"/>
      <c r="MQQ247" s="170"/>
      <c r="MQR247" s="170"/>
      <c r="MQS247" s="170"/>
      <c r="MQT247" s="170"/>
      <c r="MQU247" s="170"/>
      <c r="MQV247" s="170"/>
      <c r="MQW247" s="170"/>
      <c r="MQX247" s="170"/>
      <c r="MQY247" s="170"/>
      <c r="MQZ247" s="170"/>
      <c r="MRA247" s="170"/>
      <c r="MRB247" s="170"/>
      <c r="MRC247" s="170"/>
      <c r="MRD247" s="170"/>
      <c r="MRE247" s="170"/>
      <c r="MRF247" s="170"/>
      <c r="MRG247" s="170"/>
      <c r="MRH247" s="170"/>
      <c r="MRI247" s="170"/>
      <c r="MRJ247" s="170"/>
      <c r="MRK247" s="170"/>
      <c r="MRL247" s="170"/>
      <c r="MRM247" s="170"/>
      <c r="MRN247" s="170"/>
      <c r="MRO247" s="170"/>
      <c r="MRP247" s="170"/>
      <c r="MRQ247" s="170"/>
      <c r="MRR247" s="170"/>
      <c r="MRS247" s="170"/>
      <c r="MRT247" s="170"/>
      <c r="MRU247" s="170"/>
      <c r="MRV247" s="170"/>
      <c r="MRW247" s="170"/>
      <c r="MRX247" s="170"/>
      <c r="MRY247" s="170"/>
      <c r="MRZ247" s="170"/>
      <c r="MSA247" s="170"/>
      <c r="MSB247" s="170"/>
      <c r="MSC247" s="170"/>
      <c r="MSD247" s="170"/>
      <c r="MSE247" s="170"/>
      <c r="MSF247" s="170"/>
      <c r="MSG247" s="170"/>
      <c r="MSH247" s="170"/>
      <c r="MSI247" s="170"/>
      <c r="MSJ247" s="170"/>
      <c r="MSK247" s="170"/>
      <c r="MSL247" s="170"/>
      <c r="MSM247" s="170"/>
      <c r="MSN247" s="170"/>
      <c r="MSO247" s="170"/>
      <c r="MSP247" s="170"/>
      <c r="MSQ247" s="170"/>
      <c r="MSR247" s="170"/>
      <c r="MSS247" s="170"/>
      <c r="MST247" s="170"/>
      <c r="MSU247" s="170"/>
      <c r="MSV247" s="170"/>
      <c r="MSW247" s="170"/>
      <c r="MSX247" s="170"/>
      <c r="MSY247" s="170"/>
      <c r="MSZ247" s="170"/>
      <c r="MTA247" s="170"/>
      <c r="MTB247" s="170"/>
      <c r="MTC247" s="170"/>
      <c r="MTD247" s="170"/>
      <c r="MTE247" s="170"/>
      <c r="MTF247" s="170"/>
      <c r="MTG247" s="170"/>
      <c r="MTH247" s="170"/>
      <c r="MTI247" s="170"/>
      <c r="MTJ247" s="170"/>
      <c r="MTK247" s="170"/>
      <c r="MTL247" s="170"/>
      <c r="MTM247" s="170"/>
      <c r="MTN247" s="170"/>
      <c r="MTO247" s="170"/>
      <c r="MTP247" s="170"/>
      <c r="MTQ247" s="170"/>
      <c r="MTR247" s="170"/>
      <c r="MTS247" s="170"/>
      <c r="MTT247" s="170"/>
      <c r="MTU247" s="170"/>
      <c r="MTV247" s="170"/>
      <c r="MTW247" s="170"/>
      <c r="MTX247" s="170"/>
      <c r="MTY247" s="170"/>
      <c r="MTZ247" s="170"/>
      <c r="MUA247" s="170"/>
      <c r="MUB247" s="170"/>
      <c r="MUC247" s="170"/>
      <c r="MUD247" s="170"/>
      <c r="MUE247" s="170"/>
      <c r="MUF247" s="170"/>
      <c r="MUG247" s="170"/>
      <c r="MUH247" s="170"/>
      <c r="MUI247" s="170"/>
      <c r="MUJ247" s="170"/>
      <c r="MUK247" s="170"/>
      <c r="MUL247" s="170"/>
      <c r="MUM247" s="170"/>
      <c r="MUN247" s="170"/>
      <c r="MUO247" s="170"/>
      <c r="MUP247" s="170"/>
      <c r="MUQ247" s="170"/>
      <c r="MUR247" s="170"/>
      <c r="MUS247" s="170"/>
      <c r="MUT247" s="170"/>
      <c r="MUU247" s="170"/>
      <c r="MUV247" s="170"/>
      <c r="MUW247" s="170"/>
      <c r="MUX247" s="170"/>
      <c r="MUY247" s="170"/>
      <c r="MUZ247" s="170"/>
      <c r="MVA247" s="170"/>
      <c r="MVB247" s="170"/>
      <c r="MVC247" s="170"/>
      <c r="MVD247" s="170"/>
      <c r="MVE247" s="170"/>
      <c r="MVF247" s="170"/>
      <c r="MVG247" s="170"/>
      <c r="MVH247" s="170"/>
      <c r="MVI247" s="170"/>
      <c r="MVJ247" s="170"/>
      <c r="MVK247" s="170"/>
      <c r="MVL247" s="170"/>
      <c r="MVM247" s="170"/>
      <c r="MVN247" s="170"/>
      <c r="MVO247" s="170"/>
      <c r="MVP247" s="170"/>
      <c r="MVQ247" s="170"/>
      <c r="MVR247" s="170"/>
      <c r="MVS247" s="170"/>
      <c r="MVT247" s="170"/>
      <c r="MVU247" s="170"/>
      <c r="MVV247" s="170"/>
      <c r="MVW247" s="170"/>
      <c r="MVX247" s="170"/>
      <c r="MVY247" s="170"/>
      <c r="MVZ247" s="170"/>
      <c r="MWA247" s="170"/>
      <c r="MWB247" s="170"/>
      <c r="MWC247" s="170"/>
      <c r="MWD247" s="170"/>
      <c r="MWE247" s="170"/>
      <c r="MWF247" s="170"/>
      <c r="MWG247" s="170"/>
      <c r="MWH247" s="170"/>
      <c r="MWI247" s="170"/>
      <c r="MWJ247" s="170"/>
      <c r="MWK247" s="170"/>
      <c r="MWL247" s="170"/>
      <c r="MWM247" s="170"/>
      <c r="MWN247" s="170"/>
      <c r="MWO247" s="170"/>
      <c r="MWP247" s="170"/>
      <c r="MWQ247" s="170"/>
      <c r="MWR247" s="170"/>
      <c r="MWS247" s="170"/>
      <c r="MWT247" s="170"/>
      <c r="MWU247" s="170"/>
      <c r="MWV247" s="170"/>
      <c r="MWW247" s="170"/>
      <c r="MWX247" s="170"/>
      <c r="MWY247" s="170"/>
      <c r="MWZ247" s="170"/>
      <c r="MXA247" s="170"/>
      <c r="MXB247" s="170"/>
      <c r="MXC247" s="170"/>
      <c r="MXD247" s="170"/>
      <c r="MXE247" s="170"/>
      <c r="MXF247" s="170"/>
      <c r="MXG247" s="170"/>
      <c r="MXH247" s="170"/>
      <c r="MXI247" s="170"/>
      <c r="MXJ247" s="170"/>
      <c r="MXK247" s="170"/>
      <c r="MXL247" s="170"/>
      <c r="MXM247" s="170"/>
      <c r="MXN247" s="170"/>
      <c r="MXO247" s="170"/>
      <c r="MXP247" s="170"/>
      <c r="MXQ247" s="170"/>
      <c r="MXR247" s="170"/>
      <c r="MXS247" s="170"/>
      <c r="MXT247" s="170"/>
      <c r="MXU247" s="170"/>
      <c r="MXV247" s="170"/>
      <c r="MXW247" s="170"/>
      <c r="MXX247" s="170"/>
      <c r="MXY247" s="170"/>
      <c r="MXZ247" s="170"/>
      <c r="MYA247" s="170"/>
      <c r="MYB247" s="170"/>
      <c r="MYC247" s="170"/>
      <c r="MYD247" s="170"/>
      <c r="MYE247" s="170"/>
      <c r="MYF247" s="170"/>
      <c r="MYG247" s="170"/>
      <c r="MYH247" s="170"/>
      <c r="MYI247" s="170"/>
      <c r="MYJ247" s="170"/>
      <c r="MYK247" s="170"/>
      <c r="MYL247" s="170"/>
      <c r="MYM247" s="170"/>
      <c r="MYN247" s="170"/>
      <c r="MYO247" s="170"/>
      <c r="MYP247" s="170"/>
      <c r="MYQ247" s="170"/>
      <c r="MYR247" s="170"/>
      <c r="MYS247" s="170"/>
      <c r="MYT247" s="170"/>
      <c r="MYU247" s="170"/>
      <c r="MYV247" s="170"/>
      <c r="MYW247" s="170"/>
      <c r="MYX247" s="170"/>
      <c r="MYY247" s="170"/>
      <c r="MYZ247" s="170"/>
      <c r="MZA247" s="170"/>
      <c r="MZB247" s="170"/>
      <c r="MZC247" s="170"/>
      <c r="MZD247" s="170"/>
      <c r="MZE247" s="170"/>
      <c r="MZF247" s="170"/>
      <c r="MZG247" s="170"/>
      <c r="MZH247" s="170"/>
      <c r="MZI247" s="170"/>
      <c r="MZJ247" s="170"/>
      <c r="MZK247" s="170"/>
      <c r="MZL247" s="170"/>
      <c r="MZM247" s="170"/>
      <c r="MZN247" s="170"/>
      <c r="MZO247" s="170"/>
      <c r="MZP247" s="170"/>
      <c r="MZQ247" s="170"/>
      <c r="MZR247" s="170"/>
      <c r="MZS247" s="170"/>
      <c r="MZT247" s="170"/>
      <c r="MZU247" s="170"/>
      <c r="MZV247" s="170"/>
      <c r="MZW247" s="170"/>
      <c r="MZX247" s="170"/>
      <c r="MZY247" s="170"/>
      <c r="MZZ247" s="170"/>
      <c r="NAA247" s="170"/>
      <c r="NAB247" s="170"/>
      <c r="NAC247" s="170"/>
      <c r="NAD247" s="170"/>
      <c r="NAE247" s="170"/>
      <c r="NAF247" s="170"/>
      <c r="NAG247" s="170"/>
      <c r="NAH247" s="170"/>
      <c r="NAI247" s="170"/>
      <c r="NAJ247" s="170"/>
      <c r="NAK247" s="170"/>
      <c r="NAL247" s="170"/>
      <c r="NAM247" s="170"/>
      <c r="NAN247" s="170"/>
      <c r="NAO247" s="170"/>
      <c r="NAP247" s="170"/>
      <c r="NAQ247" s="170"/>
      <c r="NAR247" s="170"/>
      <c r="NAS247" s="170"/>
      <c r="NAT247" s="170"/>
      <c r="NAU247" s="170"/>
      <c r="NAV247" s="170"/>
      <c r="NAW247" s="170"/>
      <c r="NAX247" s="170"/>
      <c r="NAY247" s="170"/>
      <c r="NAZ247" s="170"/>
      <c r="NBA247" s="170"/>
      <c r="NBB247" s="170"/>
      <c r="NBC247" s="170"/>
      <c r="NBD247" s="170"/>
      <c r="NBE247" s="170"/>
      <c r="NBF247" s="170"/>
      <c r="NBG247" s="170"/>
      <c r="NBH247" s="170"/>
      <c r="NBI247" s="170"/>
      <c r="NBJ247" s="170"/>
      <c r="NBK247" s="170"/>
      <c r="NBL247" s="170"/>
      <c r="NBM247" s="170"/>
      <c r="NBN247" s="170"/>
      <c r="NBO247" s="170"/>
      <c r="NBP247" s="170"/>
      <c r="NBQ247" s="170"/>
      <c r="NBR247" s="170"/>
      <c r="NBS247" s="170"/>
      <c r="NBT247" s="170"/>
      <c r="NBU247" s="170"/>
      <c r="NBV247" s="170"/>
      <c r="NBW247" s="170"/>
      <c r="NBX247" s="170"/>
      <c r="NBY247" s="170"/>
      <c r="NBZ247" s="170"/>
      <c r="NCA247" s="170"/>
      <c r="NCB247" s="170"/>
      <c r="NCC247" s="170"/>
      <c r="NCD247" s="170"/>
      <c r="NCE247" s="170"/>
      <c r="NCF247" s="170"/>
      <c r="NCG247" s="170"/>
      <c r="NCH247" s="170"/>
      <c r="NCI247" s="170"/>
      <c r="NCJ247" s="170"/>
      <c r="NCK247" s="170"/>
      <c r="NCL247" s="170"/>
      <c r="NCM247" s="170"/>
      <c r="NCN247" s="170"/>
      <c r="NCO247" s="170"/>
      <c r="NCP247" s="170"/>
      <c r="NCQ247" s="170"/>
      <c r="NCR247" s="170"/>
      <c r="NCS247" s="170"/>
      <c r="NCT247" s="170"/>
      <c r="NCU247" s="170"/>
      <c r="NCV247" s="170"/>
      <c r="NCW247" s="170"/>
      <c r="NCX247" s="170"/>
      <c r="NCY247" s="170"/>
      <c r="NCZ247" s="170"/>
      <c r="NDA247" s="170"/>
      <c r="NDB247" s="170"/>
      <c r="NDC247" s="170"/>
      <c r="NDD247" s="170"/>
      <c r="NDE247" s="170"/>
      <c r="NDF247" s="170"/>
      <c r="NDG247" s="170"/>
      <c r="NDH247" s="170"/>
      <c r="NDI247" s="170"/>
      <c r="NDJ247" s="170"/>
      <c r="NDK247" s="170"/>
      <c r="NDL247" s="170"/>
      <c r="NDM247" s="170"/>
      <c r="NDN247" s="170"/>
      <c r="NDO247" s="170"/>
      <c r="NDP247" s="170"/>
      <c r="NDQ247" s="170"/>
      <c r="NDR247" s="170"/>
      <c r="NDS247" s="170"/>
      <c r="NDT247" s="170"/>
      <c r="NDU247" s="170"/>
      <c r="NDV247" s="170"/>
      <c r="NDW247" s="170"/>
      <c r="NDX247" s="170"/>
      <c r="NDY247" s="170"/>
      <c r="NDZ247" s="170"/>
      <c r="NEA247" s="170"/>
      <c r="NEB247" s="170"/>
      <c r="NEC247" s="170"/>
      <c r="NED247" s="170"/>
      <c r="NEE247" s="170"/>
      <c r="NEF247" s="170"/>
      <c r="NEG247" s="170"/>
      <c r="NEH247" s="170"/>
      <c r="NEI247" s="170"/>
      <c r="NEJ247" s="170"/>
      <c r="NEK247" s="170"/>
      <c r="NEL247" s="170"/>
      <c r="NEM247" s="170"/>
      <c r="NEN247" s="170"/>
      <c r="NEO247" s="170"/>
      <c r="NEP247" s="170"/>
      <c r="NEQ247" s="170"/>
      <c r="NER247" s="170"/>
      <c r="NES247" s="170"/>
      <c r="NET247" s="170"/>
      <c r="NEU247" s="170"/>
      <c r="NEV247" s="170"/>
      <c r="NEW247" s="170"/>
      <c r="NEX247" s="170"/>
      <c r="NEY247" s="170"/>
      <c r="NEZ247" s="170"/>
      <c r="NFA247" s="170"/>
      <c r="NFB247" s="170"/>
      <c r="NFC247" s="170"/>
      <c r="NFD247" s="170"/>
      <c r="NFE247" s="170"/>
      <c r="NFF247" s="170"/>
      <c r="NFG247" s="170"/>
      <c r="NFH247" s="170"/>
      <c r="NFI247" s="170"/>
      <c r="NFJ247" s="170"/>
      <c r="NFK247" s="170"/>
      <c r="NFL247" s="170"/>
      <c r="NFM247" s="170"/>
      <c r="NFN247" s="170"/>
      <c r="NFO247" s="170"/>
      <c r="NFP247" s="170"/>
      <c r="NFQ247" s="170"/>
      <c r="NFR247" s="170"/>
      <c r="NFS247" s="170"/>
      <c r="NFT247" s="170"/>
      <c r="NFU247" s="170"/>
      <c r="NFV247" s="170"/>
      <c r="NFW247" s="170"/>
      <c r="NFX247" s="170"/>
      <c r="NFY247" s="170"/>
      <c r="NFZ247" s="170"/>
      <c r="NGA247" s="170"/>
      <c r="NGB247" s="170"/>
      <c r="NGC247" s="170"/>
      <c r="NGD247" s="170"/>
      <c r="NGE247" s="170"/>
      <c r="NGF247" s="170"/>
      <c r="NGG247" s="170"/>
      <c r="NGH247" s="170"/>
      <c r="NGI247" s="170"/>
      <c r="NGJ247" s="170"/>
      <c r="NGK247" s="170"/>
      <c r="NGL247" s="170"/>
      <c r="NGM247" s="170"/>
      <c r="NGN247" s="170"/>
      <c r="NGO247" s="170"/>
      <c r="NGP247" s="170"/>
      <c r="NGQ247" s="170"/>
      <c r="NGR247" s="170"/>
      <c r="NGS247" s="170"/>
      <c r="NGT247" s="170"/>
      <c r="NGU247" s="170"/>
      <c r="NGV247" s="170"/>
      <c r="NGW247" s="170"/>
      <c r="NGX247" s="170"/>
      <c r="NGY247" s="170"/>
      <c r="NGZ247" s="170"/>
      <c r="NHA247" s="170"/>
      <c r="NHB247" s="170"/>
      <c r="NHC247" s="170"/>
      <c r="NHD247" s="170"/>
      <c r="NHE247" s="170"/>
      <c r="NHF247" s="170"/>
      <c r="NHG247" s="170"/>
      <c r="NHH247" s="170"/>
      <c r="NHI247" s="170"/>
      <c r="NHJ247" s="170"/>
      <c r="NHK247" s="170"/>
      <c r="NHL247" s="170"/>
      <c r="NHM247" s="170"/>
      <c r="NHN247" s="170"/>
      <c r="NHO247" s="170"/>
      <c r="NHP247" s="170"/>
      <c r="NHQ247" s="170"/>
      <c r="NHR247" s="170"/>
      <c r="NHS247" s="170"/>
      <c r="NHT247" s="170"/>
      <c r="NHU247" s="170"/>
      <c r="NHV247" s="170"/>
      <c r="NHW247" s="170"/>
      <c r="NHX247" s="170"/>
      <c r="NHY247" s="170"/>
      <c r="NHZ247" s="170"/>
      <c r="NIA247" s="170"/>
      <c r="NIB247" s="170"/>
      <c r="NIC247" s="170"/>
      <c r="NID247" s="170"/>
      <c r="NIE247" s="170"/>
      <c r="NIF247" s="170"/>
      <c r="NIG247" s="170"/>
      <c r="NIH247" s="170"/>
      <c r="NII247" s="170"/>
      <c r="NIJ247" s="170"/>
      <c r="NIK247" s="170"/>
      <c r="NIL247" s="170"/>
      <c r="NIM247" s="170"/>
      <c r="NIN247" s="170"/>
      <c r="NIO247" s="170"/>
      <c r="NIP247" s="170"/>
      <c r="NIQ247" s="170"/>
      <c r="NIR247" s="170"/>
      <c r="NIS247" s="170"/>
      <c r="NIT247" s="170"/>
      <c r="NIU247" s="170"/>
      <c r="NIV247" s="170"/>
      <c r="NIW247" s="170"/>
      <c r="NIX247" s="170"/>
      <c r="NIY247" s="170"/>
      <c r="NIZ247" s="170"/>
      <c r="NJA247" s="170"/>
      <c r="NJB247" s="170"/>
      <c r="NJC247" s="170"/>
      <c r="NJD247" s="170"/>
      <c r="NJE247" s="170"/>
      <c r="NJF247" s="170"/>
      <c r="NJG247" s="170"/>
      <c r="NJH247" s="170"/>
      <c r="NJI247" s="170"/>
      <c r="NJJ247" s="170"/>
      <c r="NJK247" s="170"/>
      <c r="NJL247" s="170"/>
      <c r="NJM247" s="170"/>
      <c r="NJN247" s="170"/>
      <c r="NJO247" s="170"/>
      <c r="NJP247" s="170"/>
      <c r="NJQ247" s="170"/>
      <c r="NJR247" s="170"/>
      <c r="NJS247" s="170"/>
      <c r="NJT247" s="170"/>
      <c r="NJU247" s="170"/>
      <c r="NJV247" s="170"/>
      <c r="NJW247" s="170"/>
      <c r="NJX247" s="170"/>
      <c r="NJY247" s="170"/>
      <c r="NJZ247" s="170"/>
      <c r="NKA247" s="170"/>
      <c r="NKB247" s="170"/>
      <c r="NKC247" s="170"/>
      <c r="NKD247" s="170"/>
      <c r="NKE247" s="170"/>
      <c r="NKF247" s="170"/>
      <c r="NKG247" s="170"/>
      <c r="NKH247" s="170"/>
      <c r="NKI247" s="170"/>
      <c r="NKJ247" s="170"/>
      <c r="NKK247" s="170"/>
      <c r="NKL247" s="170"/>
      <c r="NKM247" s="170"/>
      <c r="NKN247" s="170"/>
      <c r="NKO247" s="170"/>
      <c r="NKP247" s="170"/>
      <c r="NKQ247" s="170"/>
      <c r="NKR247" s="170"/>
      <c r="NKS247" s="170"/>
      <c r="NKT247" s="170"/>
      <c r="NKU247" s="170"/>
      <c r="NKV247" s="170"/>
      <c r="NKW247" s="170"/>
      <c r="NKX247" s="170"/>
      <c r="NKY247" s="170"/>
      <c r="NKZ247" s="170"/>
      <c r="NLA247" s="170"/>
      <c r="NLB247" s="170"/>
      <c r="NLC247" s="170"/>
      <c r="NLD247" s="170"/>
      <c r="NLE247" s="170"/>
      <c r="NLF247" s="170"/>
      <c r="NLG247" s="170"/>
      <c r="NLH247" s="170"/>
      <c r="NLI247" s="170"/>
      <c r="NLJ247" s="170"/>
      <c r="NLK247" s="170"/>
      <c r="NLL247" s="170"/>
      <c r="NLM247" s="170"/>
      <c r="NLN247" s="170"/>
      <c r="NLO247" s="170"/>
      <c r="NLP247" s="170"/>
      <c r="NLQ247" s="170"/>
      <c r="NLR247" s="170"/>
      <c r="NLS247" s="170"/>
      <c r="NLT247" s="170"/>
      <c r="NLU247" s="170"/>
      <c r="NLV247" s="170"/>
      <c r="NLW247" s="170"/>
      <c r="NLX247" s="170"/>
      <c r="NLY247" s="170"/>
      <c r="NLZ247" s="170"/>
      <c r="NMA247" s="170"/>
      <c r="NMB247" s="170"/>
      <c r="NMC247" s="170"/>
      <c r="NMD247" s="170"/>
      <c r="NME247" s="170"/>
      <c r="NMF247" s="170"/>
      <c r="NMG247" s="170"/>
      <c r="NMH247" s="170"/>
      <c r="NMI247" s="170"/>
      <c r="NMJ247" s="170"/>
      <c r="NMK247" s="170"/>
      <c r="NML247" s="170"/>
      <c r="NMM247" s="170"/>
      <c r="NMN247" s="170"/>
      <c r="NMO247" s="170"/>
      <c r="NMP247" s="170"/>
      <c r="NMQ247" s="170"/>
      <c r="NMR247" s="170"/>
      <c r="NMS247" s="170"/>
      <c r="NMT247" s="170"/>
      <c r="NMU247" s="170"/>
      <c r="NMV247" s="170"/>
      <c r="NMW247" s="170"/>
      <c r="NMX247" s="170"/>
      <c r="NMY247" s="170"/>
      <c r="NMZ247" s="170"/>
      <c r="NNA247" s="170"/>
      <c r="NNB247" s="170"/>
      <c r="NNC247" s="170"/>
      <c r="NND247" s="170"/>
      <c r="NNE247" s="170"/>
      <c r="NNF247" s="170"/>
      <c r="NNG247" s="170"/>
      <c r="NNH247" s="170"/>
      <c r="NNI247" s="170"/>
      <c r="NNJ247" s="170"/>
      <c r="NNK247" s="170"/>
      <c r="NNL247" s="170"/>
      <c r="NNM247" s="170"/>
      <c r="NNN247" s="170"/>
      <c r="NNO247" s="170"/>
      <c r="NNP247" s="170"/>
      <c r="NNQ247" s="170"/>
      <c r="NNR247" s="170"/>
      <c r="NNS247" s="170"/>
      <c r="NNT247" s="170"/>
      <c r="NNU247" s="170"/>
      <c r="NNV247" s="170"/>
      <c r="NNW247" s="170"/>
      <c r="NNX247" s="170"/>
      <c r="NNY247" s="170"/>
      <c r="NNZ247" s="170"/>
      <c r="NOA247" s="170"/>
      <c r="NOB247" s="170"/>
      <c r="NOC247" s="170"/>
      <c r="NOD247" s="170"/>
      <c r="NOE247" s="170"/>
      <c r="NOF247" s="170"/>
      <c r="NOG247" s="170"/>
      <c r="NOH247" s="170"/>
      <c r="NOI247" s="170"/>
      <c r="NOJ247" s="170"/>
      <c r="NOK247" s="170"/>
      <c r="NOL247" s="170"/>
      <c r="NOM247" s="170"/>
      <c r="NON247" s="170"/>
      <c r="NOO247" s="170"/>
      <c r="NOP247" s="170"/>
      <c r="NOQ247" s="170"/>
      <c r="NOR247" s="170"/>
      <c r="NOS247" s="170"/>
      <c r="NOT247" s="170"/>
      <c r="NOU247" s="170"/>
      <c r="NOV247" s="170"/>
      <c r="NOW247" s="170"/>
      <c r="NOX247" s="170"/>
      <c r="NOY247" s="170"/>
      <c r="NOZ247" s="170"/>
      <c r="NPA247" s="170"/>
      <c r="NPB247" s="170"/>
      <c r="NPC247" s="170"/>
      <c r="NPD247" s="170"/>
      <c r="NPE247" s="170"/>
      <c r="NPF247" s="170"/>
      <c r="NPG247" s="170"/>
      <c r="NPH247" s="170"/>
      <c r="NPI247" s="170"/>
      <c r="NPJ247" s="170"/>
      <c r="NPK247" s="170"/>
      <c r="NPL247" s="170"/>
      <c r="NPM247" s="170"/>
      <c r="NPN247" s="170"/>
      <c r="NPO247" s="170"/>
      <c r="NPP247" s="170"/>
      <c r="NPQ247" s="170"/>
      <c r="NPR247" s="170"/>
      <c r="NPS247" s="170"/>
      <c r="NPT247" s="170"/>
      <c r="NPU247" s="170"/>
      <c r="NPV247" s="170"/>
      <c r="NPW247" s="170"/>
      <c r="NPX247" s="170"/>
      <c r="NPY247" s="170"/>
      <c r="NPZ247" s="170"/>
      <c r="NQA247" s="170"/>
      <c r="NQB247" s="170"/>
      <c r="NQC247" s="170"/>
      <c r="NQD247" s="170"/>
      <c r="NQE247" s="170"/>
      <c r="NQF247" s="170"/>
      <c r="NQG247" s="170"/>
      <c r="NQH247" s="170"/>
      <c r="NQI247" s="170"/>
      <c r="NQJ247" s="170"/>
      <c r="NQK247" s="170"/>
      <c r="NQL247" s="170"/>
      <c r="NQM247" s="170"/>
      <c r="NQN247" s="170"/>
      <c r="NQO247" s="170"/>
      <c r="NQP247" s="170"/>
      <c r="NQQ247" s="170"/>
      <c r="NQR247" s="170"/>
      <c r="NQS247" s="170"/>
      <c r="NQT247" s="170"/>
      <c r="NQU247" s="170"/>
      <c r="NQV247" s="170"/>
      <c r="NQW247" s="170"/>
      <c r="NQX247" s="170"/>
      <c r="NQY247" s="170"/>
      <c r="NQZ247" s="170"/>
      <c r="NRA247" s="170"/>
      <c r="NRB247" s="170"/>
      <c r="NRC247" s="170"/>
      <c r="NRD247" s="170"/>
      <c r="NRE247" s="170"/>
      <c r="NRF247" s="170"/>
      <c r="NRG247" s="170"/>
      <c r="NRH247" s="170"/>
      <c r="NRI247" s="170"/>
      <c r="NRJ247" s="170"/>
      <c r="NRK247" s="170"/>
      <c r="NRL247" s="170"/>
      <c r="NRM247" s="170"/>
      <c r="NRN247" s="170"/>
      <c r="NRO247" s="170"/>
      <c r="NRP247" s="170"/>
      <c r="NRQ247" s="170"/>
      <c r="NRR247" s="170"/>
      <c r="NRS247" s="170"/>
      <c r="NRT247" s="170"/>
      <c r="NRU247" s="170"/>
      <c r="NRV247" s="170"/>
      <c r="NRW247" s="170"/>
      <c r="NRX247" s="170"/>
      <c r="NRY247" s="170"/>
      <c r="NRZ247" s="170"/>
      <c r="NSA247" s="170"/>
      <c r="NSB247" s="170"/>
      <c r="NSC247" s="170"/>
      <c r="NSD247" s="170"/>
      <c r="NSE247" s="170"/>
      <c r="NSF247" s="170"/>
      <c r="NSG247" s="170"/>
      <c r="NSH247" s="170"/>
      <c r="NSI247" s="170"/>
      <c r="NSJ247" s="170"/>
      <c r="NSK247" s="170"/>
      <c r="NSL247" s="170"/>
      <c r="NSM247" s="170"/>
      <c r="NSN247" s="170"/>
      <c r="NSO247" s="170"/>
      <c r="NSP247" s="170"/>
      <c r="NSQ247" s="170"/>
      <c r="NSR247" s="170"/>
      <c r="NSS247" s="170"/>
      <c r="NST247" s="170"/>
      <c r="NSU247" s="170"/>
      <c r="NSV247" s="170"/>
      <c r="NSW247" s="170"/>
      <c r="NSX247" s="170"/>
      <c r="NSY247" s="170"/>
      <c r="NSZ247" s="170"/>
      <c r="NTA247" s="170"/>
      <c r="NTB247" s="170"/>
      <c r="NTC247" s="170"/>
      <c r="NTD247" s="170"/>
      <c r="NTE247" s="170"/>
      <c r="NTF247" s="170"/>
      <c r="NTG247" s="170"/>
      <c r="NTH247" s="170"/>
      <c r="NTI247" s="170"/>
      <c r="NTJ247" s="170"/>
      <c r="NTK247" s="170"/>
      <c r="NTL247" s="170"/>
      <c r="NTM247" s="170"/>
      <c r="NTN247" s="170"/>
      <c r="NTO247" s="170"/>
      <c r="NTP247" s="170"/>
      <c r="NTQ247" s="170"/>
      <c r="NTR247" s="170"/>
      <c r="NTS247" s="170"/>
      <c r="NTT247" s="170"/>
      <c r="NTU247" s="170"/>
      <c r="NTV247" s="170"/>
      <c r="NTW247" s="170"/>
      <c r="NTX247" s="170"/>
      <c r="NTY247" s="170"/>
      <c r="NTZ247" s="170"/>
      <c r="NUA247" s="170"/>
      <c r="NUB247" s="170"/>
      <c r="NUC247" s="170"/>
      <c r="NUD247" s="170"/>
      <c r="NUE247" s="170"/>
      <c r="NUF247" s="170"/>
      <c r="NUG247" s="170"/>
      <c r="NUH247" s="170"/>
      <c r="NUI247" s="170"/>
      <c r="NUJ247" s="170"/>
      <c r="NUK247" s="170"/>
      <c r="NUL247" s="170"/>
      <c r="NUM247" s="170"/>
      <c r="NUN247" s="170"/>
      <c r="NUO247" s="170"/>
      <c r="NUP247" s="170"/>
      <c r="NUQ247" s="170"/>
      <c r="NUR247" s="170"/>
      <c r="NUS247" s="170"/>
      <c r="NUT247" s="170"/>
      <c r="NUU247" s="170"/>
      <c r="NUV247" s="170"/>
      <c r="NUW247" s="170"/>
      <c r="NUX247" s="170"/>
      <c r="NUY247" s="170"/>
      <c r="NUZ247" s="170"/>
      <c r="NVA247" s="170"/>
      <c r="NVB247" s="170"/>
      <c r="NVC247" s="170"/>
      <c r="NVD247" s="170"/>
      <c r="NVE247" s="170"/>
      <c r="NVF247" s="170"/>
      <c r="NVG247" s="170"/>
      <c r="NVH247" s="170"/>
      <c r="NVI247" s="170"/>
      <c r="NVJ247" s="170"/>
      <c r="NVK247" s="170"/>
      <c r="NVL247" s="170"/>
      <c r="NVM247" s="170"/>
      <c r="NVN247" s="170"/>
      <c r="NVO247" s="170"/>
      <c r="NVP247" s="170"/>
      <c r="NVQ247" s="170"/>
      <c r="NVR247" s="170"/>
      <c r="NVS247" s="170"/>
      <c r="NVT247" s="170"/>
      <c r="NVU247" s="170"/>
      <c r="NVV247" s="170"/>
      <c r="NVW247" s="170"/>
      <c r="NVX247" s="170"/>
      <c r="NVY247" s="170"/>
      <c r="NVZ247" s="170"/>
      <c r="NWA247" s="170"/>
      <c r="NWB247" s="170"/>
      <c r="NWC247" s="170"/>
      <c r="NWD247" s="170"/>
      <c r="NWE247" s="170"/>
      <c r="NWF247" s="170"/>
      <c r="NWG247" s="170"/>
      <c r="NWH247" s="170"/>
      <c r="NWI247" s="170"/>
      <c r="NWJ247" s="170"/>
      <c r="NWK247" s="170"/>
      <c r="NWL247" s="170"/>
      <c r="NWM247" s="170"/>
      <c r="NWN247" s="170"/>
      <c r="NWO247" s="170"/>
      <c r="NWP247" s="170"/>
      <c r="NWQ247" s="170"/>
      <c r="NWR247" s="170"/>
      <c r="NWS247" s="170"/>
      <c r="NWT247" s="170"/>
      <c r="NWU247" s="170"/>
      <c r="NWV247" s="170"/>
      <c r="NWW247" s="170"/>
      <c r="NWX247" s="170"/>
      <c r="NWY247" s="170"/>
      <c r="NWZ247" s="170"/>
      <c r="NXA247" s="170"/>
      <c r="NXB247" s="170"/>
      <c r="NXC247" s="170"/>
      <c r="NXD247" s="170"/>
      <c r="NXE247" s="170"/>
      <c r="NXF247" s="170"/>
      <c r="NXG247" s="170"/>
      <c r="NXH247" s="170"/>
      <c r="NXI247" s="170"/>
      <c r="NXJ247" s="170"/>
      <c r="NXK247" s="170"/>
      <c r="NXL247" s="170"/>
      <c r="NXM247" s="170"/>
      <c r="NXN247" s="170"/>
      <c r="NXO247" s="170"/>
      <c r="NXP247" s="170"/>
      <c r="NXQ247" s="170"/>
      <c r="NXR247" s="170"/>
      <c r="NXS247" s="170"/>
      <c r="NXT247" s="170"/>
      <c r="NXU247" s="170"/>
      <c r="NXV247" s="170"/>
      <c r="NXW247" s="170"/>
      <c r="NXX247" s="170"/>
      <c r="NXY247" s="170"/>
      <c r="NXZ247" s="170"/>
      <c r="NYA247" s="170"/>
      <c r="NYB247" s="170"/>
      <c r="NYC247" s="170"/>
      <c r="NYD247" s="170"/>
      <c r="NYE247" s="170"/>
      <c r="NYF247" s="170"/>
      <c r="NYG247" s="170"/>
      <c r="NYH247" s="170"/>
      <c r="NYI247" s="170"/>
      <c r="NYJ247" s="170"/>
      <c r="NYK247" s="170"/>
      <c r="NYL247" s="170"/>
      <c r="NYM247" s="170"/>
      <c r="NYN247" s="170"/>
      <c r="NYO247" s="170"/>
      <c r="NYP247" s="170"/>
      <c r="NYQ247" s="170"/>
      <c r="NYR247" s="170"/>
      <c r="NYS247" s="170"/>
      <c r="NYT247" s="170"/>
      <c r="NYU247" s="170"/>
      <c r="NYV247" s="170"/>
      <c r="NYW247" s="170"/>
      <c r="NYX247" s="170"/>
      <c r="NYY247" s="170"/>
      <c r="NYZ247" s="170"/>
      <c r="NZA247" s="170"/>
      <c r="NZB247" s="170"/>
      <c r="NZC247" s="170"/>
      <c r="NZD247" s="170"/>
      <c r="NZE247" s="170"/>
      <c r="NZF247" s="170"/>
      <c r="NZG247" s="170"/>
      <c r="NZH247" s="170"/>
      <c r="NZI247" s="170"/>
      <c r="NZJ247" s="170"/>
      <c r="NZK247" s="170"/>
      <c r="NZL247" s="170"/>
      <c r="NZM247" s="170"/>
      <c r="NZN247" s="170"/>
      <c r="NZO247" s="170"/>
      <c r="NZP247" s="170"/>
      <c r="NZQ247" s="170"/>
      <c r="NZR247" s="170"/>
      <c r="NZS247" s="170"/>
      <c r="NZT247" s="170"/>
      <c r="NZU247" s="170"/>
      <c r="NZV247" s="170"/>
      <c r="NZW247" s="170"/>
      <c r="NZX247" s="170"/>
      <c r="NZY247" s="170"/>
      <c r="NZZ247" s="170"/>
      <c r="OAA247" s="170"/>
      <c r="OAB247" s="170"/>
      <c r="OAC247" s="170"/>
      <c r="OAD247" s="170"/>
      <c r="OAE247" s="170"/>
      <c r="OAF247" s="170"/>
      <c r="OAG247" s="170"/>
      <c r="OAH247" s="170"/>
      <c r="OAI247" s="170"/>
      <c r="OAJ247" s="170"/>
      <c r="OAK247" s="170"/>
      <c r="OAL247" s="170"/>
      <c r="OAM247" s="170"/>
      <c r="OAN247" s="170"/>
      <c r="OAO247" s="170"/>
      <c r="OAP247" s="170"/>
      <c r="OAQ247" s="170"/>
      <c r="OAR247" s="170"/>
      <c r="OAS247" s="170"/>
      <c r="OAT247" s="170"/>
      <c r="OAU247" s="170"/>
      <c r="OAV247" s="170"/>
      <c r="OAW247" s="170"/>
      <c r="OAX247" s="170"/>
      <c r="OAY247" s="170"/>
      <c r="OAZ247" s="170"/>
      <c r="OBA247" s="170"/>
      <c r="OBB247" s="170"/>
      <c r="OBC247" s="170"/>
      <c r="OBD247" s="170"/>
      <c r="OBE247" s="170"/>
      <c r="OBF247" s="170"/>
      <c r="OBG247" s="170"/>
      <c r="OBH247" s="170"/>
      <c r="OBI247" s="170"/>
      <c r="OBJ247" s="170"/>
      <c r="OBK247" s="170"/>
      <c r="OBL247" s="170"/>
      <c r="OBM247" s="170"/>
      <c r="OBN247" s="170"/>
      <c r="OBO247" s="170"/>
      <c r="OBP247" s="170"/>
      <c r="OBQ247" s="170"/>
      <c r="OBR247" s="170"/>
      <c r="OBS247" s="170"/>
      <c r="OBT247" s="170"/>
      <c r="OBU247" s="170"/>
      <c r="OBV247" s="170"/>
      <c r="OBW247" s="170"/>
      <c r="OBX247" s="170"/>
      <c r="OBY247" s="170"/>
      <c r="OBZ247" s="170"/>
      <c r="OCA247" s="170"/>
      <c r="OCB247" s="170"/>
      <c r="OCC247" s="170"/>
      <c r="OCD247" s="170"/>
      <c r="OCE247" s="170"/>
      <c r="OCF247" s="170"/>
      <c r="OCG247" s="170"/>
      <c r="OCH247" s="170"/>
      <c r="OCI247" s="170"/>
      <c r="OCJ247" s="170"/>
      <c r="OCK247" s="170"/>
      <c r="OCL247" s="170"/>
      <c r="OCM247" s="170"/>
      <c r="OCN247" s="170"/>
      <c r="OCO247" s="170"/>
      <c r="OCP247" s="170"/>
      <c r="OCQ247" s="170"/>
      <c r="OCR247" s="170"/>
      <c r="OCS247" s="170"/>
      <c r="OCT247" s="170"/>
      <c r="OCU247" s="170"/>
      <c r="OCV247" s="170"/>
      <c r="OCW247" s="170"/>
      <c r="OCX247" s="170"/>
      <c r="OCY247" s="170"/>
      <c r="OCZ247" s="170"/>
      <c r="ODA247" s="170"/>
      <c r="ODB247" s="170"/>
      <c r="ODC247" s="170"/>
      <c r="ODD247" s="170"/>
      <c r="ODE247" s="170"/>
      <c r="ODF247" s="170"/>
      <c r="ODG247" s="170"/>
      <c r="ODH247" s="170"/>
      <c r="ODI247" s="170"/>
      <c r="ODJ247" s="170"/>
      <c r="ODK247" s="170"/>
      <c r="ODL247" s="170"/>
      <c r="ODM247" s="170"/>
      <c r="ODN247" s="170"/>
      <c r="ODO247" s="170"/>
      <c r="ODP247" s="170"/>
      <c r="ODQ247" s="170"/>
      <c r="ODR247" s="170"/>
      <c r="ODS247" s="170"/>
      <c r="ODT247" s="170"/>
      <c r="ODU247" s="170"/>
      <c r="ODV247" s="170"/>
      <c r="ODW247" s="170"/>
      <c r="ODX247" s="170"/>
      <c r="ODY247" s="170"/>
      <c r="ODZ247" s="170"/>
      <c r="OEA247" s="170"/>
      <c r="OEB247" s="170"/>
      <c r="OEC247" s="170"/>
      <c r="OED247" s="170"/>
      <c r="OEE247" s="170"/>
      <c r="OEF247" s="170"/>
      <c r="OEG247" s="170"/>
      <c r="OEH247" s="170"/>
      <c r="OEI247" s="170"/>
      <c r="OEJ247" s="170"/>
      <c r="OEK247" s="170"/>
      <c r="OEL247" s="170"/>
      <c r="OEM247" s="170"/>
      <c r="OEN247" s="170"/>
      <c r="OEO247" s="170"/>
      <c r="OEP247" s="170"/>
      <c r="OEQ247" s="170"/>
      <c r="OER247" s="170"/>
      <c r="OES247" s="170"/>
      <c r="OET247" s="170"/>
      <c r="OEU247" s="170"/>
      <c r="OEV247" s="170"/>
      <c r="OEW247" s="170"/>
      <c r="OEX247" s="170"/>
      <c r="OEY247" s="170"/>
      <c r="OEZ247" s="170"/>
      <c r="OFA247" s="170"/>
      <c r="OFB247" s="170"/>
      <c r="OFC247" s="170"/>
      <c r="OFD247" s="170"/>
      <c r="OFE247" s="170"/>
      <c r="OFF247" s="170"/>
      <c r="OFG247" s="170"/>
      <c r="OFH247" s="170"/>
      <c r="OFI247" s="170"/>
      <c r="OFJ247" s="170"/>
      <c r="OFK247" s="170"/>
      <c r="OFL247" s="170"/>
      <c r="OFM247" s="170"/>
      <c r="OFN247" s="170"/>
      <c r="OFO247" s="170"/>
      <c r="OFP247" s="170"/>
      <c r="OFQ247" s="170"/>
      <c r="OFR247" s="170"/>
      <c r="OFS247" s="170"/>
      <c r="OFT247" s="170"/>
      <c r="OFU247" s="170"/>
      <c r="OFV247" s="170"/>
      <c r="OFW247" s="170"/>
      <c r="OFX247" s="170"/>
      <c r="OFY247" s="170"/>
      <c r="OFZ247" s="170"/>
      <c r="OGA247" s="170"/>
      <c r="OGB247" s="170"/>
      <c r="OGC247" s="170"/>
      <c r="OGD247" s="170"/>
      <c r="OGE247" s="170"/>
      <c r="OGF247" s="170"/>
      <c r="OGG247" s="170"/>
      <c r="OGH247" s="170"/>
      <c r="OGI247" s="170"/>
      <c r="OGJ247" s="170"/>
      <c r="OGK247" s="170"/>
      <c r="OGL247" s="170"/>
      <c r="OGM247" s="170"/>
      <c r="OGN247" s="170"/>
      <c r="OGO247" s="170"/>
      <c r="OGP247" s="170"/>
      <c r="OGQ247" s="170"/>
      <c r="OGR247" s="170"/>
      <c r="OGS247" s="170"/>
      <c r="OGT247" s="170"/>
      <c r="OGU247" s="170"/>
      <c r="OGV247" s="170"/>
      <c r="OGW247" s="170"/>
      <c r="OGX247" s="170"/>
      <c r="OGY247" s="170"/>
      <c r="OGZ247" s="170"/>
      <c r="OHA247" s="170"/>
      <c r="OHB247" s="170"/>
      <c r="OHC247" s="170"/>
      <c r="OHD247" s="170"/>
      <c r="OHE247" s="170"/>
      <c r="OHF247" s="170"/>
      <c r="OHG247" s="170"/>
      <c r="OHH247" s="170"/>
      <c r="OHI247" s="170"/>
      <c r="OHJ247" s="170"/>
      <c r="OHK247" s="170"/>
      <c r="OHL247" s="170"/>
      <c r="OHM247" s="170"/>
      <c r="OHN247" s="170"/>
      <c r="OHO247" s="170"/>
      <c r="OHP247" s="170"/>
      <c r="OHQ247" s="170"/>
      <c r="OHR247" s="170"/>
      <c r="OHS247" s="170"/>
      <c r="OHT247" s="170"/>
      <c r="OHU247" s="170"/>
      <c r="OHV247" s="170"/>
      <c r="OHW247" s="170"/>
      <c r="OHX247" s="170"/>
      <c r="OHY247" s="170"/>
      <c r="OHZ247" s="170"/>
      <c r="OIA247" s="170"/>
      <c r="OIB247" s="170"/>
      <c r="OIC247" s="170"/>
      <c r="OID247" s="170"/>
      <c r="OIE247" s="170"/>
      <c r="OIF247" s="170"/>
      <c r="OIG247" s="170"/>
      <c r="OIH247" s="170"/>
      <c r="OII247" s="170"/>
      <c r="OIJ247" s="170"/>
      <c r="OIK247" s="170"/>
      <c r="OIL247" s="170"/>
      <c r="OIM247" s="170"/>
      <c r="OIN247" s="170"/>
      <c r="OIO247" s="170"/>
      <c r="OIP247" s="170"/>
      <c r="OIQ247" s="170"/>
      <c r="OIR247" s="170"/>
      <c r="OIS247" s="170"/>
      <c r="OIT247" s="170"/>
      <c r="OIU247" s="170"/>
      <c r="OIV247" s="170"/>
      <c r="OIW247" s="170"/>
      <c r="OIX247" s="170"/>
      <c r="OIY247" s="170"/>
      <c r="OIZ247" s="170"/>
      <c r="OJA247" s="170"/>
      <c r="OJB247" s="170"/>
      <c r="OJC247" s="170"/>
      <c r="OJD247" s="170"/>
      <c r="OJE247" s="170"/>
      <c r="OJF247" s="170"/>
      <c r="OJG247" s="170"/>
      <c r="OJH247" s="170"/>
      <c r="OJI247" s="170"/>
      <c r="OJJ247" s="170"/>
      <c r="OJK247" s="170"/>
      <c r="OJL247" s="170"/>
      <c r="OJM247" s="170"/>
      <c r="OJN247" s="170"/>
      <c r="OJO247" s="170"/>
      <c r="OJP247" s="170"/>
      <c r="OJQ247" s="170"/>
      <c r="OJR247" s="170"/>
      <c r="OJS247" s="170"/>
      <c r="OJT247" s="170"/>
      <c r="OJU247" s="170"/>
      <c r="OJV247" s="170"/>
      <c r="OJW247" s="170"/>
      <c r="OJX247" s="170"/>
      <c r="OJY247" s="170"/>
      <c r="OJZ247" s="170"/>
      <c r="OKA247" s="170"/>
      <c r="OKB247" s="170"/>
      <c r="OKC247" s="170"/>
      <c r="OKD247" s="170"/>
      <c r="OKE247" s="170"/>
      <c r="OKF247" s="170"/>
      <c r="OKG247" s="170"/>
      <c r="OKH247" s="170"/>
      <c r="OKI247" s="170"/>
      <c r="OKJ247" s="170"/>
      <c r="OKK247" s="170"/>
      <c r="OKL247" s="170"/>
      <c r="OKM247" s="170"/>
      <c r="OKN247" s="170"/>
      <c r="OKO247" s="170"/>
      <c r="OKP247" s="170"/>
      <c r="OKQ247" s="170"/>
      <c r="OKR247" s="170"/>
      <c r="OKS247" s="170"/>
      <c r="OKT247" s="170"/>
      <c r="OKU247" s="170"/>
      <c r="OKV247" s="170"/>
      <c r="OKW247" s="170"/>
      <c r="OKX247" s="170"/>
      <c r="OKY247" s="170"/>
      <c r="OKZ247" s="170"/>
      <c r="OLA247" s="170"/>
      <c r="OLB247" s="170"/>
      <c r="OLC247" s="170"/>
      <c r="OLD247" s="170"/>
      <c r="OLE247" s="170"/>
      <c r="OLF247" s="170"/>
      <c r="OLG247" s="170"/>
      <c r="OLH247" s="170"/>
      <c r="OLI247" s="170"/>
      <c r="OLJ247" s="170"/>
      <c r="OLK247" s="170"/>
      <c r="OLL247" s="170"/>
      <c r="OLM247" s="170"/>
      <c r="OLN247" s="170"/>
      <c r="OLO247" s="170"/>
      <c r="OLP247" s="170"/>
      <c r="OLQ247" s="170"/>
      <c r="OLR247" s="170"/>
      <c r="OLS247" s="170"/>
      <c r="OLT247" s="170"/>
      <c r="OLU247" s="170"/>
      <c r="OLV247" s="170"/>
      <c r="OLW247" s="170"/>
      <c r="OLX247" s="170"/>
      <c r="OLY247" s="170"/>
      <c r="OLZ247" s="170"/>
      <c r="OMA247" s="170"/>
      <c r="OMB247" s="170"/>
      <c r="OMC247" s="170"/>
      <c r="OMD247" s="170"/>
      <c r="OME247" s="170"/>
      <c r="OMF247" s="170"/>
      <c r="OMG247" s="170"/>
      <c r="OMH247" s="170"/>
      <c r="OMI247" s="170"/>
      <c r="OMJ247" s="170"/>
      <c r="OMK247" s="170"/>
      <c r="OML247" s="170"/>
      <c r="OMM247" s="170"/>
      <c r="OMN247" s="170"/>
      <c r="OMO247" s="170"/>
      <c r="OMP247" s="170"/>
      <c r="OMQ247" s="170"/>
      <c r="OMR247" s="170"/>
      <c r="OMS247" s="170"/>
      <c r="OMT247" s="170"/>
      <c r="OMU247" s="170"/>
      <c r="OMV247" s="170"/>
      <c r="OMW247" s="170"/>
      <c r="OMX247" s="170"/>
      <c r="OMY247" s="170"/>
      <c r="OMZ247" s="170"/>
      <c r="ONA247" s="170"/>
      <c r="ONB247" s="170"/>
      <c r="ONC247" s="170"/>
      <c r="OND247" s="170"/>
      <c r="ONE247" s="170"/>
      <c r="ONF247" s="170"/>
      <c r="ONG247" s="170"/>
      <c r="ONH247" s="170"/>
      <c r="ONI247" s="170"/>
      <c r="ONJ247" s="170"/>
      <c r="ONK247" s="170"/>
      <c r="ONL247" s="170"/>
      <c r="ONM247" s="170"/>
      <c r="ONN247" s="170"/>
      <c r="ONO247" s="170"/>
      <c r="ONP247" s="170"/>
      <c r="ONQ247" s="170"/>
      <c r="ONR247" s="170"/>
      <c r="ONS247" s="170"/>
      <c r="ONT247" s="170"/>
      <c r="ONU247" s="170"/>
      <c r="ONV247" s="170"/>
      <c r="ONW247" s="170"/>
      <c r="ONX247" s="170"/>
      <c r="ONY247" s="170"/>
      <c r="ONZ247" s="170"/>
      <c r="OOA247" s="170"/>
      <c r="OOB247" s="170"/>
      <c r="OOC247" s="170"/>
      <c r="OOD247" s="170"/>
      <c r="OOE247" s="170"/>
      <c r="OOF247" s="170"/>
      <c r="OOG247" s="170"/>
      <c r="OOH247" s="170"/>
      <c r="OOI247" s="170"/>
      <c r="OOJ247" s="170"/>
      <c r="OOK247" s="170"/>
      <c r="OOL247" s="170"/>
      <c r="OOM247" s="170"/>
      <c r="OON247" s="170"/>
      <c r="OOO247" s="170"/>
      <c r="OOP247" s="170"/>
      <c r="OOQ247" s="170"/>
      <c r="OOR247" s="170"/>
      <c r="OOS247" s="170"/>
      <c r="OOT247" s="170"/>
      <c r="OOU247" s="170"/>
      <c r="OOV247" s="170"/>
      <c r="OOW247" s="170"/>
      <c r="OOX247" s="170"/>
      <c r="OOY247" s="170"/>
      <c r="OOZ247" s="170"/>
      <c r="OPA247" s="170"/>
      <c r="OPB247" s="170"/>
      <c r="OPC247" s="170"/>
      <c r="OPD247" s="170"/>
      <c r="OPE247" s="170"/>
      <c r="OPF247" s="170"/>
      <c r="OPG247" s="170"/>
      <c r="OPH247" s="170"/>
      <c r="OPI247" s="170"/>
      <c r="OPJ247" s="170"/>
      <c r="OPK247" s="170"/>
      <c r="OPL247" s="170"/>
      <c r="OPM247" s="170"/>
      <c r="OPN247" s="170"/>
      <c r="OPO247" s="170"/>
      <c r="OPP247" s="170"/>
      <c r="OPQ247" s="170"/>
      <c r="OPR247" s="170"/>
      <c r="OPS247" s="170"/>
      <c r="OPT247" s="170"/>
      <c r="OPU247" s="170"/>
      <c r="OPV247" s="170"/>
      <c r="OPW247" s="170"/>
      <c r="OPX247" s="170"/>
      <c r="OPY247" s="170"/>
      <c r="OPZ247" s="170"/>
      <c r="OQA247" s="170"/>
      <c r="OQB247" s="170"/>
      <c r="OQC247" s="170"/>
      <c r="OQD247" s="170"/>
      <c r="OQE247" s="170"/>
      <c r="OQF247" s="170"/>
      <c r="OQG247" s="170"/>
      <c r="OQH247" s="170"/>
      <c r="OQI247" s="170"/>
      <c r="OQJ247" s="170"/>
      <c r="OQK247" s="170"/>
      <c r="OQL247" s="170"/>
      <c r="OQM247" s="170"/>
      <c r="OQN247" s="170"/>
      <c r="OQO247" s="170"/>
      <c r="OQP247" s="170"/>
      <c r="OQQ247" s="170"/>
      <c r="OQR247" s="170"/>
      <c r="OQS247" s="170"/>
      <c r="OQT247" s="170"/>
      <c r="OQU247" s="170"/>
      <c r="OQV247" s="170"/>
      <c r="OQW247" s="170"/>
      <c r="OQX247" s="170"/>
      <c r="OQY247" s="170"/>
      <c r="OQZ247" s="170"/>
      <c r="ORA247" s="170"/>
      <c r="ORB247" s="170"/>
      <c r="ORC247" s="170"/>
      <c r="ORD247" s="170"/>
      <c r="ORE247" s="170"/>
      <c r="ORF247" s="170"/>
      <c r="ORG247" s="170"/>
      <c r="ORH247" s="170"/>
      <c r="ORI247" s="170"/>
      <c r="ORJ247" s="170"/>
      <c r="ORK247" s="170"/>
      <c r="ORL247" s="170"/>
      <c r="ORM247" s="170"/>
      <c r="ORN247" s="170"/>
      <c r="ORO247" s="170"/>
      <c r="ORP247" s="170"/>
      <c r="ORQ247" s="170"/>
      <c r="ORR247" s="170"/>
      <c r="ORS247" s="170"/>
      <c r="ORT247" s="170"/>
      <c r="ORU247" s="170"/>
      <c r="ORV247" s="170"/>
      <c r="ORW247" s="170"/>
      <c r="ORX247" s="170"/>
      <c r="ORY247" s="170"/>
      <c r="ORZ247" s="170"/>
      <c r="OSA247" s="170"/>
      <c r="OSB247" s="170"/>
      <c r="OSC247" s="170"/>
      <c r="OSD247" s="170"/>
      <c r="OSE247" s="170"/>
      <c r="OSF247" s="170"/>
      <c r="OSG247" s="170"/>
      <c r="OSH247" s="170"/>
      <c r="OSI247" s="170"/>
      <c r="OSJ247" s="170"/>
      <c r="OSK247" s="170"/>
      <c r="OSL247" s="170"/>
      <c r="OSM247" s="170"/>
      <c r="OSN247" s="170"/>
      <c r="OSO247" s="170"/>
      <c r="OSP247" s="170"/>
      <c r="OSQ247" s="170"/>
      <c r="OSR247" s="170"/>
      <c r="OSS247" s="170"/>
      <c r="OST247" s="170"/>
      <c r="OSU247" s="170"/>
      <c r="OSV247" s="170"/>
      <c r="OSW247" s="170"/>
      <c r="OSX247" s="170"/>
      <c r="OSY247" s="170"/>
      <c r="OSZ247" s="170"/>
      <c r="OTA247" s="170"/>
      <c r="OTB247" s="170"/>
      <c r="OTC247" s="170"/>
      <c r="OTD247" s="170"/>
      <c r="OTE247" s="170"/>
      <c r="OTF247" s="170"/>
      <c r="OTG247" s="170"/>
      <c r="OTH247" s="170"/>
      <c r="OTI247" s="170"/>
      <c r="OTJ247" s="170"/>
      <c r="OTK247" s="170"/>
      <c r="OTL247" s="170"/>
      <c r="OTM247" s="170"/>
      <c r="OTN247" s="170"/>
      <c r="OTO247" s="170"/>
      <c r="OTP247" s="170"/>
      <c r="OTQ247" s="170"/>
      <c r="OTR247" s="170"/>
      <c r="OTS247" s="170"/>
      <c r="OTT247" s="170"/>
      <c r="OTU247" s="170"/>
      <c r="OTV247" s="170"/>
      <c r="OTW247" s="170"/>
      <c r="OTX247" s="170"/>
      <c r="OTY247" s="170"/>
      <c r="OTZ247" s="170"/>
      <c r="OUA247" s="170"/>
      <c r="OUB247" s="170"/>
      <c r="OUC247" s="170"/>
      <c r="OUD247" s="170"/>
      <c r="OUE247" s="170"/>
      <c r="OUF247" s="170"/>
      <c r="OUG247" s="170"/>
      <c r="OUH247" s="170"/>
      <c r="OUI247" s="170"/>
      <c r="OUJ247" s="170"/>
      <c r="OUK247" s="170"/>
      <c r="OUL247" s="170"/>
      <c r="OUM247" s="170"/>
      <c r="OUN247" s="170"/>
      <c r="OUO247" s="170"/>
      <c r="OUP247" s="170"/>
      <c r="OUQ247" s="170"/>
      <c r="OUR247" s="170"/>
      <c r="OUS247" s="170"/>
      <c r="OUT247" s="170"/>
      <c r="OUU247" s="170"/>
      <c r="OUV247" s="170"/>
      <c r="OUW247" s="170"/>
      <c r="OUX247" s="170"/>
      <c r="OUY247" s="170"/>
      <c r="OUZ247" s="170"/>
      <c r="OVA247" s="170"/>
      <c r="OVB247" s="170"/>
      <c r="OVC247" s="170"/>
      <c r="OVD247" s="170"/>
      <c r="OVE247" s="170"/>
      <c r="OVF247" s="170"/>
      <c r="OVG247" s="170"/>
      <c r="OVH247" s="170"/>
      <c r="OVI247" s="170"/>
      <c r="OVJ247" s="170"/>
      <c r="OVK247" s="170"/>
      <c r="OVL247" s="170"/>
      <c r="OVM247" s="170"/>
      <c r="OVN247" s="170"/>
      <c r="OVO247" s="170"/>
      <c r="OVP247" s="170"/>
      <c r="OVQ247" s="170"/>
      <c r="OVR247" s="170"/>
      <c r="OVS247" s="170"/>
      <c r="OVT247" s="170"/>
      <c r="OVU247" s="170"/>
      <c r="OVV247" s="170"/>
      <c r="OVW247" s="170"/>
      <c r="OVX247" s="170"/>
      <c r="OVY247" s="170"/>
      <c r="OVZ247" s="170"/>
      <c r="OWA247" s="170"/>
      <c r="OWB247" s="170"/>
      <c r="OWC247" s="170"/>
      <c r="OWD247" s="170"/>
      <c r="OWE247" s="170"/>
      <c r="OWF247" s="170"/>
      <c r="OWG247" s="170"/>
      <c r="OWH247" s="170"/>
      <c r="OWI247" s="170"/>
      <c r="OWJ247" s="170"/>
      <c r="OWK247" s="170"/>
      <c r="OWL247" s="170"/>
      <c r="OWM247" s="170"/>
      <c r="OWN247" s="170"/>
      <c r="OWO247" s="170"/>
      <c r="OWP247" s="170"/>
      <c r="OWQ247" s="170"/>
      <c r="OWR247" s="170"/>
      <c r="OWS247" s="170"/>
      <c r="OWT247" s="170"/>
      <c r="OWU247" s="170"/>
      <c r="OWV247" s="170"/>
      <c r="OWW247" s="170"/>
      <c r="OWX247" s="170"/>
      <c r="OWY247" s="170"/>
      <c r="OWZ247" s="170"/>
      <c r="OXA247" s="170"/>
      <c r="OXB247" s="170"/>
      <c r="OXC247" s="170"/>
      <c r="OXD247" s="170"/>
      <c r="OXE247" s="170"/>
      <c r="OXF247" s="170"/>
      <c r="OXG247" s="170"/>
      <c r="OXH247" s="170"/>
      <c r="OXI247" s="170"/>
      <c r="OXJ247" s="170"/>
      <c r="OXK247" s="170"/>
      <c r="OXL247" s="170"/>
      <c r="OXM247" s="170"/>
      <c r="OXN247" s="170"/>
      <c r="OXO247" s="170"/>
      <c r="OXP247" s="170"/>
      <c r="OXQ247" s="170"/>
      <c r="OXR247" s="170"/>
      <c r="OXS247" s="170"/>
      <c r="OXT247" s="170"/>
      <c r="OXU247" s="170"/>
      <c r="OXV247" s="170"/>
      <c r="OXW247" s="170"/>
      <c r="OXX247" s="170"/>
      <c r="OXY247" s="170"/>
      <c r="OXZ247" s="170"/>
      <c r="OYA247" s="170"/>
      <c r="OYB247" s="170"/>
      <c r="OYC247" s="170"/>
      <c r="OYD247" s="170"/>
      <c r="OYE247" s="170"/>
      <c r="OYF247" s="170"/>
      <c r="OYG247" s="170"/>
      <c r="OYH247" s="170"/>
      <c r="OYI247" s="170"/>
      <c r="OYJ247" s="170"/>
      <c r="OYK247" s="170"/>
      <c r="OYL247" s="170"/>
      <c r="OYM247" s="170"/>
      <c r="OYN247" s="170"/>
      <c r="OYO247" s="170"/>
      <c r="OYP247" s="170"/>
      <c r="OYQ247" s="170"/>
      <c r="OYR247" s="170"/>
      <c r="OYS247" s="170"/>
      <c r="OYT247" s="170"/>
      <c r="OYU247" s="170"/>
      <c r="OYV247" s="170"/>
      <c r="OYW247" s="170"/>
      <c r="OYX247" s="170"/>
      <c r="OYY247" s="170"/>
      <c r="OYZ247" s="170"/>
      <c r="OZA247" s="170"/>
      <c r="OZB247" s="170"/>
      <c r="OZC247" s="170"/>
      <c r="OZD247" s="170"/>
      <c r="OZE247" s="170"/>
      <c r="OZF247" s="170"/>
      <c r="OZG247" s="170"/>
      <c r="OZH247" s="170"/>
      <c r="OZI247" s="170"/>
      <c r="OZJ247" s="170"/>
      <c r="OZK247" s="170"/>
      <c r="OZL247" s="170"/>
      <c r="OZM247" s="170"/>
      <c r="OZN247" s="170"/>
      <c r="OZO247" s="170"/>
      <c r="OZP247" s="170"/>
      <c r="OZQ247" s="170"/>
      <c r="OZR247" s="170"/>
      <c r="OZS247" s="170"/>
      <c r="OZT247" s="170"/>
      <c r="OZU247" s="170"/>
      <c r="OZV247" s="170"/>
      <c r="OZW247" s="170"/>
      <c r="OZX247" s="170"/>
      <c r="OZY247" s="170"/>
      <c r="OZZ247" s="170"/>
      <c r="PAA247" s="170"/>
      <c r="PAB247" s="170"/>
      <c r="PAC247" s="170"/>
      <c r="PAD247" s="170"/>
      <c r="PAE247" s="170"/>
      <c r="PAF247" s="170"/>
      <c r="PAG247" s="170"/>
      <c r="PAH247" s="170"/>
      <c r="PAI247" s="170"/>
      <c r="PAJ247" s="170"/>
      <c r="PAK247" s="170"/>
      <c r="PAL247" s="170"/>
      <c r="PAM247" s="170"/>
      <c r="PAN247" s="170"/>
      <c r="PAO247" s="170"/>
      <c r="PAP247" s="170"/>
      <c r="PAQ247" s="170"/>
      <c r="PAR247" s="170"/>
      <c r="PAS247" s="170"/>
      <c r="PAT247" s="170"/>
      <c r="PAU247" s="170"/>
      <c r="PAV247" s="170"/>
      <c r="PAW247" s="170"/>
      <c r="PAX247" s="170"/>
      <c r="PAY247" s="170"/>
      <c r="PAZ247" s="170"/>
      <c r="PBA247" s="170"/>
      <c r="PBB247" s="170"/>
      <c r="PBC247" s="170"/>
      <c r="PBD247" s="170"/>
      <c r="PBE247" s="170"/>
      <c r="PBF247" s="170"/>
      <c r="PBG247" s="170"/>
      <c r="PBH247" s="170"/>
      <c r="PBI247" s="170"/>
      <c r="PBJ247" s="170"/>
      <c r="PBK247" s="170"/>
      <c r="PBL247" s="170"/>
      <c r="PBM247" s="170"/>
      <c r="PBN247" s="170"/>
      <c r="PBO247" s="170"/>
      <c r="PBP247" s="170"/>
      <c r="PBQ247" s="170"/>
      <c r="PBR247" s="170"/>
      <c r="PBS247" s="170"/>
      <c r="PBT247" s="170"/>
      <c r="PBU247" s="170"/>
      <c r="PBV247" s="170"/>
      <c r="PBW247" s="170"/>
      <c r="PBX247" s="170"/>
      <c r="PBY247" s="170"/>
      <c r="PBZ247" s="170"/>
      <c r="PCA247" s="170"/>
      <c r="PCB247" s="170"/>
      <c r="PCC247" s="170"/>
      <c r="PCD247" s="170"/>
      <c r="PCE247" s="170"/>
      <c r="PCF247" s="170"/>
      <c r="PCG247" s="170"/>
      <c r="PCH247" s="170"/>
      <c r="PCI247" s="170"/>
      <c r="PCJ247" s="170"/>
      <c r="PCK247" s="170"/>
      <c r="PCL247" s="170"/>
      <c r="PCM247" s="170"/>
      <c r="PCN247" s="170"/>
      <c r="PCO247" s="170"/>
      <c r="PCP247" s="170"/>
      <c r="PCQ247" s="170"/>
      <c r="PCR247" s="170"/>
      <c r="PCS247" s="170"/>
      <c r="PCT247" s="170"/>
      <c r="PCU247" s="170"/>
      <c r="PCV247" s="170"/>
      <c r="PCW247" s="170"/>
      <c r="PCX247" s="170"/>
      <c r="PCY247" s="170"/>
      <c r="PCZ247" s="170"/>
      <c r="PDA247" s="170"/>
      <c r="PDB247" s="170"/>
      <c r="PDC247" s="170"/>
      <c r="PDD247" s="170"/>
      <c r="PDE247" s="170"/>
      <c r="PDF247" s="170"/>
      <c r="PDG247" s="170"/>
      <c r="PDH247" s="170"/>
      <c r="PDI247" s="170"/>
      <c r="PDJ247" s="170"/>
      <c r="PDK247" s="170"/>
      <c r="PDL247" s="170"/>
      <c r="PDM247" s="170"/>
      <c r="PDN247" s="170"/>
      <c r="PDO247" s="170"/>
      <c r="PDP247" s="170"/>
      <c r="PDQ247" s="170"/>
      <c r="PDR247" s="170"/>
      <c r="PDS247" s="170"/>
      <c r="PDT247" s="170"/>
      <c r="PDU247" s="170"/>
      <c r="PDV247" s="170"/>
      <c r="PDW247" s="170"/>
      <c r="PDX247" s="170"/>
      <c r="PDY247" s="170"/>
      <c r="PDZ247" s="170"/>
      <c r="PEA247" s="170"/>
      <c r="PEB247" s="170"/>
      <c r="PEC247" s="170"/>
      <c r="PED247" s="170"/>
      <c r="PEE247" s="170"/>
      <c r="PEF247" s="170"/>
      <c r="PEG247" s="170"/>
      <c r="PEH247" s="170"/>
      <c r="PEI247" s="170"/>
      <c r="PEJ247" s="170"/>
      <c r="PEK247" s="170"/>
      <c r="PEL247" s="170"/>
      <c r="PEM247" s="170"/>
      <c r="PEN247" s="170"/>
      <c r="PEO247" s="170"/>
      <c r="PEP247" s="170"/>
      <c r="PEQ247" s="170"/>
      <c r="PER247" s="170"/>
      <c r="PES247" s="170"/>
      <c r="PET247" s="170"/>
      <c r="PEU247" s="170"/>
      <c r="PEV247" s="170"/>
      <c r="PEW247" s="170"/>
      <c r="PEX247" s="170"/>
      <c r="PEY247" s="170"/>
      <c r="PEZ247" s="170"/>
      <c r="PFA247" s="170"/>
      <c r="PFB247" s="170"/>
      <c r="PFC247" s="170"/>
      <c r="PFD247" s="170"/>
      <c r="PFE247" s="170"/>
      <c r="PFF247" s="170"/>
      <c r="PFG247" s="170"/>
      <c r="PFH247" s="170"/>
      <c r="PFI247" s="170"/>
      <c r="PFJ247" s="170"/>
      <c r="PFK247" s="170"/>
      <c r="PFL247" s="170"/>
      <c r="PFM247" s="170"/>
      <c r="PFN247" s="170"/>
      <c r="PFO247" s="170"/>
      <c r="PFP247" s="170"/>
      <c r="PFQ247" s="170"/>
      <c r="PFR247" s="170"/>
      <c r="PFS247" s="170"/>
      <c r="PFT247" s="170"/>
      <c r="PFU247" s="170"/>
      <c r="PFV247" s="170"/>
      <c r="PFW247" s="170"/>
      <c r="PFX247" s="170"/>
      <c r="PFY247" s="170"/>
      <c r="PFZ247" s="170"/>
      <c r="PGA247" s="170"/>
      <c r="PGB247" s="170"/>
      <c r="PGC247" s="170"/>
      <c r="PGD247" s="170"/>
      <c r="PGE247" s="170"/>
      <c r="PGF247" s="170"/>
      <c r="PGG247" s="170"/>
      <c r="PGH247" s="170"/>
      <c r="PGI247" s="170"/>
      <c r="PGJ247" s="170"/>
      <c r="PGK247" s="170"/>
      <c r="PGL247" s="170"/>
      <c r="PGM247" s="170"/>
      <c r="PGN247" s="170"/>
      <c r="PGO247" s="170"/>
      <c r="PGP247" s="170"/>
      <c r="PGQ247" s="170"/>
      <c r="PGR247" s="170"/>
      <c r="PGS247" s="170"/>
      <c r="PGT247" s="170"/>
      <c r="PGU247" s="170"/>
      <c r="PGV247" s="170"/>
      <c r="PGW247" s="170"/>
      <c r="PGX247" s="170"/>
      <c r="PGY247" s="170"/>
      <c r="PGZ247" s="170"/>
      <c r="PHA247" s="170"/>
      <c r="PHB247" s="170"/>
      <c r="PHC247" s="170"/>
      <c r="PHD247" s="170"/>
      <c r="PHE247" s="170"/>
      <c r="PHF247" s="170"/>
      <c r="PHG247" s="170"/>
      <c r="PHH247" s="170"/>
      <c r="PHI247" s="170"/>
      <c r="PHJ247" s="170"/>
      <c r="PHK247" s="170"/>
      <c r="PHL247" s="170"/>
      <c r="PHM247" s="170"/>
      <c r="PHN247" s="170"/>
      <c r="PHO247" s="170"/>
      <c r="PHP247" s="170"/>
      <c r="PHQ247" s="170"/>
      <c r="PHR247" s="170"/>
      <c r="PHS247" s="170"/>
      <c r="PHT247" s="170"/>
      <c r="PHU247" s="170"/>
      <c r="PHV247" s="170"/>
      <c r="PHW247" s="170"/>
      <c r="PHX247" s="170"/>
      <c r="PHY247" s="170"/>
      <c r="PHZ247" s="170"/>
      <c r="PIA247" s="170"/>
      <c r="PIB247" s="170"/>
      <c r="PIC247" s="170"/>
      <c r="PID247" s="170"/>
      <c r="PIE247" s="170"/>
      <c r="PIF247" s="170"/>
      <c r="PIG247" s="170"/>
      <c r="PIH247" s="170"/>
      <c r="PII247" s="170"/>
      <c r="PIJ247" s="170"/>
      <c r="PIK247" s="170"/>
      <c r="PIL247" s="170"/>
      <c r="PIM247" s="170"/>
      <c r="PIN247" s="170"/>
      <c r="PIO247" s="170"/>
      <c r="PIP247" s="170"/>
      <c r="PIQ247" s="170"/>
      <c r="PIR247" s="170"/>
      <c r="PIS247" s="170"/>
      <c r="PIT247" s="170"/>
      <c r="PIU247" s="170"/>
      <c r="PIV247" s="170"/>
      <c r="PIW247" s="170"/>
      <c r="PIX247" s="170"/>
      <c r="PIY247" s="170"/>
      <c r="PIZ247" s="170"/>
      <c r="PJA247" s="170"/>
      <c r="PJB247" s="170"/>
      <c r="PJC247" s="170"/>
      <c r="PJD247" s="170"/>
      <c r="PJE247" s="170"/>
      <c r="PJF247" s="170"/>
      <c r="PJG247" s="170"/>
      <c r="PJH247" s="170"/>
      <c r="PJI247" s="170"/>
      <c r="PJJ247" s="170"/>
      <c r="PJK247" s="170"/>
      <c r="PJL247" s="170"/>
      <c r="PJM247" s="170"/>
      <c r="PJN247" s="170"/>
      <c r="PJO247" s="170"/>
      <c r="PJP247" s="170"/>
      <c r="PJQ247" s="170"/>
      <c r="PJR247" s="170"/>
      <c r="PJS247" s="170"/>
      <c r="PJT247" s="170"/>
      <c r="PJU247" s="170"/>
      <c r="PJV247" s="170"/>
      <c r="PJW247" s="170"/>
      <c r="PJX247" s="170"/>
      <c r="PJY247" s="170"/>
      <c r="PJZ247" s="170"/>
      <c r="PKA247" s="170"/>
      <c r="PKB247" s="170"/>
      <c r="PKC247" s="170"/>
      <c r="PKD247" s="170"/>
      <c r="PKE247" s="170"/>
      <c r="PKF247" s="170"/>
      <c r="PKG247" s="170"/>
      <c r="PKH247" s="170"/>
      <c r="PKI247" s="170"/>
      <c r="PKJ247" s="170"/>
      <c r="PKK247" s="170"/>
      <c r="PKL247" s="170"/>
      <c r="PKM247" s="170"/>
      <c r="PKN247" s="170"/>
      <c r="PKO247" s="170"/>
      <c r="PKP247" s="170"/>
      <c r="PKQ247" s="170"/>
      <c r="PKR247" s="170"/>
      <c r="PKS247" s="170"/>
      <c r="PKT247" s="170"/>
      <c r="PKU247" s="170"/>
      <c r="PKV247" s="170"/>
      <c r="PKW247" s="170"/>
      <c r="PKX247" s="170"/>
      <c r="PKY247" s="170"/>
      <c r="PKZ247" s="170"/>
      <c r="PLA247" s="170"/>
      <c r="PLB247" s="170"/>
      <c r="PLC247" s="170"/>
      <c r="PLD247" s="170"/>
      <c r="PLE247" s="170"/>
      <c r="PLF247" s="170"/>
      <c r="PLG247" s="170"/>
      <c r="PLH247" s="170"/>
      <c r="PLI247" s="170"/>
      <c r="PLJ247" s="170"/>
      <c r="PLK247" s="170"/>
      <c r="PLL247" s="170"/>
      <c r="PLM247" s="170"/>
      <c r="PLN247" s="170"/>
      <c r="PLO247" s="170"/>
      <c r="PLP247" s="170"/>
      <c r="PLQ247" s="170"/>
      <c r="PLR247" s="170"/>
      <c r="PLS247" s="170"/>
      <c r="PLT247" s="170"/>
      <c r="PLU247" s="170"/>
      <c r="PLV247" s="170"/>
      <c r="PLW247" s="170"/>
      <c r="PLX247" s="170"/>
      <c r="PLY247" s="170"/>
      <c r="PLZ247" s="170"/>
      <c r="PMA247" s="170"/>
      <c r="PMB247" s="170"/>
      <c r="PMC247" s="170"/>
      <c r="PMD247" s="170"/>
      <c r="PME247" s="170"/>
      <c r="PMF247" s="170"/>
      <c r="PMG247" s="170"/>
      <c r="PMH247" s="170"/>
      <c r="PMI247" s="170"/>
      <c r="PMJ247" s="170"/>
      <c r="PMK247" s="170"/>
      <c r="PML247" s="170"/>
      <c r="PMM247" s="170"/>
      <c r="PMN247" s="170"/>
      <c r="PMO247" s="170"/>
      <c r="PMP247" s="170"/>
      <c r="PMQ247" s="170"/>
      <c r="PMR247" s="170"/>
      <c r="PMS247" s="170"/>
      <c r="PMT247" s="170"/>
      <c r="PMU247" s="170"/>
      <c r="PMV247" s="170"/>
      <c r="PMW247" s="170"/>
      <c r="PMX247" s="170"/>
      <c r="PMY247" s="170"/>
      <c r="PMZ247" s="170"/>
      <c r="PNA247" s="170"/>
      <c r="PNB247" s="170"/>
      <c r="PNC247" s="170"/>
      <c r="PND247" s="170"/>
      <c r="PNE247" s="170"/>
      <c r="PNF247" s="170"/>
      <c r="PNG247" s="170"/>
      <c r="PNH247" s="170"/>
      <c r="PNI247" s="170"/>
      <c r="PNJ247" s="170"/>
      <c r="PNK247" s="170"/>
      <c r="PNL247" s="170"/>
      <c r="PNM247" s="170"/>
      <c r="PNN247" s="170"/>
      <c r="PNO247" s="170"/>
      <c r="PNP247" s="170"/>
      <c r="PNQ247" s="170"/>
      <c r="PNR247" s="170"/>
      <c r="PNS247" s="170"/>
      <c r="PNT247" s="170"/>
      <c r="PNU247" s="170"/>
      <c r="PNV247" s="170"/>
      <c r="PNW247" s="170"/>
      <c r="PNX247" s="170"/>
      <c r="PNY247" s="170"/>
      <c r="PNZ247" s="170"/>
      <c r="POA247" s="170"/>
      <c r="POB247" s="170"/>
      <c r="POC247" s="170"/>
      <c r="POD247" s="170"/>
      <c r="POE247" s="170"/>
      <c r="POF247" s="170"/>
      <c r="POG247" s="170"/>
      <c r="POH247" s="170"/>
      <c r="POI247" s="170"/>
      <c r="POJ247" s="170"/>
      <c r="POK247" s="170"/>
      <c r="POL247" s="170"/>
      <c r="POM247" s="170"/>
      <c r="PON247" s="170"/>
      <c r="POO247" s="170"/>
      <c r="POP247" s="170"/>
      <c r="POQ247" s="170"/>
      <c r="POR247" s="170"/>
      <c r="POS247" s="170"/>
      <c r="POT247" s="170"/>
      <c r="POU247" s="170"/>
      <c r="POV247" s="170"/>
      <c r="POW247" s="170"/>
      <c r="POX247" s="170"/>
      <c r="POY247" s="170"/>
      <c r="POZ247" s="170"/>
      <c r="PPA247" s="170"/>
      <c r="PPB247" s="170"/>
      <c r="PPC247" s="170"/>
      <c r="PPD247" s="170"/>
      <c r="PPE247" s="170"/>
      <c r="PPF247" s="170"/>
      <c r="PPG247" s="170"/>
      <c r="PPH247" s="170"/>
      <c r="PPI247" s="170"/>
      <c r="PPJ247" s="170"/>
      <c r="PPK247" s="170"/>
      <c r="PPL247" s="170"/>
      <c r="PPM247" s="170"/>
      <c r="PPN247" s="170"/>
      <c r="PPO247" s="170"/>
      <c r="PPP247" s="170"/>
      <c r="PPQ247" s="170"/>
      <c r="PPR247" s="170"/>
      <c r="PPS247" s="170"/>
      <c r="PPT247" s="170"/>
      <c r="PPU247" s="170"/>
      <c r="PPV247" s="170"/>
      <c r="PPW247" s="170"/>
      <c r="PPX247" s="170"/>
      <c r="PPY247" s="170"/>
      <c r="PPZ247" s="170"/>
      <c r="PQA247" s="170"/>
      <c r="PQB247" s="170"/>
      <c r="PQC247" s="170"/>
      <c r="PQD247" s="170"/>
      <c r="PQE247" s="170"/>
      <c r="PQF247" s="170"/>
      <c r="PQG247" s="170"/>
      <c r="PQH247" s="170"/>
      <c r="PQI247" s="170"/>
      <c r="PQJ247" s="170"/>
      <c r="PQK247" s="170"/>
      <c r="PQL247" s="170"/>
      <c r="PQM247" s="170"/>
      <c r="PQN247" s="170"/>
      <c r="PQO247" s="170"/>
      <c r="PQP247" s="170"/>
      <c r="PQQ247" s="170"/>
      <c r="PQR247" s="170"/>
      <c r="PQS247" s="170"/>
      <c r="PQT247" s="170"/>
      <c r="PQU247" s="170"/>
      <c r="PQV247" s="170"/>
      <c r="PQW247" s="170"/>
      <c r="PQX247" s="170"/>
      <c r="PQY247" s="170"/>
      <c r="PQZ247" s="170"/>
      <c r="PRA247" s="170"/>
      <c r="PRB247" s="170"/>
      <c r="PRC247" s="170"/>
      <c r="PRD247" s="170"/>
      <c r="PRE247" s="170"/>
      <c r="PRF247" s="170"/>
      <c r="PRG247" s="170"/>
      <c r="PRH247" s="170"/>
      <c r="PRI247" s="170"/>
      <c r="PRJ247" s="170"/>
      <c r="PRK247" s="170"/>
      <c r="PRL247" s="170"/>
      <c r="PRM247" s="170"/>
      <c r="PRN247" s="170"/>
      <c r="PRO247" s="170"/>
      <c r="PRP247" s="170"/>
      <c r="PRQ247" s="170"/>
      <c r="PRR247" s="170"/>
      <c r="PRS247" s="170"/>
      <c r="PRT247" s="170"/>
      <c r="PRU247" s="170"/>
      <c r="PRV247" s="170"/>
      <c r="PRW247" s="170"/>
      <c r="PRX247" s="170"/>
      <c r="PRY247" s="170"/>
      <c r="PRZ247" s="170"/>
      <c r="PSA247" s="170"/>
      <c r="PSB247" s="170"/>
      <c r="PSC247" s="170"/>
      <c r="PSD247" s="170"/>
      <c r="PSE247" s="170"/>
      <c r="PSF247" s="170"/>
      <c r="PSG247" s="170"/>
      <c r="PSH247" s="170"/>
      <c r="PSI247" s="170"/>
      <c r="PSJ247" s="170"/>
      <c r="PSK247" s="170"/>
      <c r="PSL247" s="170"/>
      <c r="PSM247" s="170"/>
      <c r="PSN247" s="170"/>
      <c r="PSO247" s="170"/>
      <c r="PSP247" s="170"/>
      <c r="PSQ247" s="170"/>
      <c r="PSR247" s="170"/>
      <c r="PSS247" s="170"/>
      <c r="PST247" s="170"/>
      <c r="PSU247" s="170"/>
      <c r="PSV247" s="170"/>
      <c r="PSW247" s="170"/>
      <c r="PSX247" s="170"/>
      <c r="PSY247" s="170"/>
      <c r="PSZ247" s="170"/>
      <c r="PTA247" s="170"/>
      <c r="PTB247" s="170"/>
      <c r="PTC247" s="170"/>
      <c r="PTD247" s="170"/>
      <c r="PTE247" s="170"/>
      <c r="PTF247" s="170"/>
      <c r="PTG247" s="170"/>
      <c r="PTH247" s="170"/>
      <c r="PTI247" s="170"/>
      <c r="PTJ247" s="170"/>
      <c r="PTK247" s="170"/>
      <c r="PTL247" s="170"/>
      <c r="PTM247" s="170"/>
      <c r="PTN247" s="170"/>
      <c r="PTO247" s="170"/>
      <c r="PTP247" s="170"/>
      <c r="PTQ247" s="170"/>
      <c r="PTR247" s="170"/>
      <c r="PTS247" s="170"/>
      <c r="PTT247" s="170"/>
      <c r="PTU247" s="170"/>
      <c r="PTV247" s="170"/>
      <c r="PTW247" s="170"/>
      <c r="PTX247" s="170"/>
      <c r="PTY247" s="170"/>
      <c r="PTZ247" s="170"/>
      <c r="PUA247" s="170"/>
      <c r="PUB247" s="170"/>
      <c r="PUC247" s="170"/>
      <c r="PUD247" s="170"/>
      <c r="PUE247" s="170"/>
      <c r="PUF247" s="170"/>
      <c r="PUG247" s="170"/>
      <c r="PUH247" s="170"/>
      <c r="PUI247" s="170"/>
      <c r="PUJ247" s="170"/>
      <c r="PUK247" s="170"/>
      <c r="PUL247" s="170"/>
      <c r="PUM247" s="170"/>
      <c r="PUN247" s="170"/>
      <c r="PUO247" s="170"/>
      <c r="PUP247" s="170"/>
      <c r="PUQ247" s="170"/>
      <c r="PUR247" s="170"/>
      <c r="PUS247" s="170"/>
      <c r="PUT247" s="170"/>
      <c r="PUU247" s="170"/>
      <c r="PUV247" s="170"/>
      <c r="PUW247" s="170"/>
      <c r="PUX247" s="170"/>
      <c r="PUY247" s="170"/>
      <c r="PUZ247" s="170"/>
      <c r="PVA247" s="170"/>
      <c r="PVB247" s="170"/>
      <c r="PVC247" s="170"/>
      <c r="PVD247" s="170"/>
      <c r="PVE247" s="170"/>
      <c r="PVF247" s="170"/>
      <c r="PVG247" s="170"/>
      <c r="PVH247" s="170"/>
      <c r="PVI247" s="170"/>
      <c r="PVJ247" s="170"/>
      <c r="PVK247" s="170"/>
      <c r="PVL247" s="170"/>
      <c r="PVM247" s="170"/>
      <c r="PVN247" s="170"/>
      <c r="PVO247" s="170"/>
      <c r="PVP247" s="170"/>
      <c r="PVQ247" s="170"/>
      <c r="PVR247" s="170"/>
      <c r="PVS247" s="170"/>
      <c r="PVT247" s="170"/>
      <c r="PVU247" s="170"/>
      <c r="PVV247" s="170"/>
      <c r="PVW247" s="170"/>
      <c r="PVX247" s="170"/>
      <c r="PVY247" s="170"/>
      <c r="PVZ247" s="170"/>
      <c r="PWA247" s="170"/>
      <c r="PWB247" s="170"/>
      <c r="PWC247" s="170"/>
      <c r="PWD247" s="170"/>
      <c r="PWE247" s="170"/>
      <c r="PWF247" s="170"/>
      <c r="PWG247" s="170"/>
      <c r="PWH247" s="170"/>
      <c r="PWI247" s="170"/>
      <c r="PWJ247" s="170"/>
      <c r="PWK247" s="170"/>
      <c r="PWL247" s="170"/>
      <c r="PWM247" s="170"/>
      <c r="PWN247" s="170"/>
      <c r="PWO247" s="170"/>
      <c r="PWP247" s="170"/>
      <c r="PWQ247" s="170"/>
      <c r="PWR247" s="170"/>
      <c r="PWS247" s="170"/>
      <c r="PWT247" s="170"/>
      <c r="PWU247" s="170"/>
      <c r="PWV247" s="170"/>
      <c r="PWW247" s="170"/>
      <c r="PWX247" s="170"/>
      <c r="PWY247" s="170"/>
      <c r="PWZ247" s="170"/>
      <c r="PXA247" s="170"/>
      <c r="PXB247" s="170"/>
      <c r="PXC247" s="170"/>
      <c r="PXD247" s="170"/>
      <c r="PXE247" s="170"/>
      <c r="PXF247" s="170"/>
      <c r="PXG247" s="170"/>
      <c r="PXH247" s="170"/>
      <c r="PXI247" s="170"/>
      <c r="PXJ247" s="170"/>
      <c r="PXK247" s="170"/>
      <c r="PXL247" s="170"/>
      <c r="PXM247" s="170"/>
      <c r="PXN247" s="170"/>
      <c r="PXO247" s="170"/>
      <c r="PXP247" s="170"/>
      <c r="PXQ247" s="170"/>
      <c r="PXR247" s="170"/>
      <c r="PXS247" s="170"/>
      <c r="PXT247" s="170"/>
      <c r="PXU247" s="170"/>
      <c r="PXV247" s="170"/>
      <c r="PXW247" s="170"/>
      <c r="PXX247" s="170"/>
      <c r="PXY247" s="170"/>
      <c r="PXZ247" s="170"/>
      <c r="PYA247" s="170"/>
      <c r="PYB247" s="170"/>
      <c r="PYC247" s="170"/>
      <c r="PYD247" s="170"/>
      <c r="PYE247" s="170"/>
      <c r="PYF247" s="170"/>
      <c r="PYG247" s="170"/>
      <c r="PYH247" s="170"/>
      <c r="PYI247" s="170"/>
      <c r="PYJ247" s="170"/>
      <c r="PYK247" s="170"/>
      <c r="PYL247" s="170"/>
      <c r="PYM247" s="170"/>
      <c r="PYN247" s="170"/>
      <c r="PYO247" s="170"/>
      <c r="PYP247" s="170"/>
      <c r="PYQ247" s="170"/>
      <c r="PYR247" s="170"/>
      <c r="PYS247" s="170"/>
      <c r="PYT247" s="170"/>
      <c r="PYU247" s="170"/>
      <c r="PYV247" s="170"/>
      <c r="PYW247" s="170"/>
      <c r="PYX247" s="170"/>
      <c r="PYY247" s="170"/>
      <c r="PYZ247" s="170"/>
      <c r="PZA247" s="170"/>
      <c r="PZB247" s="170"/>
      <c r="PZC247" s="170"/>
      <c r="PZD247" s="170"/>
      <c r="PZE247" s="170"/>
      <c r="PZF247" s="170"/>
      <c r="PZG247" s="170"/>
      <c r="PZH247" s="170"/>
      <c r="PZI247" s="170"/>
      <c r="PZJ247" s="170"/>
      <c r="PZK247" s="170"/>
      <c r="PZL247" s="170"/>
      <c r="PZM247" s="170"/>
      <c r="PZN247" s="170"/>
      <c r="PZO247" s="170"/>
      <c r="PZP247" s="170"/>
      <c r="PZQ247" s="170"/>
      <c r="PZR247" s="170"/>
      <c r="PZS247" s="170"/>
      <c r="PZT247" s="170"/>
      <c r="PZU247" s="170"/>
      <c r="PZV247" s="170"/>
      <c r="PZW247" s="170"/>
      <c r="PZX247" s="170"/>
      <c r="PZY247" s="170"/>
      <c r="PZZ247" s="170"/>
      <c r="QAA247" s="170"/>
      <c r="QAB247" s="170"/>
      <c r="QAC247" s="170"/>
      <c r="QAD247" s="170"/>
      <c r="QAE247" s="170"/>
      <c r="QAF247" s="170"/>
      <c r="QAG247" s="170"/>
      <c r="QAH247" s="170"/>
      <c r="QAI247" s="170"/>
      <c r="QAJ247" s="170"/>
      <c r="QAK247" s="170"/>
      <c r="QAL247" s="170"/>
      <c r="QAM247" s="170"/>
      <c r="QAN247" s="170"/>
      <c r="QAO247" s="170"/>
      <c r="QAP247" s="170"/>
      <c r="QAQ247" s="170"/>
      <c r="QAR247" s="170"/>
      <c r="QAS247" s="170"/>
      <c r="QAT247" s="170"/>
      <c r="QAU247" s="170"/>
      <c r="QAV247" s="170"/>
      <c r="QAW247" s="170"/>
      <c r="QAX247" s="170"/>
      <c r="QAY247" s="170"/>
      <c r="QAZ247" s="170"/>
      <c r="QBA247" s="170"/>
      <c r="QBB247" s="170"/>
      <c r="QBC247" s="170"/>
      <c r="QBD247" s="170"/>
      <c r="QBE247" s="170"/>
      <c r="QBF247" s="170"/>
      <c r="QBG247" s="170"/>
      <c r="QBH247" s="170"/>
      <c r="QBI247" s="170"/>
      <c r="QBJ247" s="170"/>
      <c r="QBK247" s="170"/>
      <c r="QBL247" s="170"/>
      <c r="QBM247" s="170"/>
      <c r="QBN247" s="170"/>
      <c r="QBO247" s="170"/>
      <c r="QBP247" s="170"/>
      <c r="QBQ247" s="170"/>
      <c r="QBR247" s="170"/>
      <c r="QBS247" s="170"/>
      <c r="QBT247" s="170"/>
      <c r="QBU247" s="170"/>
      <c r="QBV247" s="170"/>
      <c r="QBW247" s="170"/>
      <c r="QBX247" s="170"/>
      <c r="QBY247" s="170"/>
      <c r="QBZ247" s="170"/>
      <c r="QCA247" s="170"/>
      <c r="QCB247" s="170"/>
      <c r="QCC247" s="170"/>
      <c r="QCD247" s="170"/>
      <c r="QCE247" s="170"/>
      <c r="QCF247" s="170"/>
      <c r="QCG247" s="170"/>
      <c r="QCH247" s="170"/>
      <c r="QCI247" s="170"/>
      <c r="QCJ247" s="170"/>
      <c r="QCK247" s="170"/>
      <c r="QCL247" s="170"/>
      <c r="QCM247" s="170"/>
      <c r="QCN247" s="170"/>
      <c r="QCO247" s="170"/>
      <c r="QCP247" s="170"/>
      <c r="QCQ247" s="170"/>
      <c r="QCR247" s="170"/>
      <c r="QCS247" s="170"/>
      <c r="QCT247" s="170"/>
      <c r="QCU247" s="170"/>
      <c r="QCV247" s="170"/>
      <c r="QCW247" s="170"/>
      <c r="QCX247" s="170"/>
      <c r="QCY247" s="170"/>
      <c r="QCZ247" s="170"/>
      <c r="QDA247" s="170"/>
      <c r="QDB247" s="170"/>
      <c r="QDC247" s="170"/>
      <c r="QDD247" s="170"/>
      <c r="QDE247" s="170"/>
      <c r="QDF247" s="170"/>
      <c r="QDG247" s="170"/>
      <c r="QDH247" s="170"/>
      <c r="QDI247" s="170"/>
      <c r="QDJ247" s="170"/>
      <c r="QDK247" s="170"/>
      <c r="QDL247" s="170"/>
      <c r="QDM247" s="170"/>
      <c r="QDN247" s="170"/>
      <c r="QDO247" s="170"/>
      <c r="QDP247" s="170"/>
      <c r="QDQ247" s="170"/>
      <c r="QDR247" s="170"/>
      <c r="QDS247" s="170"/>
      <c r="QDT247" s="170"/>
      <c r="QDU247" s="170"/>
      <c r="QDV247" s="170"/>
      <c r="QDW247" s="170"/>
      <c r="QDX247" s="170"/>
      <c r="QDY247" s="170"/>
      <c r="QDZ247" s="170"/>
      <c r="QEA247" s="170"/>
      <c r="QEB247" s="170"/>
      <c r="QEC247" s="170"/>
      <c r="QED247" s="170"/>
      <c r="QEE247" s="170"/>
      <c r="QEF247" s="170"/>
      <c r="QEG247" s="170"/>
      <c r="QEH247" s="170"/>
      <c r="QEI247" s="170"/>
      <c r="QEJ247" s="170"/>
      <c r="QEK247" s="170"/>
      <c r="QEL247" s="170"/>
      <c r="QEM247" s="170"/>
      <c r="QEN247" s="170"/>
      <c r="QEO247" s="170"/>
      <c r="QEP247" s="170"/>
      <c r="QEQ247" s="170"/>
      <c r="QER247" s="170"/>
      <c r="QES247" s="170"/>
      <c r="QET247" s="170"/>
      <c r="QEU247" s="170"/>
      <c r="QEV247" s="170"/>
      <c r="QEW247" s="170"/>
      <c r="QEX247" s="170"/>
      <c r="QEY247" s="170"/>
      <c r="QEZ247" s="170"/>
      <c r="QFA247" s="170"/>
      <c r="QFB247" s="170"/>
      <c r="QFC247" s="170"/>
      <c r="QFD247" s="170"/>
      <c r="QFE247" s="170"/>
      <c r="QFF247" s="170"/>
      <c r="QFG247" s="170"/>
      <c r="QFH247" s="170"/>
      <c r="QFI247" s="170"/>
      <c r="QFJ247" s="170"/>
      <c r="QFK247" s="170"/>
      <c r="QFL247" s="170"/>
      <c r="QFM247" s="170"/>
      <c r="QFN247" s="170"/>
      <c r="QFO247" s="170"/>
      <c r="QFP247" s="170"/>
      <c r="QFQ247" s="170"/>
      <c r="QFR247" s="170"/>
      <c r="QFS247" s="170"/>
      <c r="QFT247" s="170"/>
      <c r="QFU247" s="170"/>
      <c r="QFV247" s="170"/>
      <c r="QFW247" s="170"/>
      <c r="QFX247" s="170"/>
      <c r="QFY247" s="170"/>
      <c r="QFZ247" s="170"/>
      <c r="QGA247" s="170"/>
      <c r="QGB247" s="170"/>
      <c r="QGC247" s="170"/>
      <c r="QGD247" s="170"/>
      <c r="QGE247" s="170"/>
      <c r="QGF247" s="170"/>
      <c r="QGG247" s="170"/>
      <c r="QGH247" s="170"/>
      <c r="QGI247" s="170"/>
      <c r="QGJ247" s="170"/>
      <c r="QGK247" s="170"/>
      <c r="QGL247" s="170"/>
      <c r="QGM247" s="170"/>
      <c r="QGN247" s="170"/>
      <c r="QGO247" s="170"/>
      <c r="QGP247" s="170"/>
      <c r="QGQ247" s="170"/>
      <c r="QGR247" s="170"/>
      <c r="QGS247" s="170"/>
      <c r="QGT247" s="170"/>
      <c r="QGU247" s="170"/>
      <c r="QGV247" s="170"/>
      <c r="QGW247" s="170"/>
      <c r="QGX247" s="170"/>
      <c r="QGY247" s="170"/>
      <c r="QGZ247" s="170"/>
      <c r="QHA247" s="170"/>
      <c r="QHB247" s="170"/>
      <c r="QHC247" s="170"/>
      <c r="QHD247" s="170"/>
      <c r="QHE247" s="170"/>
      <c r="QHF247" s="170"/>
      <c r="QHG247" s="170"/>
      <c r="QHH247" s="170"/>
      <c r="QHI247" s="170"/>
      <c r="QHJ247" s="170"/>
      <c r="QHK247" s="170"/>
      <c r="QHL247" s="170"/>
      <c r="QHM247" s="170"/>
      <c r="QHN247" s="170"/>
      <c r="QHO247" s="170"/>
      <c r="QHP247" s="170"/>
      <c r="QHQ247" s="170"/>
      <c r="QHR247" s="170"/>
      <c r="QHS247" s="170"/>
      <c r="QHT247" s="170"/>
      <c r="QHU247" s="170"/>
      <c r="QHV247" s="170"/>
      <c r="QHW247" s="170"/>
      <c r="QHX247" s="170"/>
      <c r="QHY247" s="170"/>
      <c r="QHZ247" s="170"/>
      <c r="QIA247" s="170"/>
      <c r="QIB247" s="170"/>
      <c r="QIC247" s="170"/>
      <c r="QID247" s="170"/>
      <c r="QIE247" s="170"/>
      <c r="QIF247" s="170"/>
      <c r="QIG247" s="170"/>
      <c r="QIH247" s="170"/>
      <c r="QII247" s="170"/>
      <c r="QIJ247" s="170"/>
      <c r="QIK247" s="170"/>
      <c r="QIL247" s="170"/>
      <c r="QIM247" s="170"/>
      <c r="QIN247" s="170"/>
      <c r="QIO247" s="170"/>
      <c r="QIP247" s="170"/>
      <c r="QIQ247" s="170"/>
      <c r="QIR247" s="170"/>
      <c r="QIS247" s="170"/>
      <c r="QIT247" s="170"/>
      <c r="QIU247" s="170"/>
      <c r="QIV247" s="170"/>
      <c r="QIW247" s="170"/>
      <c r="QIX247" s="170"/>
      <c r="QIY247" s="170"/>
      <c r="QIZ247" s="170"/>
      <c r="QJA247" s="170"/>
      <c r="QJB247" s="170"/>
      <c r="QJC247" s="170"/>
      <c r="QJD247" s="170"/>
      <c r="QJE247" s="170"/>
      <c r="QJF247" s="170"/>
      <c r="QJG247" s="170"/>
      <c r="QJH247" s="170"/>
      <c r="QJI247" s="170"/>
      <c r="QJJ247" s="170"/>
      <c r="QJK247" s="170"/>
      <c r="QJL247" s="170"/>
      <c r="QJM247" s="170"/>
      <c r="QJN247" s="170"/>
      <c r="QJO247" s="170"/>
      <c r="QJP247" s="170"/>
      <c r="QJQ247" s="170"/>
      <c r="QJR247" s="170"/>
      <c r="QJS247" s="170"/>
      <c r="QJT247" s="170"/>
      <c r="QJU247" s="170"/>
      <c r="QJV247" s="170"/>
      <c r="QJW247" s="170"/>
      <c r="QJX247" s="170"/>
      <c r="QJY247" s="170"/>
      <c r="QJZ247" s="170"/>
      <c r="QKA247" s="170"/>
      <c r="QKB247" s="170"/>
      <c r="QKC247" s="170"/>
      <c r="QKD247" s="170"/>
      <c r="QKE247" s="170"/>
      <c r="QKF247" s="170"/>
      <c r="QKG247" s="170"/>
      <c r="QKH247" s="170"/>
      <c r="QKI247" s="170"/>
      <c r="QKJ247" s="170"/>
      <c r="QKK247" s="170"/>
      <c r="QKL247" s="170"/>
      <c r="QKM247" s="170"/>
      <c r="QKN247" s="170"/>
      <c r="QKO247" s="170"/>
      <c r="QKP247" s="170"/>
      <c r="QKQ247" s="170"/>
      <c r="QKR247" s="170"/>
      <c r="QKS247" s="170"/>
      <c r="QKT247" s="170"/>
      <c r="QKU247" s="170"/>
      <c r="QKV247" s="170"/>
      <c r="QKW247" s="170"/>
      <c r="QKX247" s="170"/>
      <c r="QKY247" s="170"/>
      <c r="QKZ247" s="170"/>
      <c r="QLA247" s="170"/>
      <c r="QLB247" s="170"/>
      <c r="QLC247" s="170"/>
      <c r="QLD247" s="170"/>
      <c r="QLE247" s="170"/>
      <c r="QLF247" s="170"/>
      <c r="QLG247" s="170"/>
      <c r="QLH247" s="170"/>
      <c r="QLI247" s="170"/>
      <c r="QLJ247" s="170"/>
      <c r="QLK247" s="170"/>
      <c r="QLL247" s="170"/>
      <c r="QLM247" s="170"/>
      <c r="QLN247" s="170"/>
      <c r="QLO247" s="170"/>
      <c r="QLP247" s="170"/>
      <c r="QLQ247" s="170"/>
      <c r="QLR247" s="170"/>
      <c r="QLS247" s="170"/>
      <c r="QLT247" s="170"/>
      <c r="QLU247" s="170"/>
      <c r="QLV247" s="170"/>
      <c r="QLW247" s="170"/>
      <c r="QLX247" s="170"/>
      <c r="QLY247" s="170"/>
      <c r="QLZ247" s="170"/>
      <c r="QMA247" s="170"/>
      <c r="QMB247" s="170"/>
      <c r="QMC247" s="170"/>
      <c r="QMD247" s="170"/>
      <c r="QME247" s="170"/>
      <c r="QMF247" s="170"/>
      <c r="QMG247" s="170"/>
      <c r="QMH247" s="170"/>
      <c r="QMI247" s="170"/>
      <c r="QMJ247" s="170"/>
      <c r="QMK247" s="170"/>
      <c r="QML247" s="170"/>
      <c r="QMM247" s="170"/>
      <c r="QMN247" s="170"/>
      <c r="QMO247" s="170"/>
      <c r="QMP247" s="170"/>
      <c r="QMQ247" s="170"/>
      <c r="QMR247" s="170"/>
      <c r="QMS247" s="170"/>
      <c r="QMT247" s="170"/>
      <c r="QMU247" s="170"/>
      <c r="QMV247" s="170"/>
      <c r="QMW247" s="170"/>
      <c r="QMX247" s="170"/>
      <c r="QMY247" s="170"/>
      <c r="QMZ247" s="170"/>
      <c r="QNA247" s="170"/>
      <c r="QNB247" s="170"/>
      <c r="QNC247" s="170"/>
      <c r="QND247" s="170"/>
      <c r="QNE247" s="170"/>
      <c r="QNF247" s="170"/>
      <c r="QNG247" s="170"/>
      <c r="QNH247" s="170"/>
      <c r="QNI247" s="170"/>
      <c r="QNJ247" s="170"/>
      <c r="QNK247" s="170"/>
      <c r="QNL247" s="170"/>
      <c r="QNM247" s="170"/>
      <c r="QNN247" s="170"/>
      <c r="QNO247" s="170"/>
      <c r="QNP247" s="170"/>
      <c r="QNQ247" s="170"/>
      <c r="QNR247" s="170"/>
      <c r="QNS247" s="170"/>
      <c r="QNT247" s="170"/>
      <c r="QNU247" s="170"/>
      <c r="QNV247" s="170"/>
      <c r="QNW247" s="170"/>
      <c r="QNX247" s="170"/>
      <c r="QNY247" s="170"/>
      <c r="QNZ247" s="170"/>
      <c r="QOA247" s="170"/>
      <c r="QOB247" s="170"/>
      <c r="QOC247" s="170"/>
      <c r="QOD247" s="170"/>
      <c r="QOE247" s="170"/>
      <c r="QOF247" s="170"/>
      <c r="QOG247" s="170"/>
      <c r="QOH247" s="170"/>
      <c r="QOI247" s="170"/>
      <c r="QOJ247" s="170"/>
      <c r="QOK247" s="170"/>
      <c r="QOL247" s="170"/>
      <c r="QOM247" s="170"/>
      <c r="QON247" s="170"/>
      <c r="QOO247" s="170"/>
      <c r="QOP247" s="170"/>
      <c r="QOQ247" s="170"/>
      <c r="QOR247" s="170"/>
      <c r="QOS247" s="170"/>
      <c r="QOT247" s="170"/>
      <c r="QOU247" s="170"/>
      <c r="QOV247" s="170"/>
      <c r="QOW247" s="170"/>
      <c r="QOX247" s="170"/>
      <c r="QOY247" s="170"/>
      <c r="QOZ247" s="170"/>
      <c r="QPA247" s="170"/>
      <c r="QPB247" s="170"/>
      <c r="QPC247" s="170"/>
      <c r="QPD247" s="170"/>
      <c r="QPE247" s="170"/>
      <c r="QPF247" s="170"/>
      <c r="QPG247" s="170"/>
      <c r="QPH247" s="170"/>
      <c r="QPI247" s="170"/>
      <c r="QPJ247" s="170"/>
      <c r="QPK247" s="170"/>
      <c r="QPL247" s="170"/>
      <c r="QPM247" s="170"/>
      <c r="QPN247" s="170"/>
      <c r="QPO247" s="170"/>
      <c r="QPP247" s="170"/>
      <c r="QPQ247" s="170"/>
      <c r="QPR247" s="170"/>
      <c r="QPS247" s="170"/>
      <c r="QPT247" s="170"/>
      <c r="QPU247" s="170"/>
      <c r="QPV247" s="170"/>
      <c r="QPW247" s="170"/>
      <c r="QPX247" s="170"/>
      <c r="QPY247" s="170"/>
      <c r="QPZ247" s="170"/>
      <c r="QQA247" s="170"/>
      <c r="QQB247" s="170"/>
      <c r="QQC247" s="170"/>
      <c r="QQD247" s="170"/>
      <c r="QQE247" s="170"/>
      <c r="QQF247" s="170"/>
      <c r="QQG247" s="170"/>
      <c r="QQH247" s="170"/>
      <c r="QQI247" s="170"/>
      <c r="QQJ247" s="170"/>
      <c r="QQK247" s="170"/>
      <c r="QQL247" s="170"/>
      <c r="QQM247" s="170"/>
      <c r="QQN247" s="170"/>
      <c r="QQO247" s="170"/>
      <c r="QQP247" s="170"/>
      <c r="QQQ247" s="170"/>
      <c r="QQR247" s="170"/>
      <c r="QQS247" s="170"/>
      <c r="QQT247" s="170"/>
      <c r="QQU247" s="170"/>
      <c r="QQV247" s="170"/>
      <c r="QQW247" s="170"/>
      <c r="QQX247" s="170"/>
      <c r="QQY247" s="170"/>
      <c r="QQZ247" s="170"/>
      <c r="QRA247" s="170"/>
      <c r="QRB247" s="170"/>
      <c r="QRC247" s="170"/>
      <c r="QRD247" s="170"/>
      <c r="QRE247" s="170"/>
      <c r="QRF247" s="170"/>
      <c r="QRG247" s="170"/>
      <c r="QRH247" s="170"/>
      <c r="QRI247" s="170"/>
      <c r="QRJ247" s="170"/>
      <c r="QRK247" s="170"/>
      <c r="QRL247" s="170"/>
      <c r="QRM247" s="170"/>
      <c r="QRN247" s="170"/>
      <c r="QRO247" s="170"/>
      <c r="QRP247" s="170"/>
      <c r="QRQ247" s="170"/>
      <c r="QRR247" s="170"/>
      <c r="QRS247" s="170"/>
      <c r="QRT247" s="170"/>
      <c r="QRU247" s="170"/>
      <c r="QRV247" s="170"/>
      <c r="QRW247" s="170"/>
      <c r="QRX247" s="170"/>
      <c r="QRY247" s="170"/>
      <c r="QRZ247" s="170"/>
      <c r="QSA247" s="170"/>
      <c r="QSB247" s="170"/>
      <c r="QSC247" s="170"/>
      <c r="QSD247" s="170"/>
      <c r="QSE247" s="170"/>
      <c r="QSF247" s="170"/>
      <c r="QSG247" s="170"/>
      <c r="QSH247" s="170"/>
      <c r="QSI247" s="170"/>
      <c r="QSJ247" s="170"/>
      <c r="QSK247" s="170"/>
      <c r="QSL247" s="170"/>
      <c r="QSM247" s="170"/>
      <c r="QSN247" s="170"/>
      <c r="QSO247" s="170"/>
      <c r="QSP247" s="170"/>
      <c r="QSQ247" s="170"/>
      <c r="QSR247" s="170"/>
      <c r="QSS247" s="170"/>
      <c r="QST247" s="170"/>
      <c r="QSU247" s="170"/>
      <c r="QSV247" s="170"/>
      <c r="QSW247" s="170"/>
      <c r="QSX247" s="170"/>
      <c r="QSY247" s="170"/>
      <c r="QSZ247" s="170"/>
      <c r="QTA247" s="170"/>
      <c r="QTB247" s="170"/>
      <c r="QTC247" s="170"/>
      <c r="QTD247" s="170"/>
      <c r="QTE247" s="170"/>
      <c r="QTF247" s="170"/>
      <c r="QTG247" s="170"/>
      <c r="QTH247" s="170"/>
      <c r="QTI247" s="170"/>
      <c r="QTJ247" s="170"/>
      <c r="QTK247" s="170"/>
      <c r="QTL247" s="170"/>
      <c r="QTM247" s="170"/>
      <c r="QTN247" s="170"/>
      <c r="QTO247" s="170"/>
      <c r="QTP247" s="170"/>
      <c r="QTQ247" s="170"/>
      <c r="QTR247" s="170"/>
      <c r="QTS247" s="170"/>
      <c r="QTT247" s="170"/>
      <c r="QTU247" s="170"/>
      <c r="QTV247" s="170"/>
      <c r="QTW247" s="170"/>
      <c r="QTX247" s="170"/>
      <c r="QTY247" s="170"/>
      <c r="QTZ247" s="170"/>
      <c r="QUA247" s="170"/>
      <c r="QUB247" s="170"/>
      <c r="QUC247" s="170"/>
      <c r="QUD247" s="170"/>
      <c r="QUE247" s="170"/>
      <c r="QUF247" s="170"/>
      <c r="QUG247" s="170"/>
      <c r="QUH247" s="170"/>
      <c r="QUI247" s="170"/>
      <c r="QUJ247" s="170"/>
      <c r="QUK247" s="170"/>
      <c r="QUL247" s="170"/>
      <c r="QUM247" s="170"/>
      <c r="QUN247" s="170"/>
      <c r="QUO247" s="170"/>
      <c r="QUP247" s="170"/>
      <c r="QUQ247" s="170"/>
      <c r="QUR247" s="170"/>
      <c r="QUS247" s="170"/>
      <c r="QUT247" s="170"/>
      <c r="QUU247" s="170"/>
      <c r="QUV247" s="170"/>
      <c r="QUW247" s="170"/>
      <c r="QUX247" s="170"/>
      <c r="QUY247" s="170"/>
      <c r="QUZ247" s="170"/>
      <c r="QVA247" s="170"/>
      <c r="QVB247" s="170"/>
      <c r="QVC247" s="170"/>
      <c r="QVD247" s="170"/>
      <c r="QVE247" s="170"/>
      <c r="QVF247" s="170"/>
      <c r="QVG247" s="170"/>
      <c r="QVH247" s="170"/>
      <c r="QVI247" s="170"/>
      <c r="QVJ247" s="170"/>
      <c r="QVK247" s="170"/>
      <c r="QVL247" s="170"/>
      <c r="QVM247" s="170"/>
      <c r="QVN247" s="170"/>
      <c r="QVO247" s="170"/>
      <c r="QVP247" s="170"/>
      <c r="QVQ247" s="170"/>
      <c r="QVR247" s="170"/>
      <c r="QVS247" s="170"/>
      <c r="QVT247" s="170"/>
      <c r="QVU247" s="170"/>
      <c r="QVV247" s="170"/>
      <c r="QVW247" s="170"/>
      <c r="QVX247" s="170"/>
      <c r="QVY247" s="170"/>
      <c r="QVZ247" s="170"/>
      <c r="QWA247" s="170"/>
      <c r="QWB247" s="170"/>
      <c r="QWC247" s="170"/>
      <c r="QWD247" s="170"/>
      <c r="QWE247" s="170"/>
      <c r="QWF247" s="170"/>
      <c r="QWG247" s="170"/>
      <c r="QWH247" s="170"/>
      <c r="QWI247" s="170"/>
      <c r="QWJ247" s="170"/>
      <c r="QWK247" s="170"/>
      <c r="QWL247" s="170"/>
      <c r="QWM247" s="170"/>
      <c r="QWN247" s="170"/>
      <c r="QWO247" s="170"/>
      <c r="QWP247" s="170"/>
      <c r="QWQ247" s="170"/>
      <c r="QWR247" s="170"/>
      <c r="QWS247" s="170"/>
      <c r="QWT247" s="170"/>
      <c r="QWU247" s="170"/>
      <c r="QWV247" s="170"/>
      <c r="QWW247" s="170"/>
      <c r="QWX247" s="170"/>
      <c r="QWY247" s="170"/>
      <c r="QWZ247" s="170"/>
      <c r="QXA247" s="170"/>
      <c r="QXB247" s="170"/>
      <c r="QXC247" s="170"/>
      <c r="QXD247" s="170"/>
      <c r="QXE247" s="170"/>
      <c r="QXF247" s="170"/>
      <c r="QXG247" s="170"/>
      <c r="QXH247" s="170"/>
      <c r="QXI247" s="170"/>
      <c r="QXJ247" s="170"/>
      <c r="QXK247" s="170"/>
      <c r="QXL247" s="170"/>
      <c r="QXM247" s="170"/>
      <c r="QXN247" s="170"/>
      <c r="QXO247" s="170"/>
      <c r="QXP247" s="170"/>
      <c r="QXQ247" s="170"/>
      <c r="QXR247" s="170"/>
      <c r="QXS247" s="170"/>
      <c r="QXT247" s="170"/>
      <c r="QXU247" s="170"/>
      <c r="QXV247" s="170"/>
      <c r="QXW247" s="170"/>
      <c r="QXX247" s="170"/>
      <c r="QXY247" s="170"/>
      <c r="QXZ247" s="170"/>
      <c r="QYA247" s="170"/>
      <c r="QYB247" s="170"/>
      <c r="QYC247" s="170"/>
      <c r="QYD247" s="170"/>
      <c r="QYE247" s="170"/>
      <c r="QYF247" s="170"/>
      <c r="QYG247" s="170"/>
      <c r="QYH247" s="170"/>
      <c r="QYI247" s="170"/>
      <c r="QYJ247" s="170"/>
      <c r="QYK247" s="170"/>
      <c r="QYL247" s="170"/>
      <c r="QYM247" s="170"/>
      <c r="QYN247" s="170"/>
      <c r="QYO247" s="170"/>
      <c r="QYP247" s="170"/>
      <c r="QYQ247" s="170"/>
      <c r="QYR247" s="170"/>
      <c r="QYS247" s="170"/>
      <c r="QYT247" s="170"/>
      <c r="QYU247" s="170"/>
      <c r="QYV247" s="170"/>
      <c r="QYW247" s="170"/>
      <c r="QYX247" s="170"/>
      <c r="QYY247" s="170"/>
      <c r="QYZ247" s="170"/>
      <c r="QZA247" s="170"/>
      <c r="QZB247" s="170"/>
      <c r="QZC247" s="170"/>
      <c r="QZD247" s="170"/>
      <c r="QZE247" s="170"/>
      <c r="QZF247" s="170"/>
      <c r="QZG247" s="170"/>
      <c r="QZH247" s="170"/>
      <c r="QZI247" s="170"/>
      <c r="QZJ247" s="170"/>
      <c r="QZK247" s="170"/>
      <c r="QZL247" s="170"/>
      <c r="QZM247" s="170"/>
      <c r="QZN247" s="170"/>
      <c r="QZO247" s="170"/>
      <c r="QZP247" s="170"/>
      <c r="QZQ247" s="170"/>
      <c r="QZR247" s="170"/>
      <c r="QZS247" s="170"/>
      <c r="QZT247" s="170"/>
      <c r="QZU247" s="170"/>
      <c r="QZV247" s="170"/>
      <c r="QZW247" s="170"/>
      <c r="QZX247" s="170"/>
      <c r="QZY247" s="170"/>
      <c r="QZZ247" s="170"/>
      <c r="RAA247" s="170"/>
      <c r="RAB247" s="170"/>
      <c r="RAC247" s="170"/>
      <c r="RAD247" s="170"/>
      <c r="RAE247" s="170"/>
      <c r="RAF247" s="170"/>
      <c r="RAG247" s="170"/>
      <c r="RAH247" s="170"/>
      <c r="RAI247" s="170"/>
      <c r="RAJ247" s="170"/>
      <c r="RAK247" s="170"/>
      <c r="RAL247" s="170"/>
      <c r="RAM247" s="170"/>
      <c r="RAN247" s="170"/>
      <c r="RAO247" s="170"/>
      <c r="RAP247" s="170"/>
      <c r="RAQ247" s="170"/>
      <c r="RAR247" s="170"/>
      <c r="RAS247" s="170"/>
      <c r="RAT247" s="170"/>
      <c r="RAU247" s="170"/>
      <c r="RAV247" s="170"/>
      <c r="RAW247" s="170"/>
      <c r="RAX247" s="170"/>
      <c r="RAY247" s="170"/>
      <c r="RAZ247" s="170"/>
      <c r="RBA247" s="170"/>
      <c r="RBB247" s="170"/>
      <c r="RBC247" s="170"/>
      <c r="RBD247" s="170"/>
      <c r="RBE247" s="170"/>
      <c r="RBF247" s="170"/>
      <c r="RBG247" s="170"/>
      <c r="RBH247" s="170"/>
      <c r="RBI247" s="170"/>
      <c r="RBJ247" s="170"/>
      <c r="RBK247" s="170"/>
      <c r="RBL247" s="170"/>
      <c r="RBM247" s="170"/>
      <c r="RBN247" s="170"/>
      <c r="RBO247" s="170"/>
      <c r="RBP247" s="170"/>
      <c r="RBQ247" s="170"/>
      <c r="RBR247" s="170"/>
      <c r="RBS247" s="170"/>
      <c r="RBT247" s="170"/>
      <c r="RBU247" s="170"/>
      <c r="RBV247" s="170"/>
      <c r="RBW247" s="170"/>
      <c r="RBX247" s="170"/>
      <c r="RBY247" s="170"/>
      <c r="RBZ247" s="170"/>
      <c r="RCA247" s="170"/>
      <c r="RCB247" s="170"/>
      <c r="RCC247" s="170"/>
      <c r="RCD247" s="170"/>
      <c r="RCE247" s="170"/>
      <c r="RCF247" s="170"/>
      <c r="RCG247" s="170"/>
      <c r="RCH247" s="170"/>
      <c r="RCI247" s="170"/>
      <c r="RCJ247" s="170"/>
      <c r="RCK247" s="170"/>
      <c r="RCL247" s="170"/>
      <c r="RCM247" s="170"/>
      <c r="RCN247" s="170"/>
      <c r="RCO247" s="170"/>
      <c r="RCP247" s="170"/>
      <c r="RCQ247" s="170"/>
      <c r="RCR247" s="170"/>
      <c r="RCS247" s="170"/>
      <c r="RCT247" s="170"/>
      <c r="RCU247" s="170"/>
      <c r="RCV247" s="170"/>
      <c r="RCW247" s="170"/>
      <c r="RCX247" s="170"/>
      <c r="RCY247" s="170"/>
      <c r="RCZ247" s="170"/>
      <c r="RDA247" s="170"/>
      <c r="RDB247" s="170"/>
      <c r="RDC247" s="170"/>
      <c r="RDD247" s="170"/>
      <c r="RDE247" s="170"/>
      <c r="RDF247" s="170"/>
      <c r="RDG247" s="170"/>
      <c r="RDH247" s="170"/>
      <c r="RDI247" s="170"/>
      <c r="RDJ247" s="170"/>
      <c r="RDK247" s="170"/>
      <c r="RDL247" s="170"/>
      <c r="RDM247" s="170"/>
      <c r="RDN247" s="170"/>
      <c r="RDO247" s="170"/>
      <c r="RDP247" s="170"/>
      <c r="RDQ247" s="170"/>
      <c r="RDR247" s="170"/>
      <c r="RDS247" s="170"/>
      <c r="RDT247" s="170"/>
      <c r="RDU247" s="170"/>
      <c r="RDV247" s="170"/>
      <c r="RDW247" s="170"/>
      <c r="RDX247" s="170"/>
      <c r="RDY247" s="170"/>
      <c r="RDZ247" s="170"/>
      <c r="REA247" s="170"/>
      <c r="REB247" s="170"/>
      <c r="REC247" s="170"/>
      <c r="RED247" s="170"/>
      <c r="REE247" s="170"/>
      <c r="REF247" s="170"/>
      <c r="REG247" s="170"/>
      <c r="REH247" s="170"/>
      <c r="REI247" s="170"/>
      <c r="REJ247" s="170"/>
      <c r="REK247" s="170"/>
      <c r="REL247" s="170"/>
      <c r="REM247" s="170"/>
      <c r="REN247" s="170"/>
      <c r="REO247" s="170"/>
      <c r="REP247" s="170"/>
      <c r="REQ247" s="170"/>
      <c r="RER247" s="170"/>
      <c r="RES247" s="170"/>
      <c r="RET247" s="170"/>
      <c r="REU247" s="170"/>
      <c r="REV247" s="170"/>
      <c r="REW247" s="170"/>
      <c r="REX247" s="170"/>
      <c r="REY247" s="170"/>
      <c r="REZ247" s="170"/>
      <c r="RFA247" s="170"/>
      <c r="RFB247" s="170"/>
      <c r="RFC247" s="170"/>
      <c r="RFD247" s="170"/>
      <c r="RFE247" s="170"/>
      <c r="RFF247" s="170"/>
      <c r="RFG247" s="170"/>
      <c r="RFH247" s="170"/>
      <c r="RFI247" s="170"/>
      <c r="RFJ247" s="170"/>
      <c r="RFK247" s="170"/>
      <c r="RFL247" s="170"/>
      <c r="RFM247" s="170"/>
      <c r="RFN247" s="170"/>
      <c r="RFO247" s="170"/>
      <c r="RFP247" s="170"/>
      <c r="RFQ247" s="170"/>
      <c r="RFR247" s="170"/>
      <c r="RFS247" s="170"/>
      <c r="RFT247" s="170"/>
      <c r="RFU247" s="170"/>
      <c r="RFV247" s="170"/>
      <c r="RFW247" s="170"/>
      <c r="RFX247" s="170"/>
      <c r="RFY247" s="170"/>
      <c r="RFZ247" s="170"/>
      <c r="RGA247" s="170"/>
      <c r="RGB247" s="170"/>
      <c r="RGC247" s="170"/>
      <c r="RGD247" s="170"/>
      <c r="RGE247" s="170"/>
      <c r="RGF247" s="170"/>
      <c r="RGG247" s="170"/>
      <c r="RGH247" s="170"/>
      <c r="RGI247" s="170"/>
      <c r="RGJ247" s="170"/>
      <c r="RGK247" s="170"/>
      <c r="RGL247" s="170"/>
      <c r="RGM247" s="170"/>
      <c r="RGN247" s="170"/>
      <c r="RGO247" s="170"/>
      <c r="RGP247" s="170"/>
      <c r="RGQ247" s="170"/>
      <c r="RGR247" s="170"/>
      <c r="RGS247" s="170"/>
      <c r="RGT247" s="170"/>
      <c r="RGU247" s="170"/>
      <c r="RGV247" s="170"/>
      <c r="RGW247" s="170"/>
      <c r="RGX247" s="170"/>
      <c r="RGY247" s="170"/>
      <c r="RGZ247" s="170"/>
      <c r="RHA247" s="170"/>
      <c r="RHB247" s="170"/>
      <c r="RHC247" s="170"/>
      <c r="RHD247" s="170"/>
      <c r="RHE247" s="170"/>
      <c r="RHF247" s="170"/>
      <c r="RHG247" s="170"/>
      <c r="RHH247" s="170"/>
      <c r="RHI247" s="170"/>
      <c r="RHJ247" s="170"/>
      <c r="RHK247" s="170"/>
      <c r="RHL247" s="170"/>
      <c r="RHM247" s="170"/>
      <c r="RHN247" s="170"/>
      <c r="RHO247" s="170"/>
      <c r="RHP247" s="170"/>
      <c r="RHQ247" s="170"/>
      <c r="RHR247" s="170"/>
      <c r="RHS247" s="170"/>
      <c r="RHT247" s="170"/>
      <c r="RHU247" s="170"/>
      <c r="RHV247" s="170"/>
      <c r="RHW247" s="170"/>
      <c r="RHX247" s="170"/>
      <c r="RHY247" s="170"/>
      <c r="RHZ247" s="170"/>
      <c r="RIA247" s="170"/>
      <c r="RIB247" s="170"/>
      <c r="RIC247" s="170"/>
      <c r="RID247" s="170"/>
      <c r="RIE247" s="170"/>
      <c r="RIF247" s="170"/>
      <c r="RIG247" s="170"/>
      <c r="RIH247" s="170"/>
      <c r="RII247" s="170"/>
      <c r="RIJ247" s="170"/>
      <c r="RIK247" s="170"/>
      <c r="RIL247" s="170"/>
      <c r="RIM247" s="170"/>
      <c r="RIN247" s="170"/>
      <c r="RIO247" s="170"/>
      <c r="RIP247" s="170"/>
      <c r="RIQ247" s="170"/>
      <c r="RIR247" s="170"/>
      <c r="RIS247" s="170"/>
      <c r="RIT247" s="170"/>
      <c r="RIU247" s="170"/>
      <c r="RIV247" s="170"/>
      <c r="RIW247" s="170"/>
      <c r="RIX247" s="170"/>
      <c r="RIY247" s="170"/>
      <c r="RIZ247" s="170"/>
      <c r="RJA247" s="170"/>
      <c r="RJB247" s="170"/>
      <c r="RJC247" s="170"/>
      <c r="RJD247" s="170"/>
      <c r="RJE247" s="170"/>
      <c r="RJF247" s="170"/>
      <c r="RJG247" s="170"/>
      <c r="RJH247" s="170"/>
      <c r="RJI247" s="170"/>
      <c r="RJJ247" s="170"/>
      <c r="RJK247" s="170"/>
      <c r="RJL247" s="170"/>
      <c r="RJM247" s="170"/>
      <c r="RJN247" s="170"/>
      <c r="RJO247" s="170"/>
      <c r="RJP247" s="170"/>
      <c r="RJQ247" s="170"/>
      <c r="RJR247" s="170"/>
      <c r="RJS247" s="170"/>
      <c r="RJT247" s="170"/>
      <c r="RJU247" s="170"/>
      <c r="RJV247" s="170"/>
      <c r="RJW247" s="170"/>
      <c r="RJX247" s="170"/>
      <c r="RJY247" s="170"/>
      <c r="RJZ247" s="170"/>
      <c r="RKA247" s="170"/>
      <c r="RKB247" s="170"/>
      <c r="RKC247" s="170"/>
      <c r="RKD247" s="170"/>
      <c r="RKE247" s="170"/>
      <c r="RKF247" s="170"/>
      <c r="RKG247" s="170"/>
      <c r="RKH247" s="170"/>
      <c r="RKI247" s="170"/>
      <c r="RKJ247" s="170"/>
      <c r="RKK247" s="170"/>
      <c r="RKL247" s="170"/>
      <c r="RKM247" s="170"/>
      <c r="RKN247" s="170"/>
      <c r="RKO247" s="170"/>
      <c r="RKP247" s="170"/>
      <c r="RKQ247" s="170"/>
      <c r="RKR247" s="170"/>
      <c r="RKS247" s="170"/>
      <c r="RKT247" s="170"/>
      <c r="RKU247" s="170"/>
      <c r="RKV247" s="170"/>
      <c r="RKW247" s="170"/>
      <c r="RKX247" s="170"/>
      <c r="RKY247" s="170"/>
      <c r="RKZ247" s="170"/>
      <c r="RLA247" s="170"/>
      <c r="RLB247" s="170"/>
      <c r="RLC247" s="170"/>
      <c r="RLD247" s="170"/>
      <c r="RLE247" s="170"/>
      <c r="RLF247" s="170"/>
      <c r="RLG247" s="170"/>
      <c r="RLH247" s="170"/>
      <c r="RLI247" s="170"/>
      <c r="RLJ247" s="170"/>
      <c r="RLK247" s="170"/>
      <c r="RLL247" s="170"/>
      <c r="RLM247" s="170"/>
      <c r="RLN247" s="170"/>
      <c r="RLO247" s="170"/>
      <c r="RLP247" s="170"/>
      <c r="RLQ247" s="170"/>
      <c r="RLR247" s="170"/>
      <c r="RLS247" s="170"/>
      <c r="RLT247" s="170"/>
      <c r="RLU247" s="170"/>
      <c r="RLV247" s="170"/>
      <c r="RLW247" s="170"/>
      <c r="RLX247" s="170"/>
      <c r="RLY247" s="170"/>
      <c r="RLZ247" s="170"/>
      <c r="RMA247" s="170"/>
      <c r="RMB247" s="170"/>
      <c r="RMC247" s="170"/>
      <c r="RMD247" s="170"/>
      <c r="RME247" s="170"/>
      <c r="RMF247" s="170"/>
      <c r="RMG247" s="170"/>
      <c r="RMH247" s="170"/>
      <c r="RMI247" s="170"/>
      <c r="RMJ247" s="170"/>
      <c r="RMK247" s="170"/>
      <c r="RML247" s="170"/>
      <c r="RMM247" s="170"/>
      <c r="RMN247" s="170"/>
      <c r="RMO247" s="170"/>
      <c r="RMP247" s="170"/>
      <c r="RMQ247" s="170"/>
      <c r="RMR247" s="170"/>
      <c r="RMS247" s="170"/>
      <c r="RMT247" s="170"/>
      <c r="RMU247" s="170"/>
      <c r="RMV247" s="170"/>
      <c r="RMW247" s="170"/>
      <c r="RMX247" s="170"/>
      <c r="RMY247" s="170"/>
      <c r="RMZ247" s="170"/>
      <c r="RNA247" s="170"/>
      <c r="RNB247" s="170"/>
      <c r="RNC247" s="170"/>
      <c r="RND247" s="170"/>
      <c r="RNE247" s="170"/>
      <c r="RNF247" s="170"/>
      <c r="RNG247" s="170"/>
      <c r="RNH247" s="170"/>
      <c r="RNI247" s="170"/>
      <c r="RNJ247" s="170"/>
      <c r="RNK247" s="170"/>
      <c r="RNL247" s="170"/>
      <c r="RNM247" s="170"/>
      <c r="RNN247" s="170"/>
      <c r="RNO247" s="170"/>
      <c r="RNP247" s="170"/>
      <c r="RNQ247" s="170"/>
      <c r="RNR247" s="170"/>
      <c r="RNS247" s="170"/>
      <c r="RNT247" s="170"/>
      <c r="RNU247" s="170"/>
      <c r="RNV247" s="170"/>
      <c r="RNW247" s="170"/>
      <c r="RNX247" s="170"/>
      <c r="RNY247" s="170"/>
      <c r="RNZ247" s="170"/>
      <c r="ROA247" s="170"/>
      <c r="ROB247" s="170"/>
      <c r="ROC247" s="170"/>
      <c r="ROD247" s="170"/>
      <c r="ROE247" s="170"/>
      <c r="ROF247" s="170"/>
      <c r="ROG247" s="170"/>
      <c r="ROH247" s="170"/>
      <c r="ROI247" s="170"/>
      <c r="ROJ247" s="170"/>
      <c r="ROK247" s="170"/>
      <c r="ROL247" s="170"/>
      <c r="ROM247" s="170"/>
      <c r="RON247" s="170"/>
      <c r="ROO247" s="170"/>
      <c r="ROP247" s="170"/>
      <c r="ROQ247" s="170"/>
      <c r="ROR247" s="170"/>
      <c r="ROS247" s="170"/>
      <c r="ROT247" s="170"/>
      <c r="ROU247" s="170"/>
      <c r="ROV247" s="170"/>
      <c r="ROW247" s="170"/>
      <c r="ROX247" s="170"/>
      <c r="ROY247" s="170"/>
      <c r="ROZ247" s="170"/>
      <c r="RPA247" s="170"/>
      <c r="RPB247" s="170"/>
      <c r="RPC247" s="170"/>
      <c r="RPD247" s="170"/>
      <c r="RPE247" s="170"/>
      <c r="RPF247" s="170"/>
      <c r="RPG247" s="170"/>
      <c r="RPH247" s="170"/>
      <c r="RPI247" s="170"/>
      <c r="RPJ247" s="170"/>
      <c r="RPK247" s="170"/>
      <c r="RPL247" s="170"/>
      <c r="RPM247" s="170"/>
      <c r="RPN247" s="170"/>
      <c r="RPO247" s="170"/>
      <c r="RPP247" s="170"/>
      <c r="RPQ247" s="170"/>
      <c r="RPR247" s="170"/>
      <c r="RPS247" s="170"/>
      <c r="RPT247" s="170"/>
      <c r="RPU247" s="170"/>
      <c r="RPV247" s="170"/>
      <c r="RPW247" s="170"/>
      <c r="RPX247" s="170"/>
      <c r="RPY247" s="170"/>
      <c r="RPZ247" s="170"/>
      <c r="RQA247" s="170"/>
      <c r="RQB247" s="170"/>
      <c r="RQC247" s="170"/>
      <c r="RQD247" s="170"/>
      <c r="RQE247" s="170"/>
      <c r="RQF247" s="170"/>
      <c r="RQG247" s="170"/>
      <c r="RQH247" s="170"/>
      <c r="RQI247" s="170"/>
      <c r="RQJ247" s="170"/>
      <c r="RQK247" s="170"/>
      <c r="RQL247" s="170"/>
      <c r="RQM247" s="170"/>
      <c r="RQN247" s="170"/>
      <c r="RQO247" s="170"/>
      <c r="RQP247" s="170"/>
      <c r="RQQ247" s="170"/>
      <c r="RQR247" s="170"/>
      <c r="RQS247" s="170"/>
      <c r="RQT247" s="170"/>
      <c r="RQU247" s="170"/>
      <c r="RQV247" s="170"/>
      <c r="RQW247" s="170"/>
      <c r="RQX247" s="170"/>
      <c r="RQY247" s="170"/>
      <c r="RQZ247" s="170"/>
      <c r="RRA247" s="170"/>
      <c r="RRB247" s="170"/>
      <c r="RRC247" s="170"/>
      <c r="RRD247" s="170"/>
      <c r="RRE247" s="170"/>
      <c r="RRF247" s="170"/>
      <c r="RRG247" s="170"/>
      <c r="RRH247" s="170"/>
      <c r="RRI247" s="170"/>
      <c r="RRJ247" s="170"/>
      <c r="RRK247" s="170"/>
      <c r="RRL247" s="170"/>
      <c r="RRM247" s="170"/>
      <c r="RRN247" s="170"/>
      <c r="RRO247" s="170"/>
      <c r="RRP247" s="170"/>
      <c r="RRQ247" s="170"/>
      <c r="RRR247" s="170"/>
      <c r="RRS247" s="170"/>
      <c r="RRT247" s="170"/>
      <c r="RRU247" s="170"/>
      <c r="RRV247" s="170"/>
      <c r="RRW247" s="170"/>
      <c r="RRX247" s="170"/>
      <c r="RRY247" s="170"/>
      <c r="RRZ247" s="170"/>
      <c r="RSA247" s="170"/>
      <c r="RSB247" s="170"/>
      <c r="RSC247" s="170"/>
      <c r="RSD247" s="170"/>
      <c r="RSE247" s="170"/>
      <c r="RSF247" s="170"/>
      <c r="RSG247" s="170"/>
      <c r="RSH247" s="170"/>
      <c r="RSI247" s="170"/>
      <c r="RSJ247" s="170"/>
      <c r="RSK247" s="170"/>
      <c r="RSL247" s="170"/>
      <c r="RSM247" s="170"/>
      <c r="RSN247" s="170"/>
      <c r="RSO247" s="170"/>
      <c r="RSP247" s="170"/>
      <c r="RSQ247" s="170"/>
      <c r="RSR247" s="170"/>
      <c r="RSS247" s="170"/>
      <c r="RST247" s="170"/>
      <c r="RSU247" s="170"/>
      <c r="RSV247" s="170"/>
      <c r="RSW247" s="170"/>
      <c r="RSX247" s="170"/>
      <c r="RSY247" s="170"/>
      <c r="RSZ247" s="170"/>
      <c r="RTA247" s="170"/>
      <c r="RTB247" s="170"/>
      <c r="RTC247" s="170"/>
      <c r="RTD247" s="170"/>
      <c r="RTE247" s="170"/>
      <c r="RTF247" s="170"/>
      <c r="RTG247" s="170"/>
      <c r="RTH247" s="170"/>
      <c r="RTI247" s="170"/>
      <c r="RTJ247" s="170"/>
      <c r="RTK247" s="170"/>
      <c r="RTL247" s="170"/>
      <c r="RTM247" s="170"/>
      <c r="RTN247" s="170"/>
      <c r="RTO247" s="170"/>
      <c r="RTP247" s="170"/>
      <c r="RTQ247" s="170"/>
      <c r="RTR247" s="170"/>
      <c r="RTS247" s="170"/>
      <c r="RTT247" s="170"/>
      <c r="RTU247" s="170"/>
      <c r="RTV247" s="170"/>
      <c r="RTW247" s="170"/>
      <c r="RTX247" s="170"/>
      <c r="RTY247" s="170"/>
      <c r="RTZ247" s="170"/>
      <c r="RUA247" s="170"/>
      <c r="RUB247" s="170"/>
      <c r="RUC247" s="170"/>
      <c r="RUD247" s="170"/>
      <c r="RUE247" s="170"/>
      <c r="RUF247" s="170"/>
      <c r="RUG247" s="170"/>
      <c r="RUH247" s="170"/>
      <c r="RUI247" s="170"/>
      <c r="RUJ247" s="170"/>
      <c r="RUK247" s="170"/>
      <c r="RUL247" s="170"/>
      <c r="RUM247" s="170"/>
      <c r="RUN247" s="170"/>
      <c r="RUO247" s="170"/>
      <c r="RUP247" s="170"/>
      <c r="RUQ247" s="170"/>
      <c r="RUR247" s="170"/>
      <c r="RUS247" s="170"/>
      <c r="RUT247" s="170"/>
      <c r="RUU247" s="170"/>
      <c r="RUV247" s="170"/>
      <c r="RUW247" s="170"/>
      <c r="RUX247" s="170"/>
      <c r="RUY247" s="170"/>
      <c r="RUZ247" s="170"/>
      <c r="RVA247" s="170"/>
      <c r="RVB247" s="170"/>
      <c r="RVC247" s="170"/>
      <c r="RVD247" s="170"/>
      <c r="RVE247" s="170"/>
      <c r="RVF247" s="170"/>
      <c r="RVG247" s="170"/>
      <c r="RVH247" s="170"/>
      <c r="RVI247" s="170"/>
      <c r="RVJ247" s="170"/>
      <c r="RVK247" s="170"/>
      <c r="RVL247" s="170"/>
      <c r="RVM247" s="170"/>
      <c r="RVN247" s="170"/>
      <c r="RVO247" s="170"/>
      <c r="RVP247" s="170"/>
      <c r="RVQ247" s="170"/>
      <c r="RVR247" s="170"/>
      <c r="RVS247" s="170"/>
      <c r="RVT247" s="170"/>
      <c r="RVU247" s="170"/>
      <c r="RVV247" s="170"/>
      <c r="RVW247" s="170"/>
      <c r="RVX247" s="170"/>
      <c r="RVY247" s="170"/>
      <c r="RVZ247" s="170"/>
      <c r="RWA247" s="170"/>
      <c r="RWB247" s="170"/>
      <c r="RWC247" s="170"/>
      <c r="RWD247" s="170"/>
      <c r="RWE247" s="170"/>
      <c r="RWF247" s="170"/>
      <c r="RWG247" s="170"/>
      <c r="RWH247" s="170"/>
      <c r="RWI247" s="170"/>
      <c r="RWJ247" s="170"/>
      <c r="RWK247" s="170"/>
      <c r="RWL247" s="170"/>
      <c r="RWM247" s="170"/>
      <c r="RWN247" s="170"/>
      <c r="RWO247" s="170"/>
      <c r="RWP247" s="170"/>
      <c r="RWQ247" s="170"/>
      <c r="RWR247" s="170"/>
      <c r="RWS247" s="170"/>
      <c r="RWT247" s="170"/>
      <c r="RWU247" s="170"/>
      <c r="RWV247" s="170"/>
      <c r="RWW247" s="170"/>
      <c r="RWX247" s="170"/>
      <c r="RWY247" s="170"/>
      <c r="RWZ247" s="170"/>
      <c r="RXA247" s="170"/>
      <c r="RXB247" s="170"/>
      <c r="RXC247" s="170"/>
      <c r="RXD247" s="170"/>
      <c r="RXE247" s="170"/>
      <c r="RXF247" s="170"/>
      <c r="RXG247" s="170"/>
      <c r="RXH247" s="170"/>
      <c r="RXI247" s="170"/>
      <c r="RXJ247" s="170"/>
      <c r="RXK247" s="170"/>
      <c r="RXL247" s="170"/>
      <c r="RXM247" s="170"/>
      <c r="RXN247" s="170"/>
      <c r="RXO247" s="170"/>
      <c r="RXP247" s="170"/>
      <c r="RXQ247" s="170"/>
      <c r="RXR247" s="170"/>
      <c r="RXS247" s="170"/>
      <c r="RXT247" s="170"/>
      <c r="RXU247" s="170"/>
      <c r="RXV247" s="170"/>
      <c r="RXW247" s="170"/>
      <c r="RXX247" s="170"/>
      <c r="RXY247" s="170"/>
      <c r="RXZ247" s="170"/>
      <c r="RYA247" s="170"/>
      <c r="RYB247" s="170"/>
      <c r="RYC247" s="170"/>
      <c r="RYD247" s="170"/>
      <c r="RYE247" s="170"/>
      <c r="RYF247" s="170"/>
      <c r="RYG247" s="170"/>
      <c r="RYH247" s="170"/>
      <c r="RYI247" s="170"/>
      <c r="RYJ247" s="170"/>
      <c r="RYK247" s="170"/>
      <c r="RYL247" s="170"/>
      <c r="RYM247" s="170"/>
      <c r="RYN247" s="170"/>
      <c r="RYO247" s="170"/>
      <c r="RYP247" s="170"/>
      <c r="RYQ247" s="170"/>
      <c r="RYR247" s="170"/>
      <c r="RYS247" s="170"/>
      <c r="RYT247" s="170"/>
      <c r="RYU247" s="170"/>
      <c r="RYV247" s="170"/>
      <c r="RYW247" s="170"/>
      <c r="RYX247" s="170"/>
      <c r="RYY247" s="170"/>
      <c r="RYZ247" s="170"/>
      <c r="RZA247" s="170"/>
      <c r="RZB247" s="170"/>
      <c r="RZC247" s="170"/>
      <c r="RZD247" s="170"/>
      <c r="RZE247" s="170"/>
      <c r="RZF247" s="170"/>
      <c r="RZG247" s="170"/>
      <c r="RZH247" s="170"/>
      <c r="RZI247" s="170"/>
      <c r="RZJ247" s="170"/>
      <c r="RZK247" s="170"/>
      <c r="RZL247" s="170"/>
      <c r="RZM247" s="170"/>
      <c r="RZN247" s="170"/>
      <c r="RZO247" s="170"/>
      <c r="RZP247" s="170"/>
      <c r="RZQ247" s="170"/>
      <c r="RZR247" s="170"/>
      <c r="RZS247" s="170"/>
      <c r="RZT247" s="170"/>
      <c r="RZU247" s="170"/>
      <c r="RZV247" s="170"/>
      <c r="RZW247" s="170"/>
      <c r="RZX247" s="170"/>
      <c r="RZY247" s="170"/>
      <c r="RZZ247" s="170"/>
      <c r="SAA247" s="170"/>
      <c r="SAB247" s="170"/>
      <c r="SAC247" s="170"/>
      <c r="SAD247" s="170"/>
      <c r="SAE247" s="170"/>
      <c r="SAF247" s="170"/>
      <c r="SAG247" s="170"/>
      <c r="SAH247" s="170"/>
      <c r="SAI247" s="170"/>
      <c r="SAJ247" s="170"/>
      <c r="SAK247" s="170"/>
      <c r="SAL247" s="170"/>
      <c r="SAM247" s="170"/>
      <c r="SAN247" s="170"/>
      <c r="SAO247" s="170"/>
      <c r="SAP247" s="170"/>
      <c r="SAQ247" s="170"/>
      <c r="SAR247" s="170"/>
      <c r="SAS247" s="170"/>
      <c r="SAT247" s="170"/>
      <c r="SAU247" s="170"/>
      <c r="SAV247" s="170"/>
      <c r="SAW247" s="170"/>
      <c r="SAX247" s="170"/>
      <c r="SAY247" s="170"/>
      <c r="SAZ247" s="170"/>
      <c r="SBA247" s="170"/>
      <c r="SBB247" s="170"/>
      <c r="SBC247" s="170"/>
      <c r="SBD247" s="170"/>
      <c r="SBE247" s="170"/>
      <c r="SBF247" s="170"/>
      <c r="SBG247" s="170"/>
      <c r="SBH247" s="170"/>
      <c r="SBI247" s="170"/>
      <c r="SBJ247" s="170"/>
      <c r="SBK247" s="170"/>
      <c r="SBL247" s="170"/>
      <c r="SBM247" s="170"/>
      <c r="SBN247" s="170"/>
      <c r="SBO247" s="170"/>
      <c r="SBP247" s="170"/>
      <c r="SBQ247" s="170"/>
      <c r="SBR247" s="170"/>
      <c r="SBS247" s="170"/>
      <c r="SBT247" s="170"/>
      <c r="SBU247" s="170"/>
      <c r="SBV247" s="170"/>
      <c r="SBW247" s="170"/>
      <c r="SBX247" s="170"/>
      <c r="SBY247" s="170"/>
      <c r="SBZ247" s="170"/>
      <c r="SCA247" s="170"/>
      <c r="SCB247" s="170"/>
      <c r="SCC247" s="170"/>
      <c r="SCD247" s="170"/>
      <c r="SCE247" s="170"/>
      <c r="SCF247" s="170"/>
      <c r="SCG247" s="170"/>
      <c r="SCH247" s="170"/>
      <c r="SCI247" s="170"/>
      <c r="SCJ247" s="170"/>
      <c r="SCK247" s="170"/>
      <c r="SCL247" s="170"/>
      <c r="SCM247" s="170"/>
      <c r="SCN247" s="170"/>
      <c r="SCO247" s="170"/>
      <c r="SCP247" s="170"/>
      <c r="SCQ247" s="170"/>
      <c r="SCR247" s="170"/>
      <c r="SCS247" s="170"/>
      <c r="SCT247" s="170"/>
      <c r="SCU247" s="170"/>
      <c r="SCV247" s="170"/>
      <c r="SCW247" s="170"/>
      <c r="SCX247" s="170"/>
      <c r="SCY247" s="170"/>
      <c r="SCZ247" s="170"/>
      <c r="SDA247" s="170"/>
      <c r="SDB247" s="170"/>
      <c r="SDC247" s="170"/>
      <c r="SDD247" s="170"/>
      <c r="SDE247" s="170"/>
      <c r="SDF247" s="170"/>
      <c r="SDG247" s="170"/>
      <c r="SDH247" s="170"/>
      <c r="SDI247" s="170"/>
      <c r="SDJ247" s="170"/>
      <c r="SDK247" s="170"/>
      <c r="SDL247" s="170"/>
      <c r="SDM247" s="170"/>
      <c r="SDN247" s="170"/>
      <c r="SDO247" s="170"/>
      <c r="SDP247" s="170"/>
      <c r="SDQ247" s="170"/>
      <c r="SDR247" s="170"/>
      <c r="SDS247" s="170"/>
      <c r="SDT247" s="170"/>
      <c r="SDU247" s="170"/>
      <c r="SDV247" s="170"/>
      <c r="SDW247" s="170"/>
      <c r="SDX247" s="170"/>
      <c r="SDY247" s="170"/>
      <c r="SDZ247" s="170"/>
      <c r="SEA247" s="170"/>
      <c r="SEB247" s="170"/>
      <c r="SEC247" s="170"/>
      <c r="SED247" s="170"/>
      <c r="SEE247" s="170"/>
      <c r="SEF247" s="170"/>
      <c r="SEG247" s="170"/>
      <c r="SEH247" s="170"/>
      <c r="SEI247" s="170"/>
      <c r="SEJ247" s="170"/>
      <c r="SEK247" s="170"/>
      <c r="SEL247" s="170"/>
      <c r="SEM247" s="170"/>
      <c r="SEN247" s="170"/>
      <c r="SEO247" s="170"/>
      <c r="SEP247" s="170"/>
      <c r="SEQ247" s="170"/>
      <c r="SER247" s="170"/>
      <c r="SES247" s="170"/>
      <c r="SET247" s="170"/>
      <c r="SEU247" s="170"/>
      <c r="SEV247" s="170"/>
      <c r="SEW247" s="170"/>
      <c r="SEX247" s="170"/>
      <c r="SEY247" s="170"/>
      <c r="SEZ247" s="170"/>
      <c r="SFA247" s="170"/>
      <c r="SFB247" s="170"/>
      <c r="SFC247" s="170"/>
      <c r="SFD247" s="170"/>
      <c r="SFE247" s="170"/>
      <c r="SFF247" s="170"/>
      <c r="SFG247" s="170"/>
      <c r="SFH247" s="170"/>
      <c r="SFI247" s="170"/>
      <c r="SFJ247" s="170"/>
      <c r="SFK247" s="170"/>
      <c r="SFL247" s="170"/>
      <c r="SFM247" s="170"/>
      <c r="SFN247" s="170"/>
      <c r="SFO247" s="170"/>
      <c r="SFP247" s="170"/>
      <c r="SFQ247" s="170"/>
      <c r="SFR247" s="170"/>
      <c r="SFS247" s="170"/>
      <c r="SFT247" s="170"/>
      <c r="SFU247" s="170"/>
      <c r="SFV247" s="170"/>
      <c r="SFW247" s="170"/>
      <c r="SFX247" s="170"/>
      <c r="SFY247" s="170"/>
      <c r="SFZ247" s="170"/>
      <c r="SGA247" s="170"/>
      <c r="SGB247" s="170"/>
      <c r="SGC247" s="170"/>
      <c r="SGD247" s="170"/>
      <c r="SGE247" s="170"/>
      <c r="SGF247" s="170"/>
      <c r="SGG247" s="170"/>
      <c r="SGH247" s="170"/>
      <c r="SGI247" s="170"/>
      <c r="SGJ247" s="170"/>
      <c r="SGK247" s="170"/>
      <c r="SGL247" s="170"/>
      <c r="SGM247" s="170"/>
      <c r="SGN247" s="170"/>
      <c r="SGO247" s="170"/>
      <c r="SGP247" s="170"/>
      <c r="SGQ247" s="170"/>
      <c r="SGR247" s="170"/>
      <c r="SGS247" s="170"/>
      <c r="SGT247" s="170"/>
      <c r="SGU247" s="170"/>
      <c r="SGV247" s="170"/>
      <c r="SGW247" s="170"/>
      <c r="SGX247" s="170"/>
      <c r="SGY247" s="170"/>
      <c r="SGZ247" s="170"/>
      <c r="SHA247" s="170"/>
      <c r="SHB247" s="170"/>
      <c r="SHC247" s="170"/>
      <c r="SHD247" s="170"/>
      <c r="SHE247" s="170"/>
      <c r="SHF247" s="170"/>
      <c r="SHG247" s="170"/>
      <c r="SHH247" s="170"/>
      <c r="SHI247" s="170"/>
      <c r="SHJ247" s="170"/>
      <c r="SHK247" s="170"/>
      <c r="SHL247" s="170"/>
      <c r="SHM247" s="170"/>
      <c r="SHN247" s="170"/>
      <c r="SHO247" s="170"/>
      <c r="SHP247" s="170"/>
      <c r="SHQ247" s="170"/>
      <c r="SHR247" s="170"/>
      <c r="SHS247" s="170"/>
      <c r="SHT247" s="170"/>
      <c r="SHU247" s="170"/>
      <c r="SHV247" s="170"/>
      <c r="SHW247" s="170"/>
      <c r="SHX247" s="170"/>
      <c r="SHY247" s="170"/>
      <c r="SHZ247" s="170"/>
      <c r="SIA247" s="170"/>
      <c r="SIB247" s="170"/>
      <c r="SIC247" s="170"/>
      <c r="SID247" s="170"/>
      <c r="SIE247" s="170"/>
      <c r="SIF247" s="170"/>
      <c r="SIG247" s="170"/>
      <c r="SIH247" s="170"/>
      <c r="SII247" s="170"/>
      <c r="SIJ247" s="170"/>
      <c r="SIK247" s="170"/>
      <c r="SIL247" s="170"/>
      <c r="SIM247" s="170"/>
      <c r="SIN247" s="170"/>
      <c r="SIO247" s="170"/>
      <c r="SIP247" s="170"/>
      <c r="SIQ247" s="170"/>
      <c r="SIR247" s="170"/>
      <c r="SIS247" s="170"/>
      <c r="SIT247" s="170"/>
      <c r="SIU247" s="170"/>
      <c r="SIV247" s="170"/>
      <c r="SIW247" s="170"/>
      <c r="SIX247" s="170"/>
      <c r="SIY247" s="170"/>
      <c r="SIZ247" s="170"/>
      <c r="SJA247" s="170"/>
      <c r="SJB247" s="170"/>
      <c r="SJC247" s="170"/>
      <c r="SJD247" s="170"/>
      <c r="SJE247" s="170"/>
      <c r="SJF247" s="170"/>
      <c r="SJG247" s="170"/>
      <c r="SJH247" s="170"/>
      <c r="SJI247" s="170"/>
      <c r="SJJ247" s="170"/>
      <c r="SJK247" s="170"/>
      <c r="SJL247" s="170"/>
      <c r="SJM247" s="170"/>
      <c r="SJN247" s="170"/>
      <c r="SJO247" s="170"/>
      <c r="SJP247" s="170"/>
      <c r="SJQ247" s="170"/>
      <c r="SJR247" s="170"/>
      <c r="SJS247" s="170"/>
      <c r="SJT247" s="170"/>
      <c r="SJU247" s="170"/>
      <c r="SJV247" s="170"/>
      <c r="SJW247" s="170"/>
      <c r="SJX247" s="170"/>
      <c r="SJY247" s="170"/>
      <c r="SJZ247" s="170"/>
      <c r="SKA247" s="170"/>
      <c r="SKB247" s="170"/>
      <c r="SKC247" s="170"/>
      <c r="SKD247" s="170"/>
      <c r="SKE247" s="170"/>
      <c r="SKF247" s="170"/>
      <c r="SKG247" s="170"/>
      <c r="SKH247" s="170"/>
      <c r="SKI247" s="170"/>
      <c r="SKJ247" s="170"/>
      <c r="SKK247" s="170"/>
      <c r="SKL247" s="170"/>
      <c r="SKM247" s="170"/>
      <c r="SKN247" s="170"/>
      <c r="SKO247" s="170"/>
      <c r="SKP247" s="170"/>
      <c r="SKQ247" s="170"/>
      <c r="SKR247" s="170"/>
      <c r="SKS247" s="170"/>
      <c r="SKT247" s="170"/>
      <c r="SKU247" s="170"/>
      <c r="SKV247" s="170"/>
      <c r="SKW247" s="170"/>
      <c r="SKX247" s="170"/>
      <c r="SKY247" s="170"/>
      <c r="SKZ247" s="170"/>
      <c r="SLA247" s="170"/>
      <c r="SLB247" s="170"/>
      <c r="SLC247" s="170"/>
      <c r="SLD247" s="170"/>
      <c r="SLE247" s="170"/>
      <c r="SLF247" s="170"/>
      <c r="SLG247" s="170"/>
      <c r="SLH247" s="170"/>
      <c r="SLI247" s="170"/>
      <c r="SLJ247" s="170"/>
      <c r="SLK247" s="170"/>
      <c r="SLL247" s="170"/>
      <c r="SLM247" s="170"/>
      <c r="SLN247" s="170"/>
      <c r="SLO247" s="170"/>
      <c r="SLP247" s="170"/>
      <c r="SLQ247" s="170"/>
      <c r="SLR247" s="170"/>
      <c r="SLS247" s="170"/>
      <c r="SLT247" s="170"/>
      <c r="SLU247" s="170"/>
      <c r="SLV247" s="170"/>
      <c r="SLW247" s="170"/>
      <c r="SLX247" s="170"/>
      <c r="SLY247" s="170"/>
      <c r="SLZ247" s="170"/>
      <c r="SMA247" s="170"/>
      <c r="SMB247" s="170"/>
      <c r="SMC247" s="170"/>
      <c r="SMD247" s="170"/>
      <c r="SME247" s="170"/>
      <c r="SMF247" s="170"/>
      <c r="SMG247" s="170"/>
      <c r="SMH247" s="170"/>
      <c r="SMI247" s="170"/>
      <c r="SMJ247" s="170"/>
      <c r="SMK247" s="170"/>
      <c r="SML247" s="170"/>
      <c r="SMM247" s="170"/>
      <c r="SMN247" s="170"/>
      <c r="SMO247" s="170"/>
      <c r="SMP247" s="170"/>
      <c r="SMQ247" s="170"/>
      <c r="SMR247" s="170"/>
      <c r="SMS247" s="170"/>
      <c r="SMT247" s="170"/>
      <c r="SMU247" s="170"/>
      <c r="SMV247" s="170"/>
      <c r="SMW247" s="170"/>
      <c r="SMX247" s="170"/>
      <c r="SMY247" s="170"/>
      <c r="SMZ247" s="170"/>
      <c r="SNA247" s="170"/>
      <c r="SNB247" s="170"/>
      <c r="SNC247" s="170"/>
      <c r="SND247" s="170"/>
      <c r="SNE247" s="170"/>
      <c r="SNF247" s="170"/>
      <c r="SNG247" s="170"/>
      <c r="SNH247" s="170"/>
      <c r="SNI247" s="170"/>
      <c r="SNJ247" s="170"/>
      <c r="SNK247" s="170"/>
      <c r="SNL247" s="170"/>
      <c r="SNM247" s="170"/>
      <c r="SNN247" s="170"/>
      <c r="SNO247" s="170"/>
      <c r="SNP247" s="170"/>
      <c r="SNQ247" s="170"/>
      <c r="SNR247" s="170"/>
      <c r="SNS247" s="170"/>
      <c r="SNT247" s="170"/>
      <c r="SNU247" s="170"/>
      <c r="SNV247" s="170"/>
      <c r="SNW247" s="170"/>
      <c r="SNX247" s="170"/>
      <c r="SNY247" s="170"/>
      <c r="SNZ247" s="170"/>
      <c r="SOA247" s="170"/>
      <c r="SOB247" s="170"/>
      <c r="SOC247" s="170"/>
      <c r="SOD247" s="170"/>
      <c r="SOE247" s="170"/>
      <c r="SOF247" s="170"/>
      <c r="SOG247" s="170"/>
      <c r="SOH247" s="170"/>
      <c r="SOI247" s="170"/>
      <c r="SOJ247" s="170"/>
      <c r="SOK247" s="170"/>
      <c r="SOL247" s="170"/>
      <c r="SOM247" s="170"/>
      <c r="SON247" s="170"/>
      <c r="SOO247" s="170"/>
      <c r="SOP247" s="170"/>
      <c r="SOQ247" s="170"/>
      <c r="SOR247" s="170"/>
      <c r="SOS247" s="170"/>
      <c r="SOT247" s="170"/>
      <c r="SOU247" s="170"/>
      <c r="SOV247" s="170"/>
      <c r="SOW247" s="170"/>
      <c r="SOX247" s="170"/>
      <c r="SOY247" s="170"/>
      <c r="SOZ247" s="170"/>
      <c r="SPA247" s="170"/>
      <c r="SPB247" s="170"/>
      <c r="SPC247" s="170"/>
      <c r="SPD247" s="170"/>
      <c r="SPE247" s="170"/>
      <c r="SPF247" s="170"/>
      <c r="SPG247" s="170"/>
      <c r="SPH247" s="170"/>
      <c r="SPI247" s="170"/>
      <c r="SPJ247" s="170"/>
      <c r="SPK247" s="170"/>
      <c r="SPL247" s="170"/>
      <c r="SPM247" s="170"/>
      <c r="SPN247" s="170"/>
      <c r="SPO247" s="170"/>
      <c r="SPP247" s="170"/>
      <c r="SPQ247" s="170"/>
      <c r="SPR247" s="170"/>
      <c r="SPS247" s="170"/>
      <c r="SPT247" s="170"/>
      <c r="SPU247" s="170"/>
      <c r="SPV247" s="170"/>
      <c r="SPW247" s="170"/>
      <c r="SPX247" s="170"/>
      <c r="SPY247" s="170"/>
      <c r="SPZ247" s="170"/>
      <c r="SQA247" s="170"/>
      <c r="SQB247" s="170"/>
      <c r="SQC247" s="170"/>
      <c r="SQD247" s="170"/>
      <c r="SQE247" s="170"/>
      <c r="SQF247" s="170"/>
      <c r="SQG247" s="170"/>
      <c r="SQH247" s="170"/>
      <c r="SQI247" s="170"/>
      <c r="SQJ247" s="170"/>
      <c r="SQK247" s="170"/>
      <c r="SQL247" s="170"/>
      <c r="SQM247" s="170"/>
      <c r="SQN247" s="170"/>
      <c r="SQO247" s="170"/>
      <c r="SQP247" s="170"/>
      <c r="SQQ247" s="170"/>
      <c r="SQR247" s="170"/>
      <c r="SQS247" s="170"/>
      <c r="SQT247" s="170"/>
      <c r="SQU247" s="170"/>
      <c r="SQV247" s="170"/>
      <c r="SQW247" s="170"/>
      <c r="SQX247" s="170"/>
      <c r="SQY247" s="170"/>
      <c r="SQZ247" s="170"/>
      <c r="SRA247" s="170"/>
      <c r="SRB247" s="170"/>
      <c r="SRC247" s="170"/>
      <c r="SRD247" s="170"/>
      <c r="SRE247" s="170"/>
      <c r="SRF247" s="170"/>
      <c r="SRG247" s="170"/>
      <c r="SRH247" s="170"/>
      <c r="SRI247" s="170"/>
      <c r="SRJ247" s="170"/>
      <c r="SRK247" s="170"/>
      <c r="SRL247" s="170"/>
      <c r="SRM247" s="170"/>
      <c r="SRN247" s="170"/>
      <c r="SRO247" s="170"/>
      <c r="SRP247" s="170"/>
      <c r="SRQ247" s="170"/>
      <c r="SRR247" s="170"/>
      <c r="SRS247" s="170"/>
      <c r="SRT247" s="170"/>
      <c r="SRU247" s="170"/>
      <c r="SRV247" s="170"/>
      <c r="SRW247" s="170"/>
      <c r="SRX247" s="170"/>
      <c r="SRY247" s="170"/>
      <c r="SRZ247" s="170"/>
      <c r="SSA247" s="170"/>
      <c r="SSB247" s="170"/>
      <c r="SSC247" s="170"/>
      <c r="SSD247" s="170"/>
      <c r="SSE247" s="170"/>
      <c r="SSF247" s="170"/>
      <c r="SSG247" s="170"/>
      <c r="SSH247" s="170"/>
      <c r="SSI247" s="170"/>
      <c r="SSJ247" s="170"/>
      <c r="SSK247" s="170"/>
      <c r="SSL247" s="170"/>
      <c r="SSM247" s="170"/>
      <c r="SSN247" s="170"/>
      <c r="SSO247" s="170"/>
      <c r="SSP247" s="170"/>
      <c r="SSQ247" s="170"/>
      <c r="SSR247" s="170"/>
      <c r="SSS247" s="170"/>
      <c r="SST247" s="170"/>
      <c r="SSU247" s="170"/>
      <c r="SSV247" s="170"/>
      <c r="SSW247" s="170"/>
      <c r="SSX247" s="170"/>
      <c r="SSY247" s="170"/>
      <c r="SSZ247" s="170"/>
      <c r="STA247" s="170"/>
      <c r="STB247" s="170"/>
      <c r="STC247" s="170"/>
      <c r="STD247" s="170"/>
      <c r="STE247" s="170"/>
      <c r="STF247" s="170"/>
      <c r="STG247" s="170"/>
      <c r="STH247" s="170"/>
      <c r="STI247" s="170"/>
      <c r="STJ247" s="170"/>
      <c r="STK247" s="170"/>
      <c r="STL247" s="170"/>
      <c r="STM247" s="170"/>
      <c r="STN247" s="170"/>
      <c r="STO247" s="170"/>
      <c r="STP247" s="170"/>
      <c r="STQ247" s="170"/>
      <c r="STR247" s="170"/>
      <c r="STS247" s="170"/>
      <c r="STT247" s="170"/>
      <c r="STU247" s="170"/>
      <c r="STV247" s="170"/>
      <c r="STW247" s="170"/>
      <c r="STX247" s="170"/>
      <c r="STY247" s="170"/>
      <c r="STZ247" s="170"/>
      <c r="SUA247" s="170"/>
      <c r="SUB247" s="170"/>
      <c r="SUC247" s="170"/>
      <c r="SUD247" s="170"/>
      <c r="SUE247" s="170"/>
      <c r="SUF247" s="170"/>
      <c r="SUG247" s="170"/>
      <c r="SUH247" s="170"/>
      <c r="SUI247" s="170"/>
      <c r="SUJ247" s="170"/>
      <c r="SUK247" s="170"/>
      <c r="SUL247" s="170"/>
      <c r="SUM247" s="170"/>
      <c r="SUN247" s="170"/>
      <c r="SUO247" s="170"/>
      <c r="SUP247" s="170"/>
      <c r="SUQ247" s="170"/>
      <c r="SUR247" s="170"/>
      <c r="SUS247" s="170"/>
      <c r="SUT247" s="170"/>
      <c r="SUU247" s="170"/>
      <c r="SUV247" s="170"/>
      <c r="SUW247" s="170"/>
      <c r="SUX247" s="170"/>
      <c r="SUY247" s="170"/>
      <c r="SUZ247" s="170"/>
      <c r="SVA247" s="170"/>
      <c r="SVB247" s="170"/>
      <c r="SVC247" s="170"/>
      <c r="SVD247" s="170"/>
      <c r="SVE247" s="170"/>
      <c r="SVF247" s="170"/>
      <c r="SVG247" s="170"/>
      <c r="SVH247" s="170"/>
      <c r="SVI247" s="170"/>
      <c r="SVJ247" s="170"/>
      <c r="SVK247" s="170"/>
      <c r="SVL247" s="170"/>
      <c r="SVM247" s="170"/>
      <c r="SVN247" s="170"/>
      <c r="SVO247" s="170"/>
      <c r="SVP247" s="170"/>
      <c r="SVQ247" s="170"/>
      <c r="SVR247" s="170"/>
      <c r="SVS247" s="170"/>
      <c r="SVT247" s="170"/>
      <c r="SVU247" s="170"/>
      <c r="SVV247" s="170"/>
      <c r="SVW247" s="170"/>
      <c r="SVX247" s="170"/>
      <c r="SVY247" s="170"/>
      <c r="SVZ247" s="170"/>
      <c r="SWA247" s="170"/>
      <c r="SWB247" s="170"/>
      <c r="SWC247" s="170"/>
      <c r="SWD247" s="170"/>
      <c r="SWE247" s="170"/>
      <c r="SWF247" s="170"/>
      <c r="SWG247" s="170"/>
      <c r="SWH247" s="170"/>
      <c r="SWI247" s="170"/>
      <c r="SWJ247" s="170"/>
      <c r="SWK247" s="170"/>
      <c r="SWL247" s="170"/>
      <c r="SWM247" s="170"/>
      <c r="SWN247" s="170"/>
      <c r="SWO247" s="170"/>
      <c r="SWP247" s="170"/>
      <c r="SWQ247" s="170"/>
      <c r="SWR247" s="170"/>
      <c r="SWS247" s="170"/>
      <c r="SWT247" s="170"/>
      <c r="SWU247" s="170"/>
      <c r="SWV247" s="170"/>
      <c r="SWW247" s="170"/>
      <c r="SWX247" s="170"/>
      <c r="SWY247" s="170"/>
      <c r="SWZ247" s="170"/>
      <c r="SXA247" s="170"/>
      <c r="SXB247" s="170"/>
      <c r="SXC247" s="170"/>
      <c r="SXD247" s="170"/>
      <c r="SXE247" s="170"/>
      <c r="SXF247" s="170"/>
      <c r="SXG247" s="170"/>
      <c r="SXH247" s="170"/>
      <c r="SXI247" s="170"/>
      <c r="SXJ247" s="170"/>
      <c r="SXK247" s="170"/>
      <c r="SXL247" s="170"/>
      <c r="SXM247" s="170"/>
      <c r="SXN247" s="170"/>
      <c r="SXO247" s="170"/>
      <c r="SXP247" s="170"/>
      <c r="SXQ247" s="170"/>
      <c r="SXR247" s="170"/>
      <c r="SXS247" s="170"/>
      <c r="SXT247" s="170"/>
      <c r="SXU247" s="170"/>
      <c r="SXV247" s="170"/>
      <c r="SXW247" s="170"/>
      <c r="SXX247" s="170"/>
      <c r="SXY247" s="170"/>
      <c r="SXZ247" s="170"/>
      <c r="SYA247" s="170"/>
      <c r="SYB247" s="170"/>
      <c r="SYC247" s="170"/>
      <c r="SYD247" s="170"/>
      <c r="SYE247" s="170"/>
      <c r="SYF247" s="170"/>
      <c r="SYG247" s="170"/>
      <c r="SYH247" s="170"/>
      <c r="SYI247" s="170"/>
      <c r="SYJ247" s="170"/>
      <c r="SYK247" s="170"/>
      <c r="SYL247" s="170"/>
      <c r="SYM247" s="170"/>
      <c r="SYN247" s="170"/>
      <c r="SYO247" s="170"/>
      <c r="SYP247" s="170"/>
      <c r="SYQ247" s="170"/>
      <c r="SYR247" s="170"/>
      <c r="SYS247" s="170"/>
      <c r="SYT247" s="170"/>
      <c r="SYU247" s="170"/>
      <c r="SYV247" s="170"/>
      <c r="SYW247" s="170"/>
      <c r="SYX247" s="170"/>
      <c r="SYY247" s="170"/>
      <c r="SYZ247" s="170"/>
      <c r="SZA247" s="170"/>
      <c r="SZB247" s="170"/>
      <c r="SZC247" s="170"/>
      <c r="SZD247" s="170"/>
      <c r="SZE247" s="170"/>
      <c r="SZF247" s="170"/>
      <c r="SZG247" s="170"/>
      <c r="SZH247" s="170"/>
      <c r="SZI247" s="170"/>
      <c r="SZJ247" s="170"/>
      <c r="SZK247" s="170"/>
      <c r="SZL247" s="170"/>
      <c r="SZM247" s="170"/>
      <c r="SZN247" s="170"/>
      <c r="SZO247" s="170"/>
      <c r="SZP247" s="170"/>
      <c r="SZQ247" s="170"/>
      <c r="SZR247" s="170"/>
      <c r="SZS247" s="170"/>
      <c r="SZT247" s="170"/>
      <c r="SZU247" s="170"/>
      <c r="SZV247" s="170"/>
      <c r="SZW247" s="170"/>
      <c r="SZX247" s="170"/>
      <c r="SZY247" s="170"/>
      <c r="SZZ247" s="170"/>
      <c r="TAA247" s="170"/>
      <c r="TAB247" s="170"/>
      <c r="TAC247" s="170"/>
      <c r="TAD247" s="170"/>
      <c r="TAE247" s="170"/>
      <c r="TAF247" s="170"/>
      <c r="TAG247" s="170"/>
      <c r="TAH247" s="170"/>
      <c r="TAI247" s="170"/>
      <c r="TAJ247" s="170"/>
      <c r="TAK247" s="170"/>
      <c r="TAL247" s="170"/>
      <c r="TAM247" s="170"/>
      <c r="TAN247" s="170"/>
      <c r="TAO247" s="170"/>
      <c r="TAP247" s="170"/>
      <c r="TAQ247" s="170"/>
      <c r="TAR247" s="170"/>
      <c r="TAS247" s="170"/>
      <c r="TAT247" s="170"/>
      <c r="TAU247" s="170"/>
      <c r="TAV247" s="170"/>
      <c r="TAW247" s="170"/>
      <c r="TAX247" s="170"/>
      <c r="TAY247" s="170"/>
      <c r="TAZ247" s="170"/>
      <c r="TBA247" s="170"/>
      <c r="TBB247" s="170"/>
      <c r="TBC247" s="170"/>
      <c r="TBD247" s="170"/>
      <c r="TBE247" s="170"/>
      <c r="TBF247" s="170"/>
      <c r="TBG247" s="170"/>
      <c r="TBH247" s="170"/>
      <c r="TBI247" s="170"/>
      <c r="TBJ247" s="170"/>
      <c r="TBK247" s="170"/>
      <c r="TBL247" s="170"/>
      <c r="TBM247" s="170"/>
      <c r="TBN247" s="170"/>
      <c r="TBO247" s="170"/>
      <c r="TBP247" s="170"/>
      <c r="TBQ247" s="170"/>
      <c r="TBR247" s="170"/>
      <c r="TBS247" s="170"/>
      <c r="TBT247" s="170"/>
      <c r="TBU247" s="170"/>
      <c r="TBV247" s="170"/>
      <c r="TBW247" s="170"/>
      <c r="TBX247" s="170"/>
      <c r="TBY247" s="170"/>
      <c r="TBZ247" s="170"/>
      <c r="TCA247" s="170"/>
      <c r="TCB247" s="170"/>
      <c r="TCC247" s="170"/>
      <c r="TCD247" s="170"/>
      <c r="TCE247" s="170"/>
      <c r="TCF247" s="170"/>
      <c r="TCG247" s="170"/>
      <c r="TCH247" s="170"/>
      <c r="TCI247" s="170"/>
      <c r="TCJ247" s="170"/>
      <c r="TCK247" s="170"/>
      <c r="TCL247" s="170"/>
      <c r="TCM247" s="170"/>
      <c r="TCN247" s="170"/>
      <c r="TCO247" s="170"/>
      <c r="TCP247" s="170"/>
      <c r="TCQ247" s="170"/>
      <c r="TCR247" s="170"/>
      <c r="TCS247" s="170"/>
      <c r="TCT247" s="170"/>
      <c r="TCU247" s="170"/>
      <c r="TCV247" s="170"/>
      <c r="TCW247" s="170"/>
      <c r="TCX247" s="170"/>
      <c r="TCY247" s="170"/>
      <c r="TCZ247" s="170"/>
      <c r="TDA247" s="170"/>
      <c r="TDB247" s="170"/>
      <c r="TDC247" s="170"/>
      <c r="TDD247" s="170"/>
      <c r="TDE247" s="170"/>
      <c r="TDF247" s="170"/>
      <c r="TDG247" s="170"/>
      <c r="TDH247" s="170"/>
      <c r="TDI247" s="170"/>
      <c r="TDJ247" s="170"/>
      <c r="TDK247" s="170"/>
      <c r="TDL247" s="170"/>
      <c r="TDM247" s="170"/>
      <c r="TDN247" s="170"/>
      <c r="TDO247" s="170"/>
      <c r="TDP247" s="170"/>
      <c r="TDQ247" s="170"/>
      <c r="TDR247" s="170"/>
      <c r="TDS247" s="170"/>
      <c r="TDT247" s="170"/>
      <c r="TDU247" s="170"/>
      <c r="TDV247" s="170"/>
      <c r="TDW247" s="170"/>
      <c r="TDX247" s="170"/>
      <c r="TDY247" s="170"/>
      <c r="TDZ247" s="170"/>
      <c r="TEA247" s="170"/>
      <c r="TEB247" s="170"/>
      <c r="TEC247" s="170"/>
      <c r="TED247" s="170"/>
      <c r="TEE247" s="170"/>
      <c r="TEF247" s="170"/>
      <c r="TEG247" s="170"/>
      <c r="TEH247" s="170"/>
      <c r="TEI247" s="170"/>
      <c r="TEJ247" s="170"/>
      <c r="TEK247" s="170"/>
      <c r="TEL247" s="170"/>
      <c r="TEM247" s="170"/>
      <c r="TEN247" s="170"/>
      <c r="TEO247" s="170"/>
      <c r="TEP247" s="170"/>
      <c r="TEQ247" s="170"/>
      <c r="TER247" s="170"/>
      <c r="TES247" s="170"/>
      <c r="TET247" s="170"/>
      <c r="TEU247" s="170"/>
      <c r="TEV247" s="170"/>
      <c r="TEW247" s="170"/>
      <c r="TEX247" s="170"/>
      <c r="TEY247" s="170"/>
      <c r="TEZ247" s="170"/>
      <c r="TFA247" s="170"/>
      <c r="TFB247" s="170"/>
      <c r="TFC247" s="170"/>
      <c r="TFD247" s="170"/>
      <c r="TFE247" s="170"/>
      <c r="TFF247" s="170"/>
      <c r="TFG247" s="170"/>
      <c r="TFH247" s="170"/>
      <c r="TFI247" s="170"/>
      <c r="TFJ247" s="170"/>
      <c r="TFK247" s="170"/>
      <c r="TFL247" s="170"/>
      <c r="TFM247" s="170"/>
      <c r="TFN247" s="170"/>
      <c r="TFO247" s="170"/>
      <c r="TFP247" s="170"/>
      <c r="TFQ247" s="170"/>
      <c r="TFR247" s="170"/>
      <c r="TFS247" s="170"/>
      <c r="TFT247" s="170"/>
      <c r="TFU247" s="170"/>
      <c r="TFV247" s="170"/>
      <c r="TFW247" s="170"/>
      <c r="TFX247" s="170"/>
      <c r="TFY247" s="170"/>
      <c r="TFZ247" s="170"/>
      <c r="TGA247" s="170"/>
      <c r="TGB247" s="170"/>
      <c r="TGC247" s="170"/>
      <c r="TGD247" s="170"/>
      <c r="TGE247" s="170"/>
      <c r="TGF247" s="170"/>
      <c r="TGG247" s="170"/>
      <c r="TGH247" s="170"/>
      <c r="TGI247" s="170"/>
      <c r="TGJ247" s="170"/>
      <c r="TGK247" s="170"/>
      <c r="TGL247" s="170"/>
      <c r="TGM247" s="170"/>
      <c r="TGN247" s="170"/>
      <c r="TGO247" s="170"/>
      <c r="TGP247" s="170"/>
      <c r="TGQ247" s="170"/>
      <c r="TGR247" s="170"/>
      <c r="TGS247" s="170"/>
      <c r="TGT247" s="170"/>
      <c r="TGU247" s="170"/>
      <c r="TGV247" s="170"/>
      <c r="TGW247" s="170"/>
      <c r="TGX247" s="170"/>
      <c r="TGY247" s="170"/>
      <c r="TGZ247" s="170"/>
      <c r="THA247" s="170"/>
      <c r="THB247" s="170"/>
      <c r="THC247" s="170"/>
      <c r="THD247" s="170"/>
      <c r="THE247" s="170"/>
      <c r="THF247" s="170"/>
      <c r="THG247" s="170"/>
      <c r="THH247" s="170"/>
      <c r="THI247" s="170"/>
      <c r="THJ247" s="170"/>
      <c r="THK247" s="170"/>
      <c r="THL247" s="170"/>
      <c r="THM247" s="170"/>
      <c r="THN247" s="170"/>
      <c r="THO247" s="170"/>
      <c r="THP247" s="170"/>
      <c r="THQ247" s="170"/>
      <c r="THR247" s="170"/>
      <c r="THS247" s="170"/>
      <c r="THT247" s="170"/>
      <c r="THU247" s="170"/>
      <c r="THV247" s="170"/>
      <c r="THW247" s="170"/>
      <c r="THX247" s="170"/>
      <c r="THY247" s="170"/>
      <c r="THZ247" s="170"/>
      <c r="TIA247" s="170"/>
      <c r="TIB247" s="170"/>
      <c r="TIC247" s="170"/>
      <c r="TID247" s="170"/>
      <c r="TIE247" s="170"/>
      <c r="TIF247" s="170"/>
      <c r="TIG247" s="170"/>
      <c r="TIH247" s="170"/>
      <c r="TII247" s="170"/>
      <c r="TIJ247" s="170"/>
      <c r="TIK247" s="170"/>
      <c r="TIL247" s="170"/>
      <c r="TIM247" s="170"/>
      <c r="TIN247" s="170"/>
      <c r="TIO247" s="170"/>
      <c r="TIP247" s="170"/>
      <c r="TIQ247" s="170"/>
      <c r="TIR247" s="170"/>
      <c r="TIS247" s="170"/>
      <c r="TIT247" s="170"/>
      <c r="TIU247" s="170"/>
      <c r="TIV247" s="170"/>
      <c r="TIW247" s="170"/>
      <c r="TIX247" s="170"/>
      <c r="TIY247" s="170"/>
      <c r="TIZ247" s="170"/>
      <c r="TJA247" s="170"/>
      <c r="TJB247" s="170"/>
      <c r="TJC247" s="170"/>
      <c r="TJD247" s="170"/>
      <c r="TJE247" s="170"/>
      <c r="TJF247" s="170"/>
      <c r="TJG247" s="170"/>
      <c r="TJH247" s="170"/>
      <c r="TJI247" s="170"/>
      <c r="TJJ247" s="170"/>
      <c r="TJK247" s="170"/>
      <c r="TJL247" s="170"/>
      <c r="TJM247" s="170"/>
      <c r="TJN247" s="170"/>
      <c r="TJO247" s="170"/>
      <c r="TJP247" s="170"/>
      <c r="TJQ247" s="170"/>
      <c r="TJR247" s="170"/>
      <c r="TJS247" s="170"/>
      <c r="TJT247" s="170"/>
      <c r="TJU247" s="170"/>
      <c r="TJV247" s="170"/>
      <c r="TJW247" s="170"/>
      <c r="TJX247" s="170"/>
      <c r="TJY247" s="170"/>
      <c r="TJZ247" s="170"/>
      <c r="TKA247" s="170"/>
      <c r="TKB247" s="170"/>
      <c r="TKC247" s="170"/>
      <c r="TKD247" s="170"/>
      <c r="TKE247" s="170"/>
      <c r="TKF247" s="170"/>
      <c r="TKG247" s="170"/>
      <c r="TKH247" s="170"/>
      <c r="TKI247" s="170"/>
      <c r="TKJ247" s="170"/>
      <c r="TKK247" s="170"/>
      <c r="TKL247" s="170"/>
      <c r="TKM247" s="170"/>
      <c r="TKN247" s="170"/>
      <c r="TKO247" s="170"/>
      <c r="TKP247" s="170"/>
      <c r="TKQ247" s="170"/>
      <c r="TKR247" s="170"/>
      <c r="TKS247" s="170"/>
      <c r="TKT247" s="170"/>
      <c r="TKU247" s="170"/>
      <c r="TKV247" s="170"/>
      <c r="TKW247" s="170"/>
      <c r="TKX247" s="170"/>
      <c r="TKY247" s="170"/>
      <c r="TKZ247" s="170"/>
      <c r="TLA247" s="170"/>
      <c r="TLB247" s="170"/>
      <c r="TLC247" s="170"/>
      <c r="TLD247" s="170"/>
      <c r="TLE247" s="170"/>
      <c r="TLF247" s="170"/>
      <c r="TLG247" s="170"/>
      <c r="TLH247" s="170"/>
      <c r="TLI247" s="170"/>
      <c r="TLJ247" s="170"/>
      <c r="TLK247" s="170"/>
      <c r="TLL247" s="170"/>
      <c r="TLM247" s="170"/>
      <c r="TLN247" s="170"/>
      <c r="TLO247" s="170"/>
      <c r="TLP247" s="170"/>
      <c r="TLQ247" s="170"/>
      <c r="TLR247" s="170"/>
      <c r="TLS247" s="170"/>
      <c r="TLT247" s="170"/>
      <c r="TLU247" s="170"/>
      <c r="TLV247" s="170"/>
      <c r="TLW247" s="170"/>
      <c r="TLX247" s="170"/>
      <c r="TLY247" s="170"/>
      <c r="TLZ247" s="170"/>
      <c r="TMA247" s="170"/>
      <c r="TMB247" s="170"/>
      <c r="TMC247" s="170"/>
      <c r="TMD247" s="170"/>
      <c r="TME247" s="170"/>
      <c r="TMF247" s="170"/>
      <c r="TMG247" s="170"/>
      <c r="TMH247" s="170"/>
      <c r="TMI247" s="170"/>
      <c r="TMJ247" s="170"/>
      <c r="TMK247" s="170"/>
      <c r="TML247" s="170"/>
      <c r="TMM247" s="170"/>
      <c r="TMN247" s="170"/>
      <c r="TMO247" s="170"/>
      <c r="TMP247" s="170"/>
      <c r="TMQ247" s="170"/>
      <c r="TMR247" s="170"/>
      <c r="TMS247" s="170"/>
      <c r="TMT247" s="170"/>
      <c r="TMU247" s="170"/>
      <c r="TMV247" s="170"/>
      <c r="TMW247" s="170"/>
      <c r="TMX247" s="170"/>
      <c r="TMY247" s="170"/>
      <c r="TMZ247" s="170"/>
      <c r="TNA247" s="170"/>
      <c r="TNB247" s="170"/>
      <c r="TNC247" s="170"/>
      <c r="TND247" s="170"/>
      <c r="TNE247" s="170"/>
      <c r="TNF247" s="170"/>
      <c r="TNG247" s="170"/>
      <c r="TNH247" s="170"/>
      <c r="TNI247" s="170"/>
      <c r="TNJ247" s="170"/>
      <c r="TNK247" s="170"/>
      <c r="TNL247" s="170"/>
      <c r="TNM247" s="170"/>
      <c r="TNN247" s="170"/>
      <c r="TNO247" s="170"/>
      <c r="TNP247" s="170"/>
      <c r="TNQ247" s="170"/>
      <c r="TNR247" s="170"/>
      <c r="TNS247" s="170"/>
      <c r="TNT247" s="170"/>
      <c r="TNU247" s="170"/>
      <c r="TNV247" s="170"/>
      <c r="TNW247" s="170"/>
      <c r="TNX247" s="170"/>
      <c r="TNY247" s="170"/>
      <c r="TNZ247" s="170"/>
      <c r="TOA247" s="170"/>
      <c r="TOB247" s="170"/>
      <c r="TOC247" s="170"/>
      <c r="TOD247" s="170"/>
      <c r="TOE247" s="170"/>
      <c r="TOF247" s="170"/>
      <c r="TOG247" s="170"/>
      <c r="TOH247" s="170"/>
      <c r="TOI247" s="170"/>
      <c r="TOJ247" s="170"/>
      <c r="TOK247" s="170"/>
      <c r="TOL247" s="170"/>
      <c r="TOM247" s="170"/>
      <c r="TON247" s="170"/>
      <c r="TOO247" s="170"/>
      <c r="TOP247" s="170"/>
      <c r="TOQ247" s="170"/>
      <c r="TOR247" s="170"/>
      <c r="TOS247" s="170"/>
      <c r="TOT247" s="170"/>
      <c r="TOU247" s="170"/>
      <c r="TOV247" s="170"/>
      <c r="TOW247" s="170"/>
      <c r="TOX247" s="170"/>
      <c r="TOY247" s="170"/>
      <c r="TOZ247" s="170"/>
      <c r="TPA247" s="170"/>
      <c r="TPB247" s="170"/>
      <c r="TPC247" s="170"/>
      <c r="TPD247" s="170"/>
      <c r="TPE247" s="170"/>
      <c r="TPF247" s="170"/>
      <c r="TPG247" s="170"/>
      <c r="TPH247" s="170"/>
      <c r="TPI247" s="170"/>
      <c r="TPJ247" s="170"/>
      <c r="TPK247" s="170"/>
      <c r="TPL247" s="170"/>
      <c r="TPM247" s="170"/>
      <c r="TPN247" s="170"/>
      <c r="TPO247" s="170"/>
      <c r="TPP247" s="170"/>
      <c r="TPQ247" s="170"/>
      <c r="TPR247" s="170"/>
      <c r="TPS247" s="170"/>
      <c r="TPT247" s="170"/>
      <c r="TPU247" s="170"/>
      <c r="TPV247" s="170"/>
      <c r="TPW247" s="170"/>
      <c r="TPX247" s="170"/>
      <c r="TPY247" s="170"/>
      <c r="TPZ247" s="170"/>
      <c r="TQA247" s="170"/>
      <c r="TQB247" s="170"/>
      <c r="TQC247" s="170"/>
      <c r="TQD247" s="170"/>
      <c r="TQE247" s="170"/>
      <c r="TQF247" s="170"/>
      <c r="TQG247" s="170"/>
      <c r="TQH247" s="170"/>
      <c r="TQI247" s="170"/>
      <c r="TQJ247" s="170"/>
      <c r="TQK247" s="170"/>
      <c r="TQL247" s="170"/>
      <c r="TQM247" s="170"/>
      <c r="TQN247" s="170"/>
      <c r="TQO247" s="170"/>
      <c r="TQP247" s="170"/>
      <c r="TQQ247" s="170"/>
      <c r="TQR247" s="170"/>
      <c r="TQS247" s="170"/>
      <c r="TQT247" s="170"/>
      <c r="TQU247" s="170"/>
      <c r="TQV247" s="170"/>
      <c r="TQW247" s="170"/>
      <c r="TQX247" s="170"/>
      <c r="TQY247" s="170"/>
      <c r="TQZ247" s="170"/>
      <c r="TRA247" s="170"/>
      <c r="TRB247" s="170"/>
      <c r="TRC247" s="170"/>
      <c r="TRD247" s="170"/>
      <c r="TRE247" s="170"/>
      <c r="TRF247" s="170"/>
      <c r="TRG247" s="170"/>
      <c r="TRH247" s="170"/>
      <c r="TRI247" s="170"/>
      <c r="TRJ247" s="170"/>
      <c r="TRK247" s="170"/>
      <c r="TRL247" s="170"/>
      <c r="TRM247" s="170"/>
      <c r="TRN247" s="170"/>
      <c r="TRO247" s="170"/>
      <c r="TRP247" s="170"/>
      <c r="TRQ247" s="170"/>
      <c r="TRR247" s="170"/>
      <c r="TRS247" s="170"/>
      <c r="TRT247" s="170"/>
      <c r="TRU247" s="170"/>
      <c r="TRV247" s="170"/>
      <c r="TRW247" s="170"/>
      <c r="TRX247" s="170"/>
      <c r="TRY247" s="170"/>
      <c r="TRZ247" s="170"/>
      <c r="TSA247" s="170"/>
      <c r="TSB247" s="170"/>
      <c r="TSC247" s="170"/>
      <c r="TSD247" s="170"/>
      <c r="TSE247" s="170"/>
      <c r="TSF247" s="170"/>
      <c r="TSG247" s="170"/>
      <c r="TSH247" s="170"/>
      <c r="TSI247" s="170"/>
      <c r="TSJ247" s="170"/>
      <c r="TSK247" s="170"/>
      <c r="TSL247" s="170"/>
      <c r="TSM247" s="170"/>
      <c r="TSN247" s="170"/>
      <c r="TSO247" s="170"/>
      <c r="TSP247" s="170"/>
      <c r="TSQ247" s="170"/>
      <c r="TSR247" s="170"/>
      <c r="TSS247" s="170"/>
      <c r="TST247" s="170"/>
      <c r="TSU247" s="170"/>
      <c r="TSV247" s="170"/>
      <c r="TSW247" s="170"/>
      <c r="TSX247" s="170"/>
      <c r="TSY247" s="170"/>
      <c r="TSZ247" s="170"/>
      <c r="TTA247" s="170"/>
      <c r="TTB247" s="170"/>
      <c r="TTC247" s="170"/>
      <c r="TTD247" s="170"/>
      <c r="TTE247" s="170"/>
      <c r="TTF247" s="170"/>
      <c r="TTG247" s="170"/>
      <c r="TTH247" s="170"/>
      <c r="TTI247" s="170"/>
      <c r="TTJ247" s="170"/>
      <c r="TTK247" s="170"/>
      <c r="TTL247" s="170"/>
      <c r="TTM247" s="170"/>
      <c r="TTN247" s="170"/>
      <c r="TTO247" s="170"/>
      <c r="TTP247" s="170"/>
      <c r="TTQ247" s="170"/>
      <c r="TTR247" s="170"/>
      <c r="TTS247" s="170"/>
      <c r="TTT247" s="170"/>
      <c r="TTU247" s="170"/>
      <c r="TTV247" s="170"/>
      <c r="TTW247" s="170"/>
      <c r="TTX247" s="170"/>
      <c r="TTY247" s="170"/>
      <c r="TTZ247" s="170"/>
      <c r="TUA247" s="170"/>
      <c r="TUB247" s="170"/>
      <c r="TUC247" s="170"/>
      <c r="TUD247" s="170"/>
      <c r="TUE247" s="170"/>
      <c r="TUF247" s="170"/>
      <c r="TUG247" s="170"/>
      <c r="TUH247" s="170"/>
      <c r="TUI247" s="170"/>
      <c r="TUJ247" s="170"/>
      <c r="TUK247" s="170"/>
      <c r="TUL247" s="170"/>
      <c r="TUM247" s="170"/>
      <c r="TUN247" s="170"/>
      <c r="TUO247" s="170"/>
      <c r="TUP247" s="170"/>
      <c r="TUQ247" s="170"/>
      <c r="TUR247" s="170"/>
      <c r="TUS247" s="170"/>
      <c r="TUT247" s="170"/>
      <c r="TUU247" s="170"/>
      <c r="TUV247" s="170"/>
      <c r="TUW247" s="170"/>
      <c r="TUX247" s="170"/>
      <c r="TUY247" s="170"/>
      <c r="TUZ247" s="170"/>
      <c r="TVA247" s="170"/>
      <c r="TVB247" s="170"/>
      <c r="TVC247" s="170"/>
      <c r="TVD247" s="170"/>
      <c r="TVE247" s="170"/>
      <c r="TVF247" s="170"/>
      <c r="TVG247" s="170"/>
      <c r="TVH247" s="170"/>
      <c r="TVI247" s="170"/>
      <c r="TVJ247" s="170"/>
      <c r="TVK247" s="170"/>
      <c r="TVL247" s="170"/>
      <c r="TVM247" s="170"/>
      <c r="TVN247" s="170"/>
      <c r="TVO247" s="170"/>
      <c r="TVP247" s="170"/>
      <c r="TVQ247" s="170"/>
      <c r="TVR247" s="170"/>
      <c r="TVS247" s="170"/>
      <c r="TVT247" s="170"/>
      <c r="TVU247" s="170"/>
      <c r="TVV247" s="170"/>
      <c r="TVW247" s="170"/>
      <c r="TVX247" s="170"/>
      <c r="TVY247" s="170"/>
      <c r="TVZ247" s="170"/>
      <c r="TWA247" s="170"/>
      <c r="TWB247" s="170"/>
      <c r="TWC247" s="170"/>
      <c r="TWD247" s="170"/>
      <c r="TWE247" s="170"/>
      <c r="TWF247" s="170"/>
      <c r="TWG247" s="170"/>
      <c r="TWH247" s="170"/>
      <c r="TWI247" s="170"/>
      <c r="TWJ247" s="170"/>
      <c r="TWK247" s="170"/>
      <c r="TWL247" s="170"/>
      <c r="TWM247" s="170"/>
      <c r="TWN247" s="170"/>
      <c r="TWO247" s="170"/>
      <c r="TWP247" s="170"/>
      <c r="TWQ247" s="170"/>
      <c r="TWR247" s="170"/>
      <c r="TWS247" s="170"/>
      <c r="TWT247" s="170"/>
      <c r="TWU247" s="170"/>
      <c r="TWV247" s="170"/>
      <c r="TWW247" s="170"/>
      <c r="TWX247" s="170"/>
      <c r="TWY247" s="170"/>
      <c r="TWZ247" s="170"/>
      <c r="TXA247" s="170"/>
      <c r="TXB247" s="170"/>
      <c r="TXC247" s="170"/>
      <c r="TXD247" s="170"/>
      <c r="TXE247" s="170"/>
      <c r="TXF247" s="170"/>
      <c r="TXG247" s="170"/>
      <c r="TXH247" s="170"/>
      <c r="TXI247" s="170"/>
      <c r="TXJ247" s="170"/>
      <c r="TXK247" s="170"/>
      <c r="TXL247" s="170"/>
      <c r="TXM247" s="170"/>
      <c r="TXN247" s="170"/>
      <c r="TXO247" s="170"/>
      <c r="TXP247" s="170"/>
      <c r="TXQ247" s="170"/>
      <c r="TXR247" s="170"/>
      <c r="TXS247" s="170"/>
      <c r="TXT247" s="170"/>
      <c r="TXU247" s="170"/>
      <c r="TXV247" s="170"/>
      <c r="TXW247" s="170"/>
      <c r="TXX247" s="170"/>
      <c r="TXY247" s="170"/>
      <c r="TXZ247" s="170"/>
      <c r="TYA247" s="170"/>
      <c r="TYB247" s="170"/>
      <c r="TYC247" s="170"/>
      <c r="TYD247" s="170"/>
      <c r="TYE247" s="170"/>
      <c r="TYF247" s="170"/>
      <c r="TYG247" s="170"/>
      <c r="TYH247" s="170"/>
      <c r="TYI247" s="170"/>
      <c r="TYJ247" s="170"/>
      <c r="TYK247" s="170"/>
      <c r="TYL247" s="170"/>
      <c r="TYM247" s="170"/>
      <c r="TYN247" s="170"/>
      <c r="TYO247" s="170"/>
      <c r="TYP247" s="170"/>
      <c r="TYQ247" s="170"/>
      <c r="TYR247" s="170"/>
      <c r="TYS247" s="170"/>
      <c r="TYT247" s="170"/>
      <c r="TYU247" s="170"/>
      <c r="TYV247" s="170"/>
      <c r="TYW247" s="170"/>
      <c r="TYX247" s="170"/>
      <c r="TYY247" s="170"/>
      <c r="TYZ247" s="170"/>
      <c r="TZA247" s="170"/>
      <c r="TZB247" s="170"/>
      <c r="TZC247" s="170"/>
      <c r="TZD247" s="170"/>
      <c r="TZE247" s="170"/>
      <c r="TZF247" s="170"/>
      <c r="TZG247" s="170"/>
      <c r="TZH247" s="170"/>
      <c r="TZI247" s="170"/>
      <c r="TZJ247" s="170"/>
      <c r="TZK247" s="170"/>
      <c r="TZL247" s="170"/>
      <c r="TZM247" s="170"/>
      <c r="TZN247" s="170"/>
      <c r="TZO247" s="170"/>
      <c r="TZP247" s="170"/>
      <c r="TZQ247" s="170"/>
      <c r="TZR247" s="170"/>
      <c r="TZS247" s="170"/>
      <c r="TZT247" s="170"/>
      <c r="TZU247" s="170"/>
      <c r="TZV247" s="170"/>
      <c r="TZW247" s="170"/>
      <c r="TZX247" s="170"/>
      <c r="TZY247" s="170"/>
      <c r="TZZ247" s="170"/>
      <c r="UAA247" s="170"/>
      <c r="UAB247" s="170"/>
      <c r="UAC247" s="170"/>
      <c r="UAD247" s="170"/>
      <c r="UAE247" s="170"/>
      <c r="UAF247" s="170"/>
      <c r="UAG247" s="170"/>
      <c r="UAH247" s="170"/>
      <c r="UAI247" s="170"/>
      <c r="UAJ247" s="170"/>
      <c r="UAK247" s="170"/>
      <c r="UAL247" s="170"/>
      <c r="UAM247" s="170"/>
      <c r="UAN247" s="170"/>
      <c r="UAO247" s="170"/>
      <c r="UAP247" s="170"/>
      <c r="UAQ247" s="170"/>
      <c r="UAR247" s="170"/>
      <c r="UAS247" s="170"/>
      <c r="UAT247" s="170"/>
      <c r="UAU247" s="170"/>
      <c r="UAV247" s="170"/>
      <c r="UAW247" s="170"/>
      <c r="UAX247" s="170"/>
      <c r="UAY247" s="170"/>
      <c r="UAZ247" s="170"/>
      <c r="UBA247" s="170"/>
      <c r="UBB247" s="170"/>
      <c r="UBC247" s="170"/>
      <c r="UBD247" s="170"/>
      <c r="UBE247" s="170"/>
      <c r="UBF247" s="170"/>
      <c r="UBG247" s="170"/>
      <c r="UBH247" s="170"/>
      <c r="UBI247" s="170"/>
      <c r="UBJ247" s="170"/>
      <c r="UBK247" s="170"/>
      <c r="UBL247" s="170"/>
      <c r="UBM247" s="170"/>
      <c r="UBN247" s="170"/>
      <c r="UBO247" s="170"/>
      <c r="UBP247" s="170"/>
      <c r="UBQ247" s="170"/>
      <c r="UBR247" s="170"/>
      <c r="UBS247" s="170"/>
      <c r="UBT247" s="170"/>
      <c r="UBU247" s="170"/>
      <c r="UBV247" s="170"/>
      <c r="UBW247" s="170"/>
      <c r="UBX247" s="170"/>
      <c r="UBY247" s="170"/>
      <c r="UBZ247" s="170"/>
      <c r="UCA247" s="170"/>
      <c r="UCB247" s="170"/>
      <c r="UCC247" s="170"/>
      <c r="UCD247" s="170"/>
      <c r="UCE247" s="170"/>
      <c r="UCF247" s="170"/>
      <c r="UCG247" s="170"/>
      <c r="UCH247" s="170"/>
      <c r="UCI247" s="170"/>
      <c r="UCJ247" s="170"/>
      <c r="UCK247" s="170"/>
      <c r="UCL247" s="170"/>
      <c r="UCM247" s="170"/>
      <c r="UCN247" s="170"/>
      <c r="UCO247" s="170"/>
      <c r="UCP247" s="170"/>
      <c r="UCQ247" s="170"/>
      <c r="UCR247" s="170"/>
      <c r="UCS247" s="170"/>
      <c r="UCT247" s="170"/>
      <c r="UCU247" s="170"/>
      <c r="UCV247" s="170"/>
      <c r="UCW247" s="170"/>
      <c r="UCX247" s="170"/>
      <c r="UCY247" s="170"/>
      <c r="UCZ247" s="170"/>
      <c r="UDA247" s="170"/>
      <c r="UDB247" s="170"/>
      <c r="UDC247" s="170"/>
      <c r="UDD247" s="170"/>
      <c r="UDE247" s="170"/>
      <c r="UDF247" s="170"/>
      <c r="UDG247" s="170"/>
      <c r="UDH247" s="170"/>
      <c r="UDI247" s="170"/>
      <c r="UDJ247" s="170"/>
      <c r="UDK247" s="170"/>
      <c r="UDL247" s="170"/>
      <c r="UDM247" s="170"/>
      <c r="UDN247" s="170"/>
      <c r="UDO247" s="170"/>
      <c r="UDP247" s="170"/>
      <c r="UDQ247" s="170"/>
      <c r="UDR247" s="170"/>
      <c r="UDS247" s="170"/>
      <c r="UDT247" s="170"/>
      <c r="UDU247" s="170"/>
      <c r="UDV247" s="170"/>
      <c r="UDW247" s="170"/>
      <c r="UDX247" s="170"/>
      <c r="UDY247" s="170"/>
      <c r="UDZ247" s="170"/>
      <c r="UEA247" s="170"/>
      <c r="UEB247" s="170"/>
      <c r="UEC247" s="170"/>
      <c r="UED247" s="170"/>
      <c r="UEE247" s="170"/>
      <c r="UEF247" s="170"/>
      <c r="UEG247" s="170"/>
      <c r="UEH247" s="170"/>
      <c r="UEI247" s="170"/>
      <c r="UEJ247" s="170"/>
      <c r="UEK247" s="170"/>
      <c r="UEL247" s="170"/>
      <c r="UEM247" s="170"/>
      <c r="UEN247" s="170"/>
      <c r="UEO247" s="170"/>
      <c r="UEP247" s="170"/>
      <c r="UEQ247" s="170"/>
      <c r="UER247" s="170"/>
      <c r="UES247" s="170"/>
      <c r="UET247" s="170"/>
      <c r="UEU247" s="170"/>
      <c r="UEV247" s="170"/>
      <c r="UEW247" s="170"/>
      <c r="UEX247" s="170"/>
      <c r="UEY247" s="170"/>
      <c r="UEZ247" s="170"/>
      <c r="UFA247" s="170"/>
      <c r="UFB247" s="170"/>
      <c r="UFC247" s="170"/>
      <c r="UFD247" s="170"/>
      <c r="UFE247" s="170"/>
      <c r="UFF247" s="170"/>
      <c r="UFG247" s="170"/>
      <c r="UFH247" s="170"/>
      <c r="UFI247" s="170"/>
      <c r="UFJ247" s="170"/>
      <c r="UFK247" s="170"/>
      <c r="UFL247" s="170"/>
      <c r="UFM247" s="170"/>
      <c r="UFN247" s="170"/>
      <c r="UFO247" s="170"/>
      <c r="UFP247" s="170"/>
      <c r="UFQ247" s="170"/>
      <c r="UFR247" s="170"/>
      <c r="UFS247" s="170"/>
      <c r="UFT247" s="170"/>
      <c r="UFU247" s="170"/>
      <c r="UFV247" s="170"/>
      <c r="UFW247" s="170"/>
      <c r="UFX247" s="170"/>
      <c r="UFY247" s="170"/>
      <c r="UFZ247" s="170"/>
      <c r="UGA247" s="170"/>
      <c r="UGB247" s="170"/>
      <c r="UGC247" s="170"/>
      <c r="UGD247" s="170"/>
      <c r="UGE247" s="170"/>
      <c r="UGF247" s="170"/>
      <c r="UGG247" s="170"/>
      <c r="UGH247" s="170"/>
      <c r="UGI247" s="170"/>
      <c r="UGJ247" s="170"/>
      <c r="UGK247" s="170"/>
      <c r="UGL247" s="170"/>
      <c r="UGM247" s="170"/>
      <c r="UGN247" s="170"/>
      <c r="UGO247" s="170"/>
      <c r="UGP247" s="170"/>
      <c r="UGQ247" s="170"/>
      <c r="UGR247" s="170"/>
      <c r="UGS247" s="170"/>
      <c r="UGT247" s="170"/>
      <c r="UGU247" s="170"/>
      <c r="UGV247" s="170"/>
      <c r="UGW247" s="170"/>
      <c r="UGX247" s="170"/>
      <c r="UGY247" s="170"/>
      <c r="UGZ247" s="170"/>
      <c r="UHA247" s="170"/>
      <c r="UHB247" s="170"/>
      <c r="UHC247" s="170"/>
      <c r="UHD247" s="170"/>
      <c r="UHE247" s="170"/>
      <c r="UHF247" s="170"/>
      <c r="UHG247" s="170"/>
      <c r="UHH247" s="170"/>
      <c r="UHI247" s="170"/>
      <c r="UHJ247" s="170"/>
      <c r="UHK247" s="170"/>
      <c r="UHL247" s="170"/>
      <c r="UHM247" s="170"/>
      <c r="UHN247" s="170"/>
      <c r="UHO247" s="170"/>
      <c r="UHP247" s="170"/>
      <c r="UHQ247" s="170"/>
      <c r="UHR247" s="170"/>
      <c r="UHS247" s="170"/>
      <c r="UHT247" s="170"/>
      <c r="UHU247" s="170"/>
      <c r="UHV247" s="170"/>
      <c r="UHW247" s="170"/>
      <c r="UHX247" s="170"/>
      <c r="UHY247" s="170"/>
      <c r="UHZ247" s="170"/>
      <c r="UIA247" s="170"/>
      <c r="UIB247" s="170"/>
      <c r="UIC247" s="170"/>
      <c r="UID247" s="170"/>
      <c r="UIE247" s="170"/>
      <c r="UIF247" s="170"/>
      <c r="UIG247" s="170"/>
      <c r="UIH247" s="170"/>
      <c r="UII247" s="170"/>
      <c r="UIJ247" s="170"/>
      <c r="UIK247" s="170"/>
      <c r="UIL247" s="170"/>
      <c r="UIM247" s="170"/>
      <c r="UIN247" s="170"/>
      <c r="UIO247" s="170"/>
      <c r="UIP247" s="170"/>
      <c r="UIQ247" s="170"/>
      <c r="UIR247" s="170"/>
      <c r="UIS247" s="170"/>
      <c r="UIT247" s="170"/>
      <c r="UIU247" s="170"/>
      <c r="UIV247" s="170"/>
      <c r="UIW247" s="170"/>
      <c r="UIX247" s="170"/>
      <c r="UIY247" s="170"/>
      <c r="UIZ247" s="170"/>
      <c r="UJA247" s="170"/>
      <c r="UJB247" s="170"/>
      <c r="UJC247" s="170"/>
      <c r="UJD247" s="170"/>
      <c r="UJE247" s="170"/>
      <c r="UJF247" s="170"/>
      <c r="UJG247" s="170"/>
      <c r="UJH247" s="170"/>
      <c r="UJI247" s="170"/>
      <c r="UJJ247" s="170"/>
      <c r="UJK247" s="170"/>
      <c r="UJL247" s="170"/>
      <c r="UJM247" s="170"/>
      <c r="UJN247" s="170"/>
      <c r="UJO247" s="170"/>
      <c r="UJP247" s="170"/>
      <c r="UJQ247" s="170"/>
      <c r="UJR247" s="170"/>
      <c r="UJS247" s="170"/>
      <c r="UJT247" s="170"/>
      <c r="UJU247" s="170"/>
      <c r="UJV247" s="170"/>
      <c r="UJW247" s="170"/>
      <c r="UJX247" s="170"/>
      <c r="UJY247" s="170"/>
      <c r="UJZ247" s="170"/>
      <c r="UKA247" s="170"/>
      <c r="UKB247" s="170"/>
      <c r="UKC247" s="170"/>
      <c r="UKD247" s="170"/>
      <c r="UKE247" s="170"/>
      <c r="UKF247" s="170"/>
      <c r="UKG247" s="170"/>
      <c r="UKH247" s="170"/>
      <c r="UKI247" s="170"/>
      <c r="UKJ247" s="170"/>
      <c r="UKK247" s="170"/>
      <c r="UKL247" s="170"/>
      <c r="UKM247" s="170"/>
      <c r="UKN247" s="170"/>
      <c r="UKO247" s="170"/>
      <c r="UKP247" s="170"/>
      <c r="UKQ247" s="170"/>
      <c r="UKR247" s="170"/>
      <c r="UKS247" s="170"/>
      <c r="UKT247" s="170"/>
      <c r="UKU247" s="170"/>
      <c r="UKV247" s="170"/>
      <c r="UKW247" s="170"/>
      <c r="UKX247" s="170"/>
      <c r="UKY247" s="170"/>
      <c r="UKZ247" s="170"/>
      <c r="ULA247" s="170"/>
      <c r="ULB247" s="170"/>
      <c r="ULC247" s="170"/>
      <c r="ULD247" s="170"/>
      <c r="ULE247" s="170"/>
      <c r="ULF247" s="170"/>
      <c r="ULG247" s="170"/>
      <c r="ULH247" s="170"/>
      <c r="ULI247" s="170"/>
      <c r="ULJ247" s="170"/>
      <c r="ULK247" s="170"/>
      <c r="ULL247" s="170"/>
      <c r="ULM247" s="170"/>
      <c r="ULN247" s="170"/>
      <c r="ULO247" s="170"/>
      <c r="ULP247" s="170"/>
      <c r="ULQ247" s="170"/>
      <c r="ULR247" s="170"/>
      <c r="ULS247" s="170"/>
      <c r="ULT247" s="170"/>
      <c r="ULU247" s="170"/>
      <c r="ULV247" s="170"/>
      <c r="ULW247" s="170"/>
      <c r="ULX247" s="170"/>
      <c r="ULY247" s="170"/>
      <c r="ULZ247" s="170"/>
      <c r="UMA247" s="170"/>
      <c r="UMB247" s="170"/>
      <c r="UMC247" s="170"/>
      <c r="UMD247" s="170"/>
      <c r="UME247" s="170"/>
      <c r="UMF247" s="170"/>
      <c r="UMG247" s="170"/>
      <c r="UMH247" s="170"/>
      <c r="UMI247" s="170"/>
      <c r="UMJ247" s="170"/>
      <c r="UMK247" s="170"/>
      <c r="UML247" s="170"/>
      <c r="UMM247" s="170"/>
      <c r="UMN247" s="170"/>
      <c r="UMO247" s="170"/>
      <c r="UMP247" s="170"/>
      <c r="UMQ247" s="170"/>
      <c r="UMR247" s="170"/>
      <c r="UMS247" s="170"/>
      <c r="UMT247" s="170"/>
      <c r="UMU247" s="170"/>
      <c r="UMV247" s="170"/>
      <c r="UMW247" s="170"/>
      <c r="UMX247" s="170"/>
      <c r="UMY247" s="170"/>
      <c r="UMZ247" s="170"/>
      <c r="UNA247" s="170"/>
      <c r="UNB247" s="170"/>
      <c r="UNC247" s="170"/>
      <c r="UND247" s="170"/>
      <c r="UNE247" s="170"/>
      <c r="UNF247" s="170"/>
      <c r="UNG247" s="170"/>
      <c r="UNH247" s="170"/>
      <c r="UNI247" s="170"/>
      <c r="UNJ247" s="170"/>
      <c r="UNK247" s="170"/>
      <c r="UNL247" s="170"/>
      <c r="UNM247" s="170"/>
      <c r="UNN247" s="170"/>
      <c r="UNO247" s="170"/>
      <c r="UNP247" s="170"/>
      <c r="UNQ247" s="170"/>
      <c r="UNR247" s="170"/>
      <c r="UNS247" s="170"/>
      <c r="UNT247" s="170"/>
      <c r="UNU247" s="170"/>
      <c r="UNV247" s="170"/>
      <c r="UNW247" s="170"/>
      <c r="UNX247" s="170"/>
      <c r="UNY247" s="170"/>
      <c r="UNZ247" s="170"/>
      <c r="UOA247" s="170"/>
      <c r="UOB247" s="170"/>
      <c r="UOC247" s="170"/>
      <c r="UOD247" s="170"/>
      <c r="UOE247" s="170"/>
      <c r="UOF247" s="170"/>
      <c r="UOG247" s="170"/>
      <c r="UOH247" s="170"/>
      <c r="UOI247" s="170"/>
      <c r="UOJ247" s="170"/>
      <c r="UOK247" s="170"/>
      <c r="UOL247" s="170"/>
      <c r="UOM247" s="170"/>
      <c r="UON247" s="170"/>
      <c r="UOO247" s="170"/>
      <c r="UOP247" s="170"/>
      <c r="UOQ247" s="170"/>
      <c r="UOR247" s="170"/>
      <c r="UOS247" s="170"/>
      <c r="UOT247" s="170"/>
      <c r="UOU247" s="170"/>
      <c r="UOV247" s="170"/>
      <c r="UOW247" s="170"/>
      <c r="UOX247" s="170"/>
      <c r="UOY247" s="170"/>
      <c r="UOZ247" s="170"/>
      <c r="UPA247" s="170"/>
      <c r="UPB247" s="170"/>
      <c r="UPC247" s="170"/>
      <c r="UPD247" s="170"/>
      <c r="UPE247" s="170"/>
      <c r="UPF247" s="170"/>
      <c r="UPG247" s="170"/>
      <c r="UPH247" s="170"/>
      <c r="UPI247" s="170"/>
      <c r="UPJ247" s="170"/>
      <c r="UPK247" s="170"/>
      <c r="UPL247" s="170"/>
      <c r="UPM247" s="170"/>
      <c r="UPN247" s="170"/>
      <c r="UPO247" s="170"/>
      <c r="UPP247" s="170"/>
      <c r="UPQ247" s="170"/>
      <c r="UPR247" s="170"/>
      <c r="UPS247" s="170"/>
      <c r="UPT247" s="170"/>
      <c r="UPU247" s="170"/>
      <c r="UPV247" s="170"/>
      <c r="UPW247" s="170"/>
      <c r="UPX247" s="170"/>
      <c r="UPY247" s="170"/>
      <c r="UPZ247" s="170"/>
      <c r="UQA247" s="170"/>
      <c r="UQB247" s="170"/>
      <c r="UQC247" s="170"/>
      <c r="UQD247" s="170"/>
      <c r="UQE247" s="170"/>
      <c r="UQF247" s="170"/>
      <c r="UQG247" s="170"/>
      <c r="UQH247" s="170"/>
      <c r="UQI247" s="170"/>
      <c r="UQJ247" s="170"/>
      <c r="UQK247" s="170"/>
      <c r="UQL247" s="170"/>
      <c r="UQM247" s="170"/>
      <c r="UQN247" s="170"/>
      <c r="UQO247" s="170"/>
      <c r="UQP247" s="170"/>
      <c r="UQQ247" s="170"/>
      <c r="UQR247" s="170"/>
      <c r="UQS247" s="170"/>
      <c r="UQT247" s="170"/>
      <c r="UQU247" s="170"/>
      <c r="UQV247" s="170"/>
      <c r="UQW247" s="170"/>
      <c r="UQX247" s="170"/>
      <c r="UQY247" s="170"/>
      <c r="UQZ247" s="170"/>
      <c r="URA247" s="170"/>
      <c r="URB247" s="170"/>
      <c r="URC247" s="170"/>
      <c r="URD247" s="170"/>
      <c r="URE247" s="170"/>
      <c r="URF247" s="170"/>
      <c r="URG247" s="170"/>
      <c r="URH247" s="170"/>
      <c r="URI247" s="170"/>
      <c r="URJ247" s="170"/>
      <c r="URK247" s="170"/>
      <c r="URL247" s="170"/>
      <c r="URM247" s="170"/>
      <c r="URN247" s="170"/>
      <c r="URO247" s="170"/>
      <c r="URP247" s="170"/>
      <c r="URQ247" s="170"/>
      <c r="URR247" s="170"/>
      <c r="URS247" s="170"/>
      <c r="URT247" s="170"/>
      <c r="URU247" s="170"/>
      <c r="URV247" s="170"/>
      <c r="URW247" s="170"/>
      <c r="URX247" s="170"/>
      <c r="URY247" s="170"/>
      <c r="URZ247" s="170"/>
      <c r="USA247" s="170"/>
      <c r="USB247" s="170"/>
      <c r="USC247" s="170"/>
      <c r="USD247" s="170"/>
      <c r="USE247" s="170"/>
      <c r="USF247" s="170"/>
      <c r="USG247" s="170"/>
      <c r="USH247" s="170"/>
      <c r="USI247" s="170"/>
      <c r="USJ247" s="170"/>
      <c r="USK247" s="170"/>
      <c r="USL247" s="170"/>
      <c r="USM247" s="170"/>
      <c r="USN247" s="170"/>
      <c r="USO247" s="170"/>
      <c r="USP247" s="170"/>
      <c r="USQ247" s="170"/>
      <c r="USR247" s="170"/>
      <c r="USS247" s="170"/>
      <c r="UST247" s="170"/>
      <c r="USU247" s="170"/>
      <c r="USV247" s="170"/>
      <c r="USW247" s="170"/>
      <c r="USX247" s="170"/>
      <c r="USY247" s="170"/>
      <c r="USZ247" s="170"/>
      <c r="UTA247" s="170"/>
      <c r="UTB247" s="170"/>
      <c r="UTC247" s="170"/>
      <c r="UTD247" s="170"/>
      <c r="UTE247" s="170"/>
      <c r="UTF247" s="170"/>
      <c r="UTG247" s="170"/>
      <c r="UTH247" s="170"/>
      <c r="UTI247" s="170"/>
      <c r="UTJ247" s="170"/>
      <c r="UTK247" s="170"/>
      <c r="UTL247" s="170"/>
      <c r="UTM247" s="170"/>
      <c r="UTN247" s="170"/>
      <c r="UTO247" s="170"/>
      <c r="UTP247" s="170"/>
      <c r="UTQ247" s="170"/>
      <c r="UTR247" s="170"/>
      <c r="UTS247" s="170"/>
      <c r="UTT247" s="170"/>
      <c r="UTU247" s="170"/>
      <c r="UTV247" s="170"/>
      <c r="UTW247" s="170"/>
      <c r="UTX247" s="170"/>
      <c r="UTY247" s="170"/>
      <c r="UTZ247" s="170"/>
      <c r="UUA247" s="170"/>
      <c r="UUB247" s="170"/>
      <c r="UUC247" s="170"/>
      <c r="UUD247" s="170"/>
      <c r="UUE247" s="170"/>
      <c r="UUF247" s="170"/>
      <c r="UUG247" s="170"/>
      <c r="UUH247" s="170"/>
      <c r="UUI247" s="170"/>
      <c r="UUJ247" s="170"/>
      <c r="UUK247" s="170"/>
      <c r="UUL247" s="170"/>
      <c r="UUM247" s="170"/>
      <c r="UUN247" s="170"/>
      <c r="UUO247" s="170"/>
      <c r="UUP247" s="170"/>
      <c r="UUQ247" s="170"/>
      <c r="UUR247" s="170"/>
      <c r="UUS247" s="170"/>
      <c r="UUT247" s="170"/>
      <c r="UUU247" s="170"/>
      <c r="UUV247" s="170"/>
      <c r="UUW247" s="170"/>
      <c r="UUX247" s="170"/>
      <c r="UUY247" s="170"/>
      <c r="UUZ247" s="170"/>
      <c r="UVA247" s="170"/>
      <c r="UVB247" s="170"/>
      <c r="UVC247" s="170"/>
      <c r="UVD247" s="170"/>
      <c r="UVE247" s="170"/>
      <c r="UVF247" s="170"/>
      <c r="UVG247" s="170"/>
      <c r="UVH247" s="170"/>
      <c r="UVI247" s="170"/>
      <c r="UVJ247" s="170"/>
      <c r="UVK247" s="170"/>
      <c r="UVL247" s="170"/>
      <c r="UVM247" s="170"/>
      <c r="UVN247" s="170"/>
      <c r="UVO247" s="170"/>
      <c r="UVP247" s="170"/>
      <c r="UVQ247" s="170"/>
      <c r="UVR247" s="170"/>
      <c r="UVS247" s="170"/>
      <c r="UVT247" s="170"/>
      <c r="UVU247" s="170"/>
      <c r="UVV247" s="170"/>
      <c r="UVW247" s="170"/>
      <c r="UVX247" s="170"/>
      <c r="UVY247" s="170"/>
      <c r="UVZ247" s="170"/>
      <c r="UWA247" s="170"/>
      <c r="UWB247" s="170"/>
      <c r="UWC247" s="170"/>
      <c r="UWD247" s="170"/>
      <c r="UWE247" s="170"/>
      <c r="UWF247" s="170"/>
      <c r="UWG247" s="170"/>
      <c r="UWH247" s="170"/>
      <c r="UWI247" s="170"/>
      <c r="UWJ247" s="170"/>
      <c r="UWK247" s="170"/>
      <c r="UWL247" s="170"/>
      <c r="UWM247" s="170"/>
      <c r="UWN247" s="170"/>
      <c r="UWO247" s="170"/>
      <c r="UWP247" s="170"/>
      <c r="UWQ247" s="170"/>
      <c r="UWR247" s="170"/>
      <c r="UWS247" s="170"/>
      <c r="UWT247" s="170"/>
      <c r="UWU247" s="170"/>
      <c r="UWV247" s="170"/>
      <c r="UWW247" s="170"/>
      <c r="UWX247" s="170"/>
      <c r="UWY247" s="170"/>
      <c r="UWZ247" s="170"/>
      <c r="UXA247" s="170"/>
      <c r="UXB247" s="170"/>
      <c r="UXC247" s="170"/>
      <c r="UXD247" s="170"/>
      <c r="UXE247" s="170"/>
      <c r="UXF247" s="170"/>
      <c r="UXG247" s="170"/>
      <c r="UXH247" s="170"/>
      <c r="UXI247" s="170"/>
      <c r="UXJ247" s="170"/>
      <c r="UXK247" s="170"/>
      <c r="UXL247" s="170"/>
      <c r="UXM247" s="170"/>
      <c r="UXN247" s="170"/>
      <c r="UXO247" s="170"/>
      <c r="UXP247" s="170"/>
      <c r="UXQ247" s="170"/>
      <c r="UXR247" s="170"/>
      <c r="UXS247" s="170"/>
      <c r="UXT247" s="170"/>
      <c r="UXU247" s="170"/>
      <c r="UXV247" s="170"/>
      <c r="UXW247" s="170"/>
      <c r="UXX247" s="170"/>
      <c r="UXY247" s="170"/>
      <c r="UXZ247" s="170"/>
      <c r="UYA247" s="170"/>
      <c r="UYB247" s="170"/>
      <c r="UYC247" s="170"/>
      <c r="UYD247" s="170"/>
      <c r="UYE247" s="170"/>
      <c r="UYF247" s="170"/>
      <c r="UYG247" s="170"/>
      <c r="UYH247" s="170"/>
      <c r="UYI247" s="170"/>
      <c r="UYJ247" s="170"/>
      <c r="UYK247" s="170"/>
      <c r="UYL247" s="170"/>
      <c r="UYM247" s="170"/>
      <c r="UYN247" s="170"/>
      <c r="UYO247" s="170"/>
      <c r="UYP247" s="170"/>
      <c r="UYQ247" s="170"/>
      <c r="UYR247" s="170"/>
      <c r="UYS247" s="170"/>
      <c r="UYT247" s="170"/>
      <c r="UYU247" s="170"/>
      <c r="UYV247" s="170"/>
      <c r="UYW247" s="170"/>
      <c r="UYX247" s="170"/>
      <c r="UYY247" s="170"/>
      <c r="UYZ247" s="170"/>
      <c r="UZA247" s="170"/>
      <c r="UZB247" s="170"/>
      <c r="UZC247" s="170"/>
      <c r="UZD247" s="170"/>
      <c r="UZE247" s="170"/>
      <c r="UZF247" s="170"/>
      <c r="UZG247" s="170"/>
      <c r="UZH247" s="170"/>
      <c r="UZI247" s="170"/>
      <c r="UZJ247" s="170"/>
      <c r="UZK247" s="170"/>
      <c r="UZL247" s="170"/>
      <c r="UZM247" s="170"/>
      <c r="UZN247" s="170"/>
      <c r="UZO247" s="170"/>
      <c r="UZP247" s="170"/>
      <c r="UZQ247" s="170"/>
      <c r="UZR247" s="170"/>
      <c r="UZS247" s="170"/>
      <c r="UZT247" s="170"/>
      <c r="UZU247" s="170"/>
      <c r="UZV247" s="170"/>
      <c r="UZW247" s="170"/>
      <c r="UZX247" s="170"/>
      <c r="UZY247" s="170"/>
      <c r="UZZ247" s="170"/>
      <c r="VAA247" s="170"/>
      <c r="VAB247" s="170"/>
      <c r="VAC247" s="170"/>
      <c r="VAD247" s="170"/>
      <c r="VAE247" s="170"/>
      <c r="VAF247" s="170"/>
      <c r="VAG247" s="170"/>
      <c r="VAH247" s="170"/>
      <c r="VAI247" s="170"/>
      <c r="VAJ247" s="170"/>
      <c r="VAK247" s="170"/>
      <c r="VAL247" s="170"/>
      <c r="VAM247" s="170"/>
      <c r="VAN247" s="170"/>
      <c r="VAO247" s="170"/>
      <c r="VAP247" s="170"/>
      <c r="VAQ247" s="170"/>
      <c r="VAR247" s="170"/>
      <c r="VAS247" s="170"/>
      <c r="VAT247" s="170"/>
      <c r="VAU247" s="170"/>
      <c r="VAV247" s="170"/>
      <c r="VAW247" s="170"/>
      <c r="VAX247" s="170"/>
      <c r="VAY247" s="170"/>
      <c r="VAZ247" s="170"/>
      <c r="VBA247" s="170"/>
      <c r="VBB247" s="170"/>
      <c r="VBC247" s="170"/>
      <c r="VBD247" s="170"/>
      <c r="VBE247" s="170"/>
      <c r="VBF247" s="170"/>
      <c r="VBG247" s="170"/>
      <c r="VBH247" s="170"/>
      <c r="VBI247" s="170"/>
      <c r="VBJ247" s="170"/>
      <c r="VBK247" s="170"/>
      <c r="VBL247" s="170"/>
      <c r="VBM247" s="170"/>
      <c r="VBN247" s="170"/>
      <c r="VBO247" s="170"/>
      <c r="VBP247" s="170"/>
      <c r="VBQ247" s="170"/>
      <c r="VBR247" s="170"/>
      <c r="VBS247" s="170"/>
      <c r="VBT247" s="170"/>
      <c r="VBU247" s="170"/>
      <c r="VBV247" s="170"/>
      <c r="VBW247" s="170"/>
      <c r="VBX247" s="170"/>
      <c r="VBY247" s="170"/>
      <c r="VBZ247" s="170"/>
      <c r="VCA247" s="170"/>
      <c r="VCB247" s="170"/>
      <c r="VCC247" s="170"/>
      <c r="VCD247" s="170"/>
      <c r="VCE247" s="170"/>
      <c r="VCF247" s="170"/>
      <c r="VCG247" s="170"/>
      <c r="VCH247" s="170"/>
      <c r="VCI247" s="170"/>
      <c r="VCJ247" s="170"/>
      <c r="VCK247" s="170"/>
      <c r="VCL247" s="170"/>
      <c r="VCM247" s="170"/>
      <c r="VCN247" s="170"/>
      <c r="VCO247" s="170"/>
      <c r="VCP247" s="170"/>
      <c r="VCQ247" s="170"/>
      <c r="VCR247" s="170"/>
      <c r="VCS247" s="170"/>
      <c r="VCT247" s="170"/>
      <c r="VCU247" s="170"/>
      <c r="VCV247" s="170"/>
      <c r="VCW247" s="170"/>
      <c r="VCX247" s="170"/>
      <c r="VCY247" s="170"/>
      <c r="VCZ247" s="170"/>
      <c r="VDA247" s="170"/>
      <c r="VDB247" s="170"/>
      <c r="VDC247" s="170"/>
      <c r="VDD247" s="170"/>
      <c r="VDE247" s="170"/>
      <c r="VDF247" s="170"/>
      <c r="VDG247" s="170"/>
      <c r="VDH247" s="170"/>
      <c r="VDI247" s="170"/>
      <c r="VDJ247" s="170"/>
      <c r="VDK247" s="170"/>
      <c r="VDL247" s="170"/>
      <c r="VDM247" s="170"/>
      <c r="VDN247" s="170"/>
      <c r="VDO247" s="170"/>
      <c r="VDP247" s="170"/>
      <c r="VDQ247" s="170"/>
      <c r="VDR247" s="170"/>
      <c r="VDS247" s="170"/>
      <c r="VDT247" s="170"/>
      <c r="VDU247" s="170"/>
      <c r="VDV247" s="170"/>
      <c r="VDW247" s="170"/>
      <c r="VDX247" s="170"/>
      <c r="VDY247" s="170"/>
      <c r="VDZ247" s="170"/>
      <c r="VEA247" s="170"/>
      <c r="VEB247" s="170"/>
      <c r="VEC247" s="170"/>
      <c r="VED247" s="170"/>
      <c r="VEE247" s="170"/>
      <c r="VEF247" s="170"/>
      <c r="VEG247" s="170"/>
      <c r="VEH247" s="170"/>
      <c r="VEI247" s="170"/>
      <c r="VEJ247" s="170"/>
      <c r="VEK247" s="170"/>
      <c r="VEL247" s="170"/>
      <c r="VEM247" s="170"/>
      <c r="VEN247" s="170"/>
      <c r="VEO247" s="170"/>
      <c r="VEP247" s="170"/>
      <c r="VEQ247" s="170"/>
      <c r="VER247" s="170"/>
      <c r="VES247" s="170"/>
      <c r="VET247" s="170"/>
      <c r="VEU247" s="170"/>
      <c r="VEV247" s="170"/>
      <c r="VEW247" s="170"/>
      <c r="VEX247" s="170"/>
      <c r="VEY247" s="170"/>
      <c r="VEZ247" s="170"/>
      <c r="VFA247" s="170"/>
      <c r="VFB247" s="170"/>
      <c r="VFC247" s="170"/>
      <c r="VFD247" s="170"/>
      <c r="VFE247" s="170"/>
      <c r="VFF247" s="170"/>
      <c r="VFG247" s="170"/>
      <c r="VFH247" s="170"/>
      <c r="VFI247" s="170"/>
      <c r="VFJ247" s="170"/>
      <c r="VFK247" s="170"/>
      <c r="VFL247" s="170"/>
      <c r="VFM247" s="170"/>
      <c r="VFN247" s="170"/>
      <c r="VFO247" s="170"/>
      <c r="VFP247" s="170"/>
      <c r="VFQ247" s="170"/>
      <c r="VFR247" s="170"/>
      <c r="VFS247" s="170"/>
      <c r="VFT247" s="170"/>
      <c r="VFU247" s="170"/>
      <c r="VFV247" s="170"/>
      <c r="VFW247" s="170"/>
      <c r="VFX247" s="170"/>
      <c r="VFY247" s="170"/>
      <c r="VFZ247" s="170"/>
      <c r="VGA247" s="170"/>
      <c r="VGB247" s="170"/>
      <c r="VGC247" s="170"/>
      <c r="VGD247" s="170"/>
      <c r="VGE247" s="170"/>
      <c r="VGF247" s="170"/>
      <c r="VGG247" s="170"/>
      <c r="VGH247" s="170"/>
      <c r="VGI247" s="170"/>
      <c r="VGJ247" s="170"/>
      <c r="VGK247" s="170"/>
      <c r="VGL247" s="170"/>
      <c r="VGM247" s="170"/>
      <c r="VGN247" s="170"/>
      <c r="VGO247" s="170"/>
      <c r="VGP247" s="170"/>
      <c r="VGQ247" s="170"/>
      <c r="VGR247" s="170"/>
      <c r="VGS247" s="170"/>
      <c r="VGT247" s="170"/>
      <c r="VGU247" s="170"/>
      <c r="VGV247" s="170"/>
      <c r="VGW247" s="170"/>
      <c r="VGX247" s="170"/>
      <c r="VGY247" s="170"/>
      <c r="VGZ247" s="170"/>
      <c r="VHA247" s="170"/>
      <c r="VHB247" s="170"/>
      <c r="VHC247" s="170"/>
      <c r="VHD247" s="170"/>
      <c r="VHE247" s="170"/>
      <c r="VHF247" s="170"/>
      <c r="VHG247" s="170"/>
      <c r="VHH247" s="170"/>
      <c r="VHI247" s="170"/>
      <c r="VHJ247" s="170"/>
      <c r="VHK247" s="170"/>
      <c r="VHL247" s="170"/>
      <c r="VHM247" s="170"/>
      <c r="VHN247" s="170"/>
      <c r="VHO247" s="170"/>
      <c r="VHP247" s="170"/>
      <c r="VHQ247" s="170"/>
      <c r="VHR247" s="170"/>
      <c r="VHS247" s="170"/>
      <c r="VHT247" s="170"/>
      <c r="VHU247" s="170"/>
      <c r="VHV247" s="170"/>
      <c r="VHW247" s="170"/>
      <c r="VHX247" s="170"/>
      <c r="VHY247" s="170"/>
      <c r="VHZ247" s="170"/>
      <c r="VIA247" s="170"/>
      <c r="VIB247" s="170"/>
      <c r="VIC247" s="170"/>
      <c r="VID247" s="170"/>
      <c r="VIE247" s="170"/>
      <c r="VIF247" s="170"/>
      <c r="VIG247" s="170"/>
      <c r="VIH247" s="170"/>
      <c r="VII247" s="170"/>
      <c r="VIJ247" s="170"/>
      <c r="VIK247" s="170"/>
      <c r="VIL247" s="170"/>
      <c r="VIM247" s="170"/>
      <c r="VIN247" s="170"/>
      <c r="VIO247" s="170"/>
      <c r="VIP247" s="170"/>
      <c r="VIQ247" s="170"/>
      <c r="VIR247" s="170"/>
      <c r="VIS247" s="170"/>
      <c r="VIT247" s="170"/>
      <c r="VIU247" s="170"/>
      <c r="VIV247" s="170"/>
      <c r="VIW247" s="170"/>
      <c r="VIX247" s="170"/>
      <c r="VIY247" s="170"/>
      <c r="VIZ247" s="170"/>
      <c r="VJA247" s="170"/>
      <c r="VJB247" s="170"/>
      <c r="VJC247" s="170"/>
      <c r="VJD247" s="170"/>
      <c r="VJE247" s="170"/>
      <c r="VJF247" s="170"/>
      <c r="VJG247" s="170"/>
      <c r="VJH247" s="170"/>
      <c r="VJI247" s="170"/>
      <c r="VJJ247" s="170"/>
      <c r="VJK247" s="170"/>
      <c r="VJL247" s="170"/>
      <c r="VJM247" s="170"/>
      <c r="VJN247" s="170"/>
      <c r="VJO247" s="170"/>
      <c r="VJP247" s="170"/>
      <c r="VJQ247" s="170"/>
      <c r="VJR247" s="170"/>
      <c r="VJS247" s="170"/>
      <c r="VJT247" s="170"/>
      <c r="VJU247" s="170"/>
      <c r="VJV247" s="170"/>
      <c r="VJW247" s="170"/>
      <c r="VJX247" s="170"/>
      <c r="VJY247" s="170"/>
      <c r="VJZ247" s="170"/>
      <c r="VKA247" s="170"/>
      <c r="VKB247" s="170"/>
      <c r="VKC247" s="170"/>
      <c r="VKD247" s="170"/>
      <c r="VKE247" s="170"/>
      <c r="VKF247" s="170"/>
      <c r="VKG247" s="170"/>
      <c r="VKH247" s="170"/>
      <c r="VKI247" s="170"/>
      <c r="VKJ247" s="170"/>
      <c r="VKK247" s="170"/>
      <c r="VKL247" s="170"/>
      <c r="VKM247" s="170"/>
      <c r="VKN247" s="170"/>
      <c r="VKO247" s="170"/>
      <c r="VKP247" s="170"/>
      <c r="VKQ247" s="170"/>
      <c r="VKR247" s="170"/>
      <c r="VKS247" s="170"/>
      <c r="VKT247" s="170"/>
      <c r="VKU247" s="170"/>
      <c r="VKV247" s="170"/>
      <c r="VKW247" s="170"/>
      <c r="VKX247" s="170"/>
      <c r="VKY247" s="170"/>
      <c r="VKZ247" s="170"/>
      <c r="VLA247" s="170"/>
      <c r="VLB247" s="170"/>
      <c r="VLC247" s="170"/>
      <c r="VLD247" s="170"/>
      <c r="VLE247" s="170"/>
      <c r="VLF247" s="170"/>
      <c r="VLG247" s="170"/>
      <c r="VLH247" s="170"/>
      <c r="VLI247" s="170"/>
      <c r="VLJ247" s="170"/>
      <c r="VLK247" s="170"/>
      <c r="VLL247" s="170"/>
      <c r="VLM247" s="170"/>
      <c r="VLN247" s="170"/>
      <c r="VLO247" s="170"/>
      <c r="VLP247" s="170"/>
      <c r="VLQ247" s="170"/>
      <c r="VLR247" s="170"/>
      <c r="VLS247" s="170"/>
      <c r="VLT247" s="170"/>
      <c r="VLU247" s="170"/>
      <c r="VLV247" s="170"/>
      <c r="VLW247" s="170"/>
      <c r="VLX247" s="170"/>
      <c r="VLY247" s="170"/>
      <c r="VLZ247" s="170"/>
      <c r="VMA247" s="170"/>
      <c r="VMB247" s="170"/>
      <c r="VMC247" s="170"/>
      <c r="VMD247" s="170"/>
      <c r="VME247" s="170"/>
      <c r="VMF247" s="170"/>
      <c r="VMG247" s="170"/>
      <c r="VMH247" s="170"/>
      <c r="VMI247" s="170"/>
      <c r="VMJ247" s="170"/>
      <c r="VMK247" s="170"/>
      <c r="VML247" s="170"/>
      <c r="VMM247" s="170"/>
      <c r="VMN247" s="170"/>
      <c r="VMO247" s="170"/>
      <c r="VMP247" s="170"/>
      <c r="VMQ247" s="170"/>
      <c r="VMR247" s="170"/>
      <c r="VMS247" s="170"/>
      <c r="VMT247" s="170"/>
      <c r="VMU247" s="170"/>
      <c r="VMV247" s="170"/>
      <c r="VMW247" s="170"/>
      <c r="VMX247" s="170"/>
      <c r="VMY247" s="170"/>
      <c r="VMZ247" s="170"/>
      <c r="VNA247" s="170"/>
      <c r="VNB247" s="170"/>
      <c r="VNC247" s="170"/>
      <c r="VND247" s="170"/>
      <c r="VNE247" s="170"/>
      <c r="VNF247" s="170"/>
      <c r="VNG247" s="170"/>
      <c r="VNH247" s="170"/>
      <c r="VNI247" s="170"/>
      <c r="VNJ247" s="170"/>
      <c r="VNK247" s="170"/>
      <c r="VNL247" s="170"/>
      <c r="VNM247" s="170"/>
      <c r="VNN247" s="170"/>
      <c r="VNO247" s="170"/>
      <c r="VNP247" s="170"/>
      <c r="VNQ247" s="170"/>
      <c r="VNR247" s="170"/>
      <c r="VNS247" s="170"/>
      <c r="VNT247" s="170"/>
      <c r="VNU247" s="170"/>
      <c r="VNV247" s="170"/>
      <c r="VNW247" s="170"/>
      <c r="VNX247" s="170"/>
      <c r="VNY247" s="170"/>
      <c r="VNZ247" s="170"/>
      <c r="VOA247" s="170"/>
      <c r="VOB247" s="170"/>
      <c r="VOC247" s="170"/>
      <c r="VOD247" s="170"/>
      <c r="VOE247" s="170"/>
      <c r="VOF247" s="170"/>
      <c r="VOG247" s="170"/>
      <c r="VOH247" s="170"/>
      <c r="VOI247" s="170"/>
      <c r="VOJ247" s="170"/>
      <c r="VOK247" s="170"/>
      <c r="VOL247" s="170"/>
      <c r="VOM247" s="170"/>
      <c r="VON247" s="170"/>
      <c r="VOO247" s="170"/>
      <c r="VOP247" s="170"/>
      <c r="VOQ247" s="170"/>
      <c r="VOR247" s="170"/>
      <c r="VOS247" s="170"/>
      <c r="VOT247" s="170"/>
      <c r="VOU247" s="170"/>
      <c r="VOV247" s="170"/>
      <c r="VOW247" s="170"/>
      <c r="VOX247" s="170"/>
      <c r="VOY247" s="170"/>
      <c r="VOZ247" s="170"/>
      <c r="VPA247" s="170"/>
      <c r="VPB247" s="170"/>
      <c r="VPC247" s="170"/>
      <c r="VPD247" s="170"/>
      <c r="VPE247" s="170"/>
      <c r="VPF247" s="170"/>
      <c r="VPG247" s="170"/>
      <c r="VPH247" s="170"/>
      <c r="VPI247" s="170"/>
      <c r="VPJ247" s="170"/>
      <c r="VPK247" s="170"/>
      <c r="VPL247" s="170"/>
      <c r="VPM247" s="170"/>
      <c r="VPN247" s="170"/>
      <c r="VPO247" s="170"/>
      <c r="VPP247" s="170"/>
      <c r="VPQ247" s="170"/>
      <c r="VPR247" s="170"/>
      <c r="VPS247" s="170"/>
      <c r="VPT247" s="170"/>
      <c r="VPU247" s="170"/>
      <c r="VPV247" s="170"/>
      <c r="VPW247" s="170"/>
      <c r="VPX247" s="170"/>
      <c r="VPY247" s="170"/>
      <c r="VPZ247" s="170"/>
      <c r="VQA247" s="170"/>
      <c r="VQB247" s="170"/>
      <c r="VQC247" s="170"/>
      <c r="VQD247" s="170"/>
      <c r="VQE247" s="170"/>
      <c r="VQF247" s="170"/>
      <c r="VQG247" s="170"/>
      <c r="VQH247" s="170"/>
      <c r="VQI247" s="170"/>
      <c r="VQJ247" s="170"/>
      <c r="VQK247" s="170"/>
      <c r="VQL247" s="170"/>
      <c r="VQM247" s="170"/>
      <c r="VQN247" s="170"/>
      <c r="VQO247" s="170"/>
      <c r="VQP247" s="170"/>
      <c r="VQQ247" s="170"/>
      <c r="VQR247" s="170"/>
      <c r="VQS247" s="170"/>
      <c r="VQT247" s="170"/>
      <c r="VQU247" s="170"/>
      <c r="VQV247" s="170"/>
      <c r="VQW247" s="170"/>
      <c r="VQX247" s="170"/>
      <c r="VQY247" s="170"/>
      <c r="VQZ247" s="170"/>
      <c r="VRA247" s="170"/>
      <c r="VRB247" s="170"/>
      <c r="VRC247" s="170"/>
      <c r="VRD247" s="170"/>
      <c r="VRE247" s="170"/>
      <c r="VRF247" s="170"/>
      <c r="VRG247" s="170"/>
      <c r="VRH247" s="170"/>
      <c r="VRI247" s="170"/>
      <c r="VRJ247" s="170"/>
      <c r="VRK247" s="170"/>
      <c r="VRL247" s="170"/>
      <c r="VRM247" s="170"/>
      <c r="VRN247" s="170"/>
      <c r="VRO247" s="170"/>
      <c r="VRP247" s="170"/>
      <c r="VRQ247" s="170"/>
      <c r="VRR247" s="170"/>
      <c r="VRS247" s="170"/>
      <c r="VRT247" s="170"/>
      <c r="VRU247" s="170"/>
      <c r="VRV247" s="170"/>
      <c r="VRW247" s="170"/>
      <c r="VRX247" s="170"/>
      <c r="VRY247" s="170"/>
      <c r="VRZ247" s="170"/>
      <c r="VSA247" s="170"/>
      <c r="VSB247" s="170"/>
      <c r="VSC247" s="170"/>
      <c r="VSD247" s="170"/>
      <c r="VSE247" s="170"/>
      <c r="VSF247" s="170"/>
      <c r="VSG247" s="170"/>
      <c r="VSH247" s="170"/>
      <c r="VSI247" s="170"/>
      <c r="VSJ247" s="170"/>
      <c r="VSK247" s="170"/>
      <c r="VSL247" s="170"/>
      <c r="VSM247" s="170"/>
      <c r="VSN247" s="170"/>
      <c r="VSO247" s="170"/>
      <c r="VSP247" s="170"/>
      <c r="VSQ247" s="170"/>
      <c r="VSR247" s="170"/>
      <c r="VSS247" s="170"/>
      <c r="VST247" s="170"/>
      <c r="VSU247" s="170"/>
      <c r="VSV247" s="170"/>
      <c r="VSW247" s="170"/>
      <c r="VSX247" s="170"/>
      <c r="VSY247" s="170"/>
      <c r="VSZ247" s="170"/>
      <c r="VTA247" s="170"/>
      <c r="VTB247" s="170"/>
      <c r="VTC247" s="170"/>
      <c r="VTD247" s="170"/>
      <c r="VTE247" s="170"/>
      <c r="VTF247" s="170"/>
      <c r="VTG247" s="170"/>
      <c r="VTH247" s="170"/>
      <c r="VTI247" s="170"/>
      <c r="VTJ247" s="170"/>
      <c r="VTK247" s="170"/>
      <c r="VTL247" s="170"/>
      <c r="VTM247" s="170"/>
      <c r="VTN247" s="170"/>
      <c r="VTO247" s="170"/>
      <c r="VTP247" s="170"/>
      <c r="VTQ247" s="170"/>
      <c r="VTR247" s="170"/>
      <c r="VTS247" s="170"/>
      <c r="VTT247" s="170"/>
      <c r="VTU247" s="170"/>
      <c r="VTV247" s="170"/>
      <c r="VTW247" s="170"/>
      <c r="VTX247" s="170"/>
      <c r="VTY247" s="170"/>
      <c r="VTZ247" s="170"/>
      <c r="VUA247" s="170"/>
      <c r="VUB247" s="170"/>
      <c r="VUC247" s="170"/>
      <c r="VUD247" s="170"/>
      <c r="VUE247" s="170"/>
      <c r="VUF247" s="170"/>
      <c r="VUG247" s="170"/>
      <c r="VUH247" s="170"/>
      <c r="VUI247" s="170"/>
      <c r="VUJ247" s="170"/>
      <c r="VUK247" s="170"/>
      <c r="VUL247" s="170"/>
      <c r="VUM247" s="170"/>
      <c r="VUN247" s="170"/>
      <c r="VUO247" s="170"/>
      <c r="VUP247" s="170"/>
      <c r="VUQ247" s="170"/>
      <c r="VUR247" s="170"/>
      <c r="VUS247" s="170"/>
      <c r="VUT247" s="170"/>
      <c r="VUU247" s="170"/>
      <c r="VUV247" s="170"/>
      <c r="VUW247" s="170"/>
      <c r="VUX247" s="170"/>
      <c r="VUY247" s="170"/>
      <c r="VUZ247" s="170"/>
      <c r="VVA247" s="170"/>
      <c r="VVB247" s="170"/>
      <c r="VVC247" s="170"/>
      <c r="VVD247" s="170"/>
      <c r="VVE247" s="170"/>
      <c r="VVF247" s="170"/>
      <c r="VVG247" s="170"/>
      <c r="VVH247" s="170"/>
      <c r="VVI247" s="170"/>
      <c r="VVJ247" s="170"/>
      <c r="VVK247" s="170"/>
      <c r="VVL247" s="170"/>
      <c r="VVM247" s="170"/>
      <c r="VVN247" s="170"/>
      <c r="VVO247" s="170"/>
      <c r="VVP247" s="170"/>
      <c r="VVQ247" s="170"/>
      <c r="VVR247" s="170"/>
      <c r="VVS247" s="170"/>
      <c r="VVT247" s="170"/>
      <c r="VVU247" s="170"/>
      <c r="VVV247" s="170"/>
      <c r="VVW247" s="170"/>
      <c r="VVX247" s="170"/>
      <c r="VVY247" s="170"/>
      <c r="VVZ247" s="170"/>
      <c r="VWA247" s="170"/>
      <c r="VWB247" s="170"/>
      <c r="VWC247" s="170"/>
      <c r="VWD247" s="170"/>
      <c r="VWE247" s="170"/>
      <c r="VWF247" s="170"/>
      <c r="VWG247" s="170"/>
      <c r="VWH247" s="170"/>
      <c r="VWI247" s="170"/>
      <c r="VWJ247" s="170"/>
      <c r="VWK247" s="170"/>
      <c r="VWL247" s="170"/>
      <c r="VWM247" s="170"/>
      <c r="VWN247" s="170"/>
      <c r="VWO247" s="170"/>
      <c r="VWP247" s="170"/>
      <c r="VWQ247" s="170"/>
      <c r="VWR247" s="170"/>
      <c r="VWS247" s="170"/>
      <c r="VWT247" s="170"/>
      <c r="VWU247" s="170"/>
      <c r="VWV247" s="170"/>
      <c r="VWW247" s="170"/>
      <c r="VWX247" s="170"/>
      <c r="VWY247" s="170"/>
      <c r="VWZ247" s="170"/>
      <c r="VXA247" s="170"/>
      <c r="VXB247" s="170"/>
      <c r="VXC247" s="170"/>
      <c r="VXD247" s="170"/>
      <c r="VXE247" s="170"/>
      <c r="VXF247" s="170"/>
      <c r="VXG247" s="170"/>
      <c r="VXH247" s="170"/>
      <c r="VXI247" s="170"/>
      <c r="VXJ247" s="170"/>
      <c r="VXK247" s="170"/>
      <c r="VXL247" s="170"/>
      <c r="VXM247" s="170"/>
      <c r="VXN247" s="170"/>
      <c r="VXO247" s="170"/>
      <c r="VXP247" s="170"/>
      <c r="VXQ247" s="170"/>
      <c r="VXR247" s="170"/>
      <c r="VXS247" s="170"/>
      <c r="VXT247" s="170"/>
      <c r="VXU247" s="170"/>
      <c r="VXV247" s="170"/>
      <c r="VXW247" s="170"/>
      <c r="VXX247" s="170"/>
      <c r="VXY247" s="170"/>
      <c r="VXZ247" s="170"/>
      <c r="VYA247" s="170"/>
      <c r="VYB247" s="170"/>
      <c r="VYC247" s="170"/>
      <c r="VYD247" s="170"/>
      <c r="VYE247" s="170"/>
      <c r="VYF247" s="170"/>
      <c r="VYG247" s="170"/>
      <c r="VYH247" s="170"/>
      <c r="VYI247" s="170"/>
      <c r="VYJ247" s="170"/>
      <c r="VYK247" s="170"/>
      <c r="VYL247" s="170"/>
      <c r="VYM247" s="170"/>
      <c r="VYN247" s="170"/>
      <c r="VYO247" s="170"/>
      <c r="VYP247" s="170"/>
      <c r="VYQ247" s="170"/>
      <c r="VYR247" s="170"/>
      <c r="VYS247" s="170"/>
      <c r="VYT247" s="170"/>
      <c r="VYU247" s="170"/>
      <c r="VYV247" s="170"/>
      <c r="VYW247" s="170"/>
      <c r="VYX247" s="170"/>
      <c r="VYY247" s="170"/>
      <c r="VYZ247" s="170"/>
      <c r="VZA247" s="170"/>
      <c r="VZB247" s="170"/>
      <c r="VZC247" s="170"/>
      <c r="VZD247" s="170"/>
      <c r="VZE247" s="170"/>
      <c r="VZF247" s="170"/>
      <c r="VZG247" s="170"/>
      <c r="VZH247" s="170"/>
      <c r="VZI247" s="170"/>
      <c r="VZJ247" s="170"/>
      <c r="VZK247" s="170"/>
      <c r="VZL247" s="170"/>
      <c r="VZM247" s="170"/>
      <c r="VZN247" s="170"/>
      <c r="VZO247" s="170"/>
      <c r="VZP247" s="170"/>
      <c r="VZQ247" s="170"/>
      <c r="VZR247" s="170"/>
      <c r="VZS247" s="170"/>
      <c r="VZT247" s="170"/>
      <c r="VZU247" s="170"/>
      <c r="VZV247" s="170"/>
      <c r="VZW247" s="170"/>
      <c r="VZX247" s="170"/>
      <c r="VZY247" s="170"/>
      <c r="VZZ247" s="170"/>
      <c r="WAA247" s="170"/>
      <c r="WAB247" s="170"/>
      <c r="WAC247" s="170"/>
      <c r="WAD247" s="170"/>
      <c r="WAE247" s="170"/>
      <c r="WAF247" s="170"/>
      <c r="WAG247" s="170"/>
      <c r="WAH247" s="170"/>
      <c r="WAI247" s="170"/>
      <c r="WAJ247" s="170"/>
      <c r="WAK247" s="170"/>
      <c r="WAL247" s="170"/>
      <c r="WAM247" s="170"/>
      <c r="WAN247" s="170"/>
      <c r="WAO247" s="170"/>
      <c r="WAP247" s="170"/>
      <c r="WAQ247" s="170"/>
      <c r="WAR247" s="170"/>
      <c r="WAS247" s="170"/>
      <c r="WAT247" s="170"/>
      <c r="WAU247" s="170"/>
      <c r="WAV247" s="170"/>
      <c r="WAW247" s="170"/>
      <c r="WAX247" s="170"/>
      <c r="WAY247" s="170"/>
      <c r="WAZ247" s="170"/>
      <c r="WBA247" s="170"/>
      <c r="WBB247" s="170"/>
      <c r="WBC247" s="170"/>
      <c r="WBD247" s="170"/>
      <c r="WBE247" s="170"/>
      <c r="WBF247" s="170"/>
      <c r="WBG247" s="170"/>
      <c r="WBH247" s="170"/>
      <c r="WBI247" s="170"/>
      <c r="WBJ247" s="170"/>
      <c r="WBK247" s="170"/>
      <c r="WBL247" s="170"/>
      <c r="WBM247" s="170"/>
      <c r="WBN247" s="170"/>
      <c r="WBO247" s="170"/>
      <c r="WBP247" s="170"/>
      <c r="WBQ247" s="170"/>
      <c r="WBR247" s="170"/>
      <c r="WBS247" s="170"/>
      <c r="WBT247" s="170"/>
      <c r="WBU247" s="170"/>
      <c r="WBV247" s="170"/>
      <c r="WBW247" s="170"/>
      <c r="WBX247" s="170"/>
      <c r="WBY247" s="170"/>
      <c r="WBZ247" s="170"/>
      <c r="WCA247" s="170"/>
      <c r="WCB247" s="170"/>
      <c r="WCC247" s="170"/>
      <c r="WCD247" s="170"/>
      <c r="WCE247" s="170"/>
      <c r="WCF247" s="170"/>
      <c r="WCG247" s="170"/>
      <c r="WCH247" s="170"/>
      <c r="WCI247" s="170"/>
      <c r="WCJ247" s="170"/>
      <c r="WCK247" s="170"/>
      <c r="WCL247" s="170"/>
      <c r="WCM247" s="170"/>
      <c r="WCN247" s="170"/>
      <c r="WCO247" s="170"/>
      <c r="WCP247" s="170"/>
      <c r="WCQ247" s="170"/>
      <c r="WCR247" s="170"/>
      <c r="WCS247" s="170"/>
      <c r="WCT247" s="170"/>
      <c r="WCU247" s="170"/>
      <c r="WCV247" s="170"/>
      <c r="WCW247" s="170"/>
      <c r="WCX247" s="170"/>
      <c r="WCY247" s="170"/>
      <c r="WCZ247" s="170"/>
      <c r="WDA247" s="170"/>
      <c r="WDB247" s="170"/>
      <c r="WDC247" s="170"/>
      <c r="WDD247" s="170"/>
      <c r="WDE247" s="170"/>
      <c r="WDF247" s="170"/>
      <c r="WDG247" s="170"/>
      <c r="WDH247" s="170"/>
      <c r="WDI247" s="170"/>
      <c r="WDJ247" s="170"/>
      <c r="WDK247" s="170"/>
      <c r="WDL247" s="170"/>
      <c r="WDM247" s="170"/>
      <c r="WDN247" s="170"/>
      <c r="WDO247" s="170"/>
      <c r="WDP247" s="170"/>
      <c r="WDQ247" s="170"/>
      <c r="WDR247" s="170"/>
      <c r="WDS247" s="170"/>
      <c r="WDT247" s="170"/>
      <c r="WDU247" s="170"/>
      <c r="WDV247" s="170"/>
      <c r="WDW247" s="170"/>
      <c r="WDX247" s="170"/>
      <c r="WDY247" s="170"/>
      <c r="WDZ247" s="170"/>
      <c r="WEA247" s="170"/>
      <c r="WEB247" s="170"/>
      <c r="WEC247" s="170"/>
      <c r="WED247" s="170"/>
      <c r="WEE247" s="170"/>
      <c r="WEF247" s="170"/>
      <c r="WEG247" s="170"/>
      <c r="WEH247" s="170"/>
      <c r="WEI247" s="170"/>
      <c r="WEJ247" s="170"/>
      <c r="WEK247" s="170"/>
      <c r="WEL247" s="170"/>
      <c r="WEM247" s="170"/>
      <c r="WEN247" s="170"/>
      <c r="WEO247" s="170"/>
      <c r="WEP247" s="170"/>
      <c r="WEQ247" s="170"/>
      <c r="WER247" s="170"/>
      <c r="WES247" s="170"/>
      <c r="WET247" s="170"/>
      <c r="WEU247" s="170"/>
      <c r="WEV247" s="170"/>
      <c r="WEW247" s="170"/>
      <c r="WEX247" s="170"/>
      <c r="WEY247" s="170"/>
      <c r="WEZ247" s="170"/>
      <c r="WFA247" s="170"/>
      <c r="WFB247" s="170"/>
      <c r="WFC247" s="170"/>
      <c r="WFD247" s="170"/>
      <c r="WFE247" s="170"/>
      <c r="WFF247" s="170"/>
      <c r="WFG247" s="170"/>
      <c r="WFH247" s="170"/>
      <c r="WFI247" s="170"/>
      <c r="WFJ247" s="170"/>
      <c r="WFK247" s="170"/>
      <c r="WFL247" s="170"/>
      <c r="WFM247" s="170"/>
      <c r="WFN247" s="170"/>
      <c r="WFO247" s="170"/>
      <c r="WFP247" s="170"/>
      <c r="WFQ247" s="170"/>
      <c r="WFR247" s="170"/>
      <c r="WFS247" s="170"/>
      <c r="WFT247" s="170"/>
      <c r="WFU247" s="170"/>
      <c r="WFV247" s="170"/>
      <c r="WFW247" s="170"/>
      <c r="WFX247" s="170"/>
      <c r="WFY247" s="170"/>
      <c r="WFZ247" s="170"/>
      <c r="WGA247" s="170"/>
      <c r="WGB247" s="170"/>
      <c r="WGC247" s="170"/>
      <c r="WGD247" s="170"/>
      <c r="WGE247" s="170"/>
      <c r="WGF247" s="170"/>
      <c r="WGG247" s="170"/>
      <c r="WGH247" s="170"/>
      <c r="WGI247" s="170"/>
      <c r="WGJ247" s="170"/>
      <c r="WGK247" s="170"/>
      <c r="WGL247" s="170"/>
      <c r="WGM247" s="170"/>
      <c r="WGN247" s="170"/>
      <c r="WGO247" s="170"/>
      <c r="WGP247" s="170"/>
      <c r="WGQ247" s="170"/>
      <c r="WGR247" s="170"/>
      <c r="WGS247" s="170"/>
      <c r="WGT247" s="170"/>
      <c r="WGU247" s="170"/>
      <c r="WGV247" s="170"/>
      <c r="WGW247" s="170"/>
      <c r="WGX247" s="170"/>
      <c r="WGY247" s="170"/>
      <c r="WGZ247" s="170"/>
      <c r="WHA247" s="170"/>
      <c r="WHB247" s="170"/>
      <c r="WHC247" s="170"/>
      <c r="WHD247" s="170"/>
      <c r="WHE247" s="170"/>
      <c r="WHF247" s="170"/>
      <c r="WHG247" s="170"/>
      <c r="WHH247" s="170"/>
      <c r="WHI247" s="170"/>
      <c r="WHJ247" s="170"/>
      <c r="WHK247" s="170"/>
      <c r="WHL247" s="170"/>
      <c r="WHM247" s="170"/>
      <c r="WHN247" s="170"/>
      <c r="WHO247" s="170"/>
      <c r="WHP247" s="170"/>
      <c r="WHQ247" s="170"/>
      <c r="WHR247" s="170"/>
      <c r="WHS247" s="170"/>
      <c r="WHT247" s="170"/>
      <c r="WHU247" s="170"/>
      <c r="WHV247" s="170"/>
      <c r="WHW247" s="170"/>
      <c r="WHX247" s="170"/>
      <c r="WHY247" s="170"/>
      <c r="WHZ247" s="170"/>
      <c r="WIA247" s="170"/>
      <c r="WIB247" s="170"/>
      <c r="WIC247" s="170"/>
      <c r="WID247" s="170"/>
      <c r="WIE247" s="170"/>
      <c r="WIF247" s="170"/>
      <c r="WIG247" s="170"/>
      <c r="WIH247" s="170"/>
      <c r="WII247" s="170"/>
      <c r="WIJ247" s="170"/>
      <c r="WIK247" s="170"/>
      <c r="WIL247" s="170"/>
      <c r="WIM247" s="170"/>
      <c r="WIN247" s="170"/>
      <c r="WIO247" s="170"/>
      <c r="WIP247" s="170"/>
      <c r="WIQ247" s="170"/>
      <c r="WIR247" s="170"/>
      <c r="WIS247" s="170"/>
      <c r="WIT247" s="170"/>
      <c r="WIU247" s="170"/>
      <c r="WIV247" s="170"/>
      <c r="WIW247" s="170"/>
      <c r="WIX247" s="170"/>
      <c r="WIY247" s="170"/>
      <c r="WIZ247" s="170"/>
      <c r="WJA247" s="170"/>
      <c r="WJB247" s="170"/>
      <c r="WJC247" s="170"/>
      <c r="WJD247" s="170"/>
      <c r="WJE247" s="170"/>
      <c r="WJF247" s="170"/>
      <c r="WJG247" s="170"/>
      <c r="WJH247" s="170"/>
      <c r="WJI247" s="170"/>
      <c r="WJJ247" s="170"/>
      <c r="WJK247" s="170"/>
      <c r="WJL247" s="170"/>
      <c r="WJM247" s="170"/>
      <c r="WJN247" s="170"/>
      <c r="WJO247" s="170"/>
      <c r="WJP247" s="170"/>
      <c r="WJQ247" s="170"/>
      <c r="WJR247" s="170"/>
      <c r="WJS247" s="170"/>
      <c r="WJT247" s="170"/>
      <c r="WJU247" s="170"/>
      <c r="WJV247" s="170"/>
      <c r="WJW247" s="170"/>
      <c r="WJX247" s="170"/>
      <c r="WJY247" s="170"/>
      <c r="WJZ247" s="170"/>
      <c r="WKA247" s="170"/>
      <c r="WKB247" s="170"/>
      <c r="WKC247" s="170"/>
      <c r="WKD247" s="170"/>
      <c r="WKE247" s="170"/>
      <c r="WKF247" s="170"/>
      <c r="WKG247" s="170"/>
      <c r="WKH247" s="170"/>
      <c r="WKI247" s="170"/>
      <c r="WKJ247" s="170"/>
      <c r="WKK247" s="170"/>
      <c r="WKL247" s="170"/>
      <c r="WKM247" s="170"/>
      <c r="WKN247" s="170"/>
      <c r="WKO247" s="170"/>
      <c r="WKP247" s="170"/>
      <c r="WKQ247" s="170"/>
      <c r="WKR247" s="170"/>
      <c r="WKS247" s="170"/>
      <c r="WKT247" s="170"/>
      <c r="WKU247" s="170"/>
      <c r="WKV247" s="170"/>
      <c r="WKW247" s="170"/>
      <c r="WKX247" s="170"/>
      <c r="WKY247" s="170"/>
      <c r="WKZ247" s="170"/>
      <c r="WLA247" s="170"/>
      <c r="WLB247" s="170"/>
      <c r="WLC247" s="170"/>
      <c r="WLD247" s="170"/>
      <c r="WLE247" s="170"/>
      <c r="WLF247" s="170"/>
      <c r="WLG247" s="170"/>
      <c r="WLH247" s="170"/>
      <c r="WLI247" s="170"/>
      <c r="WLJ247" s="170"/>
      <c r="WLK247" s="170"/>
      <c r="WLL247" s="170"/>
      <c r="WLM247" s="170"/>
      <c r="WLN247" s="170"/>
      <c r="WLO247" s="170"/>
      <c r="WLP247" s="170"/>
      <c r="WLQ247" s="170"/>
      <c r="WLR247" s="170"/>
      <c r="WLS247" s="170"/>
      <c r="WLT247" s="170"/>
      <c r="WLU247" s="170"/>
      <c r="WLV247" s="170"/>
      <c r="WLW247" s="170"/>
      <c r="WLX247" s="170"/>
      <c r="WLY247" s="170"/>
      <c r="WLZ247" s="170"/>
      <c r="WMA247" s="170"/>
      <c r="WMB247" s="170"/>
      <c r="WMC247" s="170"/>
      <c r="WMD247" s="170"/>
      <c r="WME247" s="170"/>
      <c r="WMF247" s="170"/>
      <c r="WMG247" s="170"/>
      <c r="WMH247" s="170"/>
      <c r="WMI247" s="170"/>
      <c r="WMJ247" s="170"/>
      <c r="WMK247" s="170"/>
      <c r="WML247" s="170"/>
      <c r="WMM247" s="170"/>
      <c r="WMN247" s="170"/>
      <c r="WMO247" s="170"/>
      <c r="WMP247" s="170"/>
      <c r="WMQ247" s="170"/>
      <c r="WMR247" s="170"/>
      <c r="WMS247" s="170"/>
      <c r="WMT247" s="170"/>
      <c r="WMU247" s="170"/>
      <c r="WMV247" s="170"/>
      <c r="WMW247" s="170"/>
      <c r="WMX247" s="170"/>
      <c r="WMY247" s="170"/>
      <c r="WMZ247" s="170"/>
      <c r="WNA247" s="170"/>
      <c r="WNB247" s="170"/>
      <c r="WNC247" s="170"/>
      <c r="WND247" s="170"/>
      <c r="WNE247" s="170"/>
      <c r="WNF247" s="170"/>
      <c r="WNG247" s="170"/>
      <c r="WNH247" s="170"/>
      <c r="WNI247" s="170"/>
      <c r="WNJ247" s="170"/>
      <c r="WNK247" s="170"/>
      <c r="WNL247" s="170"/>
      <c r="WNM247" s="170"/>
      <c r="WNN247" s="170"/>
      <c r="WNO247" s="170"/>
      <c r="WNP247" s="170"/>
      <c r="WNQ247" s="170"/>
      <c r="WNR247" s="170"/>
      <c r="WNS247" s="170"/>
      <c r="WNT247" s="170"/>
      <c r="WNU247" s="170"/>
      <c r="WNV247" s="170"/>
      <c r="WNW247" s="170"/>
      <c r="WNX247" s="170"/>
      <c r="WNY247" s="170"/>
      <c r="WNZ247" s="170"/>
      <c r="WOA247" s="170"/>
      <c r="WOB247" s="170"/>
      <c r="WOC247" s="170"/>
      <c r="WOD247" s="170"/>
      <c r="WOE247" s="170"/>
      <c r="WOF247" s="170"/>
      <c r="WOG247" s="170"/>
      <c r="WOH247" s="170"/>
      <c r="WOI247" s="170"/>
      <c r="WOJ247" s="170"/>
      <c r="WOK247" s="170"/>
      <c r="WOL247" s="170"/>
      <c r="WOM247" s="170"/>
      <c r="WON247" s="170"/>
      <c r="WOO247" s="170"/>
      <c r="WOP247" s="170"/>
      <c r="WOQ247" s="170"/>
      <c r="WOR247" s="170"/>
      <c r="WOS247" s="170"/>
      <c r="WOT247" s="170"/>
      <c r="WOU247" s="170"/>
      <c r="WOV247" s="170"/>
      <c r="WOW247" s="170"/>
      <c r="WOX247" s="170"/>
      <c r="WOY247" s="170"/>
      <c r="WOZ247" s="170"/>
      <c r="WPA247" s="170"/>
      <c r="WPB247" s="170"/>
      <c r="WPC247" s="170"/>
      <c r="WPD247" s="170"/>
      <c r="WPE247" s="170"/>
      <c r="WPF247" s="170"/>
      <c r="WPG247" s="170"/>
      <c r="WPH247" s="170"/>
      <c r="WPI247" s="170"/>
      <c r="WPJ247" s="170"/>
      <c r="WPK247" s="170"/>
      <c r="WPL247" s="170"/>
      <c r="WPM247" s="170"/>
      <c r="WPN247" s="170"/>
      <c r="WPO247" s="170"/>
      <c r="WPP247" s="170"/>
      <c r="WPQ247" s="170"/>
      <c r="WPR247" s="170"/>
      <c r="WPS247" s="170"/>
      <c r="WPT247" s="170"/>
      <c r="WPU247" s="170"/>
      <c r="WPV247" s="170"/>
      <c r="WPW247" s="170"/>
      <c r="WPX247" s="170"/>
      <c r="WPY247" s="170"/>
      <c r="WPZ247" s="170"/>
      <c r="WQA247" s="170"/>
      <c r="WQB247" s="170"/>
      <c r="WQC247" s="170"/>
      <c r="WQD247" s="170"/>
      <c r="WQE247" s="170"/>
      <c r="WQF247" s="170"/>
      <c r="WQG247" s="170"/>
      <c r="WQH247" s="170"/>
      <c r="WQI247" s="170"/>
      <c r="WQJ247" s="170"/>
      <c r="WQK247" s="170"/>
      <c r="WQL247" s="170"/>
      <c r="WQM247" s="170"/>
      <c r="WQN247" s="170"/>
      <c r="WQO247" s="170"/>
      <c r="WQP247" s="170"/>
      <c r="WQQ247" s="170"/>
      <c r="WQR247" s="170"/>
      <c r="WQS247" s="170"/>
      <c r="WQT247" s="170"/>
      <c r="WQU247" s="170"/>
      <c r="WQV247" s="170"/>
      <c r="WQW247" s="170"/>
      <c r="WQX247" s="170"/>
      <c r="WQY247" s="170"/>
      <c r="WQZ247" s="170"/>
      <c r="WRA247" s="170"/>
      <c r="WRB247" s="170"/>
      <c r="WRC247" s="170"/>
      <c r="WRD247" s="170"/>
      <c r="WRE247" s="170"/>
      <c r="WRF247" s="170"/>
      <c r="WRG247" s="170"/>
      <c r="WRH247" s="170"/>
      <c r="WRI247" s="170"/>
      <c r="WRJ247" s="170"/>
      <c r="WRK247" s="170"/>
      <c r="WRL247" s="170"/>
      <c r="WRM247" s="170"/>
      <c r="WRN247" s="170"/>
      <c r="WRO247" s="170"/>
      <c r="WRP247" s="170"/>
      <c r="WRQ247" s="170"/>
      <c r="WRR247" s="170"/>
      <c r="WRS247" s="170"/>
      <c r="WRT247" s="170"/>
      <c r="WRU247" s="170"/>
      <c r="WRV247" s="170"/>
      <c r="WRW247" s="170"/>
      <c r="WRX247" s="170"/>
      <c r="WRY247" s="170"/>
      <c r="WRZ247" s="170"/>
      <c r="WSA247" s="170"/>
      <c r="WSB247" s="170"/>
      <c r="WSC247" s="170"/>
      <c r="WSD247" s="170"/>
      <c r="WSE247" s="170"/>
      <c r="WSF247" s="170"/>
      <c r="WSG247" s="170"/>
      <c r="WSH247" s="170"/>
      <c r="WSI247" s="170"/>
      <c r="WSJ247" s="170"/>
      <c r="WSK247" s="170"/>
      <c r="WSL247" s="170"/>
      <c r="WSM247" s="170"/>
      <c r="WSN247" s="170"/>
      <c r="WSO247" s="170"/>
      <c r="WSP247" s="170"/>
      <c r="WSQ247" s="170"/>
      <c r="WSR247" s="170"/>
      <c r="WSS247" s="170"/>
      <c r="WST247" s="170"/>
      <c r="WSU247" s="170"/>
      <c r="WSV247" s="170"/>
      <c r="WSW247" s="170"/>
      <c r="WSX247" s="170"/>
      <c r="WSY247" s="170"/>
      <c r="WSZ247" s="170"/>
      <c r="WTA247" s="170"/>
      <c r="WTB247" s="170"/>
      <c r="WTC247" s="170"/>
      <c r="WTD247" s="170"/>
      <c r="WTE247" s="170"/>
      <c r="WTF247" s="170"/>
      <c r="WTG247" s="170"/>
      <c r="WTH247" s="170"/>
      <c r="WTI247" s="170"/>
      <c r="WTJ247" s="170"/>
      <c r="WTK247" s="170"/>
      <c r="WTL247" s="170"/>
      <c r="WTM247" s="170"/>
      <c r="WTN247" s="170"/>
      <c r="WTO247" s="170"/>
      <c r="WTP247" s="170"/>
      <c r="WTQ247" s="170"/>
      <c r="WTR247" s="170"/>
      <c r="WTS247" s="170"/>
      <c r="WTT247" s="170"/>
      <c r="WTU247" s="170"/>
      <c r="WTV247" s="170"/>
      <c r="WTW247" s="170"/>
      <c r="WTX247" s="170"/>
      <c r="WTY247" s="170"/>
      <c r="WTZ247" s="170"/>
      <c r="WUA247" s="170"/>
      <c r="WUB247" s="170"/>
      <c r="WUC247" s="170"/>
      <c r="WUD247" s="170"/>
      <c r="WUE247" s="170"/>
      <c r="WUF247" s="170"/>
      <c r="WUG247" s="170"/>
      <c r="WUH247" s="170"/>
      <c r="WUI247" s="170"/>
      <c r="WUJ247" s="170"/>
      <c r="WUK247" s="170"/>
      <c r="WUL247" s="170"/>
      <c r="WUM247" s="170"/>
      <c r="WUN247" s="170"/>
      <c r="WUO247" s="170"/>
      <c r="WUP247" s="170"/>
      <c r="WUQ247" s="170"/>
      <c r="WUR247" s="170"/>
      <c r="WUS247" s="170"/>
      <c r="WUT247" s="170"/>
      <c r="WUU247" s="170"/>
      <c r="WUV247" s="170"/>
      <c r="WUW247" s="170"/>
      <c r="WUX247" s="170"/>
      <c r="WUY247" s="170"/>
      <c r="WUZ247" s="170"/>
      <c r="WVA247" s="170"/>
      <c r="WVB247" s="170"/>
      <c r="WVC247" s="170"/>
      <c r="WVD247" s="170"/>
      <c r="WVE247" s="170"/>
      <c r="WVF247" s="170"/>
      <c r="WVG247" s="170"/>
      <c r="WVH247" s="170"/>
      <c r="WVI247" s="170"/>
      <c r="WVJ247" s="170"/>
      <c r="WVK247" s="170"/>
      <c r="WVL247" s="170"/>
      <c r="WVM247" s="170"/>
      <c r="WVN247" s="170"/>
      <c r="WVO247" s="170"/>
      <c r="WVP247" s="170"/>
      <c r="WVQ247" s="170"/>
      <c r="WVR247" s="170"/>
      <c r="WVS247" s="170"/>
      <c r="WVT247" s="170"/>
      <c r="WVU247" s="170"/>
      <c r="WVV247" s="170"/>
      <c r="WVW247" s="170"/>
      <c r="WVX247" s="170"/>
      <c r="WVY247" s="170"/>
      <c r="WVZ247" s="170"/>
      <c r="WWA247" s="170"/>
      <c r="WWB247" s="170"/>
      <c r="WWC247" s="170"/>
      <c r="WWD247" s="170"/>
      <c r="WWE247" s="170"/>
      <c r="WWF247" s="170"/>
      <c r="WWG247" s="170"/>
      <c r="WWH247" s="170"/>
      <c r="WWI247" s="170"/>
      <c r="WWJ247" s="170"/>
      <c r="WWK247" s="170"/>
      <c r="WWL247" s="170"/>
      <c r="WWM247" s="170"/>
      <c r="WWN247" s="170"/>
      <c r="WWO247" s="170"/>
      <c r="WWP247" s="170"/>
      <c r="WWQ247" s="170"/>
      <c r="WWR247" s="170"/>
      <c r="WWS247" s="170"/>
      <c r="WWT247" s="170"/>
      <c r="WWU247" s="170"/>
      <c r="WWV247" s="170"/>
      <c r="WWW247" s="170"/>
      <c r="WWX247" s="170"/>
      <c r="WWY247" s="170"/>
      <c r="WWZ247" s="170"/>
      <c r="WXA247" s="170"/>
      <c r="WXB247" s="170"/>
      <c r="WXC247" s="170"/>
      <c r="WXD247" s="170"/>
      <c r="WXE247" s="170"/>
      <c r="WXF247" s="170"/>
      <c r="WXG247" s="170"/>
      <c r="WXH247" s="170"/>
      <c r="WXI247" s="170"/>
      <c r="WXJ247" s="170"/>
      <c r="WXK247" s="170"/>
      <c r="WXL247" s="170"/>
      <c r="WXM247" s="170"/>
      <c r="WXN247" s="170"/>
      <c r="WXO247" s="170"/>
      <c r="WXP247" s="170"/>
      <c r="WXQ247" s="170"/>
      <c r="WXR247" s="170"/>
      <c r="WXS247" s="170"/>
      <c r="WXT247" s="170"/>
      <c r="WXU247" s="170"/>
      <c r="WXV247" s="170"/>
      <c r="WXW247" s="170"/>
      <c r="WXX247" s="170"/>
      <c r="WXY247" s="170"/>
      <c r="WXZ247" s="170"/>
      <c r="WYA247" s="170"/>
      <c r="WYB247" s="170"/>
      <c r="WYC247" s="170"/>
      <c r="WYD247" s="170"/>
      <c r="WYE247" s="170"/>
      <c r="WYF247" s="170"/>
      <c r="WYG247" s="170"/>
      <c r="WYH247" s="170"/>
      <c r="WYI247" s="170"/>
      <c r="WYJ247" s="170"/>
      <c r="WYK247" s="170"/>
      <c r="WYL247" s="170"/>
      <c r="WYM247" s="170"/>
      <c r="WYN247" s="170"/>
      <c r="WYO247" s="170"/>
      <c r="WYP247" s="170"/>
      <c r="WYQ247" s="170"/>
      <c r="WYR247" s="170"/>
      <c r="WYS247" s="170"/>
      <c r="WYT247" s="170"/>
      <c r="WYU247" s="170"/>
      <c r="WYV247" s="170"/>
      <c r="WYW247" s="170"/>
      <c r="WYX247" s="170"/>
      <c r="WYY247" s="170"/>
      <c r="WYZ247" s="170"/>
      <c r="WZA247" s="170"/>
      <c r="WZB247" s="170"/>
      <c r="WZC247" s="170"/>
      <c r="WZD247" s="170"/>
      <c r="WZE247" s="170"/>
      <c r="WZF247" s="170"/>
      <c r="WZG247" s="170"/>
      <c r="WZH247" s="170"/>
      <c r="WZI247" s="170"/>
      <c r="WZJ247" s="170"/>
      <c r="WZK247" s="170"/>
      <c r="WZL247" s="170"/>
      <c r="WZM247" s="170"/>
      <c r="WZN247" s="170"/>
      <c r="WZO247" s="170"/>
      <c r="WZP247" s="170"/>
      <c r="WZQ247" s="170"/>
      <c r="WZR247" s="170"/>
      <c r="WZS247" s="170"/>
      <c r="WZT247" s="170"/>
      <c r="WZU247" s="170"/>
      <c r="WZV247" s="170"/>
      <c r="WZW247" s="170"/>
      <c r="WZX247" s="170"/>
      <c r="WZY247" s="170"/>
      <c r="WZZ247" s="170"/>
      <c r="XAA247" s="170"/>
      <c r="XAB247" s="170"/>
      <c r="XAC247" s="170"/>
      <c r="XAD247" s="170"/>
      <c r="XAE247" s="170"/>
      <c r="XAF247" s="170"/>
      <c r="XAG247" s="170"/>
      <c r="XAH247" s="170"/>
      <c r="XAI247" s="170"/>
      <c r="XAJ247" s="170"/>
      <c r="XAK247" s="170"/>
      <c r="XAL247" s="170"/>
      <c r="XAM247" s="170"/>
      <c r="XAN247" s="170"/>
      <c r="XAO247" s="170"/>
      <c r="XAP247" s="170"/>
      <c r="XAQ247" s="170"/>
      <c r="XAR247" s="170"/>
      <c r="XAS247" s="170"/>
      <c r="XAT247" s="170"/>
      <c r="XAU247" s="170"/>
      <c r="XAV247" s="170"/>
      <c r="XAW247" s="170"/>
      <c r="XAX247" s="170"/>
      <c r="XAY247" s="170"/>
      <c r="XAZ247" s="170"/>
      <c r="XBA247" s="170"/>
      <c r="XBB247" s="170"/>
      <c r="XBC247" s="170"/>
      <c r="XBD247" s="170"/>
      <c r="XBE247" s="170"/>
      <c r="XBF247" s="170"/>
      <c r="XBG247" s="170"/>
      <c r="XBH247" s="170"/>
      <c r="XBI247" s="170"/>
      <c r="XBJ247" s="170"/>
      <c r="XBK247" s="170"/>
      <c r="XBL247" s="170"/>
      <c r="XBM247" s="170"/>
      <c r="XBN247" s="170"/>
      <c r="XBO247" s="170"/>
      <c r="XBP247" s="170"/>
      <c r="XBQ247" s="170"/>
      <c r="XBR247" s="170"/>
      <c r="XBS247" s="170"/>
      <c r="XBT247" s="170"/>
      <c r="XBU247" s="170"/>
      <c r="XBV247" s="170"/>
      <c r="XBW247" s="170"/>
      <c r="XBX247" s="170"/>
      <c r="XBY247" s="170"/>
      <c r="XBZ247" s="170"/>
      <c r="XCA247" s="170"/>
      <c r="XCB247" s="170"/>
      <c r="XCC247" s="170"/>
      <c r="XCD247" s="170"/>
      <c r="XCE247" s="170"/>
      <c r="XCF247" s="170"/>
      <c r="XCG247" s="170"/>
      <c r="XCH247" s="170"/>
      <c r="XCI247" s="170"/>
      <c r="XCJ247" s="170"/>
      <c r="XCK247" s="170"/>
      <c r="XCL247" s="170"/>
      <c r="XCM247" s="170"/>
      <c r="XCN247" s="170"/>
      <c r="XCO247" s="170"/>
      <c r="XCP247" s="170"/>
      <c r="XCQ247" s="170"/>
      <c r="XCR247" s="170"/>
      <c r="XCS247" s="170"/>
      <c r="XCT247" s="170"/>
      <c r="XCU247" s="170"/>
      <c r="XCV247" s="170"/>
      <c r="XCW247" s="170"/>
      <c r="XCX247" s="170"/>
      <c r="XCY247" s="170"/>
      <c r="XCZ247" s="170"/>
      <c r="XDA247" s="170"/>
      <c r="XDB247" s="170"/>
      <c r="XDC247" s="170"/>
      <c r="XDD247" s="170"/>
      <c r="XDE247" s="170"/>
      <c r="XDF247" s="170"/>
      <c r="XDG247" s="170"/>
      <c r="XDH247" s="170"/>
      <c r="XDI247" s="170"/>
      <c r="XDJ247" s="170"/>
      <c r="XDK247" s="170"/>
      <c r="XDL247" s="170"/>
      <c r="XDM247" s="170"/>
      <c r="XDN247" s="170"/>
      <c r="XDO247" s="170"/>
      <c r="XDP247" s="170"/>
      <c r="XDQ247" s="170"/>
      <c r="XDR247" s="170"/>
      <c r="XDS247" s="170"/>
      <c r="XDT247" s="170"/>
      <c r="XDU247" s="170"/>
      <c r="XDV247" s="170"/>
      <c r="XDW247" s="170"/>
      <c r="XDX247" s="170"/>
      <c r="XDY247" s="170"/>
      <c r="XDZ247" s="170"/>
      <c r="XEA247" s="170"/>
      <c r="XEB247" s="170"/>
      <c r="XEC247" s="170"/>
      <c r="XED247" s="170"/>
      <c r="XEE247" s="170"/>
      <c r="XEF247" s="170"/>
      <c r="XEG247" s="170"/>
      <c r="XEH247" s="170"/>
      <c r="XEI247" s="170"/>
      <c r="XEJ247" s="170"/>
      <c r="XEK247" s="170"/>
      <c r="XEL247" s="170"/>
      <c r="XEM247" s="170"/>
      <c r="XEN247" s="170"/>
      <c r="XEO247" s="170"/>
      <c r="XEP247" s="170"/>
      <c r="XEQ247" s="170"/>
      <c r="XER247" s="170"/>
      <c r="XES247" s="170"/>
      <c r="XET247" s="170"/>
      <c r="XEU247" s="170"/>
      <c r="XEV247" s="170"/>
      <c r="XEW247" s="170"/>
      <c r="XEX247" s="170"/>
    </row>
    <row r="248" spans="1:16378" ht="12.75" customHeight="1" x14ac:dyDescent="0.2">
      <c r="A248" s="164" t="s">
        <v>17</v>
      </c>
      <c r="B248" s="163">
        <v>80.198999999999998</v>
      </c>
      <c r="C248" s="121" t="s">
        <v>7806</v>
      </c>
      <c r="D248" s="165" t="s">
        <v>7247</v>
      </c>
      <c r="E248" s="165"/>
      <c r="F248" s="166" t="s">
        <v>6438</v>
      </c>
      <c r="G248" s="163" t="s">
        <v>7248</v>
      </c>
      <c r="H248" s="163" t="s">
        <v>7249</v>
      </c>
      <c r="I248" s="163" t="s">
        <v>7250</v>
      </c>
      <c r="J248" s="325"/>
      <c r="K248" s="170"/>
      <c r="L248" s="170"/>
      <c r="M248" s="170"/>
      <c r="N248" s="170"/>
      <c r="O248" s="170"/>
      <c r="P248" s="170"/>
      <c r="Q248" s="170"/>
      <c r="R248" s="170"/>
      <c r="S248" s="170"/>
      <c r="T248" s="170"/>
      <c r="U248" s="170"/>
      <c r="V248" s="170"/>
      <c r="W248" s="170"/>
      <c r="X248" s="170"/>
      <c r="Y248" s="170"/>
      <c r="Z248" s="170"/>
      <c r="AA248" s="170"/>
      <c r="AB248" s="170"/>
      <c r="AC248" s="170"/>
      <c r="AD248" s="170"/>
      <c r="AE248" s="170"/>
      <c r="AF248" s="170"/>
      <c r="AG248" s="170"/>
      <c r="AH248" s="170"/>
      <c r="AI248" s="170"/>
      <c r="AJ248" s="170"/>
      <c r="AK248" s="170"/>
      <c r="AL248" s="170"/>
      <c r="AM248" s="170"/>
      <c r="AN248" s="170"/>
      <c r="AO248" s="170"/>
      <c r="AP248" s="170"/>
      <c r="AQ248" s="170"/>
      <c r="AR248" s="170"/>
      <c r="AS248" s="170"/>
      <c r="AT248" s="170"/>
      <c r="AU248" s="170"/>
      <c r="AV248" s="170"/>
      <c r="AW248" s="170"/>
      <c r="AX248" s="170"/>
      <c r="AY248" s="170"/>
      <c r="AZ248" s="170"/>
      <c r="BA248" s="170"/>
      <c r="BB248" s="170"/>
      <c r="BC248" s="170"/>
      <c r="BD248" s="170"/>
      <c r="BE248" s="170"/>
      <c r="BF248" s="170"/>
      <c r="BG248" s="170"/>
      <c r="BH248" s="170"/>
      <c r="BI248" s="170"/>
      <c r="BJ248" s="170"/>
      <c r="BK248" s="170"/>
      <c r="BL248" s="170"/>
      <c r="BM248" s="170"/>
      <c r="BN248" s="170"/>
      <c r="BO248" s="170"/>
      <c r="BP248" s="170"/>
      <c r="BQ248" s="170"/>
      <c r="BR248" s="170"/>
      <c r="BS248" s="170"/>
      <c r="BT248" s="170"/>
      <c r="BU248" s="170"/>
      <c r="BV248" s="170"/>
      <c r="BW248" s="170"/>
      <c r="BX248" s="170"/>
      <c r="BY248" s="170"/>
      <c r="BZ248" s="170"/>
      <c r="CA248" s="170"/>
      <c r="CB248" s="170"/>
      <c r="CC248" s="170"/>
      <c r="CD248" s="170"/>
      <c r="CE248" s="170"/>
      <c r="CF248" s="170"/>
      <c r="CG248" s="170"/>
      <c r="CH248" s="170"/>
      <c r="CI248" s="170"/>
      <c r="CJ248" s="170"/>
      <c r="CK248" s="170"/>
      <c r="CL248" s="170"/>
      <c r="CM248" s="170"/>
      <c r="CN248" s="170"/>
      <c r="CO248" s="170"/>
      <c r="CP248" s="170"/>
      <c r="CQ248" s="170"/>
      <c r="CR248" s="170"/>
      <c r="CS248" s="170"/>
      <c r="CT248" s="170"/>
      <c r="CU248" s="170"/>
      <c r="CV248" s="170"/>
      <c r="CW248" s="170"/>
      <c r="CX248" s="170"/>
      <c r="CY248" s="170"/>
      <c r="CZ248" s="170"/>
      <c r="DA248" s="170"/>
      <c r="DB248" s="170"/>
      <c r="DC248" s="170"/>
      <c r="DD248" s="170"/>
      <c r="DE248" s="170"/>
      <c r="DF248" s="170"/>
      <c r="DG248" s="170"/>
      <c r="DH248" s="170"/>
      <c r="DI248" s="170"/>
      <c r="DJ248" s="170"/>
      <c r="DK248" s="170"/>
      <c r="DL248" s="170"/>
      <c r="DM248" s="170"/>
      <c r="DN248" s="170"/>
      <c r="DO248" s="170"/>
      <c r="DP248" s="170"/>
      <c r="DQ248" s="170"/>
      <c r="DR248" s="170"/>
      <c r="DS248" s="170"/>
      <c r="DT248" s="170"/>
      <c r="DU248" s="170"/>
      <c r="DV248" s="170"/>
      <c r="DW248" s="170"/>
      <c r="DX248" s="170"/>
      <c r="DY248" s="170"/>
      <c r="DZ248" s="170"/>
      <c r="EA248" s="170"/>
      <c r="EB248" s="170"/>
      <c r="EC248" s="170"/>
      <c r="ED248" s="170"/>
      <c r="EE248" s="170"/>
      <c r="EF248" s="170"/>
      <c r="EG248" s="170"/>
      <c r="EH248" s="170"/>
      <c r="EI248" s="170"/>
      <c r="EJ248" s="170"/>
      <c r="EK248" s="170"/>
      <c r="EL248" s="170"/>
      <c r="EM248" s="170"/>
      <c r="EN248" s="170"/>
      <c r="EO248" s="170"/>
      <c r="EP248" s="170"/>
      <c r="EQ248" s="170"/>
      <c r="ER248" s="170"/>
      <c r="ES248" s="170"/>
      <c r="ET248" s="170"/>
      <c r="EU248" s="170"/>
      <c r="EV248" s="170"/>
      <c r="EW248" s="170"/>
      <c r="EX248" s="170"/>
      <c r="EY248" s="170"/>
      <c r="EZ248" s="170"/>
      <c r="FA248" s="170"/>
      <c r="FB248" s="170"/>
      <c r="FC248" s="170"/>
      <c r="FD248" s="170"/>
      <c r="FE248" s="170"/>
      <c r="FF248" s="170"/>
      <c r="FG248" s="170"/>
      <c r="FH248" s="170"/>
      <c r="FI248" s="170"/>
      <c r="FJ248" s="170"/>
      <c r="FK248" s="170"/>
      <c r="FL248" s="170"/>
      <c r="FM248" s="170"/>
      <c r="FN248" s="170"/>
      <c r="FO248" s="170"/>
      <c r="FP248" s="170"/>
      <c r="FQ248" s="170"/>
      <c r="FR248" s="170"/>
      <c r="FS248" s="170"/>
      <c r="FT248" s="170"/>
      <c r="FU248" s="170"/>
      <c r="FV248" s="170"/>
      <c r="FW248" s="170"/>
      <c r="FX248" s="170"/>
      <c r="FY248" s="170"/>
      <c r="FZ248" s="170"/>
      <c r="GA248" s="170"/>
      <c r="GB248" s="170"/>
      <c r="GC248" s="170"/>
      <c r="GD248" s="170"/>
      <c r="GE248" s="170"/>
      <c r="GF248" s="170"/>
      <c r="GG248" s="170"/>
      <c r="GH248" s="170"/>
      <c r="GI248" s="170"/>
      <c r="GJ248" s="170"/>
      <c r="GK248" s="170"/>
      <c r="GL248" s="170"/>
      <c r="GM248" s="170"/>
      <c r="GN248" s="170"/>
      <c r="GO248" s="170"/>
      <c r="GP248" s="170"/>
      <c r="GQ248" s="170"/>
      <c r="GR248" s="170"/>
      <c r="GS248" s="170"/>
      <c r="GT248" s="170"/>
      <c r="GU248" s="170"/>
      <c r="GV248" s="170"/>
      <c r="GW248" s="170"/>
      <c r="GX248" s="170"/>
      <c r="GY248" s="170"/>
      <c r="GZ248" s="170"/>
      <c r="HA248" s="170"/>
      <c r="HB248" s="170"/>
      <c r="HC248" s="170"/>
      <c r="HD248" s="170"/>
      <c r="HE248" s="170"/>
      <c r="HF248" s="170"/>
      <c r="HG248" s="170"/>
      <c r="HH248" s="170"/>
      <c r="HI248" s="170"/>
      <c r="HJ248" s="170"/>
      <c r="HK248" s="170"/>
      <c r="HL248" s="170"/>
      <c r="HM248" s="170"/>
      <c r="HN248" s="170"/>
      <c r="HO248" s="170"/>
      <c r="HP248" s="170"/>
      <c r="HQ248" s="170"/>
      <c r="HR248" s="170"/>
      <c r="HS248" s="170"/>
      <c r="HT248" s="170"/>
      <c r="HU248" s="170"/>
      <c r="HV248" s="170"/>
      <c r="HW248" s="170"/>
      <c r="HX248" s="170"/>
      <c r="HY248" s="170"/>
      <c r="HZ248" s="170"/>
      <c r="IA248" s="170"/>
      <c r="IB248" s="170"/>
      <c r="IC248" s="170"/>
      <c r="ID248" s="170"/>
      <c r="IE248" s="170"/>
      <c r="IF248" s="170"/>
      <c r="IG248" s="170"/>
      <c r="IH248" s="170"/>
      <c r="II248" s="170"/>
      <c r="IJ248" s="170"/>
      <c r="IK248" s="170"/>
      <c r="IL248" s="170"/>
      <c r="IM248" s="170"/>
      <c r="IN248" s="170"/>
      <c r="IO248" s="170"/>
      <c r="IP248" s="170"/>
      <c r="IQ248" s="170"/>
      <c r="IR248" s="170"/>
      <c r="IS248" s="170"/>
      <c r="IT248" s="170"/>
      <c r="IU248" s="170"/>
      <c r="IV248" s="170"/>
      <c r="IW248" s="170"/>
      <c r="IX248" s="170"/>
      <c r="IY248" s="170"/>
      <c r="IZ248" s="170"/>
      <c r="JA248" s="170"/>
      <c r="JB248" s="170"/>
      <c r="JC248" s="170"/>
      <c r="JD248" s="170"/>
      <c r="JE248" s="170"/>
      <c r="JF248" s="170"/>
      <c r="JG248" s="170"/>
      <c r="JH248" s="170"/>
      <c r="JI248" s="170"/>
      <c r="JJ248" s="170"/>
      <c r="JK248" s="170"/>
      <c r="JL248" s="170"/>
      <c r="JM248" s="170"/>
      <c r="JN248" s="170"/>
      <c r="JO248" s="170"/>
      <c r="JP248" s="170"/>
      <c r="JQ248" s="170"/>
      <c r="JR248" s="170"/>
      <c r="JS248" s="170"/>
      <c r="JT248" s="170"/>
      <c r="JU248" s="170"/>
      <c r="JV248" s="170"/>
      <c r="JW248" s="170"/>
      <c r="JX248" s="170"/>
      <c r="JY248" s="170"/>
      <c r="JZ248" s="170"/>
      <c r="KA248" s="170"/>
      <c r="KB248" s="170"/>
      <c r="KC248" s="170"/>
      <c r="KD248" s="170"/>
      <c r="KE248" s="170"/>
      <c r="KF248" s="170"/>
      <c r="KG248" s="170"/>
      <c r="KH248" s="170"/>
      <c r="KI248" s="170"/>
      <c r="KJ248" s="170"/>
      <c r="KK248" s="170"/>
      <c r="KL248" s="170"/>
      <c r="KM248" s="170"/>
      <c r="KN248" s="170"/>
      <c r="KO248" s="170"/>
      <c r="KP248" s="170"/>
      <c r="KQ248" s="170"/>
      <c r="KR248" s="170"/>
      <c r="KS248" s="170"/>
      <c r="KT248" s="170"/>
      <c r="KU248" s="170"/>
      <c r="KV248" s="170"/>
      <c r="KW248" s="170"/>
      <c r="KX248" s="170"/>
      <c r="KY248" s="170"/>
      <c r="KZ248" s="170"/>
      <c r="LA248" s="170"/>
      <c r="LB248" s="170"/>
      <c r="LC248" s="170"/>
      <c r="LD248" s="170"/>
      <c r="LE248" s="170"/>
      <c r="LF248" s="170"/>
      <c r="LG248" s="170"/>
      <c r="LH248" s="170"/>
      <c r="LI248" s="170"/>
      <c r="LJ248" s="170"/>
      <c r="LK248" s="170"/>
      <c r="LL248" s="170"/>
      <c r="LM248" s="170"/>
      <c r="LN248" s="170"/>
      <c r="LO248" s="170"/>
      <c r="LP248" s="170"/>
      <c r="LQ248" s="170"/>
      <c r="LR248" s="170"/>
      <c r="LS248" s="170"/>
      <c r="LT248" s="170"/>
      <c r="LU248" s="170"/>
      <c r="LV248" s="170"/>
      <c r="LW248" s="170"/>
      <c r="LX248" s="170"/>
      <c r="LY248" s="170"/>
      <c r="LZ248" s="170"/>
      <c r="MA248" s="170"/>
      <c r="MB248" s="170"/>
      <c r="MC248" s="170"/>
      <c r="MD248" s="170"/>
      <c r="ME248" s="170"/>
      <c r="MF248" s="170"/>
      <c r="MG248" s="170"/>
      <c r="MH248" s="170"/>
      <c r="MI248" s="170"/>
      <c r="MJ248" s="170"/>
      <c r="MK248" s="170"/>
      <c r="ML248" s="170"/>
      <c r="MM248" s="170"/>
      <c r="MN248" s="170"/>
      <c r="MO248" s="170"/>
      <c r="MP248" s="170"/>
      <c r="MQ248" s="170"/>
      <c r="MR248" s="170"/>
      <c r="MS248" s="170"/>
      <c r="MT248" s="170"/>
      <c r="MU248" s="170"/>
      <c r="MV248" s="170"/>
      <c r="MW248" s="170"/>
      <c r="MX248" s="170"/>
      <c r="MY248" s="170"/>
      <c r="MZ248" s="170"/>
      <c r="NA248" s="170"/>
      <c r="NB248" s="170"/>
      <c r="NC248" s="170"/>
      <c r="ND248" s="170"/>
      <c r="NE248" s="170"/>
      <c r="NF248" s="170"/>
      <c r="NG248" s="170"/>
      <c r="NH248" s="170"/>
      <c r="NI248" s="170"/>
      <c r="NJ248" s="170"/>
      <c r="NK248" s="170"/>
      <c r="NL248" s="170"/>
      <c r="NM248" s="170"/>
      <c r="NN248" s="170"/>
      <c r="NO248" s="170"/>
      <c r="NP248" s="170"/>
      <c r="NQ248" s="170"/>
      <c r="NR248" s="170"/>
      <c r="NS248" s="170"/>
      <c r="NT248" s="170"/>
      <c r="NU248" s="170"/>
      <c r="NV248" s="170"/>
      <c r="NW248" s="170"/>
      <c r="NX248" s="170"/>
      <c r="NY248" s="170"/>
      <c r="NZ248" s="170"/>
      <c r="OA248" s="170"/>
      <c r="OB248" s="170"/>
      <c r="OC248" s="170"/>
      <c r="OD248" s="170"/>
      <c r="OE248" s="170"/>
      <c r="OF248" s="170"/>
      <c r="OG248" s="170"/>
      <c r="OH248" s="170"/>
      <c r="OI248" s="170"/>
      <c r="OJ248" s="170"/>
      <c r="OK248" s="170"/>
      <c r="OL248" s="170"/>
      <c r="OM248" s="170"/>
      <c r="ON248" s="170"/>
      <c r="OO248" s="170"/>
      <c r="OP248" s="170"/>
      <c r="OQ248" s="170"/>
      <c r="OR248" s="170"/>
      <c r="OS248" s="170"/>
      <c r="OT248" s="170"/>
      <c r="OU248" s="170"/>
      <c r="OV248" s="170"/>
      <c r="OW248" s="170"/>
      <c r="OX248" s="170"/>
      <c r="OY248" s="170"/>
      <c r="OZ248" s="170"/>
      <c r="PA248" s="170"/>
      <c r="PB248" s="170"/>
      <c r="PC248" s="170"/>
      <c r="PD248" s="170"/>
      <c r="PE248" s="170"/>
      <c r="PF248" s="170"/>
      <c r="PG248" s="170"/>
      <c r="PH248" s="170"/>
      <c r="PI248" s="170"/>
      <c r="PJ248" s="170"/>
      <c r="PK248" s="170"/>
      <c r="PL248" s="170"/>
      <c r="PM248" s="170"/>
      <c r="PN248" s="170"/>
      <c r="PO248" s="170"/>
      <c r="PP248" s="170"/>
      <c r="PQ248" s="170"/>
      <c r="PR248" s="170"/>
      <c r="PS248" s="170"/>
      <c r="PT248" s="170"/>
      <c r="PU248" s="170"/>
      <c r="PV248" s="170"/>
      <c r="PW248" s="170"/>
      <c r="PX248" s="170"/>
      <c r="PY248" s="170"/>
      <c r="PZ248" s="170"/>
      <c r="QA248" s="170"/>
      <c r="QB248" s="170"/>
      <c r="QC248" s="170"/>
      <c r="QD248" s="170"/>
      <c r="QE248" s="170"/>
      <c r="QF248" s="170"/>
      <c r="QG248" s="170"/>
      <c r="QH248" s="170"/>
      <c r="QI248" s="170"/>
      <c r="QJ248" s="170"/>
      <c r="QK248" s="170"/>
      <c r="QL248" s="170"/>
      <c r="QM248" s="170"/>
      <c r="QN248" s="170"/>
      <c r="QO248" s="170"/>
      <c r="QP248" s="170"/>
      <c r="QQ248" s="170"/>
      <c r="QR248" s="170"/>
      <c r="QS248" s="170"/>
      <c r="QT248" s="170"/>
      <c r="QU248" s="170"/>
      <c r="QV248" s="170"/>
      <c r="QW248" s="170"/>
      <c r="QX248" s="170"/>
      <c r="QY248" s="170"/>
      <c r="QZ248" s="170"/>
      <c r="RA248" s="170"/>
      <c r="RB248" s="170"/>
      <c r="RC248" s="170"/>
      <c r="RD248" s="170"/>
      <c r="RE248" s="170"/>
      <c r="RF248" s="170"/>
      <c r="RG248" s="170"/>
      <c r="RH248" s="170"/>
      <c r="RI248" s="170"/>
      <c r="RJ248" s="170"/>
      <c r="RK248" s="170"/>
      <c r="RL248" s="170"/>
      <c r="RM248" s="170"/>
      <c r="RN248" s="170"/>
      <c r="RO248" s="170"/>
      <c r="RP248" s="170"/>
      <c r="RQ248" s="170"/>
      <c r="RR248" s="170"/>
      <c r="RS248" s="170"/>
      <c r="RT248" s="170"/>
      <c r="RU248" s="170"/>
      <c r="RV248" s="170"/>
      <c r="RW248" s="170"/>
      <c r="RX248" s="170"/>
      <c r="RY248" s="170"/>
      <c r="RZ248" s="170"/>
      <c r="SA248" s="170"/>
      <c r="SB248" s="170"/>
      <c r="SC248" s="170"/>
      <c r="SD248" s="170"/>
      <c r="SE248" s="170"/>
      <c r="SF248" s="170"/>
      <c r="SG248" s="170"/>
      <c r="SH248" s="170"/>
      <c r="SI248" s="170"/>
      <c r="SJ248" s="170"/>
      <c r="SK248" s="170"/>
      <c r="SL248" s="170"/>
      <c r="SM248" s="170"/>
      <c r="SN248" s="170"/>
      <c r="SO248" s="170"/>
      <c r="SP248" s="170"/>
      <c r="SQ248" s="170"/>
      <c r="SR248" s="170"/>
      <c r="SS248" s="170"/>
      <c r="ST248" s="170"/>
      <c r="SU248" s="170"/>
      <c r="SV248" s="170"/>
      <c r="SW248" s="170"/>
      <c r="SX248" s="170"/>
      <c r="SY248" s="170"/>
      <c r="SZ248" s="170"/>
      <c r="TA248" s="170"/>
      <c r="TB248" s="170"/>
      <c r="TC248" s="170"/>
      <c r="TD248" s="170"/>
      <c r="TE248" s="170"/>
      <c r="TF248" s="170"/>
      <c r="TG248" s="170"/>
      <c r="TH248" s="170"/>
      <c r="TI248" s="170"/>
      <c r="TJ248" s="170"/>
      <c r="TK248" s="170"/>
      <c r="TL248" s="170"/>
      <c r="TM248" s="170"/>
      <c r="TN248" s="170"/>
      <c r="TO248" s="170"/>
      <c r="TP248" s="170"/>
      <c r="TQ248" s="170"/>
      <c r="TR248" s="170"/>
      <c r="TS248" s="170"/>
      <c r="TT248" s="170"/>
      <c r="TU248" s="170"/>
      <c r="TV248" s="170"/>
      <c r="TW248" s="170"/>
      <c r="TX248" s="170"/>
      <c r="TY248" s="170"/>
      <c r="TZ248" s="170"/>
      <c r="UA248" s="170"/>
      <c r="UB248" s="170"/>
      <c r="UC248" s="170"/>
      <c r="UD248" s="170"/>
      <c r="UE248" s="170"/>
      <c r="UF248" s="170"/>
      <c r="UG248" s="170"/>
      <c r="UH248" s="170"/>
      <c r="UI248" s="170"/>
      <c r="UJ248" s="170"/>
      <c r="UK248" s="170"/>
      <c r="UL248" s="170"/>
      <c r="UM248" s="170"/>
      <c r="UN248" s="170"/>
      <c r="UO248" s="170"/>
      <c r="UP248" s="170"/>
      <c r="UQ248" s="170"/>
      <c r="UR248" s="170"/>
      <c r="US248" s="170"/>
      <c r="UT248" s="170"/>
      <c r="UU248" s="170"/>
      <c r="UV248" s="170"/>
      <c r="UW248" s="170"/>
      <c r="UX248" s="170"/>
      <c r="UY248" s="170"/>
      <c r="UZ248" s="170"/>
      <c r="VA248" s="170"/>
      <c r="VB248" s="170"/>
      <c r="VC248" s="170"/>
      <c r="VD248" s="170"/>
      <c r="VE248" s="170"/>
      <c r="VF248" s="170"/>
      <c r="VG248" s="170"/>
      <c r="VH248" s="170"/>
      <c r="VI248" s="170"/>
      <c r="VJ248" s="170"/>
      <c r="VK248" s="170"/>
      <c r="VL248" s="170"/>
      <c r="VM248" s="170"/>
      <c r="VN248" s="170"/>
      <c r="VO248" s="170"/>
      <c r="VP248" s="170"/>
      <c r="VQ248" s="170"/>
      <c r="VR248" s="170"/>
      <c r="VS248" s="170"/>
      <c r="VT248" s="170"/>
      <c r="VU248" s="170"/>
      <c r="VV248" s="170"/>
      <c r="VW248" s="170"/>
      <c r="VX248" s="170"/>
      <c r="VY248" s="170"/>
      <c r="VZ248" s="170"/>
      <c r="WA248" s="170"/>
      <c r="WB248" s="170"/>
      <c r="WC248" s="170"/>
      <c r="WD248" s="170"/>
      <c r="WE248" s="170"/>
      <c r="WF248" s="170"/>
      <c r="WG248" s="170"/>
      <c r="WH248" s="170"/>
      <c r="WI248" s="170"/>
      <c r="WJ248" s="170"/>
      <c r="WK248" s="170"/>
      <c r="WL248" s="170"/>
      <c r="WM248" s="170"/>
      <c r="WN248" s="170"/>
      <c r="WO248" s="170"/>
      <c r="WP248" s="170"/>
      <c r="WQ248" s="170"/>
      <c r="WR248" s="170"/>
      <c r="WS248" s="170"/>
      <c r="WT248" s="170"/>
      <c r="WU248" s="170"/>
      <c r="WV248" s="170"/>
      <c r="WW248" s="170"/>
      <c r="WX248" s="170"/>
      <c r="WY248" s="170"/>
      <c r="WZ248" s="170"/>
      <c r="XA248" s="170"/>
      <c r="XB248" s="170"/>
      <c r="XC248" s="170"/>
      <c r="XD248" s="170"/>
      <c r="XE248" s="170"/>
      <c r="XF248" s="170"/>
      <c r="XG248" s="170"/>
      <c r="XH248" s="170"/>
      <c r="XI248" s="170"/>
      <c r="XJ248" s="170"/>
      <c r="XK248" s="170"/>
      <c r="XL248" s="170"/>
      <c r="XM248" s="170"/>
      <c r="XN248" s="170"/>
      <c r="XO248" s="170"/>
      <c r="XP248" s="170"/>
      <c r="XQ248" s="170"/>
      <c r="XR248" s="170"/>
      <c r="XS248" s="170"/>
      <c r="XT248" s="170"/>
      <c r="XU248" s="170"/>
      <c r="XV248" s="170"/>
      <c r="XW248" s="170"/>
      <c r="XX248" s="170"/>
      <c r="XY248" s="170"/>
      <c r="XZ248" s="170"/>
      <c r="YA248" s="170"/>
      <c r="YB248" s="170"/>
      <c r="YC248" s="170"/>
      <c r="YD248" s="170"/>
      <c r="YE248" s="170"/>
      <c r="YF248" s="170"/>
      <c r="YG248" s="170"/>
      <c r="YH248" s="170"/>
      <c r="YI248" s="170"/>
      <c r="YJ248" s="170"/>
      <c r="YK248" s="170"/>
      <c r="YL248" s="170"/>
      <c r="YM248" s="170"/>
      <c r="YN248" s="170"/>
      <c r="YO248" s="170"/>
      <c r="YP248" s="170"/>
      <c r="YQ248" s="170"/>
      <c r="YR248" s="170"/>
      <c r="YS248" s="170"/>
      <c r="YT248" s="170"/>
      <c r="YU248" s="170"/>
      <c r="YV248" s="170"/>
      <c r="YW248" s="170"/>
      <c r="YX248" s="170"/>
      <c r="YY248" s="170"/>
      <c r="YZ248" s="170"/>
      <c r="ZA248" s="170"/>
      <c r="ZB248" s="170"/>
      <c r="ZC248" s="170"/>
      <c r="ZD248" s="170"/>
      <c r="ZE248" s="170"/>
      <c r="ZF248" s="170"/>
      <c r="ZG248" s="170"/>
      <c r="ZH248" s="170"/>
      <c r="ZI248" s="170"/>
      <c r="ZJ248" s="170"/>
      <c r="ZK248" s="170"/>
      <c r="ZL248" s="170"/>
      <c r="ZM248" s="170"/>
      <c r="ZN248" s="170"/>
      <c r="ZO248" s="170"/>
      <c r="ZP248" s="170"/>
      <c r="ZQ248" s="170"/>
      <c r="ZR248" s="170"/>
      <c r="ZS248" s="170"/>
      <c r="ZT248" s="170"/>
      <c r="ZU248" s="170"/>
      <c r="ZV248" s="170"/>
      <c r="ZW248" s="170"/>
      <c r="ZX248" s="170"/>
      <c r="ZY248" s="170"/>
      <c r="ZZ248" s="170"/>
      <c r="AAA248" s="170"/>
      <c r="AAB248" s="170"/>
      <c r="AAC248" s="170"/>
      <c r="AAD248" s="170"/>
      <c r="AAE248" s="170"/>
      <c r="AAF248" s="170"/>
      <c r="AAG248" s="170"/>
      <c r="AAH248" s="170"/>
      <c r="AAI248" s="170"/>
      <c r="AAJ248" s="170"/>
      <c r="AAK248" s="170"/>
      <c r="AAL248" s="170"/>
      <c r="AAM248" s="170"/>
      <c r="AAN248" s="170"/>
      <c r="AAO248" s="170"/>
      <c r="AAP248" s="170"/>
      <c r="AAQ248" s="170"/>
      <c r="AAR248" s="170"/>
      <c r="AAS248" s="170"/>
      <c r="AAT248" s="170"/>
      <c r="AAU248" s="170"/>
      <c r="AAV248" s="170"/>
      <c r="AAW248" s="170"/>
      <c r="AAX248" s="170"/>
      <c r="AAY248" s="170"/>
      <c r="AAZ248" s="170"/>
      <c r="ABA248" s="170"/>
      <c r="ABB248" s="170"/>
      <c r="ABC248" s="170"/>
      <c r="ABD248" s="170"/>
      <c r="ABE248" s="170"/>
      <c r="ABF248" s="170"/>
      <c r="ABG248" s="170"/>
      <c r="ABH248" s="170"/>
      <c r="ABI248" s="170"/>
      <c r="ABJ248" s="170"/>
      <c r="ABK248" s="170"/>
      <c r="ABL248" s="170"/>
      <c r="ABM248" s="170"/>
      <c r="ABN248" s="170"/>
      <c r="ABO248" s="170"/>
      <c r="ABP248" s="170"/>
      <c r="ABQ248" s="170"/>
      <c r="ABR248" s="170"/>
      <c r="ABS248" s="170"/>
      <c r="ABT248" s="170"/>
      <c r="ABU248" s="170"/>
      <c r="ABV248" s="170"/>
      <c r="ABW248" s="170"/>
      <c r="ABX248" s="170"/>
      <c r="ABY248" s="170"/>
      <c r="ABZ248" s="170"/>
      <c r="ACA248" s="170"/>
      <c r="ACB248" s="170"/>
      <c r="ACC248" s="170"/>
      <c r="ACD248" s="170"/>
      <c r="ACE248" s="170"/>
      <c r="ACF248" s="170"/>
      <c r="ACG248" s="170"/>
      <c r="ACH248" s="170"/>
      <c r="ACI248" s="170"/>
      <c r="ACJ248" s="170"/>
      <c r="ACK248" s="170"/>
      <c r="ACL248" s="170"/>
      <c r="ACM248" s="170"/>
      <c r="ACN248" s="170"/>
      <c r="ACO248" s="170"/>
      <c r="ACP248" s="170"/>
      <c r="ACQ248" s="170"/>
      <c r="ACR248" s="170"/>
      <c r="ACS248" s="170"/>
      <c r="ACT248" s="170"/>
      <c r="ACU248" s="170"/>
      <c r="ACV248" s="170"/>
      <c r="ACW248" s="170"/>
      <c r="ACX248" s="170"/>
      <c r="ACY248" s="170"/>
      <c r="ACZ248" s="170"/>
      <c r="ADA248" s="170"/>
      <c r="ADB248" s="170"/>
      <c r="ADC248" s="170"/>
      <c r="ADD248" s="170"/>
      <c r="ADE248" s="170"/>
      <c r="ADF248" s="170"/>
      <c r="ADG248" s="170"/>
      <c r="ADH248" s="170"/>
      <c r="ADI248" s="170"/>
      <c r="ADJ248" s="170"/>
      <c r="ADK248" s="170"/>
      <c r="ADL248" s="170"/>
      <c r="ADM248" s="170"/>
      <c r="ADN248" s="170"/>
      <c r="ADO248" s="170"/>
      <c r="ADP248" s="170"/>
      <c r="ADQ248" s="170"/>
      <c r="ADR248" s="170"/>
      <c r="ADS248" s="170"/>
      <c r="ADT248" s="170"/>
      <c r="ADU248" s="170"/>
      <c r="ADV248" s="170"/>
      <c r="ADW248" s="170"/>
      <c r="ADX248" s="170"/>
      <c r="ADY248" s="170"/>
      <c r="ADZ248" s="170"/>
      <c r="AEA248" s="170"/>
      <c r="AEB248" s="170"/>
      <c r="AEC248" s="170"/>
      <c r="AED248" s="170"/>
      <c r="AEE248" s="170"/>
      <c r="AEF248" s="170"/>
      <c r="AEG248" s="170"/>
      <c r="AEH248" s="170"/>
      <c r="AEI248" s="170"/>
      <c r="AEJ248" s="170"/>
      <c r="AEK248" s="170"/>
      <c r="AEL248" s="170"/>
      <c r="AEM248" s="170"/>
      <c r="AEN248" s="170"/>
      <c r="AEO248" s="170"/>
      <c r="AEP248" s="170"/>
      <c r="AEQ248" s="170"/>
      <c r="AER248" s="170"/>
      <c r="AES248" s="170"/>
      <c r="AET248" s="170"/>
      <c r="AEU248" s="170"/>
      <c r="AEV248" s="170"/>
      <c r="AEW248" s="170"/>
      <c r="AEX248" s="170"/>
      <c r="AEY248" s="170"/>
      <c r="AEZ248" s="170"/>
      <c r="AFA248" s="170"/>
      <c r="AFB248" s="170"/>
      <c r="AFC248" s="170"/>
      <c r="AFD248" s="170"/>
      <c r="AFE248" s="170"/>
      <c r="AFF248" s="170"/>
      <c r="AFG248" s="170"/>
      <c r="AFH248" s="170"/>
      <c r="AFI248" s="170"/>
      <c r="AFJ248" s="170"/>
      <c r="AFK248" s="170"/>
      <c r="AFL248" s="170"/>
      <c r="AFM248" s="170"/>
      <c r="AFN248" s="170"/>
      <c r="AFO248" s="170"/>
      <c r="AFP248" s="170"/>
      <c r="AFQ248" s="170"/>
      <c r="AFR248" s="170"/>
      <c r="AFS248" s="170"/>
      <c r="AFT248" s="170"/>
      <c r="AFU248" s="170"/>
      <c r="AFV248" s="170"/>
      <c r="AFW248" s="170"/>
      <c r="AFX248" s="170"/>
      <c r="AFY248" s="170"/>
      <c r="AFZ248" s="170"/>
      <c r="AGA248" s="170"/>
      <c r="AGB248" s="170"/>
      <c r="AGC248" s="170"/>
      <c r="AGD248" s="170"/>
      <c r="AGE248" s="170"/>
      <c r="AGF248" s="170"/>
      <c r="AGG248" s="170"/>
      <c r="AGH248" s="170"/>
      <c r="AGI248" s="170"/>
      <c r="AGJ248" s="170"/>
      <c r="AGK248" s="170"/>
      <c r="AGL248" s="170"/>
      <c r="AGM248" s="170"/>
      <c r="AGN248" s="170"/>
      <c r="AGO248" s="170"/>
      <c r="AGP248" s="170"/>
      <c r="AGQ248" s="170"/>
      <c r="AGR248" s="170"/>
      <c r="AGS248" s="170"/>
      <c r="AGT248" s="170"/>
      <c r="AGU248" s="170"/>
      <c r="AGV248" s="170"/>
      <c r="AGW248" s="170"/>
      <c r="AGX248" s="170"/>
      <c r="AGY248" s="170"/>
      <c r="AGZ248" s="170"/>
      <c r="AHA248" s="170"/>
      <c r="AHB248" s="170"/>
      <c r="AHC248" s="170"/>
      <c r="AHD248" s="170"/>
      <c r="AHE248" s="170"/>
      <c r="AHF248" s="170"/>
      <c r="AHG248" s="170"/>
      <c r="AHH248" s="170"/>
      <c r="AHI248" s="170"/>
      <c r="AHJ248" s="170"/>
      <c r="AHK248" s="170"/>
      <c r="AHL248" s="170"/>
      <c r="AHM248" s="170"/>
      <c r="AHN248" s="170"/>
      <c r="AHO248" s="170"/>
      <c r="AHP248" s="170"/>
      <c r="AHQ248" s="170"/>
      <c r="AHR248" s="170"/>
      <c r="AHS248" s="170"/>
      <c r="AHT248" s="170"/>
      <c r="AHU248" s="170"/>
      <c r="AHV248" s="170"/>
      <c r="AHW248" s="170"/>
      <c r="AHX248" s="170"/>
      <c r="AHY248" s="170"/>
      <c r="AHZ248" s="170"/>
      <c r="AIA248" s="170"/>
      <c r="AIB248" s="170"/>
      <c r="AIC248" s="170"/>
      <c r="AID248" s="170"/>
      <c r="AIE248" s="170"/>
      <c r="AIF248" s="170"/>
      <c r="AIG248" s="170"/>
      <c r="AIH248" s="170"/>
      <c r="AII248" s="170"/>
      <c r="AIJ248" s="170"/>
      <c r="AIK248" s="170"/>
      <c r="AIL248" s="170"/>
      <c r="AIM248" s="170"/>
      <c r="AIN248" s="170"/>
      <c r="AIO248" s="170"/>
      <c r="AIP248" s="170"/>
      <c r="AIQ248" s="170"/>
      <c r="AIR248" s="170"/>
      <c r="AIS248" s="170"/>
      <c r="AIT248" s="170"/>
      <c r="AIU248" s="170"/>
      <c r="AIV248" s="170"/>
      <c r="AIW248" s="170"/>
      <c r="AIX248" s="170"/>
      <c r="AIY248" s="170"/>
      <c r="AIZ248" s="170"/>
      <c r="AJA248" s="170"/>
      <c r="AJB248" s="170"/>
      <c r="AJC248" s="170"/>
      <c r="AJD248" s="170"/>
      <c r="AJE248" s="170"/>
      <c r="AJF248" s="170"/>
      <c r="AJG248" s="170"/>
      <c r="AJH248" s="170"/>
      <c r="AJI248" s="170"/>
      <c r="AJJ248" s="170"/>
      <c r="AJK248" s="170"/>
      <c r="AJL248" s="170"/>
      <c r="AJM248" s="170"/>
      <c r="AJN248" s="170"/>
      <c r="AJO248" s="170"/>
      <c r="AJP248" s="170"/>
      <c r="AJQ248" s="170"/>
      <c r="AJR248" s="170"/>
      <c r="AJS248" s="170"/>
      <c r="AJT248" s="170"/>
      <c r="AJU248" s="170"/>
      <c r="AJV248" s="170"/>
      <c r="AJW248" s="170"/>
      <c r="AJX248" s="170"/>
      <c r="AJY248" s="170"/>
      <c r="AJZ248" s="170"/>
      <c r="AKA248" s="170"/>
      <c r="AKB248" s="170"/>
      <c r="AKC248" s="170"/>
      <c r="AKD248" s="170"/>
      <c r="AKE248" s="170"/>
      <c r="AKF248" s="170"/>
      <c r="AKG248" s="170"/>
      <c r="AKH248" s="170"/>
      <c r="AKI248" s="170"/>
      <c r="AKJ248" s="170"/>
      <c r="AKK248" s="170"/>
      <c r="AKL248" s="170"/>
      <c r="AKM248" s="170"/>
      <c r="AKN248" s="170"/>
      <c r="AKO248" s="170"/>
      <c r="AKP248" s="170"/>
      <c r="AKQ248" s="170"/>
      <c r="AKR248" s="170"/>
      <c r="AKS248" s="170"/>
      <c r="AKT248" s="170"/>
      <c r="AKU248" s="170"/>
      <c r="AKV248" s="170"/>
      <c r="AKW248" s="170"/>
      <c r="AKX248" s="170"/>
      <c r="AKY248" s="170"/>
      <c r="AKZ248" s="170"/>
      <c r="ALA248" s="170"/>
      <c r="ALB248" s="170"/>
      <c r="ALC248" s="170"/>
      <c r="ALD248" s="170"/>
      <c r="ALE248" s="170"/>
      <c r="ALF248" s="170"/>
      <c r="ALG248" s="170"/>
      <c r="ALH248" s="170"/>
      <c r="ALI248" s="170"/>
      <c r="ALJ248" s="170"/>
      <c r="ALK248" s="170"/>
      <c r="ALL248" s="170"/>
      <c r="ALM248" s="170"/>
      <c r="ALN248" s="170"/>
      <c r="ALO248" s="170"/>
      <c r="ALP248" s="170"/>
      <c r="ALQ248" s="170"/>
      <c r="ALR248" s="170"/>
      <c r="ALS248" s="170"/>
      <c r="ALT248" s="170"/>
      <c r="ALU248" s="170"/>
      <c r="ALV248" s="170"/>
      <c r="ALW248" s="170"/>
      <c r="ALX248" s="170"/>
      <c r="ALY248" s="170"/>
      <c r="ALZ248" s="170"/>
      <c r="AMA248" s="170"/>
      <c r="AMB248" s="170"/>
      <c r="AMC248" s="170"/>
      <c r="AMD248" s="170"/>
      <c r="AME248" s="170"/>
      <c r="AMF248" s="170"/>
      <c r="AMG248" s="170"/>
      <c r="AMH248" s="170"/>
      <c r="AMI248" s="170"/>
      <c r="AMJ248" s="170"/>
      <c r="AMK248" s="170"/>
      <c r="AML248" s="170"/>
      <c r="AMM248" s="170"/>
      <c r="AMN248" s="170"/>
      <c r="AMO248" s="170"/>
      <c r="AMP248" s="170"/>
      <c r="AMQ248" s="170"/>
      <c r="AMR248" s="170"/>
      <c r="AMS248" s="170"/>
      <c r="AMT248" s="170"/>
      <c r="AMU248" s="170"/>
      <c r="AMV248" s="170"/>
      <c r="AMW248" s="170"/>
      <c r="AMX248" s="170"/>
      <c r="AMY248" s="170"/>
      <c r="AMZ248" s="170"/>
      <c r="ANA248" s="170"/>
      <c r="ANB248" s="170"/>
      <c r="ANC248" s="170"/>
      <c r="AND248" s="170"/>
      <c r="ANE248" s="170"/>
      <c r="ANF248" s="170"/>
      <c r="ANG248" s="170"/>
      <c r="ANH248" s="170"/>
      <c r="ANI248" s="170"/>
      <c r="ANJ248" s="170"/>
      <c r="ANK248" s="170"/>
      <c r="ANL248" s="170"/>
      <c r="ANM248" s="170"/>
      <c r="ANN248" s="170"/>
      <c r="ANO248" s="170"/>
      <c r="ANP248" s="170"/>
      <c r="ANQ248" s="170"/>
      <c r="ANR248" s="170"/>
      <c r="ANS248" s="170"/>
      <c r="ANT248" s="170"/>
      <c r="ANU248" s="170"/>
      <c r="ANV248" s="170"/>
      <c r="ANW248" s="170"/>
      <c r="ANX248" s="170"/>
      <c r="ANY248" s="170"/>
      <c r="ANZ248" s="170"/>
      <c r="AOA248" s="170"/>
      <c r="AOB248" s="170"/>
      <c r="AOC248" s="170"/>
      <c r="AOD248" s="170"/>
      <c r="AOE248" s="170"/>
      <c r="AOF248" s="170"/>
      <c r="AOG248" s="170"/>
      <c r="AOH248" s="170"/>
      <c r="AOI248" s="170"/>
      <c r="AOJ248" s="170"/>
      <c r="AOK248" s="170"/>
      <c r="AOL248" s="170"/>
      <c r="AOM248" s="170"/>
      <c r="AON248" s="170"/>
      <c r="AOO248" s="170"/>
      <c r="AOP248" s="170"/>
      <c r="AOQ248" s="170"/>
      <c r="AOR248" s="170"/>
      <c r="AOS248" s="170"/>
      <c r="AOT248" s="170"/>
      <c r="AOU248" s="170"/>
      <c r="AOV248" s="170"/>
      <c r="AOW248" s="170"/>
      <c r="AOX248" s="170"/>
      <c r="AOY248" s="170"/>
      <c r="AOZ248" s="170"/>
      <c r="APA248" s="170"/>
      <c r="APB248" s="170"/>
      <c r="APC248" s="170"/>
      <c r="APD248" s="170"/>
      <c r="APE248" s="170"/>
      <c r="APF248" s="170"/>
      <c r="APG248" s="170"/>
      <c r="APH248" s="170"/>
      <c r="API248" s="170"/>
      <c r="APJ248" s="170"/>
      <c r="APK248" s="170"/>
      <c r="APL248" s="170"/>
      <c r="APM248" s="170"/>
      <c r="APN248" s="170"/>
      <c r="APO248" s="170"/>
      <c r="APP248" s="170"/>
      <c r="APQ248" s="170"/>
      <c r="APR248" s="170"/>
      <c r="APS248" s="170"/>
      <c r="APT248" s="170"/>
      <c r="APU248" s="170"/>
      <c r="APV248" s="170"/>
      <c r="APW248" s="170"/>
      <c r="APX248" s="170"/>
      <c r="APY248" s="170"/>
      <c r="APZ248" s="170"/>
      <c r="AQA248" s="170"/>
      <c r="AQB248" s="170"/>
      <c r="AQC248" s="170"/>
      <c r="AQD248" s="170"/>
      <c r="AQE248" s="170"/>
      <c r="AQF248" s="170"/>
      <c r="AQG248" s="170"/>
      <c r="AQH248" s="170"/>
      <c r="AQI248" s="170"/>
      <c r="AQJ248" s="170"/>
      <c r="AQK248" s="170"/>
      <c r="AQL248" s="170"/>
      <c r="AQM248" s="170"/>
      <c r="AQN248" s="170"/>
      <c r="AQO248" s="170"/>
      <c r="AQP248" s="170"/>
      <c r="AQQ248" s="170"/>
      <c r="AQR248" s="170"/>
      <c r="AQS248" s="170"/>
      <c r="AQT248" s="170"/>
      <c r="AQU248" s="170"/>
      <c r="AQV248" s="170"/>
      <c r="AQW248" s="170"/>
      <c r="AQX248" s="170"/>
      <c r="AQY248" s="170"/>
      <c r="AQZ248" s="170"/>
      <c r="ARA248" s="170"/>
      <c r="ARB248" s="170"/>
      <c r="ARC248" s="170"/>
      <c r="ARD248" s="170"/>
      <c r="ARE248" s="170"/>
      <c r="ARF248" s="170"/>
      <c r="ARG248" s="170"/>
      <c r="ARH248" s="170"/>
      <c r="ARI248" s="170"/>
      <c r="ARJ248" s="170"/>
      <c r="ARK248" s="170"/>
      <c r="ARL248" s="170"/>
      <c r="ARM248" s="170"/>
      <c r="ARN248" s="170"/>
      <c r="ARO248" s="170"/>
      <c r="ARP248" s="170"/>
      <c r="ARQ248" s="170"/>
      <c r="ARR248" s="170"/>
      <c r="ARS248" s="170"/>
      <c r="ART248" s="170"/>
      <c r="ARU248" s="170"/>
      <c r="ARV248" s="170"/>
      <c r="ARW248" s="170"/>
      <c r="ARX248" s="170"/>
      <c r="ARY248" s="170"/>
      <c r="ARZ248" s="170"/>
      <c r="ASA248" s="170"/>
      <c r="ASB248" s="170"/>
      <c r="ASC248" s="170"/>
      <c r="ASD248" s="170"/>
      <c r="ASE248" s="170"/>
      <c r="ASF248" s="170"/>
      <c r="ASG248" s="170"/>
      <c r="ASH248" s="170"/>
      <c r="ASI248" s="170"/>
      <c r="ASJ248" s="170"/>
      <c r="ASK248" s="170"/>
      <c r="ASL248" s="170"/>
      <c r="ASM248" s="170"/>
      <c r="ASN248" s="170"/>
      <c r="ASO248" s="170"/>
      <c r="ASP248" s="170"/>
      <c r="ASQ248" s="170"/>
      <c r="ASR248" s="170"/>
      <c r="ASS248" s="170"/>
      <c r="AST248" s="170"/>
      <c r="ASU248" s="170"/>
      <c r="ASV248" s="170"/>
      <c r="ASW248" s="170"/>
      <c r="ASX248" s="170"/>
      <c r="ASY248" s="170"/>
      <c r="ASZ248" s="170"/>
      <c r="ATA248" s="170"/>
      <c r="ATB248" s="170"/>
      <c r="ATC248" s="170"/>
      <c r="ATD248" s="170"/>
      <c r="ATE248" s="170"/>
      <c r="ATF248" s="170"/>
      <c r="ATG248" s="170"/>
      <c r="ATH248" s="170"/>
      <c r="ATI248" s="170"/>
      <c r="ATJ248" s="170"/>
      <c r="ATK248" s="170"/>
      <c r="ATL248" s="170"/>
      <c r="ATM248" s="170"/>
      <c r="ATN248" s="170"/>
      <c r="ATO248" s="170"/>
      <c r="ATP248" s="170"/>
      <c r="ATQ248" s="170"/>
      <c r="ATR248" s="170"/>
      <c r="ATS248" s="170"/>
      <c r="ATT248" s="170"/>
      <c r="ATU248" s="170"/>
      <c r="ATV248" s="170"/>
      <c r="ATW248" s="170"/>
      <c r="ATX248" s="170"/>
      <c r="ATY248" s="170"/>
      <c r="ATZ248" s="170"/>
      <c r="AUA248" s="170"/>
      <c r="AUB248" s="170"/>
      <c r="AUC248" s="170"/>
      <c r="AUD248" s="170"/>
      <c r="AUE248" s="170"/>
      <c r="AUF248" s="170"/>
      <c r="AUG248" s="170"/>
      <c r="AUH248" s="170"/>
      <c r="AUI248" s="170"/>
      <c r="AUJ248" s="170"/>
      <c r="AUK248" s="170"/>
      <c r="AUL248" s="170"/>
      <c r="AUM248" s="170"/>
      <c r="AUN248" s="170"/>
      <c r="AUO248" s="170"/>
      <c r="AUP248" s="170"/>
      <c r="AUQ248" s="170"/>
      <c r="AUR248" s="170"/>
      <c r="AUS248" s="170"/>
      <c r="AUT248" s="170"/>
      <c r="AUU248" s="170"/>
      <c r="AUV248" s="170"/>
      <c r="AUW248" s="170"/>
      <c r="AUX248" s="170"/>
      <c r="AUY248" s="170"/>
      <c r="AUZ248" s="170"/>
      <c r="AVA248" s="170"/>
      <c r="AVB248" s="170"/>
      <c r="AVC248" s="170"/>
      <c r="AVD248" s="170"/>
      <c r="AVE248" s="170"/>
      <c r="AVF248" s="170"/>
      <c r="AVG248" s="170"/>
      <c r="AVH248" s="170"/>
      <c r="AVI248" s="170"/>
      <c r="AVJ248" s="170"/>
      <c r="AVK248" s="170"/>
      <c r="AVL248" s="170"/>
      <c r="AVM248" s="170"/>
      <c r="AVN248" s="170"/>
      <c r="AVO248" s="170"/>
      <c r="AVP248" s="170"/>
      <c r="AVQ248" s="170"/>
      <c r="AVR248" s="170"/>
      <c r="AVS248" s="170"/>
      <c r="AVT248" s="170"/>
      <c r="AVU248" s="170"/>
      <c r="AVV248" s="170"/>
      <c r="AVW248" s="170"/>
      <c r="AVX248" s="170"/>
      <c r="AVY248" s="170"/>
      <c r="AVZ248" s="170"/>
      <c r="AWA248" s="170"/>
      <c r="AWB248" s="170"/>
      <c r="AWC248" s="170"/>
      <c r="AWD248" s="170"/>
      <c r="AWE248" s="170"/>
      <c r="AWF248" s="170"/>
      <c r="AWG248" s="170"/>
      <c r="AWH248" s="170"/>
      <c r="AWI248" s="170"/>
      <c r="AWJ248" s="170"/>
      <c r="AWK248" s="170"/>
      <c r="AWL248" s="170"/>
      <c r="AWM248" s="170"/>
      <c r="AWN248" s="170"/>
      <c r="AWO248" s="170"/>
      <c r="AWP248" s="170"/>
      <c r="AWQ248" s="170"/>
      <c r="AWR248" s="170"/>
      <c r="AWS248" s="170"/>
      <c r="AWT248" s="170"/>
      <c r="AWU248" s="170"/>
      <c r="AWV248" s="170"/>
      <c r="AWW248" s="170"/>
      <c r="AWX248" s="170"/>
      <c r="AWY248" s="170"/>
      <c r="AWZ248" s="170"/>
      <c r="AXA248" s="170"/>
      <c r="AXB248" s="170"/>
      <c r="AXC248" s="170"/>
      <c r="AXD248" s="170"/>
      <c r="AXE248" s="170"/>
      <c r="AXF248" s="170"/>
      <c r="AXG248" s="170"/>
      <c r="AXH248" s="170"/>
      <c r="AXI248" s="170"/>
      <c r="AXJ248" s="170"/>
      <c r="AXK248" s="170"/>
      <c r="AXL248" s="170"/>
      <c r="AXM248" s="170"/>
      <c r="AXN248" s="170"/>
      <c r="AXO248" s="170"/>
      <c r="AXP248" s="170"/>
      <c r="AXQ248" s="170"/>
      <c r="AXR248" s="170"/>
      <c r="AXS248" s="170"/>
      <c r="AXT248" s="170"/>
      <c r="AXU248" s="170"/>
      <c r="AXV248" s="170"/>
      <c r="AXW248" s="170"/>
      <c r="AXX248" s="170"/>
      <c r="AXY248" s="170"/>
      <c r="AXZ248" s="170"/>
      <c r="AYA248" s="170"/>
      <c r="AYB248" s="170"/>
      <c r="AYC248" s="170"/>
      <c r="AYD248" s="170"/>
      <c r="AYE248" s="170"/>
      <c r="AYF248" s="170"/>
      <c r="AYG248" s="170"/>
      <c r="AYH248" s="170"/>
      <c r="AYI248" s="170"/>
      <c r="AYJ248" s="170"/>
      <c r="AYK248" s="170"/>
      <c r="AYL248" s="170"/>
      <c r="AYM248" s="170"/>
      <c r="AYN248" s="170"/>
      <c r="AYO248" s="170"/>
      <c r="AYP248" s="170"/>
      <c r="AYQ248" s="170"/>
      <c r="AYR248" s="170"/>
      <c r="AYS248" s="170"/>
      <c r="AYT248" s="170"/>
      <c r="AYU248" s="170"/>
      <c r="AYV248" s="170"/>
      <c r="AYW248" s="170"/>
      <c r="AYX248" s="170"/>
      <c r="AYY248" s="170"/>
      <c r="AYZ248" s="170"/>
      <c r="AZA248" s="170"/>
      <c r="AZB248" s="170"/>
      <c r="AZC248" s="170"/>
      <c r="AZD248" s="170"/>
      <c r="AZE248" s="170"/>
      <c r="AZF248" s="170"/>
      <c r="AZG248" s="170"/>
      <c r="AZH248" s="170"/>
      <c r="AZI248" s="170"/>
      <c r="AZJ248" s="170"/>
      <c r="AZK248" s="170"/>
      <c r="AZL248" s="170"/>
      <c r="AZM248" s="170"/>
      <c r="AZN248" s="170"/>
      <c r="AZO248" s="170"/>
      <c r="AZP248" s="170"/>
      <c r="AZQ248" s="170"/>
      <c r="AZR248" s="170"/>
      <c r="AZS248" s="170"/>
      <c r="AZT248" s="170"/>
      <c r="AZU248" s="170"/>
      <c r="AZV248" s="170"/>
      <c r="AZW248" s="170"/>
      <c r="AZX248" s="170"/>
      <c r="AZY248" s="170"/>
      <c r="AZZ248" s="170"/>
      <c r="BAA248" s="170"/>
      <c r="BAB248" s="170"/>
      <c r="BAC248" s="170"/>
      <c r="BAD248" s="170"/>
      <c r="BAE248" s="170"/>
      <c r="BAF248" s="170"/>
      <c r="BAG248" s="170"/>
      <c r="BAH248" s="170"/>
      <c r="BAI248" s="170"/>
      <c r="BAJ248" s="170"/>
      <c r="BAK248" s="170"/>
      <c r="BAL248" s="170"/>
      <c r="BAM248" s="170"/>
      <c r="BAN248" s="170"/>
      <c r="BAO248" s="170"/>
      <c r="BAP248" s="170"/>
      <c r="BAQ248" s="170"/>
      <c r="BAR248" s="170"/>
      <c r="BAS248" s="170"/>
      <c r="BAT248" s="170"/>
      <c r="BAU248" s="170"/>
      <c r="BAV248" s="170"/>
      <c r="BAW248" s="170"/>
      <c r="BAX248" s="170"/>
      <c r="BAY248" s="170"/>
      <c r="BAZ248" s="170"/>
      <c r="BBA248" s="170"/>
      <c r="BBB248" s="170"/>
      <c r="BBC248" s="170"/>
      <c r="BBD248" s="170"/>
      <c r="BBE248" s="170"/>
      <c r="BBF248" s="170"/>
      <c r="BBG248" s="170"/>
      <c r="BBH248" s="170"/>
      <c r="BBI248" s="170"/>
      <c r="BBJ248" s="170"/>
      <c r="BBK248" s="170"/>
      <c r="BBL248" s="170"/>
      <c r="BBM248" s="170"/>
      <c r="BBN248" s="170"/>
      <c r="BBO248" s="170"/>
      <c r="BBP248" s="170"/>
      <c r="BBQ248" s="170"/>
      <c r="BBR248" s="170"/>
      <c r="BBS248" s="170"/>
      <c r="BBT248" s="170"/>
      <c r="BBU248" s="170"/>
      <c r="BBV248" s="170"/>
      <c r="BBW248" s="170"/>
      <c r="BBX248" s="170"/>
      <c r="BBY248" s="170"/>
      <c r="BBZ248" s="170"/>
      <c r="BCA248" s="170"/>
      <c r="BCB248" s="170"/>
      <c r="BCC248" s="170"/>
      <c r="BCD248" s="170"/>
      <c r="BCE248" s="170"/>
      <c r="BCF248" s="170"/>
      <c r="BCG248" s="170"/>
      <c r="BCH248" s="170"/>
      <c r="BCI248" s="170"/>
      <c r="BCJ248" s="170"/>
      <c r="BCK248" s="170"/>
      <c r="BCL248" s="170"/>
      <c r="BCM248" s="170"/>
      <c r="BCN248" s="170"/>
      <c r="BCO248" s="170"/>
      <c r="BCP248" s="170"/>
      <c r="BCQ248" s="170"/>
      <c r="BCR248" s="170"/>
      <c r="BCS248" s="170"/>
      <c r="BCT248" s="170"/>
      <c r="BCU248" s="170"/>
      <c r="BCV248" s="170"/>
      <c r="BCW248" s="170"/>
      <c r="BCX248" s="170"/>
      <c r="BCY248" s="170"/>
      <c r="BCZ248" s="170"/>
      <c r="BDA248" s="170"/>
      <c r="BDB248" s="170"/>
      <c r="BDC248" s="170"/>
      <c r="BDD248" s="170"/>
      <c r="BDE248" s="170"/>
      <c r="BDF248" s="170"/>
      <c r="BDG248" s="170"/>
      <c r="BDH248" s="170"/>
      <c r="BDI248" s="170"/>
      <c r="BDJ248" s="170"/>
      <c r="BDK248" s="170"/>
      <c r="BDL248" s="170"/>
      <c r="BDM248" s="170"/>
      <c r="BDN248" s="170"/>
      <c r="BDO248" s="170"/>
      <c r="BDP248" s="170"/>
      <c r="BDQ248" s="170"/>
      <c r="BDR248" s="170"/>
      <c r="BDS248" s="170"/>
      <c r="BDT248" s="170"/>
      <c r="BDU248" s="170"/>
      <c r="BDV248" s="170"/>
      <c r="BDW248" s="170"/>
      <c r="BDX248" s="170"/>
      <c r="BDY248" s="170"/>
      <c r="BDZ248" s="170"/>
      <c r="BEA248" s="170"/>
      <c r="BEB248" s="170"/>
      <c r="BEC248" s="170"/>
      <c r="BED248" s="170"/>
      <c r="BEE248" s="170"/>
      <c r="BEF248" s="170"/>
      <c r="BEG248" s="170"/>
      <c r="BEH248" s="170"/>
      <c r="BEI248" s="170"/>
      <c r="BEJ248" s="170"/>
      <c r="BEK248" s="170"/>
      <c r="BEL248" s="170"/>
      <c r="BEM248" s="170"/>
      <c r="BEN248" s="170"/>
      <c r="BEO248" s="170"/>
      <c r="BEP248" s="170"/>
      <c r="BEQ248" s="170"/>
      <c r="BER248" s="170"/>
      <c r="BES248" s="170"/>
      <c r="BET248" s="170"/>
      <c r="BEU248" s="170"/>
      <c r="BEV248" s="170"/>
      <c r="BEW248" s="170"/>
      <c r="BEX248" s="170"/>
      <c r="BEY248" s="170"/>
      <c r="BEZ248" s="170"/>
      <c r="BFA248" s="170"/>
      <c r="BFB248" s="170"/>
      <c r="BFC248" s="170"/>
      <c r="BFD248" s="170"/>
      <c r="BFE248" s="170"/>
      <c r="BFF248" s="170"/>
      <c r="BFG248" s="170"/>
      <c r="BFH248" s="170"/>
      <c r="BFI248" s="170"/>
      <c r="BFJ248" s="170"/>
      <c r="BFK248" s="170"/>
      <c r="BFL248" s="170"/>
      <c r="BFM248" s="170"/>
      <c r="BFN248" s="170"/>
      <c r="BFO248" s="170"/>
      <c r="BFP248" s="170"/>
      <c r="BFQ248" s="170"/>
      <c r="BFR248" s="170"/>
      <c r="BFS248" s="170"/>
      <c r="BFT248" s="170"/>
      <c r="BFU248" s="170"/>
      <c r="BFV248" s="170"/>
      <c r="BFW248" s="170"/>
      <c r="BFX248" s="170"/>
      <c r="BFY248" s="170"/>
      <c r="BFZ248" s="170"/>
      <c r="BGA248" s="170"/>
      <c r="BGB248" s="170"/>
      <c r="BGC248" s="170"/>
      <c r="BGD248" s="170"/>
      <c r="BGE248" s="170"/>
      <c r="BGF248" s="170"/>
      <c r="BGG248" s="170"/>
      <c r="BGH248" s="170"/>
      <c r="BGI248" s="170"/>
      <c r="BGJ248" s="170"/>
      <c r="BGK248" s="170"/>
      <c r="BGL248" s="170"/>
      <c r="BGM248" s="170"/>
      <c r="BGN248" s="170"/>
      <c r="BGO248" s="170"/>
      <c r="BGP248" s="170"/>
      <c r="BGQ248" s="170"/>
      <c r="BGR248" s="170"/>
      <c r="BGS248" s="170"/>
      <c r="BGT248" s="170"/>
      <c r="BGU248" s="170"/>
      <c r="BGV248" s="170"/>
      <c r="BGW248" s="170"/>
      <c r="BGX248" s="170"/>
      <c r="BGY248" s="170"/>
      <c r="BGZ248" s="170"/>
      <c r="BHA248" s="170"/>
      <c r="BHB248" s="170"/>
      <c r="BHC248" s="170"/>
      <c r="BHD248" s="170"/>
      <c r="BHE248" s="170"/>
      <c r="BHF248" s="170"/>
      <c r="BHG248" s="170"/>
      <c r="BHH248" s="170"/>
      <c r="BHI248" s="170"/>
      <c r="BHJ248" s="170"/>
      <c r="BHK248" s="170"/>
      <c r="BHL248" s="170"/>
      <c r="BHM248" s="170"/>
      <c r="BHN248" s="170"/>
      <c r="BHO248" s="170"/>
      <c r="BHP248" s="170"/>
      <c r="BHQ248" s="170"/>
      <c r="BHR248" s="170"/>
      <c r="BHS248" s="170"/>
      <c r="BHT248" s="170"/>
      <c r="BHU248" s="170"/>
      <c r="BHV248" s="170"/>
      <c r="BHW248" s="170"/>
      <c r="BHX248" s="170"/>
      <c r="BHY248" s="170"/>
      <c r="BHZ248" s="170"/>
      <c r="BIA248" s="170"/>
      <c r="BIB248" s="170"/>
      <c r="BIC248" s="170"/>
      <c r="BID248" s="170"/>
      <c r="BIE248" s="170"/>
      <c r="BIF248" s="170"/>
      <c r="BIG248" s="170"/>
      <c r="BIH248" s="170"/>
      <c r="BII248" s="170"/>
      <c r="BIJ248" s="170"/>
      <c r="BIK248" s="170"/>
      <c r="BIL248" s="170"/>
      <c r="BIM248" s="170"/>
      <c r="BIN248" s="170"/>
      <c r="BIO248" s="170"/>
      <c r="BIP248" s="170"/>
      <c r="BIQ248" s="170"/>
      <c r="BIR248" s="170"/>
      <c r="BIS248" s="170"/>
      <c r="BIT248" s="170"/>
      <c r="BIU248" s="170"/>
      <c r="BIV248" s="170"/>
      <c r="BIW248" s="170"/>
      <c r="BIX248" s="170"/>
      <c r="BIY248" s="170"/>
      <c r="BIZ248" s="170"/>
      <c r="BJA248" s="170"/>
      <c r="BJB248" s="170"/>
      <c r="BJC248" s="170"/>
      <c r="BJD248" s="170"/>
      <c r="BJE248" s="170"/>
      <c r="BJF248" s="170"/>
      <c r="BJG248" s="170"/>
      <c r="BJH248" s="170"/>
      <c r="BJI248" s="170"/>
      <c r="BJJ248" s="170"/>
      <c r="BJK248" s="170"/>
      <c r="BJL248" s="170"/>
      <c r="BJM248" s="170"/>
      <c r="BJN248" s="170"/>
      <c r="BJO248" s="170"/>
      <c r="BJP248" s="170"/>
      <c r="BJQ248" s="170"/>
      <c r="BJR248" s="170"/>
      <c r="BJS248" s="170"/>
      <c r="BJT248" s="170"/>
      <c r="BJU248" s="170"/>
      <c r="BJV248" s="170"/>
      <c r="BJW248" s="170"/>
      <c r="BJX248" s="170"/>
      <c r="BJY248" s="170"/>
      <c r="BJZ248" s="170"/>
      <c r="BKA248" s="170"/>
      <c r="BKB248" s="170"/>
      <c r="BKC248" s="170"/>
      <c r="BKD248" s="170"/>
      <c r="BKE248" s="170"/>
      <c r="BKF248" s="170"/>
      <c r="BKG248" s="170"/>
      <c r="BKH248" s="170"/>
      <c r="BKI248" s="170"/>
      <c r="BKJ248" s="170"/>
      <c r="BKK248" s="170"/>
      <c r="BKL248" s="170"/>
      <c r="BKM248" s="170"/>
      <c r="BKN248" s="170"/>
      <c r="BKO248" s="170"/>
      <c r="BKP248" s="170"/>
      <c r="BKQ248" s="170"/>
      <c r="BKR248" s="170"/>
      <c r="BKS248" s="170"/>
      <c r="BKT248" s="170"/>
      <c r="BKU248" s="170"/>
      <c r="BKV248" s="170"/>
      <c r="BKW248" s="170"/>
      <c r="BKX248" s="170"/>
      <c r="BKY248" s="170"/>
      <c r="BKZ248" s="170"/>
      <c r="BLA248" s="170"/>
      <c r="BLB248" s="170"/>
      <c r="BLC248" s="170"/>
      <c r="BLD248" s="170"/>
      <c r="BLE248" s="170"/>
      <c r="BLF248" s="170"/>
      <c r="BLG248" s="170"/>
      <c r="BLH248" s="170"/>
      <c r="BLI248" s="170"/>
      <c r="BLJ248" s="170"/>
      <c r="BLK248" s="170"/>
      <c r="BLL248" s="170"/>
      <c r="BLM248" s="170"/>
      <c r="BLN248" s="170"/>
      <c r="BLO248" s="170"/>
      <c r="BLP248" s="170"/>
      <c r="BLQ248" s="170"/>
      <c r="BLR248" s="170"/>
      <c r="BLS248" s="170"/>
      <c r="BLT248" s="170"/>
      <c r="BLU248" s="170"/>
      <c r="BLV248" s="170"/>
      <c r="BLW248" s="170"/>
      <c r="BLX248" s="170"/>
      <c r="BLY248" s="170"/>
      <c r="BLZ248" s="170"/>
      <c r="BMA248" s="170"/>
      <c r="BMB248" s="170"/>
      <c r="BMC248" s="170"/>
      <c r="BMD248" s="170"/>
      <c r="BME248" s="170"/>
      <c r="BMF248" s="170"/>
      <c r="BMG248" s="170"/>
      <c r="BMH248" s="170"/>
      <c r="BMI248" s="170"/>
      <c r="BMJ248" s="170"/>
      <c r="BMK248" s="170"/>
      <c r="BML248" s="170"/>
      <c r="BMM248" s="170"/>
      <c r="BMN248" s="170"/>
      <c r="BMO248" s="170"/>
      <c r="BMP248" s="170"/>
      <c r="BMQ248" s="170"/>
      <c r="BMR248" s="170"/>
      <c r="BMS248" s="170"/>
      <c r="BMT248" s="170"/>
      <c r="BMU248" s="170"/>
      <c r="BMV248" s="170"/>
      <c r="BMW248" s="170"/>
      <c r="BMX248" s="170"/>
      <c r="BMY248" s="170"/>
      <c r="BMZ248" s="170"/>
      <c r="BNA248" s="170"/>
      <c r="BNB248" s="170"/>
      <c r="BNC248" s="170"/>
      <c r="BND248" s="170"/>
      <c r="BNE248" s="170"/>
      <c r="BNF248" s="170"/>
      <c r="BNG248" s="170"/>
      <c r="BNH248" s="170"/>
      <c r="BNI248" s="170"/>
      <c r="BNJ248" s="170"/>
      <c r="BNK248" s="170"/>
      <c r="BNL248" s="170"/>
      <c r="BNM248" s="170"/>
      <c r="BNN248" s="170"/>
      <c r="BNO248" s="170"/>
      <c r="BNP248" s="170"/>
      <c r="BNQ248" s="170"/>
      <c r="BNR248" s="170"/>
      <c r="BNS248" s="170"/>
      <c r="BNT248" s="170"/>
      <c r="BNU248" s="170"/>
      <c r="BNV248" s="170"/>
      <c r="BNW248" s="170"/>
      <c r="BNX248" s="170"/>
      <c r="BNY248" s="170"/>
      <c r="BNZ248" s="170"/>
      <c r="BOA248" s="170"/>
      <c r="BOB248" s="170"/>
      <c r="BOC248" s="170"/>
      <c r="BOD248" s="170"/>
      <c r="BOE248" s="170"/>
      <c r="BOF248" s="170"/>
      <c r="BOG248" s="170"/>
      <c r="BOH248" s="170"/>
      <c r="BOI248" s="170"/>
      <c r="BOJ248" s="170"/>
      <c r="BOK248" s="170"/>
      <c r="BOL248" s="170"/>
      <c r="BOM248" s="170"/>
      <c r="BON248" s="170"/>
      <c r="BOO248" s="170"/>
      <c r="BOP248" s="170"/>
      <c r="BOQ248" s="170"/>
      <c r="BOR248" s="170"/>
      <c r="BOS248" s="170"/>
      <c r="BOT248" s="170"/>
      <c r="BOU248" s="170"/>
      <c r="BOV248" s="170"/>
      <c r="BOW248" s="170"/>
      <c r="BOX248" s="170"/>
      <c r="BOY248" s="170"/>
      <c r="BOZ248" s="170"/>
      <c r="BPA248" s="170"/>
      <c r="BPB248" s="170"/>
      <c r="BPC248" s="170"/>
      <c r="BPD248" s="170"/>
      <c r="BPE248" s="170"/>
      <c r="BPF248" s="170"/>
      <c r="BPG248" s="170"/>
      <c r="BPH248" s="170"/>
      <c r="BPI248" s="170"/>
      <c r="BPJ248" s="170"/>
      <c r="BPK248" s="170"/>
      <c r="BPL248" s="170"/>
      <c r="BPM248" s="170"/>
      <c r="BPN248" s="170"/>
      <c r="BPO248" s="170"/>
      <c r="BPP248" s="170"/>
      <c r="BPQ248" s="170"/>
      <c r="BPR248" s="170"/>
      <c r="BPS248" s="170"/>
      <c r="BPT248" s="170"/>
      <c r="BPU248" s="170"/>
      <c r="BPV248" s="170"/>
      <c r="BPW248" s="170"/>
      <c r="BPX248" s="170"/>
      <c r="BPY248" s="170"/>
      <c r="BPZ248" s="170"/>
      <c r="BQA248" s="170"/>
      <c r="BQB248" s="170"/>
      <c r="BQC248" s="170"/>
      <c r="BQD248" s="170"/>
      <c r="BQE248" s="170"/>
      <c r="BQF248" s="170"/>
      <c r="BQG248" s="170"/>
      <c r="BQH248" s="170"/>
      <c r="BQI248" s="170"/>
      <c r="BQJ248" s="170"/>
      <c r="BQK248" s="170"/>
      <c r="BQL248" s="170"/>
      <c r="BQM248" s="170"/>
      <c r="BQN248" s="170"/>
      <c r="BQO248" s="170"/>
      <c r="BQP248" s="170"/>
      <c r="BQQ248" s="170"/>
      <c r="BQR248" s="170"/>
      <c r="BQS248" s="170"/>
      <c r="BQT248" s="170"/>
      <c r="BQU248" s="170"/>
      <c r="BQV248" s="170"/>
      <c r="BQW248" s="170"/>
      <c r="BQX248" s="170"/>
      <c r="BQY248" s="170"/>
      <c r="BQZ248" s="170"/>
      <c r="BRA248" s="170"/>
      <c r="BRB248" s="170"/>
      <c r="BRC248" s="170"/>
      <c r="BRD248" s="170"/>
      <c r="BRE248" s="170"/>
      <c r="BRF248" s="170"/>
      <c r="BRG248" s="170"/>
      <c r="BRH248" s="170"/>
      <c r="BRI248" s="170"/>
      <c r="BRJ248" s="170"/>
      <c r="BRK248" s="170"/>
      <c r="BRL248" s="170"/>
      <c r="BRM248" s="170"/>
      <c r="BRN248" s="170"/>
      <c r="BRO248" s="170"/>
      <c r="BRP248" s="170"/>
      <c r="BRQ248" s="170"/>
      <c r="BRR248" s="170"/>
      <c r="BRS248" s="170"/>
      <c r="BRT248" s="170"/>
      <c r="BRU248" s="170"/>
      <c r="BRV248" s="170"/>
      <c r="BRW248" s="170"/>
      <c r="BRX248" s="170"/>
      <c r="BRY248" s="170"/>
      <c r="BRZ248" s="170"/>
      <c r="BSA248" s="170"/>
      <c r="BSB248" s="170"/>
      <c r="BSC248" s="170"/>
      <c r="BSD248" s="170"/>
      <c r="BSE248" s="170"/>
      <c r="BSF248" s="170"/>
      <c r="BSG248" s="170"/>
      <c r="BSH248" s="170"/>
      <c r="BSI248" s="170"/>
      <c r="BSJ248" s="170"/>
      <c r="BSK248" s="170"/>
      <c r="BSL248" s="170"/>
      <c r="BSM248" s="170"/>
      <c r="BSN248" s="170"/>
      <c r="BSO248" s="170"/>
      <c r="BSP248" s="170"/>
      <c r="BSQ248" s="170"/>
      <c r="BSR248" s="170"/>
      <c r="BSS248" s="170"/>
      <c r="BST248" s="170"/>
      <c r="BSU248" s="170"/>
      <c r="BSV248" s="170"/>
      <c r="BSW248" s="170"/>
      <c r="BSX248" s="170"/>
      <c r="BSY248" s="170"/>
      <c r="BSZ248" s="170"/>
      <c r="BTA248" s="170"/>
      <c r="BTB248" s="170"/>
      <c r="BTC248" s="170"/>
      <c r="BTD248" s="170"/>
      <c r="BTE248" s="170"/>
      <c r="BTF248" s="170"/>
      <c r="BTG248" s="170"/>
      <c r="BTH248" s="170"/>
      <c r="BTI248" s="170"/>
      <c r="BTJ248" s="170"/>
      <c r="BTK248" s="170"/>
      <c r="BTL248" s="170"/>
      <c r="BTM248" s="170"/>
      <c r="BTN248" s="170"/>
      <c r="BTO248" s="170"/>
      <c r="BTP248" s="170"/>
      <c r="BTQ248" s="170"/>
      <c r="BTR248" s="170"/>
      <c r="BTS248" s="170"/>
      <c r="BTT248" s="170"/>
      <c r="BTU248" s="170"/>
      <c r="BTV248" s="170"/>
      <c r="BTW248" s="170"/>
      <c r="BTX248" s="170"/>
      <c r="BTY248" s="170"/>
      <c r="BTZ248" s="170"/>
      <c r="BUA248" s="170"/>
      <c r="BUB248" s="170"/>
      <c r="BUC248" s="170"/>
      <c r="BUD248" s="170"/>
      <c r="BUE248" s="170"/>
      <c r="BUF248" s="170"/>
      <c r="BUG248" s="170"/>
      <c r="BUH248" s="170"/>
      <c r="BUI248" s="170"/>
      <c r="BUJ248" s="170"/>
      <c r="BUK248" s="170"/>
      <c r="BUL248" s="170"/>
      <c r="BUM248" s="170"/>
      <c r="BUN248" s="170"/>
      <c r="BUO248" s="170"/>
      <c r="BUP248" s="170"/>
      <c r="BUQ248" s="170"/>
      <c r="BUR248" s="170"/>
      <c r="BUS248" s="170"/>
      <c r="BUT248" s="170"/>
      <c r="BUU248" s="170"/>
      <c r="BUV248" s="170"/>
      <c r="BUW248" s="170"/>
      <c r="BUX248" s="170"/>
      <c r="BUY248" s="170"/>
      <c r="BUZ248" s="170"/>
      <c r="BVA248" s="170"/>
      <c r="BVB248" s="170"/>
      <c r="BVC248" s="170"/>
      <c r="BVD248" s="170"/>
      <c r="BVE248" s="170"/>
      <c r="BVF248" s="170"/>
      <c r="BVG248" s="170"/>
      <c r="BVH248" s="170"/>
      <c r="BVI248" s="170"/>
      <c r="BVJ248" s="170"/>
      <c r="BVK248" s="170"/>
      <c r="BVL248" s="170"/>
      <c r="BVM248" s="170"/>
      <c r="BVN248" s="170"/>
      <c r="BVO248" s="170"/>
      <c r="BVP248" s="170"/>
      <c r="BVQ248" s="170"/>
      <c r="BVR248" s="170"/>
      <c r="BVS248" s="170"/>
      <c r="BVT248" s="170"/>
      <c r="BVU248" s="170"/>
      <c r="BVV248" s="170"/>
      <c r="BVW248" s="170"/>
      <c r="BVX248" s="170"/>
      <c r="BVY248" s="170"/>
      <c r="BVZ248" s="170"/>
      <c r="BWA248" s="170"/>
      <c r="BWB248" s="170"/>
      <c r="BWC248" s="170"/>
      <c r="BWD248" s="170"/>
      <c r="BWE248" s="170"/>
      <c r="BWF248" s="170"/>
      <c r="BWG248" s="170"/>
      <c r="BWH248" s="170"/>
      <c r="BWI248" s="170"/>
      <c r="BWJ248" s="170"/>
      <c r="BWK248" s="170"/>
      <c r="BWL248" s="170"/>
      <c r="BWM248" s="170"/>
      <c r="BWN248" s="170"/>
      <c r="BWO248" s="170"/>
      <c r="BWP248" s="170"/>
      <c r="BWQ248" s="170"/>
      <c r="BWR248" s="170"/>
      <c r="BWS248" s="170"/>
      <c r="BWT248" s="170"/>
      <c r="BWU248" s="170"/>
      <c r="BWV248" s="170"/>
      <c r="BWW248" s="170"/>
      <c r="BWX248" s="170"/>
      <c r="BWY248" s="170"/>
      <c r="BWZ248" s="170"/>
      <c r="BXA248" s="170"/>
      <c r="BXB248" s="170"/>
      <c r="BXC248" s="170"/>
      <c r="BXD248" s="170"/>
      <c r="BXE248" s="170"/>
      <c r="BXF248" s="170"/>
      <c r="BXG248" s="170"/>
      <c r="BXH248" s="170"/>
      <c r="BXI248" s="170"/>
      <c r="BXJ248" s="170"/>
      <c r="BXK248" s="170"/>
      <c r="BXL248" s="170"/>
      <c r="BXM248" s="170"/>
      <c r="BXN248" s="170"/>
      <c r="BXO248" s="170"/>
      <c r="BXP248" s="170"/>
      <c r="BXQ248" s="170"/>
      <c r="BXR248" s="170"/>
      <c r="BXS248" s="170"/>
      <c r="BXT248" s="170"/>
      <c r="BXU248" s="170"/>
      <c r="BXV248" s="170"/>
      <c r="BXW248" s="170"/>
      <c r="BXX248" s="170"/>
      <c r="BXY248" s="170"/>
      <c r="BXZ248" s="170"/>
      <c r="BYA248" s="170"/>
      <c r="BYB248" s="170"/>
      <c r="BYC248" s="170"/>
      <c r="BYD248" s="170"/>
      <c r="BYE248" s="170"/>
      <c r="BYF248" s="170"/>
      <c r="BYG248" s="170"/>
      <c r="BYH248" s="170"/>
      <c r="BYI248" s="170"/>
      <c r="BYJ248" s="170"/>
      <c r="BYK248" s="170"/>
      <c r="BYL248" s="170"/>
      <c r="BYM248" s="170"/>
      <c r="BYN248" s="170"/>
      <c r="BYO248" s="170"/>
      <c r="BYP248" s="170"/>
      <c r="BYQ248" s="170"/>
      <c r="BYR248" s="170"/>
      <c r="BYS248" s="170"/>
      <c r="BYT248" s="170"/>
      <c r="BYU248" s="170"/>
      <c r="BYV248" s="170"/>
      <c r="BYW248" s="170"/>
      <c r="BYX248" s="170"/>
      <c r="BYY248" s="170"/>
      <c r="BYZ248" s="170"/>
      <c r="BZA248" s="170"/>
      <c r="BZB248" s="170"/>
      <c r="BZC248" s="170"/>
      <c r="BZD248" s="170"/>
      <c r="BZE248" s="170"/>
      <c r="BZF248" s="170"/>
      <c r="BZG248" s="170"/>
      <c r="BZH248" s="170"/>
      <c r="BZI248" s="170"/>
      <c r="BZJ248" s="170"/>
      <c r="BZK248" s="170"/>
      <c r="BZL248" s="170"/>
      <c r="BZM248" s="170"/>
      <c r="BZN248" s="170"/>
      <c r="BZO248" s="170"/>
      <c r="BZP248" s="170"/>
      <c r="BZQ248" s="170"/>
      <c r="BZR248" s="170"/>
      <c r="BZS248" s="170"/>
      <c r="BZT248" s="170"/>
      <c r="BZU248" s="170"/>
      <c r="BZV248" s="170"/>
      <c r="BZW248" s="170"/>
      <c r="BZX248" s="170"/>
      <c r="BZY248" s="170"/>
      <c r="BZZ248" s="170"/>
      <c r="CAA248" s="170"/>
      <c r="CAB248" s="170"/>
      <c r="CAC248" s="170"/>
      <c r="CAD248" s="170"/>
      <c r="CAE248" s="170"/>
      <c r="CAF248" s="170"/>
      <c r="CAG248" s="170"/>
      <c r="CAH248" s="170"/>
      <c r="CAI248" s="170"/>
      <c r="CAJ248" s="170"/>
      <c r="CAK248" s="170"/>
      <c r="CAL248" s="170"/>
      <c r="CAM248" s="170"/>
      <c r="CAN248" s="170"/>
      <c r="CAO248" s="170"/>
      <c r="CAP248" s="170"/>
      <c r="CAQ248" s="170"/>
      <c r="CAR248" s="170"/>
      <c r="CAS248" s="170"/>
      <c r="CAT248" s="170"/>
      <c r="CAU248" s="170"/>
      <c r="CAV248" s="170"/>
      <c r="CAW248" s="170"/>
      <c r="CAX248" s="170"/>
      <c r="CAY248" s="170"/>
      <c r="CAZ248" s="170"/>
      <c r="CBA248" s="170"/>
      <c r="CBB248" s="170"/>
      <c r="CBC248" s="170"/>
      <c r="CBD248" s="170"/>
      <c r="CBE248" s="170"/>
      <c r="CBF248" s="170"/>
      <c r="CBG248" s="170"/>
      <c r="CBH248" s="170"/>
      <c r="CBI248" s="170"/>
      <c r="CBJ248" s="170"/>
      <c r="CBK248" s="170"/>
      <c r="CBL248" s="170"/>
      <c r="CBM248" s="170"/>
      <c r="CBN248" s="170"/>
      <c r="CBO248" s="170"/>
      <c r="CBP248" s="170"/>
      <c r="CBQ248" s="170"/>
      <c r="CBR248" s="170"/>
      <c r="CBS248" s="170"/>
      <c r="CBT248" s="170"/>
      <c r="CBU248" s="170"/>
      <c r="CBV248" s="170"/>
      <c r="CBW248" s="170"/>
      <c r="CBX248" s="170"/>
      <c r="CBY248" s="170"/>
      <c r="CBZ248" s="170"/>
      <c r="CCA248" s="170"/>
      <c r="CCB248" s="170"/>
      <c r="CCC248" s="170"/>
      <c r="CCD248" s="170"/>
      <c r="CCE248" s="170"/>
      <c r="CCF248" s="170"/>
      <c r="CCG248" s="170"/>
      <c r="CCH248" s="170"/>
      <c r="CCI248" s="170"/>
      <c r="CCJ248" s="170"/>
      <c r="CCK248" s="170"/>
      <c r="CCL248" s="170"/>
      <c r="CCM248" s="170"/>
      <c r="CCN248" s="170"/>
      <c r="CCO248" s="170"/>
      <c r="CCP248" s="170"/>
      <c r="CCQ248" s="170"/>
      <c r="CCR248" s="170"/>
      <c r="CCS248" s="170"/>
      <c r="CCT248" s="170"/>
      <c r="CCU248" s="170"/>
      <c r="CCV248" s="170"/>
      <c r="CCW248" s="170"/>
      <c r="CCX248" s="170"/>
      <c r="CCY248" s="170"/>
      <c r="CCZ248" s="170"/>
      <c r="CDA248" s="170"/>
      <c r="CDB248" s="170"/>
      <c r="CDC248" s="170"/>
      <c r="CDD248" s="170"/>
      <c r="CDE248" s="170"/>
      <c r="CDF248" s="170"/>
      <c r="CDG248" s="170"/>
      <c r="CDH248" s="170"/>
      <c r="CDI248" s="170"/>
      <c r="CDJ248" s="170"/>
      <c r="CDK248" s="170"/>
      <c r="CDL248" s="170"/>
      <c r="CDM248" s="170"/>
      <c r="CDN248" s="170"/>
      <c r="CDO248" s="170"/>
      <c r="CDP248" s="170"/>
      <c r="CDQ248" s="170"/>
      <c r="CDR248" s="170"/>
      <c r="CDS248" s="170"/>
      <c r="CDT248" s="170"/>
      <c r="CDU248" s="170"/>
      <c r="CDV248" s="170"/>
      <c r="CDW248" s="170"/>
      <c r="CDX248" s="170"/>
      <c r="CDY248" s="170"/>
      <c r="CDZ248" s="170"/>
      <c r="CEA248" s="170"/>
      <c r="CEB248" s="170"/>
      <c r="CEC248" s="170"/>
      <c r="CED248" s="170"/>
      <c r="CEE248" s="170"/>
      <c r="CEF248" s="170"/>
      <c r="CEG248" s="170"/>
      <c r="CEH248" s="170"/>
      <c r="CEI248" s="170"/>
      <c r="CEJ248" s="170"/>
      <c r="CEK248" s="170"/>
      <c r="CEL248" s="170"/>
      <c r="CEM248" s="170"/>
      <c r="CEN248" s="170"/>
      <c r="CEO248" s="170"/>
      <c r="CEP248" s="170"/>
      <c r="CEQ248" s="170"/>
      <c r="CER248" s="170"/>
      <c r="CES248" s="170"/>
      <c r="CET248" s="170"/>
      <c r="CEU248" s="170"/>
      <c r="CEV248" s="170"/>
      <c r="CEW248" s="170"/>
      <c r="CEX248" s="170"/>
      <c r="CEY248" s="170"/>
      <c r="CEZ248" s="170"/>
      <c r="CFA248" s="170"/>
      <c r="CFB248" s="170"/>
      <c r="CFC248" s="170"/>
      <c r="CFD248" s="170"/>
      <c r="CFE248" s="170"/>
      <c r="CFF248" s="170"/>
      <c r="CFG248" s="170"/>
      <c r="CFH248" s="170"/>
      <c r="CFI248" s="170"/>
      <c r="CFJ248" s="170"/>
      <c r="CFK248" s="170"/>
      <c r="CFL248" s="170"/>
      <c r="CFM248" s="170"/>
      <c r="CFN248" s="170"/>
      <c r="CFO248" s="170"/>
      <c r="CFP248" s="170"/>
      <c r="CFQ248" s="170"/>
      <c r="CFR248" s="170"/>
      <c r="CFS248" s="170"/>
      <c r="CFT248" s="170"/>
      <c r="CFU248" s="170"/>
      <c r="CFV248" s="170"/>
      <c r="CFW248" s="170"/>
      <c r="CFX248" s="170"/>
      <c r="CFY248" s="170"/>
      <c r="CFZ248" s="170"/>
      <c r="CGA248" s="170"/>
      <c r="CGB248" s="170"/>
      <c r="CGC248" s="170"/>
      <c r="CGD248" s="170"/>
      <c r="CGE248" s="170"/>
      <c r="CGF248" s="170"/>
      <c r="CGG248" s="170"/>
      <c r="CGH248" s="170"/>
      <c r="CGI248" s="170"/>
      <c r="CGJ248" s="170"/>
      <c r="CGK248" s="170"/>
      <c r="CGL248" s="170"/>
      <c r="CGM248" s="170"/>
      <c r="CGN248" s="170"/>
      <c r="CGO248" s="170"/>
      <c r="CGP248" s="170"/>
      <c r="CGQ248" s="170"/>
      <c r="CGR248" s="170"/>
      <c r="CGS248" s="170"/>
      <c r="CGT248" s="170"/>
      <c r="CGU248" s="170"/>
      <c r="CGV248" s="170"/>
      <c r="CGW248" s="170"/>
      <c r="CGX248" s="170"/>
      <c r="CGY248" s="170"/>
      <c r="CGZ248" s="170"/>
      <c r="CHA248" s="170"/>
      <c r="CHB248" s="170"/>
      <c r="CHC248" s="170"/>
      <c r="CHD248" s="170"/>
      <c r="CHE248" s="170"/>
      <c r="CHF248" s="170"/>
      <c r="CHG248" s="170"/>
      <c r="CHH248" s="170"/>
      <c r="CHI248" s="170"/>
      <c r="CHJ248" s="170"/>
      <c r="CHK248" s="170"/>
      <c r="CHL248" s="170"/>
      <c r="CHM248" s="170"/>
      <c r="CHN248" s="170"/>
      <c r="CHO248" s="170"/>
      <c r="CHP248" s="170"/>
      <c r="CHQ248" s="170"/>
      <c r="CHR248" s="170"/>
      <c r="CHS248" s="170"/>
      <c r="CHT248" s="170"/>
      <c r="CHU248" s="170"/>
      <c r="CHV248" s="170"/>
      <c r="CHW248" s="170"/>
      <c r="CHX248" s="170"/>
      <c r="CHY248" s="170"/>
      <c r="CHZ248" s="170"/>
      <c r="CIA248" s="170"/>
      <c r="CIB248" s="170"/>
      <c r="CIC248" s="170"/>
      <c r="CID248" s="170"/>
      <c r="CIE248" s="170"/>
      <c r="CIF248" s="170"/>
      <c r="CIG248" s="170"/>
      <c r="CIH248" s="170"/>
      <c r="CII248" s="170"/>
      <c r="CIJ248" s="170"/>
      <c r="CIK248" s="170"/>
      <c r="CIL248" s="170"/>
      <c r="CIM248" s="170"/>
      <c r="CIN248" s="170"/>
      <c r="CIO248" s="170"/>
      <c r="CIP248" s="170"/>
      <c r="CIQ248" s="170"/>
      <c r="CIR248" s="170"/>
      <c r="CIS248" s="170"/>
      <c r="CIT248" s="170"/>
      <c r="CIU248" s="170"/>
      <c r="CIV248" s="170"/>
      <c r="CIW248" s="170"/>
      <c r="CIX248" s="170"/>
      <c r="CIY248" s="170"/>
      <c r="CIZ248" s="170"/>
      <c r="CJA248" s="170"/>
      <c r="CJB248" s="170"/>
      <c r="CJC248" s="170"/>
      <c r="CJD248" s="170"/>
      <c r="CJE248" s="170"/>
      <c r="CJF248" s="170"/>
      <c r="CJG248" s="170"/>
      <c r="CJH248" s="170"/>
      <c r="CJI248" s="170"/>
      <c r="CJJ248" s="170"/>
      <c r="CJK248" s="170"/>
      <c r="CJL248" s="170"/>
      <c r="CJM248" s="170"/>
      <c r="CJN248" s="170"/>
      <c r="CJO248" s="170"/>
      <c r="CJP248" s="170"/>
      <c r="CJQ248" s="170"/>
      <c r="CJR248" s="170"/>
      <c r="CJS248" s="170"/>
      <c r="CJT248" s="170"/>
      <c r="CJU248" s="170"/>
      <c r="CJV248" s="170"/>
      <c r="CJW248" s="170"/>
      <c r="CJX248" s="170"/>
      <c r="CJY248" s="170"/>
      <c r="CJZ248" s="170"/>
      <c r="CKA248" s="170"/>
      <c r="CKB248" s="170"/>
      <c r="CKC248" s="170"/>
      <c r="CKD248" s="170"/>
      <c r="CKE248" s="170"/>
      <c r="CKF248" s="170"/>
      <c r="CKG248" s="170"/>
      <c r="CKH248" s="170"/>
      <c r="CKI248" s="170"/>
      <c r="CKJ248" s="170"/>
      <c r="CKK248" s="170"/>
      <c r="CKL248" s="170"/>
      <c r="CKM248" s="170"/>
      <c r="CKN248" s="170"/>
      <c r="CKO248" s="170"/>
      <c r="CKP248" s="170"/>
      <c r="CKQ248" s="170"/>
      <c r="CKR248" s="170"/>
      <c r="CKS248" s="170"/>
      <c r="CKT248" s="170"/>
      <c r="CKU248" s="170"/>
      <c r="CKV248" s="170"/>
      <c r="CKW248" s="170"/>
      <c r="CKX248" s="170"/>
      <c r="CKY248" s="170"/>
      <c r="CKZ248" s="170"/>
      <c r="CLA248" s="170"/>
      <c r="CLB248" s="170"/>
      <c r="CLC248" s="170"/>
      <c r="CLD248" s="170"/>
      <c r="CLE248" s="170"/>
      <c r="CLF248" s="170"/>
      <c r="CLG248" s="170"/>
      <c r="CLH248" s="170"/>
      <c r="CLI248" s="170"/>
      <c r="CLJ248" s="170"/>
      <c r="CLK248" s="170"/>
      <c r="CLL248" s="170"/>
      <c r="CLM248" s="170"/>
      <c r="CLN248" s="170"/>
      <c r="CLO248" s="170"/>
      <c r="CLP248" s="170"/>
      <c r="CLQ248" s="170"/>
      <c r="CLR248" s="170"/>
      <c r="CLS248" s="170"/>
      <c r="CLT248" s="170"/>
      <c r="CLU248" s="170"/>
      <c r="CLV248" s="170"/>
      <c r="CLW248" s="170"/>
      <c r="CLX248" s="170"/>
      <c r="CLY248" s="170"/>
      <c r="CLZ248" s="170"/>
      <c r="CMA248" s="170"/>
      <c r="CMB248" s="170"/>
      <c r="CMC248" s="170"/>
      <c r="CMD248" s="170"/>
      <c r="CME248" s="170"/>
      <c r="CMF248" s="170"/>
      <c r="CMG248" s="170"/>
      <c r="CMH248" s="170"/>
      <c r="CMI248" s="170"/>
      <c r="CMJ248" s="170"/>
      <c r="CMK248" s="170"/>
      <c r="CML248" s="170"/>
      <c r="CMM248" s="170"/>
      <c r="CMN248" s="170"/>
      <c r="CMO248" s="170"/>
      <c r="CMP248" s="170"/>
      <c r="CMQ248" s="170"/>
      <c r="CMR248" s="170"/>
      <c r="CMS248" s="170"/>
      <c r="CMT248" s="170"/>
      <c r="CMU248" s="170"/>
      <c r="CMV248" s="170"/>
      <c r="CMW248" s="170"/>
      <c r="CMX248" s="170"/>
      <c r="CMY248" s="170"/>
      <c r="CMZ248" s="170"/>
      <c r="CNA248" s="170"/>
      <c r="CNB248" s="170"/>
      <c r="CNC248" s="170"/>
      <c r="CND248" s="170"/>
      <c r="CNE248" s="170"/>
      <c r="CNF248" s="170"/>
      <c r="CNG248" s="170"/>
      <c r="CNH248" s="170"/>
      <c r="CNI248" s="170"/>
      <c r="CNJ248" s="170"/>
      <c r="CNK248" s="170"/>
      <c r="CNL248" s="170"/>
      <c r="CNM248" s="170"/>
      <c r="CNN248" s="170"/>
      <c r="CNO248" s="170"/>
      <c r="CNP248" s="170"/>
      <c r="CNQ248" s="170"/>
      <c r="CNR248" s="170"/>
      <c r="CNS248" s="170"/>
      <c r="CNT248" s="170"/>
      <c r="CNU248" s="170"/>
      <c r="CNV248" s="170"/>
      <c r="CNW248" s="170"/>
      <c r="CNX248" s="170"/>
      <c r="CNY248" s="170"/>
      <c r="CNZ248" s="170"/>
      <c r="COA248" s="170"/>
      <c r="COB248" s="170"/>
      <c r="COC248" s="170"/>
      <c r="COD248" s="170"/>
      <c r="COE248" s="170"/>
      <c r="COF248" s="170"/>
      <c r="COG248" s="170"/>
      <c r="COH248" s="170"/>
      <c r="COI248" s="170"/>
      <c r="COJ248" s="170"/>
      <c r="COK248" s="170"/>
      <c r="COL248" s="170"/>
      <c r="COM248" s="170"/>
      <c r="CON248" s="170"/>
      <c r="COO248" s="170"/>
      <c r="COP248" s="170"/>
      <c r="COQ248" s="170"/>
      <c r="COR248" s="170"/>
      <c r="COS248" s="170"/>
      <c r="COT248" s="170"/>
      <c r="COU248" s="170"/>
      <c r="COV248" s="170"/>
      <c r="COW248" s="170"/>
      <c r="COX248" s="170"/>
      <c r="COY248" s="170"/>
      <c r="COZ248" s="170"/>
      <c r="CPA248" s="170"/>
      <c r="CPB248" s="170"/>
      <c r="CPC248" s="170"/>
      <c r="CPD248" s="170"/>
      <c r="CPE248" s="170"/>
      <c r="CPF248" s="170"/>
      <c r="CPG248" s="170"/>
      <c r="CPH248" s="170"/>
      <c r="CPI248" s="170"/>
      <c r="CPJ248" s="170"/>
      <c r="CPK248" s="170"/>
      <c r="CPL248" s="170"/>
      <c r="CPM248" s="170"/>
      <c r="CPN248" s="170"/>
      <c r="CPO248" s="170"/>
      <c r="CPP248" s="170"/>
      <c r="CPQ248" s="170"/>
      <c r="CPR248" s="170"/>
      <c r="CPS248" s="170"/>
      <c r="CPT248" s="170"/>
      <c r="CPU248" s="170"/>
      <c r="CPV248" s="170"/>
      <c r="CPW248" s="170"/>
      <c r="CPX248" s="170"/>
      <c r="CPY248" s="170"/>
      <c r="CPZ248" s="170"/>
      <c r="CQA248" s="170"/>
      <c r="CQB248" s="170"/>
      <c r="CQC248" s="170"/>
      <c r="CQD248" s="170"/>
      <c r="CQE248" s="170"/>
      <c r="CQF248" s="170"/>
      <c r="CQG248" s="170"/>
      <c r="CQH248" s="170"/>
      <c r="CQI248" s="170"/>
      <c r="CQJ248" s="170"/>
      <c r="CQK248" s="170"/>
      <c r="CQL248" s="170"/>
      <c r="CQM248" s="170"/>
      <c r="CQN248" s="170"/>
      <c r="CQO248" s="170"/>
      <c r="CQP248" s="170"/>
      <c r="CQQ248" s="170"/>
      <c r="CQR248" s="170"/>
      <c r="CQS248" s="170"/>
      <c r="CQT248" s="170"/>
      <c r="CQU248" s="170"/>
      <c r="CQV248" s="170"/>
      <c r="CQW248" s="170"/>
      <c r="CQX248" s="170"/>
      <c r="CQY248" s="170"/>
      <c r="CQZ248" s="170"/>
      <c r="CRA248" s="170"/>
      <c r="CRB248" s="170"/>
      <c r="CRC248" s="170"/>
      <c r="CRD248" s="170"/>
      <c r="CRE248" s="170"/>
      <c r="CRF248" s="170"/>
      <c r="CRG248" s="170"/>
      <c r="CRH248" s="170"/>
      <c r="CRI248" s="170"/>
      <c r="CRJ248" s="170"/>
      <c r="CRK248" s="170"/>
      <c r="CRL248" s="170"/>
      <c r="CRM248" s="170"/>
      <c r="CRN248" s="170"/>
      <c r="CRO248" s="170"/>
      <c r="CRP248" s="170"/>
      <c r="CRQ248" s="170"/>
      <c r="CRR248" s="170"/>
      <c r="CRS248" s="170"/>
      <c r="CRT248" s="170"/>
      <c r="CRU248" s="170"/>
      <c r="CRV248" s="170"/>
      <c r="CRW248" s="170"/>
      <c r="CRX248" s="170"/>
      <c r="CRY248" s="170"/>
      <c r="CRZ248" s="170"/>
      <c r="CSA248" s="170"/>
      <c r="CSB248" s="170"/>
      <c r="CSC248" s="170"/>
      <c r="CSD248" s="170"/>
      <c r="CSE248" s="170"/>
      <c r="CSF248" s="170"/>
      <c r="CSG248" s="170"/>
      <c r="CSH248" s="170"/>
      <c r="CSI248" s="170"/>
      <c r="CSJ248" s="170"/>
      <c r="CSK248" s="170"/>
      <c r="CSL248" s="170"/>
      <c r="CSM248" s="170"/>
      <c r="CSN248" s="170"/>
      <c r="CSO248" s="170"/>
      <c r="CSP248" s="170"/>
      <c r="CSQ248" s="170"/>
      <c r="CSR248" s="170"/>
      <c r="CSS248" s="170"/>
      <c r="CST248" s="170"/>
      <c r="CSU248" s="170"/>
      <c r="CSV248" s="170"/>
      <c r="CSW248" s="170"/>
      <c r="CSX248" s="170"/>
      <c r="CSY248" s="170"/>
      <c r="CSZ248" s="170"/>
      <c r="CTA248" s="170"/>
      <c r="CTB248" s="170"/>
      <c r="CTC248" s="170"/>
      <c r="CTD248" s="170"/>
      <c r="CTE248" s="170"/>
      <c r="CTF248" s="170"/>
      <c r="CTG248" s="170"/>
      <c r="CTH248" s="170"/>
      <c r="CTI248" s="170"/>
      <c r="CTJ248" s="170"/>
      <c r="CTK248" s="170"/>
      <c r="CTL248" s="170"/>
      <c r="CTM248" s="170"/>
      <c r="CTN248" s="170"/>
      <c r="CTO248" s="170"/>
      <c r="CTP248" s="170"/>
      <c r="CTQ248" s="170"/>
      <c r="CTR248" s="170"/>
      <c r="CTS248" s="170"/>
      <c r="CTT248" s="170"/>
      <c r="CTU248" s="170"/>
      <c r="CTV248" s="170"/>
      <c r="CTW248" s="170"/>
      <c r="CTX248" s="170"/>
      <c r="CTY248" s="170"/>
      <c r="CTZ248" s="170"/>
      <c r="CUA248" s="170"/>
      <c r="CUB248" s="170"/>
      <c r="CUC248" s="170"/>
      <c r="CUD248" s="170"/>
      <c r="CUE248" s="170"/>
      <c r="CUF248" s="170"/>
      <c r="CUG248" s="170"/>
      <c r="CUH248" s="170"/>
      <c r="CUI248" s="170"/>
      <c r="CUJ248" s="170"/>
      <c r="CUK248" s="170"/>
      <c r="CUL248" s="170"/>
      <c r="CUM248" s="170"/>
      <c r="CUN248" s="170"/>
      <c r="CUO248" s="170"/>
      <c r="CUP248" s="170"/>
      <c r="CUQ248" s="170"/>
      <c r="CUR248" s="170"/>
      <c r="CUS248" s="170"/>
      <c r="CUT248" s="170"/>
      <c r="CUU248" s="170"/>
      <c r="CUV248" s="170"/>
      <c r="CUW248" s="170"/>
      <c r="CUX248" s="170"/>
      <c r="CUY248" s="170"/>
      <c r="CUZ248" s="170"/>
      <c r="CVA248" s="170"/>
      <c r="CVB248" s="170"/>
      <c r="CVC248" s="170"/>
      <c r="CVD248" s="170"/>
      <c r="CVE248" s="170"/>
      <c r="CVF248" s="170"/>
      <c r="CVG248" s="170"/>
      <c r="CVH248" s="170"/>
      <c r="CVI248" s="170"/>
      <c r="CVJ248" s="170"/>
      <c r="CVK248" s="170"/>
      <c r="CVL248" s="170"/>
      <c r="CVM248" s="170"/>
      <c r="CVN248" s="170"/>
      <c r="CVO248" s="170"/>
      <c r="CVP248" s="170"/>
      <c r="CVQ248" s="170"/>
      <c r="CVR248" s="170"/>
      <c r="CVS248" s="170"/>
      <c r="CVT248" s="170"/>
      <c r="CVU248" s="170"/>
      <c r="CVV248" s="170"/>
      <c r="CVW248" s="170"/>
      <c r="CVX248" s="170"/>
      <c r="CVY248" s="170"/>
      <c r="CVZ248" s="170"/>
      <c r="CWA248" s="170"/>
      <c r="CWB248" s="170"/>
      <c r="CWC248" s="170"/>
      <c r="CWD248" s="170"/>
      <c r="CWE248" s="170"/>
      <c r="CWF248" s="170"/>
      <c r="CWG248" s="170"/>
      <c r="CWH248" s="170"/>
      <c r="CWI248" s="170"/>
      <c r="CWJ248" s="170"/>
      <c r="CWK248" s="170"/>
      <c r="CWL248" s="170"/>
      <c r="CWM248" s="170"/>
      <c r="CWN248" s="170"/>
      <c r="CWO248" s="170"/>
      <c r="CWP248" s="170"/>
      <c r="CWQ248" s="170"/>
      <c r="CWR248" s="170"/>
      <c r="CWS248" s="170"/>
      <c r="CWT248" s="170"/>
      <c r="CWU248" s="170"/>
      <c r="CWV248" s="170"/>
      <c r="CWW248" s="170"/>
      <c r="CWX248" s="170"/>
      <c r="CWY248" s="170"/>
      <c r="CWZ248" s="170"/>
      <c r="CXA248" s="170"/>
      <c r="CXB248" s="170"/>
      <c r="CXC248" s="170"/>
      <c r="CXD248" s="170"/>
      <c r="CXE248" s="170"/>
      <c r="CXF248" s="170"/>
      <c r="CXG248" s="170"/>
      <c r="CXH248" s="170"/>
      <c r="CXI248" s="170"/>
      <c r="CXJ248" s="170"/>
      <c r="CXK248" s="170"/>
      <c r="CXL248" s="170"/>
      <c r="CXM248" s="170"/>
      <c r="CXN248" s="170"/>
      <c r="CXO248" s="170"/>
      <c r="CXP248" s="170"/>
      <c r="CXQ248" s="170"/>
      <c r="CXR248" s="170"/>
      <c r="CXS248" s="170"/>
      <c r="CXT248" s="170"/>
      <c r="CXU248" s="170"/>
      <c r="CXV248" s="170"/>
      <c r="CXW248" s="170"/>
      <c r="CXX248" s="170"/>
      <c r="CXY248" s="170"/>
      <c r="CXZ248" s="170"/>
      <c r="CYA248" s="170"/>
      <c r="CYB248" s="170"/>
      <c r="CYC248" s="170"/>
      <c r="CYD248" s="170"/>
      <c r="CYE248" s="170"/>
      <c r="CYF248" s="170"/>
      <c r="CYG248" s="170"/>
      <c r="CYH248" s="170"/>
      <c r="CYI248" s="170"/>
      <c r="CYJ248" s="170"/>
      <c r="CYK248" s="170"/>
      <c r="CYL248" s="170"/>
      <c r="CYM248" s="170"/>
      <c r="CYN248" s="170"/>
      <c r="CYO248" s="170"/>
      <c r="CYP248" s="170"/>
      <c r="CYQ248" s="170"/>
      <c r="CYR248" s="170"/>
      <c r="CYS248" s="170"/>
      <c r="CYT248" s="170"/>
      <c r="CYU248" s="170"/>
      <c r="CYV248" s="170"/>
      <c r="CYW248" s="170"/>
      <c r="CYX248" s="170"/>
      <c r="CYY248" s="170"/>
      <c r="CYZ248" s="170"/>
      <c r="CZA248" s="170"/>
      <c r="CZB248" s="170"/>
      <c r="CZC248" s="170"/>
      <c r="CZD248" s="170"/>
      <c r="CZE248" s="170"/>
      <c r="CZF248" s="170"/>
      <c r="CZG248" s="170"/>
      <c r="CZH248" s="170"/>
      <c r="CZI248" s="170"/>
      <c r="CZJ248" s="170"/>
      <c r="CZK248" s="170"/>
      <c r="CZL248" s="170"/>
      <c r="CZM248" s="170"/>
      <c r="CZN248" s="170"/>
      <c r="CZO248" s="170"/>
      <c r="CZP248" s="170"/>
      <c r="CZQ248" s="170"/>
      <c r="CZR248" s="170"/>
      <c r="CZS248" s="170"/>
      <c r="CZT248" s="170"/>
      <c r="CZU248" s="170"/>
      <c r="CZV248" s="170"/>
      <c r="CZW248" s="170"/>
      <c r="CZX248" s="170"/>
      <c r="CZY248" s="170"/>
      <c r="CZZ248" s="170"/>
      <c r="DAA248" s="170"/>
      <c r="DAB248" s="170"/>
      <c r="DAC248" s="170"/>
      <c r="DAD248" s="170"/>
      <c r="DAE248" s="170"/>
      <c r="DAF248" s="170"/>
      <c r="DAG248" s="170"/>
      <c r="DAH248" s="170"/>
      <c r="DAI248" s="170"/>
      <c r="DAJ248" s="170"/>
      <c r="DAK248" s="170"/>
      <c r="DAL248" s="170"/>
      <c r="DAM248" s="170"/>
      <c r="DAN248" s="170"/>
      <c r="DAO248" s="170"/>
      <c r="DAP248" s="170"/>
      <c r="DAQ248" s="170"/>
      <c r="DAR248" s="170"/>
      <c r="DAS248" s="170"/>
      <c r="DAT248" s="170"/>
      <c r="DAU248" s="170"/>
      <c r="DAV248" s="170"/>
      <c r="DAW248" s="170"/>
      <c r="DAX248" s="170"/>
      <c r="DAY248" s="170"/>
      <c r="DAZ248" s="170"/>
      <c r="DBA248" s="170"/>
      <c r="DBB248" s="170"/>
      <c r="DBC248" s="170"/>
      <c r="DBD248" s="170"/>
      <c r="DBE248" s="170"/>
      <c r="DBF248" s="170"/>
      <c r="DBG248" s="170"/>
      <c r="DBH248" s="170"/>
      <c r="DBI248" s="170"/>
      <c r="DBJ248" s="170"/>
      <c r="DBK248" s="170"/>
      <c r="DBL248" s="170"/>
      <c r="DBM248" s="170"/>
      <c r="DBN248" s="170"/>
      <c r="DBO248" s="170"/>
      <c r="DBP248" s="170"/>
      <c r="DBQ248" s="170"/>
      <c r="DBR248" s="170"/>
      <c r="DBS248" s="170"/>
      <c r="DBT248" s="170"/>
      <c r="DBU248" s="170"/>
      <c r="DBV248" s="170"/>
      <c r="DBW248" s="170"/>
      <c r="DBX248" s="170"/>
      <c r="DBY248" s="170"/>
      <c r="DBZ248" s="170"/>
      <c r="DCA248" s="170"/>
      <c r="DCB248" s="170"/>
      <c r="DCC248" s="170"/>
      <c r="DCD248" s="170"/>
      <c r="DCE248" s="170"/>
      <c r="DCF248" s="170"/>
      <c r="DCG248" s="170"/>
      <c r="DCH248" s="170"/>
      <c r="DCI248" s="170"/>
      <c r="DCJ248" s="170"/>
      <c r="DCK248" s="170"/>
      <c r="DCL248" s="170"/>
      <c r="DCM248" s="170"/>
      <c r="DCN248" s="170"/>
      <c r="DCO248" s="170"/>
      <c r="DCP248" s="170"/>
      <c r="DCQ248" s="170"/>
      <c r="DCR248" s="170"/>
      <c r="DCS248" s="170"/>
      <c r="DCT248" s="170"/>
      <c r="DCU248" s="170"/>
      <c r="DCV248" s="170"/>
      <c r="DCW248" s="170"/>
      <c r="DCX248" s="170"/>
      <c r="DCY248" s="170"/>
      <c r="DCZ248" s="170"/>
      <c r="DDA248" s="170"/>
      <c r="DDB248" s="170"/>
      <c r="DDC248" s="170"/>
      <c r="DDD248" s="170"/>
      <c r="DDE248" s="170"/>
      <c r="DDF248" s="170"/>
      <c r="DDG248" s="170"/>
      <c r="DDH248" s="170"/>
      <c r="DDI248" s="170"/>
      <c r="DDJ248" s="170"/>
      <c r="DDK248" s="170"/>
      <c r="DDL248" s="170"/>
      <c r="DDM248" s="170"/>
      <c r="DDN248" s="170"/>
      <c r="DDO248" s="170"/>
      <c r="DDP248" s="170"/>
      <c r="DDQ248" s="170"/>
      <c r="DDR248" s="170"/>
      <c r="DDS248" s="170"/>
      <c r="DDT248" s="170"/>
      <c r="DDU248" s="170"/>
      <c r="DDV248" s="170"/>
      <c r="DDW248" s="170"/>
      <c r="DDX248" s="170"/>
      <c r="DDY248" s="170"/>
      <c r="DDZ248" s="170"/>
      <c r="DEA248" s="170"/>
      <c r="DEB248" s="170"/>
      <c r="DEC248" s="170"/>
      <c r="DED248" s="170"/>
      <c r="DEE248" s="170"/>
      <c r="DEF248" s="170"/>
      <c r="DEG248" s="170"/>
      <c r="DEH248" s="170"/>
      <c r="DEI248" s="170"/>
      <c r="DEJ248" s="170"/>
      <c r="DEK248" s="170"/>
      <c r="DEL248" s="170"/>
      <c r="DEM248" s="170"/>
      <c r="DEN248" s="170"/>
      <c r="DEO248" s="170"/>
      <c r="DEP248" s="170"/>
      <c r="DEQ248" s="170"/>
      <c r="DER248" s="170"/>
      <c r="DES248" s="170"/>
      <c r="DET248" s="170"/>
      <c r="DEU248" s="170"/>
      <c r="DEV248" s="170"/>
      <c r="DEW248" s="170"/>
      <c r="DEX248" s="170"/>
      <c r="DEY248" s="170"/>
      <c r="DEZ248" s="170"/>
      <c r="DFA248" s="170"/>
      <c r="DFB248" s="170"/>
      <c r="DFC248" s="170"/>
      <c r="DFD248" s="170"/>
      <c r="DFE248" s="170"/>
      <c r="DFF248" s="170"/>
      <c r="DFG248" s="170"/>
      <c r="DFH248" s="170"/>
      <c r="DFI248" s="170"/>
      <c r="DFJ248" s="170"/>
      <c r="DFK248" s="170"/>
      <c r="DFL248" s="170"/>
      <c r="DFM248" s="170"/>
      <c r="DFN248" s="170"/>
      <c r="DFO248" s="170"/>
      <c r="DFP248" s="170"/>
      <c r="DFQ248" s="170"/>
      <c r="DFR248" s="170"/>
      <c r="DFS248" s="170"/>
      <c r="DFT248" s="170"/>
      <c r="DFU248" s="170"/>
      <c r="DFV248" s="170"/>
      <c r="DFW248" s="170"/>
      <c r="DFX248" s="170"/>
      <c r="DFY248" s="170"/>
      <c r="DFZ248" s="170"/>
      <c r="DGA248" s="170"/>
      <c r="DGB248" s="170"/>
      <c r="DGC248" s="170"/>
      <c r="DGD248" s="170"/>
      <c r="DGE248" s="170"/>
      <c r="DGF248" s="170"/>
      <c r="DGG248" s="170"/>
      <c r="DGH248" s="170"/>
      <c r="DGI248" s="170"/>
      <c r="DGJ248" s="170"/>
      <c r="DGK248" s="170"/>
      <c r="DGL248" s="170"/>
      <c r="DGM248" s="170"/>
      <c r="DGN248" s="170"/>
      <c r="DGO248" s="170"/>
      <c r="DGP248" s="170"/>
      <c r="DGQ248" s="170"/>
      <c r="DGR248" s="170"/>
      <c r="DGS248" s="170"/>
      <c r="DGT248" s="170"/>
      <c r="DGU248" s="170"/>
      <c r="DGV248" s="170"/>
      <c r="DGW248" s="170"/>
      <c r="DGX248" s="170"/>
      <c r="DGY248" s="170"/>
      <c r="DGZ248" s="170"/>
      <c r="DHA248" s="170"/>
      <c r="DHB248" s="170"/>
      <c r="DHC248" s="170"/>
      <c r="DHD248" s="170"/>
      <c r="DHE248" s="170"/>
      <c r="DHF248" s="170"/>
      <c r="DHG248" s="170"/>
      <c r="DHH248" s="170"/>
      <c r="DHI248" s="170"/>
      <c r="DHJ248" s="170"/>
      <c r="DHK248" s="170"/>
      <c r="DHL248" s="170"/>
      <c r="DHM248" s="170"/>
      <c r="DHN248" s="170"/>
      <c r="DHO248" s="170"/>
      <c r="DHP248" s="170"/>
      <c r="DHQ248" s="170"/>
      <c r="DHR248" s="170"/>
      <c r="DHS248" s="170"/>
      <c r="DHT248" s="170"/>
      <c r="DHU248" s="170"/>
      <c r="DHV248" s="170"/>
      <c r="DHW248" s="170"/>
      <c r="DHX248" s="170"/>
      <c r="DHY248" s="170"/>
      <c r="DHZ248" s="170"/>
      <c r="DIA248" s="170"/>
      <c r="DIB248" s="170"/>
      <c r="DIC248" s="170"/>
      <c r="DID248" s="170"/>
      <c r="DIE248" s="170"/>
      <c r="DIF248" s="170"/>
      <c r="DIG248" s="170"/>
      <c r="DIH248" s="170"/>
      <c r="DII248" s="170"/>
      <c r="DIJ248" s="170"/>
      <c r="DIK248" s="170"/>
      <c r="DIL248" s="170"/>
      <c r="DIM248" s="170"/>
      <c r="DIN248" s="170"/>
      <c r="DIO248" s="170"/>
      <c r="DIP248" s="170"/>
      <c r="DIQ248" s="170"/>
      <c r="DIR248" s="170"/>
      <c r="DIS248" s="170"/>
      <c r="DIT248" s="170"/>
      <c r="DIU248" s="170"/>
      <c r="DIV248" s="170"/>
      <c r="DIW248" s="170"/>
      <c r="DIX248" s="170"/>
      <c r="DIY248" s="170"/>
      <c r="DIZ248" s="170"/>
      <c r="DJA248" s="170"/>
      <c r="DJB248" s="170"/>
      <c r="DJC248" s="170"/>
      <c r="DJD248" s="170"/>
      <c r="DJE248" s="170"/>
      <c r="DJF248" s="170"/>
      <c r="DJG248" s="170"/>
      <c r="DJH248" s="170"/>
      <c r="DJI248" s="170"/>
      <c r="DJJ248" s="170"/>
      <c r="DJK248" s="170"/>
      <c r="DJL248" s="170"/>
      <c r="DJM248" s="170"/>
      <c r="DJN248" s="170"/>
      <c r="DJO248" s="170"/>
      <c r="DJP248" s="170"/>
      <c r="DJQ248" s="170"/>
      <c r="DJR248" s="170"/>
      <c r="DJS248" s="170"/>
      <c r="DJT248" s="170"/>
      <c r="DJU248" s="170"/>
      <c r="DJV248" s="170"/>
      <c r="DJW248" s="170"/>
      <c r="DJX248" s="170"/>
      <c r="DJY248" s="170"/>
      <c r="DJZ248" s="170"/>
      <c r="DKA248" s="170"/>
      <c r="DKB248" s="170"/>
      <c r="DKC248" s="170"/>
      <c r="DKD248" s="170"/>
      <c r="DKE248" s="170"/>
      <c r="DKF248" s="170"/>
      <c r="DKG248" s="170"/>
      <c r="DKH248" s="170"/>
      <c r="DKI248" s="170"/>
      <c r="DKJ248" s="170"/>
      <c r="DKK248" s="170"/>
      <c r="DKL248" s="170"/>
      <c r="DKM248" s="170"/>
      <c r="DKN248" s="170"/>
      <c r="DKO248" s="170"/>
      <c r="DKP248" s="170"/>
      <c r="DKQ248" s="170"/>
      <c r="DKR248" s="170"/>
      <c r="DKS248" s="170"/>
      <c r="DKT248" s="170"/>
      <c r="DKU248" s="170"/>
      <c r="DKV248" s="170"/>
      <c r="DKW248" s="170"/>
      <c r="DKX248" s="170"/>
      <c r="DKY248" s="170"/>
      <c r="DKZ248" s="170"/>
      <c r="DLA248" s="170"/>
      <c r="DLB248" s="170"/>
      <c r="DLC248" s="170"/>
      <c r="DLD248" s="170"/>
      <c r="DLE248" s="170"/>
      <c r="DLF248" s="170"/>
      <c r="DLG248" s="170"/>
      <c r="DLH248" s="170"/>
      <c r="DLI248" s="170"/>
      <c r="DLJ248" s="170"/>
      <c r="DLK248" s="170"/>
      <c r="DLL248" s="170"/>
      <c r="DLM248" s="170"/>
      <c r="DLN248" s="170"/>
      <c r="DLO248" s="170"/>
      <c r="DLP248" s="170"/>
      <c r="DLQ248" s="170"/>
      <c r="DLR248" s="170"/>
      <c r="DLS248" s="170"/>
      <c r="DLT248" s="170"/>
      <c r="DLU248" s="170"/>
      <c r="DLV248" s="170"/>
      <c r="DLW248" s="170"/>
      <c r="DLX248" s="170"/>
      <c r="DLY248" s="170"/>
      <c r="DLZ248" s="170"/>
      <c r="DMA248" s="170"/>
      <c r="DMB248" s="170"/>
      <c r="DMC248" s="170"/>
      <c r="DMD248" s="170"/>
      <c r="DME248" s="170"/>
      <c r="DMF248" s="170"/>
      <c r="DMG248" s="170"/>
      <c r="DMH248" s="170"/>
      <c r="DMI248" s="170"/>
      <c r="DMJ248" s="170"/>
      <c r="DMK248" s="170"/>
      <c r="DML248" s="170"/>
      <c r="DMM248" s="170"/>
      <c r="DMN248" s="170"/>
      <c r="DMO248" s="170"/>
      <c r="DMP248" s="170"/>
      <c r="DMQ248" s="170"/>
      <c r="DMR248" s="170"/>
      <c r="DMS248" s="170"/>
      <c r="DMT248" s="170"/>
      <c r="DMU248" s="170"/>
      <c r="DMV248" s="170"/>
      <c r="DMW248" s="170"/>
      <c r="DMX248" s="170"/>
      <c r="DMY248" s="170"/>
      <c r="DMZ248" s="170"/>
      <c r="DNA248" s="170"/>
      <c r="DNB248" s="170"/>
      <c r="DNC248" s="170"/>
      <c r="DND248" s="170"/>
      <c r="DNE248" s="170"/>
      <c r="DNF248" s="170"/>
      <c r="DNG248" s="170"/>
      <c r="DNH248" s="170"/>
      <c r="DNI248" s="170"/>
      <c r="DNJ248" s="170"/>
      <c r="DNK248" s="170"/>
      <c r="DNL248" s="170"/>
      <c r="DNM248" s="170"/>
      <c r="DNN248" s="170"/>
      <c r="DNO248" s="170"/>
      <c r="DNP248" s="170"/>
      <c r="DNQ248" s="170"/>
      <c r="DNR248" s="170"/>
      <c r="DNS248" s="170"/>
      <c r="DNT248" s="170"/>
      <c r="DNU248" s="170"/>
      <c r="DNV248" s="170"/>
      <c r="DNW248" s="170"/>
      <c r="DNX248" s="170"/>
      <c r="DNY248" s="170"/>
      <c r="DNZ248" s="170"/>
      <c r="DOA248" s="170"/>
      <c r="DOB248" s="170"/>
      <c r="DOC248" s="170"/>
      <c r="DOD248" s="170"/>
      <c r="DOE248" s="170"/>
      <c r="DOF248" s="170"/>
      <c r="DOG248" s="170"/>
      <c r="DOH248" s="170"/>
      <c r="DOI248" s="170"/>
      <c r="DOJ248" s="170"/>
      <c r="DOK248" s="170"/>
      <c r="DOL248" s="170"/>
      <c r="DOM248" s="170"/>
      <c r="DON248" s="170"/>
      <c r="DOO248" s="170"/>
      <c r="DOP248" s="170"/>
      <c r="DOQ248" s="170"/>
      <c r="DOR248" s="170"/>
      <c r="DOS248" s="170"/>
      <c r="DOT248" s="170"/>
      <c r="DOU248" s="170"/>
      <c r="DOV248" s="170"/>
      <c r="DOW248" s="170"/>
      <c r="DOX248" s="170"/>
      <c r="DOY248" s="170"/>
      <c r="DOZ248" s="170"/>
      <c r="DPA248" s="170"/>
      <c r="DPB248" s="170"/>
      <c r="DPC248" s="170"/>
      <c r="DPD248" s="170"/>
      <c r="DPE248" s="170"/>
      <c r="DPF248" s="170"/>
      <c r="DPG248" s="170"/>
      <c r="DPH248" s="170"/>
      <c r="DPI248" s="170"/>
      <c r="DPJ248" s="170"/>
      <c r="DPK248" s="170"/>
      <c r="DPL248" s="170"/>
      <c r="DPM248" s="170"/>
      <c r="DPN248" s="170"/>
      <c r="DPO248" s="170"/>
      <c r="DPP248" s="170"/>
      <c r="DPQ248" s="170"/>
      <c r="DPR248" s="170"/>
      <c r="DPS248" s="170"/>
      <c r="DPT248" s="170"/>
      <c r="DPU248" s="170"/>
      <c r="DPV248" s="170"/>
      <c r="DPW248" s="170"/>
      <c r="DPX248" s="170"/>
      <c r="DPY248" s="170"/>
      <c r="DPZ248" s="170"/>
      <c r="DQA248" s="170"/>
      <c r="DQB248" s="170"/>
      <c r="DQC248" s="170"/>
      <c r="DQD248" s="170"/>
      <c r="DQE248" s="170"/>
      <c r="DQF248" s="170"/>
      <c r="DQG248" s="170"/>
      <c r="DQH248" s="170"/>
      <c r="DQI248" s="170"/>
      <c r="DQJ248" s="170"/>
      <c r="DQK248" s="170"/>
      <c r="DQL248" s="170"/>
      <c r="DQM248" s="170"/>
      <c r="DQN248" s="170"/>
      <c r="DQO248" s="170"/>
      <c r="DQP248" s="170"/>
      <c r="DQQ248" s="170"/>
      <c r="DQR248" s="170"/>
      <c r="DQS248" s="170"/>
      <c r="DQT248" s="170"/>
      <c r="DQU248" s="170"/>
      <c r="DQV248" s="170"/>
      <c r="DQW248" s="170"/>
      <c r="DQX248" s="170"/>
      <c r="DQY248" s="170"/>
      <c r="DQZ248" s="170"/>
      <c r="DRA248" s="170"/>
      <c r="DRB248" s="170"/>
      <c r="DRC248" s="170"/>
      <c r="DRD248" s="170"/>
      <c r="DRE248" s="170"/>
      <c r="DRF248" s="170"/>
      <c r="DRG248" s="170"/>
      <c r="DRH248" s="170"/>
      <c r="DRI248" s="170"/>
      <c r="DRJ248" s="170"/>
      <c r="DRK248" s="170"/>
      <c r="DRL248" s="170"/>
      <c r="DRM248" s="170"/>
      <c r="DRN248" s="170"/>
      <c r="DRO248" s="170"/>
      <c r="DRP248" s="170"/>
      <c r="DRQ248" s="170"/>
      <c r="DRR248" s="170"/>
      <c r="DRS248" s="170"/>
      <c r="DRT248" s="170"/>
      <c r="DRU248" s="170"/>
      <c r="DRV248" s="170"/>
      <c r="DRW248" s="170"/>
      <c r="DRX248" s="170"/>
      <c r="DRY248" s="170"/>
      <c r="DRZ248" s="170"/>
      <c r="DSA248" s="170"/>
      <c r="DSB248" s="170"/>
      <c r="DSC248" s="170"/>
      <c r="DSD248" s="170"/>
      <c r="DSE248" s="170"/>
      <c r="DSF248" s="170"/>
      <c r="DSG248" s="170"/>
      <c r="DSH248" s="170"/>
      <c r="DSI248" s="170"/>
      <c r="DSJ248" s="170"/>
      <c r="DSK248" s="170"/>
      <c r="DSL248" s="170"/>
      <c r="DSM248" s="170"/>
      <c r="DSN248" s="170"/>
      <c r="DSO248" s="170"/>
      <c r="DSP248" s="170"/>
      <c r="DSQ248" s="170"/>
      <c r="DSR248" s="170"/>
      <c r="DSS248" s="170"/>
      <c r="DST248" s="170"/>
      <c r="DSU248" s="170"/>
      <c r="DSV248" s="170"/>
      <c r="DSW248" s="170"/>
      <c r="DSX248" s="170"/>
      <c r="DSY248" s="170"/>
      <c r="DSZ248" s="170"/>
      <c r="DTA248" s="170"/>
      <c r="DTB248" s="170"/>
      <c r="DTC248" s="170"/>
      <c r="DTD248" s="170"/>
      <c r="DTE248" s="170"/>
      <c r="DTF248" s="170"/>
      <c r="DTG248" s="170"/>
      <c r="DTH248" s="170"/>
      <c r="DTI248" s="170"/>
      <c r="DTJ248" s="170"/>
      <c r="DTK248" s="170"/>
      <c r="DTL248" s="170"/>
      <c r="DTM248" s="170"/>
      <c r="DTN248" s="170"/>
      <c r="DTO248" s="170"/>
      <c r="DTP248" s="170"/>
      <c r="DTQ248" s="170"/>
      <c r="DTR248" s="170"/>
      <c r="DTS248" s="170"/>
      <c r="DTT248" s="170"/>
      <c r="DTU248" s="170"/>
      <c r="DTV248" s="170"/>
      <c r="DTW248" s="170"/>
      <c r="DTX248" s="170"/>
      <c r="DTY248" s="170"/>
      <c r="DTZ248" s="170"/>
      <c r="DUA248" s="170"/>
      <c r="DUB248" s="170"/>
      <c r="DUC248" s="170"/>
      <c r="DUD248" s="170"/>
      <c r="DUE248" s="170"/>
      <c r="DUF248" s="170"/>
      <c r="DUG248" s="170"/>
      <c r="DUH248" s="170"/>
      <c r="DUI248" s="170"/>
      <c r="DUJ248" s="170"/>
      <c r="DUK248" s="170"/>
      <c r="DUL248" s="170"/>
      <c r="DUM248" s="170"/>
      <c r="DUN248" s="170"/>
      <c r="DUO248" s="170"/>
      <c r="DUP248" s="170"/>
      <c r="DUQ248" s="170"/>
      <c r="DUR248" s="170"/>
      <c r="DUS248" s="170"/>
      <c r="DUT248" s="170"/>
      <c r="DUU248" s="170"/>
      <c r="DUV248" s="170"/>
      <c r="DUW248" s="170"/>
      <c r="DUX248" s="170"/>
      <c r="DUY248" s="170"/>
      <c r="DUZ248" s="170"/>
      <c r="DVA248" s="170"/>
      <c r="DVB248" s="170"/>
      <c r="DVC248" s="170"/>
      <c r="DVD248" s="170"/>
      <c r="DVE248" s="170"/>
      <c r="DVF248" s="170"/>
      <c r="DVG248" s="170"/>
      <c r="DVH248" s="170"/>
      <c r="DVI248" s="170"/>
      <c r="DVJ248" s="170"/>
      <c r="DVK248" s="170"/>
      <c r="DVL248" s="170"/>
      <c r="DVM248" s="170"/>
      <c r="DVN248" s="170"/>
      <c r="DVO248" s="170"/>
      <c r="DVP248" s="170"/>
      <c r="DVQ248" s="170"/>
      <c r="DVR248" s="170"/>
      <c r="DVS248" s="170"/>
      <c r="DVT248" s="170"/>
      <c r="DVU248" s="170"/>
      <c r="DVV248" s="170"/>
      <c r="DVW248" s="170"/>
      <c r="DVX248" s="170"/>
      <c r="DVY248" s="170"/>
      <c r="DVZ248" s="170"/>
      <c r="DWA248" s="170"/>
      <c r="DWB248" s="170"/>
      <c r="DWC248" s="170"/>
      <c r="DWD248" s="170"/>
      <c r="DWE248" s="170"/>
      <c r="DWF248" s="170"/>
      <c r="DWG248" s="170"/>
      <c r="DWH248" s="170"/>
      <c r="DWI248" s="170"/>
      <c r="DWJ248" s="170"/>
      <c r="DWK248" s="170"/>
      <c r="DWL248" s="170"/>
      <c r="DWM248" s="170"/>
      <c r="DWN248" s="170"/>
      <c r="DWO248" s="170"/>
      <c r="DWP248" s="170"/>
      <c r="DWQ248" s="170"/>
      <c r="DWR248" s="170"/>
      <c r="DWS248" s="170"/>
      <c r="DWT248" s="170"/>
      <c r="DWU248" s="170"/>
      <c r="DWV248" s="170"/>
      <c r="DWW248" s="170"/>
      <c r="DWX248" s="170"/>
      <c r="DWY248" s="170"/>
      <c r="DWZ248" s="170"/>
      <c r="DXA248" s="170"/>
      <c r="DXB248" s="170"/>
      <c r="DXC248" s="170"/>
      <c r="DXD248" s="170"/>
      <c r="DXE248" s="170"/>
      <c r="DXF248" s="170"/>
      <c r="DXG248" s="170"/>
      <c r="DXH248" s="170"/>
      <c r="DXI248" s="170"/>
      <c r="DXJ248" s="170"/>
      <c r="DXK248" s="170"/>
      <c r="DXL248" s="170"/>
      <c r="DXM248" s="170"/>
      <c r="DXN248" s="170"/>
      <c r="DXO248" s="170"/>
      <c r="DXP248" s="170"/>
      <c r="DXQ248" s="170"/>
      <c r="DXR248" s="170"/>
      <c r="DXS248" s="170"/>
      <c r="DXT248" s="170"/>
      <c r="DXU248" s="170"/>
      <c r="DXV248" s="170"/>
      <c r="DXW248" s="170"/>
      <c r="DXX248" s="170"/>
      <c r="DXY248" s="170"/>
      <c r="DXZ248" s="170"/>
      <c r="DYA248" s="170"/>
      <c r="DYB248" s="170"/>
      <c r="DYC248" s="170"/>
      <c r="DYD248" s="170"/>
      <c r="DYE248" s="170"/>
      <c r="DYF248" s="170"/>
      <c r="DYG248" s="170"/>
      <c r="DYH248" s="170"/>
      <c r="DYI248" s="170"/>
      <c r="DYJ248" s="170"/>
      <c r="DYK248" s="170"/>
      <c r="DYL248" s="170"/>
      <c r="DYM248" s="170"/>
      <c r="DYN248" s="170"/>
      <c r="DYO248" s="170"/>
      <c r="DYP248" s="170"/>
      <c r="DYQ248" s="170"/>
      <c r="DYR248" s="170"/>
      <c r="DYS248" s="170"/>
      <c r="DYT248" s="170"/>
      <c r="DYU248" s="170"/>
      <c r="DYV248" s="170"/>
      <c r="DYW248" s="170"/>
      <c r="DYX248" s="170"/>
      <c r="DYY248" s="170"/>
      <c r="DYZ248" s="170"/>
      <c r="DZA248" s="170"/>
      <c r="DZB248" s="170"/>
      <c r="DZC248" s="170"/>
      <c r="DZD248" s="170"/>
      <c r="DZE248" s="170"/>
      <c r="DZF248" s="170"/>
      <c r="DZG248" s="170"/>
      <c r="DZH248" s="170"/>
      <c r="DZI248" s="170"/>
      <c r="DZJ248" s="170"/>
      <c r="DZK248" s="170"/>
      <c r="DZL248" s="170"/>
      <c r="DZM248" s="170"/>
      <c r="DZN248" s="170"/>
      <c r="DZO248" s="170"/>
      <c r="DZP248" s="170"/>
      <c r="DZQ248" s="170"/>
      <c r="DZR248" s="170"/>
      <c r="DZS248" s="170"/>
      <c r="DZT248" s="170"/>
      <c r="DZU248" s="170"/>
      <c r="DZV248" s="170"/>
      <c r="DZW248" s="170"/>
      <c r="DZX248" s="170"/>
      <c r="DZY248" s="170"/>
      <c r="DZZ248" s="170"/>
      <c r="EAA248" s="170"/>
      <c r="EAB248" s="170"/>
      <c r="EAC248" s="170"/>
      <c r="EAD248" s="170"/>
      <c r="EAE248" s="170"/>
      <c r="EAF248" s="170"/>
      <c r="EAG248" s="170"/>
      <c r="EAH248" s="170"/>
      <c r="EAI248" s="170"/>
      <c r="EAJ248" s="170"/>
      <c r="EAK248" s="170"/>
      <c r="EAL248" s="170"/>
      <c r="EAM248" s="170"/>
      <c r="EAN248" s="170"/>
      <c r="EAO248" s="170"/>
      <c r="EAP248" s="170"/>
      <c r="EAQ248" s="170"/>
      <c r="EAR248" s="170"/>
      <c r="EAS248" s="170"/>
      <c r="EAT248" s="170"/>
      <c r="EAU248" s="170"/>
      <c r="EAV248" s="170"/>
      <c r="EAW248" s="170"/>
      <c r="EAX248" s="170"/>
      <c r="EAY248" s="170"/>
      <c r="EAZ248" s="170"/>
      <c r="EBA248" s="170"/>
      <c r="EBB248" s="170"/>
      <c r="EBC248" s="170"/>
      <c r="EBD248" s="170"/>
      <c r="EBE248" s="170"/>
      <c r="EBF248" s="170"/>
      <c r="EBG248" s="170"/>
      <c r="EBH248" s="170"/>
      <c r="EBI248" s="170"/>
      <c r="EBJ248" s="170"/>
      <c r="EBK248" s="170"/>
      <c r="EBL248" s="170"/>
      <c r="EBM248" s="170"/>
      <c r="EBN248" s="170"/>
      <c r="EBO248" s="170"/>
      <c r="EBP248" s="170"/>
      <c r="EBQ248" s="170"/>
      <c r="EBR248" s="170"/>
      <c r="EBS248" s="170"/>
      <c r="EBT248" s="170"/>
      <c r="EBU248" s="170"/>
      <c r="EBV248" s="170"/>
      <c r="EBW248" s="170"/>
      <c r="EBX248" s="170"/>
      <c r="EBY248" s="170"/>
      <c r="EBZ248" s="170"/>
      <c r="ECA248" s="170"/>
      <c r="ECB248" s="170"/>
      <c r="ECC248" s="170"/>
      <c r="ECD248" s="170"/>
      <c r="ECE248" s="170"/>
      <c r="ECF248" s="170"/>
      <c r="ECG248" s="170"/>
      <c r="ECH248" s="170"/>
      <c r="ECI248" s="170"/>
      <c r="ECJ248" s="170"/>
      <c r="ECK248" s="170"/>
      <c r="ECL248" s="170"/>
      <c r="ECM248" s="170"/>
      <c r="ECN248" s="170"/>
      <c r="ECO248" s="170"/>
      <c r="ECP248" s="170"/>
      <c r="ECQ248" s="170"/>
      <c r="ECR248" s="170"/>
      <c r="ECS248" s="170"/>
      <c r="ECT248" s="170"/>
      <c r="ECU248" s="170"/>
      <c r="ECV248" s="170"/>
      <c r="ECW248" s="170"/>
      <c r="ECX248" s="170"/>
      <c r="ECY248" s="170"/>
      <c r="ECZ248" s="170"/>
      <c r="EDA248" s="170"/>
      <c r="EDB248" s="170"/>
      <c r="EDC248" s="170"/>
      <c r="EDD248" s="170"/>
      <c r="EDE248" s="170"/>
      <c r="EDF248" s="170"/>
      <c r="EDG248" s="170"/>
      <c r="EDH248" s="170"/>
      <c r="EDI248" s="170"/>
      <c r="EDJ248" s="170"/>
      <c r="EDK248" s="170"/>
      <c r="EDL248" s="170"/>
      <c r="EDM248" s="170"/>
      <c r="EDN248" s="170"/>
      <c r="EDO248" s="170"/>
      <c r="EDP248" s="170"/>
      <c r="EDQ248" s="170"/>
      <c r="EDR248" s="170"/>
      <c r="EDS248" s="170"/>
      <c r="EDT248" s="170"/>
      <c r="EDU248" s="170"/>
      <c r="EDV248" s="170"/>
      <c r="EDW248" s="170"/>
      <c r="EDX248" s="170"/>
      <c r="EDY248" s="170"/>
      <c r="EDZ248" s="170"/>
      <c r="EEA248" s="170"/>
      <c r="EEB248" s="170"/>
      <c r="EEC248" s="170"/>
      <c r="EED248" s="170"/>
      <c r="EEE248" s="170"/>
      <c r="EEF248" s="170"/>
      <c r="EEG248" s="170"/>
      <c r="EEH248" s="170"/>
      <c r="EEI248" s="170"/>
      <c r="EEJ248" s="170"/>
      <c r="EEK248" s="170"/>
      <c r="EEL248" s="170"/>
      <c r="EEM248" s="170"/>
      <c r="EEN248" s="170"/>
      <c r="EEO248" s="170"/>
      <c r="EEP248" s="170"/>
      <c r="EEQ248" s="170"/>
      <c r="EER248" s="170"/>
      <c r="EES248" s="170"/>
      <c r="EET248" s="170"/>
      <c r="EEU248" s="170"/>
      <c r="EEV248" s="170"/>
      <c r="EEW248" s="170"/>
      <c r="EEX248" s="170"/>
      <c r="EEY248" s="170"/>
      <c r="EEZ248" s="170"/>
      <c r="EFA248" s="170"/>
      <c r="EFB248" s="170"/>
      <c r="EFC248" s="170"/>
      <c r="EFD248" s="170"/>
      <c r="EFE248" s="170"/>
      <c r="EFF248" s="170"/>
      <c r="EFG248" s="170"/>
      <c r="EFH248" s="170"/>
      <c r="EFI248" s="170"/>
      <c r="EFJ248" s="170"/>
      <c r="EFK248" s="170"/>
      <c r="EFL248" s="170"/>
      <c r="EFM248" s="170"/>
      <c r="EFN248" s="170"/>
      <c r="EFO248" s="170"/>
      <c r="EFP248" s="170"/>
      <c r="EFQ248" s="170"/>
      <c r="EFR248" s="170"/>
      <c r="EFS248" s="170"/>
      <c r="EFT248" s="170"/>
      <c r="EFU248" s="170"/>
      <c r="EFV248" s="170"/>
      <c r="EFW248" s="170"/>
      <c r="EFX248" s="170"/>
      <c r="EFY248" s="170"/>
      <c r="EFZ248" s="170"/>
      <c r="EGA248" s="170"/>
      <c r="EGB248" s="170"/>
      <c r="EGC248" s="170"/>
      <c r="EGD248" s="170"/>
      <c r="EGE248" s="170"/>
      <c r="EGF248" s="170"/>
      <c r="EGG248" s="170"/>
      <c r="EGH248" s="170"/>
      <c r="EGI248" s="170"/>
      <c r="EGJ248" s="170"/>
      <c r="EGK248" s="170"/>
      <c r="EGL248" s="170"/>
      <c r="EGM248" s="170"/>
      <c r="EGN248" s="170"/>
      <c r="EGO248" s="170"/>
      <c r="EGP248" s="170"/>
      <c r="EGQ248" s="170"/>
      <c r="EGR248" s="170"/>
      <c r="EGS248" s="170"/>
      <c r="EGT248" s="170"/>
      <c r="EGU248" s="170"/>
      <c r="EGV248" s="170"/>
      <c r="EGW248" s="170"/>
      <c r="EGX248" s="170"/>
      <c r="EGY248" s="170"/>
      <c r="EGZ248" s="170"/>
      <c r="EHA248" s="170"/>
      <c r="EHB248" s="170"/>
      <c r="EHC248" s="170"/>
      <c r="EHD248" s="170"/>
      <c r="EHE248" s="170"/>
      <c r="EHF248" s="170"/>
      <c r="EHG248" s="170"/>
      <c r="EHH248" s="170"/>
      <c r="EHI248" s="170"/>
      <c r="EHJ248" s="170"/>
      <c r="EHK248" s="170"/>
      <c r="EHL248" s="170"/>
      <c r="EHM248" s="170"/>
      <c r="EHN248" s="170"/>
      <c r="EHO248" s="170"/>
      <c r="EHP248" s="170"/>
      <c r="EHQ248" s="170"/>
      <c r="EHR248" s="170"/>
      <c r="EHS248" s="170"/>
      <c r="EHT248" s="170"/>
      <c r="EHU248" s="170"/>
      <c r="EHV248" s="170"/>
      <c r="EHW248" s="170"/>
      <c r="EHX248" s="170"/>
      <c r="EHY248" s="170"/>
      <c r="EHZ248" s="170"/>
      <c r="EIA248" s="170"/>
      <c r="EIB248" s="170"/>
      <c r="EIC248" s="170"/>
      <c r="EID248" s="170"/>
      <c r="EIE248" s="170"/>
      <c r="EIF248" s="170"/>
      <c r="EIG248" s="170"/>
      <c r="EIH248" s="170"/>
      <c r="EII248" s="170"/>
      <c r="EIJ248" s="170"/>
      <c r="EIK248" s="170"/>
      <c r="EIL248" s="170"/>
      <c r="EIM248" s="170"/>
      <c r="EIN248" s="170"/>
      <c r="EIO248" s="170"/>
      <c r="EIP248" s="170"/>
      <c r="EIQ248" s="170"/>
      <c r="EIR248" s="170"/>
      <c r="EIS248" s="170"/>
      <c r="EIT248" s="170"/>
      <c r="EIU248" s="170"/>
      <c r="EIV248" s="170"/>
      <c r="EIW248" s="170"/>
      <c r="EIX248" s="170"/>
      <c r="EIY248" s="170"/>
      <c r="EIZ248" s="170"/>
      <c r="EJA248" s="170"/>
      <c r="EJB248" s="170"/>
      <c r="EJC248" s="170"/>
      <c r="EJD248" s="170"/>
      <c r="EJE248" s="170"/>
      <c r="EJF248" s="170"/>
      <c r="EJG248" s="170"/>
      <c r="EJH248" s="170"/>
      <c r="EJI248" s="170"/>
      <c r="EJJ248" s="170"/>
      <c r="EJK248" s="170"/>
      <c r="EJL248" s="170"/>
      <c r="EJM248" s="170"/>
      <c r="EJN248" s="170"/>
      <c r="EJO248" s="170"/>
      <c r="EJP248" s="170"/>
      <c r="EJQ248" s="170"/>
      <c r="EJR248" s="170"/>
      <c r="EJS248" s="170"/>
      <c r="EJT248" s="170"/>
      <c r="EJU248" s="170"/>
      <c r="EJV248" s="170"/>
      <c r="EJW248" s="170"/>
      <c r="EJX248" s="170"/>
      <c r="EJY248" s="170"/>
      <c r="EJZ248" s="170"/>
      <c r="EKA248" s="170"/>
      <c r="EKB248" s="170"/>
      <c r="EKC248" s="170"/>
      <c r="EKD248" s="170"/>
      <c r="EKE248" s="170"/>
      <c r="EKF248" s="170"/>
      <c r="EKG248" s="170"/>
      <c r="EKH248" s="170"/>
      <c r="EKI248" s="170"/>
      <c r="EKJ248" s="170"/>
      <c r="EKK248" s="170"/>
      <c r="EKL248" s="170"/>
      <c r="EKM248" s="170"/>
      <c r="EKN248" s="170"/>
      <c r="EKO248" s="170"/>
      <c r="EKP248" s="170"/>
      <c r="EKQ248" s="170"/>
      <c r="EKR248" s="170"/>
      <c r="EKS248" s="170"/>
      <c r="EKT248" s="170"/>
      <c r="EKU248" s="170"/>
      <c r="EKV248" s="170"/>
      <c r="EKW248" s="170"/>
      <c r="EKX248" s="170"/>
      <c r="EKY248" s="170"/>
      <c r="EKZ248" s="170"/>
      <c r="ELA248" s="170"/>
      <c r="ELB248" s="170"/>
      <c r="ELC248" s="170"/>
      <c r="ELD248" s="170"/>
      <c r="ELE248" s="170"/>
      <c r="ELF248" s="170"/>
      <c r="ELG248" s="170"/>
      <c r="ELH248" s="170"/>
      <c r="ELI248" s="170"/>
      <c r="ELJ248" s="170"/>
      <c r="ELK248" s="170"/>
      <c r="ELL248" s="170"/>
      <c r="ELM248" s="170"/>
      <c r="ELN248" s="170"/>
      <c r="ELO248" s="170"/>
      <c r="ELP248" s="170"/>
      <c r="ELQ248" s="170"/>
      <c r="ELR248" s="170"/>
      <c r="ELS248" s="170"/>
      <c r="ELT248" s="170"/>
      <c r="ELU248" s="170"/>
      <c r="ELV248" s="170"/>
      <c r="ELW248" s="170"/>
      <c r="ELX248" s="170"/>
      <c r="ELY248" s="170"/>
      <c r="ELZ248" s="170"/>
      <c r="EMA248" s="170"/>
      <c r="EMB248" s="170"/>
      <c r="EMC248" s="170"/>
      <c r="EMD248" s="170"/>
      <c r="EME248" s="170"/>
      <c r="EMF248" s="170"/>
      <c r="EMG248" s="170"/>
      <c r="EMH248" s="170"/>
      <c r="EMI248" s="170"/>
      <c r="EMJ248" s="170"/>
      <c r="EMK248" s="170"/>
      <c r="EML248" s="170"/>
      <c r="EMM248" s="170"/>
      <c r="EMN248" s="170"/>
      <c r="EMO248" s="170"/>
      <c r="EMP248" s="170"/>
      <c r="EMQ248" s="170"/>
      <c r="EMR248" s="170"/>
      <c r="EMS248" s="170"/>
      <c r="EMT248" s="170"/>
      <c r="EMU248" s="170"/>
      <c r="EMV248" s="170"/>
      <c r="EMW248" s="170"/>
      <c r="EMX248" s="170"/>
      <c r="EMY248" s="170"/>
      <c r="EMZ248" s="170"/>
      <c r="ENA248" s="170"/>
      <c r="ENB248" s="170"/>
      <c r="ENC248" s="170"/>
      <c r="END248" s="170"/>
      <c r="ENE248" s="170"/>
      <c r="ENF248" s="170"/>
      <c r="ENG248" s="170"/>
      <c r="ENH248" s="170"/>
      <c r="ENI248" s="170"/>
      <c r="ENJ248" s="170"/>
      <c r="ENK248" s="170"/>
      <c r="ENL248" s="170"/>
      <c r="ENM248" s="170"/>
      <c r="ENN248" s="170"/>
      <c r="ENO248" s="170"/>
      <c r="ENP248" s="170"/>
      <c r="ENQ248" s="170"/>
      <c r="ENR248" s="170"/>
      <c r="ENS248" s="170"/>
      <c r="ENT248" s="170"/>
      <c r="ENU248" s="170"/>
      <c r="ENV248" s="170"/>
      <c r="ENW248" s="170"/>
      <c r="ENX248" s="170"/>
      <c r="ENY248" s="170"/>
      <c r="ENZ248" s="170"/>
      <c r="EOA248" s="170"/>
      <c r="EOB248" s="170"/>
      <c r="EOC248" s="170"/>
      <c r="EOD248" s="170"/>
      <c r="EOE248" s="170"/>
      <c r="EOF248" s="170"/>
      <c r="EOG248" s="170"/>
      <c r="EOH248" s="170"/>
      <c r="EOI248" s="170"/>
      <c r="EOJ248" s="170"/>
      <c r="EOK248" s="170"/>
      <c r="EOL248" s="170"/>
      <c r="EOM248" s="170"/>
      <c r="EON248" s="170"/>
      <c r="EOO248" s="170"/>
      <c r="EOP248" s="170"/>
      <c r="EOQ248" s="170"/>
      <c r="EOR248" s="170"/>
      <c r="EOS248" s="170"/>
      <c r="EOT248" s="170"/>
      <c r="EOU248" s="170"/>
      <c r="EOV248" s="170"/>
      <c r="EOW248" s="170"/>
      <c r="EOX248" s="170"/>
      <c r="EOY248" s="170"/>
      <c r="EOZ248" s="170"/>
      <c r="EPA248" s="170"/>
      <c r="EPB248" s="170"/>
      <c r="EPC248" s="170"/>
      <c r="EPD248" s="170"/>
      <c r="EPE248" s="170"/>
      <c r="EPF248" s="170"/>
      <c r="EPG248" s="170"/>
      <c r="EPH248" s="170"/>
      <c r="EPI248" s="170"/>
      <c r="EPJ248" s="170"/>
      <c r="EPK248" s="170"/>
      <c r="EPL248" s="170"/>
      <c r="EPM248" s="170"/>
      <c r="EPN248" s="170"/>
      <c r="EPO248" s="170"/>
      <c r="EPP248" s="170"/>
      <c r="EPQ248" s="170"/>
      <c r="EPR248" s="170"/>
      <c r="EPS248" s="170"/>
      <c r="EPT248" s="170"/>
      <c r="EPU248" s="170"/>
      <c r="EPV248" s="170"/>
      <c r="EPW248" s="170"/>
      <c r="EPX248" s="170"/>
      <c r="EPY248" s="170"/>
      <c r="EPZ248" s="170"/>
      <c r="EQA248" s="170"/>
      <c r="EQB248" s="170"/>
      <c r="EQC248" s="170"/>
      <c r="EQD248" s="170"/>
      <c r="EQE248" s="170"/>
      <c r="EQF248" s="170"/>
      <c r="EQG248" s="170"/>
      <c r="EQH248" s="170"/>
      <c r="EQI248" s="170"/>
      <c r="EQJ248" s="170"/>
      <c r="EQK248" s="170"/>
      <c r="EQL248" s="170"/>
      <c r="EQM248" s="170"/>
      <c r="EQN248" s="170"/>
      <c r="EQO248" s="170"/>
      <c r="EQP248" s="170"/>
      <c r="EQQ248" s="170"/>
      <c r="EQR248" s="170"/>
      <c r="EQS248" s="170"/>
      <c r="EQT248" s="170"/>
      <c r="EQU248" s="170"/>
      <c r="EQV248" s="170"/>
      <c r="EQW248" s="170"/>
      <c r="EQX248" s="170"/>
      <c r="EQY248" s="170"/>
      <c r="EQZ248" s="170"/>
      <c r="ERA248" s="170"/>
      <c r="ERB248" s="170"/>
      <c r="ERC248" s="170"/>
      <c r="ERD248" s="170"/>
      <c r="ERE248" s="170"/>
      <c r="ERF248" s="170"/>
      <c r="ERG248" s="170"/>
      <c r="ERH248" s="170"/>
      <c r="ERI248" s="170"/>
      <c r="ERJ248" s="170"/>
      <c r="ERK248" s="170"/>
      <c r="ERL248" s="170"/>
      <c r="ERM248" s="170"/>
      <c r="ERN248" s="170"/>
      <c r="ERO248" s="170"/>
      <c r="ERP248" s="170"/>
      <c r="ERQ248" s="170"/>
      <c r="ERR248" s="170"/>
      <c r="ERS248" s="170"/>
      <c r="ERT248" s="170"/>
      <c r="ERU248" s="170"/>
      <c r="ERV248" s="170"/>
      <c r="ERW248" s="170"/>
      <c r="ERX248" s="170"/>
      <c r="ERY248" s="170"/>
      <c r="ERZ248" s="170"/>
      <c r="ESA248" s="170"/>
      <c r="ESB248" s="170"/>
      <c r="ESC248" s="170"/>
      <c r="ESD248" s="170"/>
      <c r="ESE248" s="170"/>
      <c r="ESF248" s="170"/>
      <c r="ESG248" s="170"/>
      <c r="ESH248" s="170"/>
      <c r="ESI248" s="170"/>
      <c r="ESJ248" s="170"/>
      <c r="ESK248" s="170"/>
      <c r="ESL248" s="170"/>
      <c r="ESM248" s="170"/>
      <c r="ESN248" s="170"/>
      <c r="ESO248" s="170"/>
      <c r="ESP248" s="170"/>
      <c r="ESQ248" s="170"/>
      <c r="ESR248" s="170"/>
      <c r="ESS248" s="170"/>
      <c r="EST248" s="170"/>
      <c r="ESU248" s="170"/>
      <c r="ESV248" s="170"/>
      <c r="ESW248" s="170"/>
      <c r="ESX248" s="170"/>
      <c r="ESY248" s="170"/>
      <c r="ESZ248" s="170"/>
      <c r="ETA248" s="170"/>
      <c r="ETB248" s="170"/>
      <c r="ETC248" s="170"/>
      <c r="ETD248" s="170"/>
      <c r="ETE248" s="170"/>
      <c r="ETF248" s="170"/>
      <c r="ETG248" s="170"/>
      <c r="ETH248" s="170"/>
      <c r="ETI248" s="170"/>
      <c r="ETJ248" s="170"/>
      <c r="ETK248" s="170"/>
      <c r="ETL248" s="170"/>
      <c r="ETM248" s="170"/>
      <c r="ETN248" s="170"/>
      <c r="ETO248" s="170"/>
      <c r="ETP248" s="170"/>
      <c r="ETQ248" s="170"/>
      <c r="ETR248" s="170"/>
      <c r="ETS248" s="170"/>
      <c r="ETT248" s="170"/>
      <c r="ETU248" s="170"/>
      <c r="ETV248" s="170"/>
      <c r="ETW248" s="170"/>
      <c r="ETX248" s="170"/>
      <c r="ETY248" s="170"/>
      <c r="ETZ248" s="170"/>
      <c r="EUA248" s="170"/>
      <c r="EUB248" s="170"/>
      <c r="EUC248" s="170"/>
      <c r="EUD248" s="170"/>
      <c r="EUE248" s="170"/>
      <c r="EUF248" s="170"/>
      <c r="EUG248" s="170"/>
      <c r="EUH248" s="170"/>
      <c r="EUI248" s="170"/>
      <c r="EUJ248" s="170"/>
      <c r="EUK248" s="170"/>
      <c r="EUL248" s="170"/>
      <c r="EUM248" s="170"/>
      <c r="EUN248" s="170"/>
      <c r="EUO248" s="170"/>
      <c r="EUP248" s="170"/>
      <c r="EUQ248" s="170"/>
      <c r="EUR248" s="170"/>
      <c r="EUS248" s="170"/>
      <c r="EUT248" s="170"/>
      <c r="EUU248" s="170"/>
      <c r="EUV248" s="170"/>
      <c r="EUW248" s="170"/>
      <c r="EUX248" s="170"/>
      <c r="EUY248" s="170"/>
      <c r="EUZ248" s="170"/>
      <c r="EVA248" s="170"/>
      <c r="EVB248" s="170"/>
      <c r="EVC248" s="170"/>
      <c r="EVD248" s="170"/>
      <c r="EVE248" s="170"/>
      <c r="EVF248" s="170"/>
      <c r="EVG248" s="170"/>
      <c r="EVH248" s="170"/>
      <c r="EVI248" s="170"/>
      <c r="EVJ248" s="170"/>
      <c r="EVK248" s="170"/>
      <c r="EVL248" s="170"/>
      <c r="EVM248" s="170"/>
      <c r="EVN248" s="170"/>
      <c r="EVO248" s="170"/>
      <c r="EVP248" s="170"/>
      <c r="EVQ248" s="170"/>
      <c r="EVR248" s="170"/>
      <c r="EVS248" s="170"/>
      <c r="EVT248" s="170"/>
      <c r="EVU248" s="170"/>
      <c r="EVV248" s="170"/>
      <c r="EVW248" s="170"/>
      <c r="EVX248" s="170"/>
      <c r="EVY248" s="170"/>
      <c r="EVZ248" s="170"/>
      <c r="EWA248" s="170"/>
      <c r="EWB248" s="170"/>
      <c r="EWC248" s="170"/>
      <c r="EWD248" s="170"/>
      <c r="EWE248" s="170"/>
      <c r="EWF248" s="170"/>
      <c r="EWG248" s="170"/>
      <c r="EWH248" s="170"/>
      <c r="EWI248" s="170"/>
      <c r="EWJ248" s="170"/>
      <c r="EWK248" s="170"/>
      <c r="EWL248" s="170"/>
      <c r="EWM248" s="170"/>
      <c r="EWN248" s="170"/>
      <c r="EWO248" s="170"/>
      <c r="EWP248" s="170"/>
      <c r="EWQ248" s="170"/>
      <c r="EWR248" s="170"/>
      <c r="EWS248" s="170"/>
      <c r="EWT248" s="170"/>
      <c r="EWU248" s="170"/>
      <c r="EWV248" s="170"/>
      <c r="EWW248" s="170"/>
      <c r="EWX248" s="170"/>
      <c r="EWY248" s="170"/>
      <c r="EWZ248" s="170"/>
      <c r="EXA248" s="170"/>
      <c r="EXB248" s="170"/>
      <c r="EXC248" s="170"/>
      <c r="EXD248" s="170"/>
      <c r="EXE248" s="170"/>
      <c r="EXF248" s="170"/>
      <c r="EXG248" s="170"/>
      <c r="EXH248" s="170"/>
      <c r="EXI248" s="170"/>
      <c r="EXJ248" s="170"/>
      <c r="EXK248" s="170"/>
      <c r="EXL248" s="170"/>
      <c r="EXM248" s="170"/>
      <c r="EXN248" s="170"/>
      <c r="EXO248" s="170"/>
      <c r="EXP248" s="170"/>
      <c r="EXQ248" s="170"/>
      <c r="EXR248" s="170"/>
      <c r="EXS248" s="170"/>
      <c r="EXT248" s="170"/>
      <c r="EXU248" s="170"/>
      <c r="EXV248" s="170"/>
      <c r="EXW248" s="170"/>
      <c r="EXX248" s="170"/>
      <c r="EXY248" s="170"/>
      <c r="EXZ248" s="170"/>
      <c r="EYA248" s="170"/>
      <c r="EYB248" s="170"/>
      <c r="EYC248" s="170"/>
      <c r="EYD248" s="170"/>
      <c r="EYE248" s="170"/>
      <c r="EYF248" s="170"/>
      <c r="EYG248" s="170"/>
      <c r="EYH248" s="170"/>
      <c r="EYI248" s="170"/>
      <c r="EYJ248" s="170"/>
      <c r="EYK248" s="170"/>
      <c r="EYL248" s="170"/>
      <c r="EYM248" s="170"/>
      <c r="EYN248" s="170"/>
      <c r="EYO248" s="170"/>
      <c r="EYP248" s="170"/>
      <c r="EYQ248" s="170"/>
      <c r="EYR248" s="170"/>
      <c r="EYS248" s="170"/>
      <c r="EYT248" s="170"/>
      <c r="EYU248" s="170"/>
      <c r="EYV248" s="170"/>
      <c r="EYW248" s="170"/>
      <c r="EYX248" s="170"/>
      <c r="EYY248" s="170"/>
      <c r="EYZ248" s="170"/>
      <c r="EZA248" s="170"/>
      <c r="EZB248" s="170"/>
      <c r="EZC248" s="170"/>
      <c r="EZD248" s="170"/>
      <c r="EZE248" s="170"/>
      <c r="EZF248" s="170"/>
      <c r="EZG248" s="170"/>
      <c r="EZH248" s="170"/>
      <c r="EZI248" s="170"/>
      <c r="EZJ248" s="170"/>
      <c r="EZK248" s="170"/>
      <c r="EZL248" s="170"/>
      <c r="EZM248" s="170"/>
      <c r="EZN248" s="170"/>
      <c r="EZO248" s="170"/>
      <c r="EZP248" s="170"/>
      <c r="EZQ248" s="170"/>
      <c r="EZR248" s="170"/>
      <c r="EZS248" s="170"/>
      <c r="EZT248" s="170"/>
      <c r="EZU248" s="170"/>
      <c r="EZV248" s="170"/>
      <c r="EZW248" s="170"/>
      <c r="EZX248" s="170"/>
      <c r="EZY248" s="170"/>
      <c r="EZZ248" s="170"/>
      <c r="FAA248" s="170"/>
      <c r="FAB248" s="170"/>
      <c r="FAC248" s="170"/>
      <c r="FAD248" s="170"/>
      <c r="FAE248" s="170"/>
      <c r="FAF248" s="170"/>
      <c r="FAG248" s="170"/>
      <c r="FAH248" s="170"/>
      <c r="FAI248" s="170"/>
      <c r="FAJ248" s="170"/>
      <c r="FAK248" s="170"/>
      <c r="FAL248" s="170"/>
      <c r="FAM248" s="170"/>
      <c r="FAN248" s="170"/>
      <c r="FAO248" s="170"/>
      <c r="FAP248" s="170"/>
      <c r="FAQ248" s="170"/>
      <c r="FAR248" s="170"/>
      <c r="FAS248" s="170"/>
      <c r="FAT248" s="170"/>
      <c r="FAU248" s="170"/>
      <c r="FAV248" s="170"/>
      <c r="FAW248" s="170"/>
      <c r="FAX248" s="170"/>
      <c r="FAY248" s="170"/>
      <c r="FAZ248" s="170"/>
      <c r="FBA248" s="170"/>
      <c r="FBB248" s="170"/>
      <c r="FBC248" s="170"/>
      <c r="FBD248" s="170"/>
      <c r="FBE248" s="170"/>
      <c r="FBF248" s="170"/>
      <c r="FBG248" s="170"/>
      <c r="FBH248" s="170"/>
      <c r="FBI248" s="170"/>
      <c r="FBJ248" s="170"/>
      <c r="FBK248" s="170"/>
      <c r="FBL248" s="170"/>
      <c r="FBM248" s="170"/>
      <c r="FBN248" s="170"/>
      <c r="FBO248" s="170"/>
      <c r="FBP248" s="170"/>
      <c r="FBQ248" s="170"/>
      <c r="FBR248" s="170"/>
      <c r="FBS248" s="170"/>
      <c r="FBT248" s="170"/>
      <c r="FBU248" s="170"/>
      <c r="FBV248" s="170"/>
      <c r="FBW248" s="170"/>
      <c r="FBX248" s="170"/>
      <c r="FBY248" s="170"/>
      <c r="FBZ248" s="170"/>
      <c r="FCA248" s="170"/>
      <c r="FCB248" s="170"/>
      <c r="FCC248" s="170"/>
      <c r="FCD248" s="170"/>
      <c r="FCE248" s="170"/>
      <c r="FCF248" s="170"/>
      <c r="FCG248" s="170"/>
      <c r="FCH248" s="170"/>
      <c r="FCI248" s="170"/>
      <c r="FCJ248" s="170"/>
      <c r="FCK248" s="170"/>
      <c r="FCL248" s="170"/>
      <c r="FCM248" s="170"/>
      <c r="FCN248" s="170"/>
      <c r="FCO248" s="170"/>
      <c r="FCP248" s="170"/>
      <c r="FCQ248" s="170"/>
      <c r="FCR248" s="170"/>
      <c r="FCS248" s="170"/>
      <c r="FCT248" s="170"/>
      <c r="FCU248" s="170"/>
      <c r="FCV248" s="170"/>
      <c r="FCW248" s="170"/>
      <c r="FCX248" s="170"/>
      <c r="FCY248" s="170"/>
      <c r="FCZ248" s="170"/>
      <c r="FDA248" s="170"/>
      <c r="FDB248" s="170"/>
      <c r="FDC248" s="170"/>
      <c r="FDD248" s="170"/>
      <c r="FDE248" s="170"/>
      <c r="FDF248" s="170"/>
      <c r="FDG248" s="170"/>
      <c r="FDH248" s="170"/>
      <c r="FDI248" s="170"/>
      <c r="FDJ248" s="170"/>
      <c r="FDK248" s="170"/>
      <c r="FDL248" s="170"/>
      <c r="FDM248" s="170"/>
      <c r="FDN248" s="170"/>
      <c r="FDO248" s="170"/>
      <c r="FDP248" s="170"/>
      <c r="FDQ248" s="170"/>
      <c r="FDR248" s="170"/>
      <c r="FDS248" s="170"/>
      <c r="FDT248" s="170"/>
      <c r="FDU248" s="170"/>
      <c r="FDV248" s="170"/>
      <c r="FDW248" s="170"/>
      <c r="FDX248" s="170"/>
      <c r="FDY248" s="170"/>
      <c r="FDZ248" s="170"/>
      <c r="FEA248" s="170"/>
      <c r="FEB248" s="170"/>
      <c r="FEC248" s="170"/>
      <c r="FED248" s="170"/>
      <c r="FEE248" s="170"/>
      <c r="FEF248" s="170"/>
      <c r="FEG248" s="170"/>
      <c r="FEH248" s="170"/>
      <c r="FEI248" s="170"/>
      <c r="FEJ248" s="170"/>
      <c r="FEK248" s="170"/>
      <c r="FEL248" s="170"/>
      <c r="FEM248" s="170"/>
      <c r="FEN248" s="170"/>
      <c r="FEO248" s="170"/>
      <c r="FEP248" s="170"/>
      <c r="FEQ248" s="170"/>
      <c r="FER248" s="170"/>
      <c r="FES248" s="170"/>
      <c r="FET248" s="170"/>
      <c r="FEU248" s="170"/>
      <c r="FEV248" s="170"/>
      <c r="FEW248" s="170"/>
      <c r="FEX248" s="170"/>
      <c r="FEY248" s="170"/>
      <c r="FEZ248" s="170"/>
      <c r="FFA248" s="170"/>
      <c r="FFB248" s="170"/>
      <c r="FFC248" s="170"/>
      <c r="FFD248" s="170"/>
      <c r="FFE248" s="170"/>
      <c r="FFF248" s="170"/>
      <c r="FFG248" s="170"/>
      <c r="FFH248" s="170"/>
      <c r="FFI248" s="170"/>
      <c r="FFJ248" s="170"/>
      <c r="FFK248" s="170"/>
      <c r="FFL248" s="170"/>
      <c r="FFM248" s="170"/>
      <c r="FFN248" s="170"/>
      <c r="FFO248" s="170"/>
      <c r="FFP248" s="170"/>
      <c r="FFQ248" s="170"/>
      <c r="FFR248" s="170"/>
      <c r="FFS248" s="170"/>
      <c r="FFT248" s="170"/>
      <c r="FFU248" s="170"/>
      <c r="FFV248" s="170"/>
      <c r="FFW248" s="170"/>
      <c r="FFX248" s="170"/>
      <c r="FFY248" s="170"/>
      <c r="FFZ248" s="170"/>
      <c r="FGA248" s="170"/>
      <c r="FGB248" s="170"/>
      <c r="FGC248" s="170"/>
      <c r="FGD248" s="170"/>
      <c r="FGE248" s="170"/>
      <c r="FGF248" s="170"/>
      <c r="FGG248" s="170"/>
      <c r="FGH248" s="170"/>
      <c r="FGI248" s="170"/>
      <c r="FGJ248" s="170"/>
      <c r="FGK248" s="170"/>
      <c r="FGL248" s="170"/>
      <c r="FGM248" s="170"/>
      <c r="FGN248" s="170"/>
      <c r="FGO248" s="170"/>
      <c r="FGP248" s="170"/>
      <c r="FGQ248" s="170"/>
      <c r="FGR248" s="170"/>
      <c r="FGS248" s="170"/>
      <c r="FGT248" s="170"/>
      <c r="FGU248" s="170"/>
      <c r="FGV248" s="170"/>
      <c r="FGW248" s="170"/>
      <c r="FGX248" s="170"/>
      <c r="FGY248" s="170"/>
      <c r="FGZ248" s="170"/>
      <c r="FHA248" s="170"/>
      <c r="FHB248" s="170"/>
      <c r="FHC248" s="170"/>
      <c r="FHD248" s="170"/>
      <c r="FHE248" s="170"/>
      <c r="FHF248" s="170"/>
      <c r="FHG248" s="170"/>
      <c r="FHH248" s="170"/>
      <c r="FHI248" s="170"/>
      <c r="FHJ248" s="170"/>
      <c r="FHK248" s="170"/>
      <c r="FHL248" s="170"/>
      <c r="FHM248" s="170"/>
      <c r="FHN248" s="170"/>
      <c r="FHO248" s="170"/>
      <c r="FHP248" s="170"/>
      <c r="FHQ248" s="170"/>
      <c r="FHR248" s="170"/>
      <c r="FHS248" s="170"/>
      <c r="FHT248" s="170"/>
      <c r="FHU248" s="170"/>
      <c r="FHV248" s="170"/>
      <c r="FHW248" s="170"/>
      <c r="FHX248" s="170"/>
      <c r="FHY248" s="170"/>
      <c r="FHZ248" s="170"/>
      <c r="FIA248" s="170"/>
      <c r="FIB248" s="170"/>
      <c r="FIC248" s="170"/>
      <c r="FID248" s="170"/>
      <c r="FIE248" s="170"/>
      <c r="FIF248" s="170"/>
      <c r="FIG248" s="170"/>
      <c r="FIH248" s="170"/>
      <c r="FII248" s="170"/>
      <c r="FIJ248" s="170"/>
      <c r="FIK248" s="170"/>
      <c r="FIL248" s="170"/>
      <c r="FIM248" s="170"/>
      <c r="FIN248" s="170"/>
      <c r="FIO248" s="170"/>
      <c r="FIP248" s="170"/>
      <c r="FIQ248" s="170"/>
      <c r="FIR248" s="170"/>
      <c r="FIS248" s="170"/>
      <c r="FIT248" s="170"/>
      <c r="FIU248" s="170"/>
      <c r="FIV248" s="170"/>
      <c r="FIW248" s="170"/>
      <c r="FIX248" s="170"/>
      <c r="FIY248" s="170"/>
      <c r="FIZ248" s="170"/>
      <c r="FJA248" s="170"/>
      <c r="FJB248" s="170"/>
      <c r="FJC248" s="170"/>
      <c r="FJD248" s="170"/>
      <c r="FJE248" s="170"/>
      <c r="FJF248" s="170"/>
      <c r="FJG248" s="170"/>
      <c r="FJH248" s="170"/>
      <c r="FJI248" s="170"/>
      <c r="FJJ248" s="170"/>
      <c r="FJK248" s="170"/>
      <c r="FJL248" s="170"/>
      <c r="FJM248" s="170"/>
      <c r="FJN248" s="170"/>
      <c r="FJO248" s="170"/>
      <c r="FJP248" s="170"/>
      <c r="FJQ248" s="170"/>
      <c r="FJR248" s="170"/>
      <c r="FJS248" s="170"/>
      <c r="FJT248" s="170"/>
      <c r="FJU248" s="170"/>
      <c r="FJV248" s="170"/>
      <c r="FJW248" s="170"/>
      <c r="FJX248" s="170"/>
      <c r="FJY248" s="170"/>
      <c r="FJZ248" s="170"/>
      <c r="FKA248" s="170"/>
      <c r="FKB248" s="170"/>
      <c r="FKC248" s="170"/>
      <c r="FKD248" s="170"/>
      <c r="FKE248" s="170"/>
      <c r="FKF248" s="170"/>
      <c r="FKG248" s="170"/>
      <c r="FKH248" s="170"/>
      <c r="FKI248" s="170"/>
      <c r="FKJ248" s="170"/>
      <c r="FKK248" s="170"/>
      <c r="FKL248" s="170"/>
      <c r="FKM248" s="170"/>
      <c r="FKN248" s="170"/>
      <c r="FKO248" s="170"/>
      <c r="FKP248" s="170"/>
      <c r="FKQ248" s="170"/>
      <c r="FKR248" s="170"/>
      <c r="FKS248" s="170"/>
      <c r="FKT248" s="170"/>
      <c r="FKU248" s="170"/>
      <c r="FKV248" s="170"/>
      <c r="FKW248" s="170"/>
      <c r="FKX248" s="170"/>
      <c r="FKY248" s="170"/>
      <c r="FKZ248" s="170"/>
      <c r="FLA248" s="170"/>
      <c r="FLB248" s="170"/>
      <c r="FLC248" s="170"/>
      <c r="FLD248" s="170"/>
      <c r="FLE248" s="170"/>
      <c r="FLF248" s="170"/>
      <c r="FLG248" s="170"/>
      <c r="FLH248" s="170"/>
      <c r="FLI248" s="170"/>
      <c r="FLJ248" s="170"/>
      <c r="FLK248" s="170"/>
      <c r="FLL248" s="170"/>
      <c r="FLM248" s="170"/>
      <c r="FLN248" s="170"/>
      <c r="FLO248" s="170"/>
      <c r="FLP248" s="170"/>
      <c r="FLQ248" s="170"/>
      <c r="FLR248" s="170"/>
      <c r="FLS248" s="170"/>
      <c r="FLT248" s="170"/>
      <c r="FLU248" s="170"/>
      <c r="FLV248" s="170"/>
      <c r="FLW248" s="170"/>
      <c r="FLX248" s="170"/>
      <c r="FLY248" s="170"/>
      <c r="FLZ248" s="170"/>
      <c r="FMA248" s="170"/>
      <c r="FMB248" s="170"/>
      <c r="FMC248" s="170"/>
      <c r="FMD248" s="170"/>
      <c r="FME248" s="170"/>
      <c r="FMF248" s="170"/>
      <c r="FMG248" s="170"/>
      <c r="FMH248" s="170"/>
      <c r="FMI248" s="170"/>
      <c r="FMJ248" s="170"/>
      <c r="FMK248" s="170"/>
      <c r="FML248" s="170"/>
      <c r="FMM248" s="170"/>
      <c r="FMN248" s="170"/>
      <c r="FMO248" s="170"/>
      <c r="FMP248" s="170"/>
      <c r="FMQ248" s="170"/>
      <c r="FMR248" s="170"/>
      <c r="FMS248" s="170"/>
      <c r="FMT248" s="170"/>
      <c r="FMU248" s="170"/>
      <c r="FMV248" s="170"/>
      <c r="FMW248" s="170"/>
      <c r="FMX248" s="170"/>
      <c r="FMY248" s="170"/>
      <c r="FMZ248" s="170"/>
      <c r="FNA248" s="170"/>
      <c r="FNB248" s="170"/>
      <c r="FNC248" s="170"/>
      <c r="FND248" s="170"/>
      <c r="FNE248" s="170"/>
      <c r="FNF248" s="170"/>
      <c r="FNG248" s="170"/>
      <c r="FNH248" s="170"/>
      <c r="FNI248" s="170"/>
      <c r="FNJ248" s="170"/>
      <c r="FNK248" s="170"/>
      <c r="FNL248" s="170"/>
      <c r="FNM248" s="170"/>
      <c r="FNN248" s="170"/>
      <c r="FNO248" s="170"/>
      <c r="FNP248" s="170"/>
      <c r="FNQ248" s="170"/>
      <c r="FNR248" s="170"/>
      <c r="FNS248" s="170"/>
      <c r="FNT248" s="170"/>
      <c r="FNU248" s="170"/>
      <c r="FNV248" s="170"/>
      <c r="FNW248" s="170"/>
      <c r="FNX248" s="170"/>
      <c r="FNY248" s="170"/>
      <c r="FNZ248" s="170"/>
      <c r="FOA248" s="170"/>
      <c r="FOB248" s="170"/>
      <c r="FOC248" s="170"/>
      <c r="FOD248" s="170"/>
      <c r="FOE248" s="170"/>
      <c r="FOF248" s="170"/>
      <c r="FOG248" s="170"/>
      <c r="FOH248" s="170"/>
      <c r="FOI248" s="170"/>
      <c r="FOJ248" s="170"/>
      <c r="FOK248" s="170"/>
      <c r="FOL248" s="170"/>
      <c r="FOM248" s="170"/>
      <c r="FON248" s="170"/>
      <c r="FOO248" s="170"/>
      <c r="FOP248" s="170"/>
      <c r="FOQ248" s="170"/>
      <c r="FOR248" s="170"/>
      <c r="FOS248" s="170"/>
      <c r="FOT248" s="170"/>
      <c r="FOU248" s="170"/>
      <c r="FOV248" s="170"/>
      <c r="FOW248" s="170"/>
      <c r="FOX248" s="170"/>
      <c r="FOY248" s="170"/>
      <c r="FOZ248" s="170"/>
      <c r="FPA248" s="170"/>
      <c r="FPB248" s="170"/>
      <c r="FPC248" s="170"/>
      <c r="FPD248" s="170"/>
      <c r="FPE248" s="170"/>
      <c r="FPF248" s="170"/>
      <c r="FPG248" s="170"/>
      <c r="FPH248" s="170"/>
      <c r="FPI248" s="170"/>
      <c r="FPJ248" s="170"/>
      <c r="FPK248" s="170"/>
      <c r="FPL248" s="170"/>
      <c r="FPM248" s="170"/>
      <c r="FPN248" s="170"/>
      <c r="FPO248" s="170"/>
      <c r="FPP248" s="170"/>
      <c r="FPQ248" s="170"/>
      <c r="FPR248" s="170"/>
      <c r="FPS248" s="170"/>
      <c r="FPT248" s="170"/>
      <c r="FPU248" s="170"/>
      <c r="FPV248" s="170"/>
      <c r="FPW248" s="170"/>
      <c r="FPX248" s="170"/>
      <c r="FPY248" s="170"/>
      <c r="FPZ248" s="170"/>
      <c r="FQA248" s="170"/>
      <c r="FQB248" s="170"/>
      <c r="FQC248" s="170"/>
      <c r="FQD248" s="170"/>
      <c r="FQE248" s="170"/>
      <c r="FQF248" s="170"/>
      <c r="FQG248" s="170"/>
      <c r="FQH248" s="170"/>
      <c r="FQI248" s="170"/>
      <c r="FQJ248" s="170"/>
      <c r="FQK248" s="170"/>
      <c r="FQL248" s="170"/>
      <c r="FQM248" s="170"/>
      <c r="FQN248" s="170"/>
      <c r="FQO248" s="170"/>
      <c r="FQP248" s="170"/>
      <c r="FQQ248" s="170"/>
      <c r="FQR248" s="170"/>
      <c r="FQS248" s="170"/>
      <c r="FQT248" s="170"/>
      <c r="FQU248" s="170"/>
      <c r="FQV248" s="170"/>
      <c r="FQW248" s="170"/>
      <c r="FQX248" s="170"/>
      <c r="FQY248" s="170"/>
      <c r="FQZ248" s="170"/>
      <c r="FRA248" s="170"/>
      <c r="FRB248" s="170"/>
      <c r="FRC248" s="170"/>
      <c r="FRD248" s="170"/>
      <c r="FRE248" s="170"/>
      <c r="FRF248" s="170"/>
      <c r="FRG248" s="170"/>
      <c r="FRH248" s="170"/>
      <c r="FRI248" s="170"/>
      <c r="FRJ248" s="170"/>
      <c r="FRK248" s="170"/>
      <c r="FRL248" s="170"/>
      <c r="FRM248" s="170"/>
      <c r="FRN248" s="170"/>
      <c r="FRO248" s="170"/>
      <c r="FRP248" s="170"/>
      <c r="FRQ248" s="170"/>
      <c r="FRR248" s="170"/>
      <c r="FRS248" s="170"/>
      <c r="FRT248" s="170"/>
      <c r="FRU248" s="170"/>
      <c r="FRV248" s="170"/>
      <c r="FRW248" s="170"/>
      <c r="FRX248" s="170"/>
      <c r="FRY248" s="170"/>
      <c r="FRZ248" s="170"/>
      <c r="FSA248" s="170"/>
      <c r="FSB248" s="170"/>
      <c r="FSC248" s="170"/>
      <c r="FSD248" s="170"/>
      <c r="FSE248" s="170"/>
      <c r="FSF248" s="170"/>
      <c r="FSG248" s="170"/>
      <c r="FSH248" s="170"/>
      <c r="FSI248" s="170"/>
      <c r="FSJ248" s="170"/>
      <c r="FSK248" s="170"/>
      <c r="FSL248" s="170"/>
      <c r="FSM248" s="170"/>
      <c r="FSN248" s="170"/>
      <c r="FSO248" s="170"/>
      <c r="FSP248" s="170"/>
      <c r="FSQ248" s="170"/>
      <c r="FSR248" s="170"/>
      <c r="FSS248" s="170"/>
      <c r="FST248" s="170"/>
      <c r="FSU248" s="170"/>
      <c r="FSV248" s="170"/>
      <c r="FSW248" s="170"/>
      <c r="FSX248" s="170"/>
      <c r="FSY248" s="170"/>
      <c r="FSZ248" s="170"/>
      <c r="FTA248" s="170"/>
      <c r="FTB248" s="170"/>
      <c r="FTC248" s="170"/>
      <c r="FTD248" s="170"/>
      <c r="FTE248" s="170"/>
      <c r="FTF248" s="170"/>
      <c r="FTG248" s="170"/>
      <c r="FTH248" s="170"/>
      <c r="FTI248" s="170"/>
      <c r="FTJ248" s="170"/>
      <c r="FTK248" s="170"/>
      <c r="FTL248" s="170"/>
      <c r="FTM248" s="170"/>
      <c r="FTN248" s="170"/>
      <c r="FTO248" s="170"/>
      <c r="FTP248" s="170"/>
      <c r="FTQ248" s="170"/>
      <c r="FTR248" s="170"/>
      <c r="FTS248" s="170"/>
      <c r="FTT248" s="170"/>
      <c r="FTU248" s="170"/>
      <c r="FTV248" s="170"/>
      <c r="FTW248" s="170"/>
      <c r="FTX248" s="170"/>
      <c r="FTY248" s="170"/>
      <c r="FTZ248" s="170"/>
      <c r="FUA248" s="170"/>
      <c r="FUB248" s="170"/>
      <c r="FUC248" s="170"/>
      <c r="FUD248" s="170"/>
      <c r="FUE248" s="170"/>
      <c r="FUF248" s="170"/>
      <c r="FUG248" s="170"/>
      <c r="FUH248" s="170"/>
      <c r="FUI248" s="170"/>
      <c r="FUJ248" s="170"/>
      <c r="FUK248" s="170"/>
      <c r="FUL248" s="170"/>
      <c r="FUM248" s="170"/>
      <c r="FUN248" s="170"/>
      <c r="FUO248" s="170"/>
      <c r="FUP248" s="170"/>
      <c r="FUQ248" s="170"/>
      <c r="FUR248" s="170"/>
      <c r="FUS248" s="170"/>
      <c r="FUT248" s="170"/>
      <c r="FUU248" s="170"/>
      <c r="FUV248" s="170"/>
      <c r="FUW248" s="170"/>
      <c r="FUX248" s="170"/>
      <c r="FUY248" s="170"/>
      <c r="FUZ248" s="170"/>
      <c r="FVA248" s="170"/>
      <c r="FVB248" s="170"/>
      <c r="FVC248" s="170"/>
      <c r="FVD248" s="170"/>
      <c r="FVE248" s="170"/>
      <c r="FVF248" s="170"/>
      <c r="FVG248" s="170"/>
      <c r="FVH248" s="170"/>
      <c r="FVI248" s="170"/>
      <c r="FVJ248" s="170"/>
      <c r="FVK248" s="170"/>
      <c r="FVL248" s="170"/>
      <c r="FVM248" s="170"/>
      <c r="FVN248" s="170"/>
      <c r="FVO248" s="170"/>
      <c r="FVP248" s="170"/>
      <c r="FVQ248" s="170"/>
      <c r="FVR248" s="170"/>
      <c r="FVS248" s="170"/>
      <c r="FVT248" s="170"/>
      <c r="FVU248" s="170"/>
      <c r="FVV248" s="170"/>
      <c r="FVW248" s="170"/>
      <c r="FVX248" s="170"/>
      <c r="FVY248" s="170"/>
      <c r="FVZ248" s="170"/>
      <c r="FWA248" s="170"/>
      <c r="FWB248" s="170"/>
      <c r="FWC248" s="170"/>
      <c r="FWD248" s="170"/>
      <c r="FWE248" s="170"/>
      <c r="FWF248" s="170"/>
      <c r="FWG248" s="170"/>
      <c r="FWH248" s="170"/>
      <c r="FWI248" s="170"/>
      <c r="FWJ248" s="170"/>
      <c r="FWK248" s="170"/>
      <c r="FWL248" s="170"/>
      <c r="FWM248" s="170"/>
      <c r="FWN248" s="170"/>
      <c r="FWO248" s="170"/>
      <c r="FWP248" s="170"/>
      <c r="FWQ248" s="170"/>
      <c r="FWR248" s="170"/>
      <c r="FWS248" s="170"/>
      <c r="FWT248" s="170"/>
      <c r="FWU248" s="170"/>
      <c r="FWV248" s="170"/>
      <c r="FWW248" s="170"/>
      <c r="FWX248" s="170"/>
      <c r="FWY248" s="170"/>
      <c r="FWZ248" s="170"/>
      <c r="FXA248" s="170"/>
      <c r="FXB248" s="170"/>
      <c r="FXC248" s="170"/>
      <c r="FXD248" s="170"/>
      <c r="FXE248" s="170"/>
      <c r="FXF248" s="170"/>
      <c r="FXG248" s="170"/>
      <c r="FXH248" s="170"/>
      <c r="FXI248" s="170"/>
      <c r="FXJ248" s="170"/>
      <c r="FXK248" s="170"/>
      <c r="FXL248" s="170"/>
      <c r="FXM248" s="170"/>
      <c r="FXN248" s="170"/>
      <c r="FXO248" s="170"/>
      <c r="FXP248" s="170"/>
      <c r="FXQ248" s="170"/>
      <c r="FXR248" s="170"/>
      <c r="FXS248" s="170"/>
      <c r="FXT248" s="170"/>
      <c r="FXU248" s="170"/>
      <c r="FXV248" s="170"/>
      <c r="FXW248" s="170"/>
      <c r="FXX248" s="170"/>
      <c r="FXY248" s="170"/>
      <c r="FXZ248" s="170"/>
      <c r="FYA248" s="170"/>
      <c r="FYB248" s="170"/>
      <c r="FYC248" s="170"/>
      <c r="FYD248" s="170"/>
      <c r="FYE248" s="170"/>
      <c r="FYF248" s="170"/>
      <c r="FYG248" s="170"/>
      <c r="FYH248" s="170"/>
      <c r="FYI248" s="170"/>
      <c r="FYJ248" s="170"/>
      <c r="FYK248" s="170"/>
      <c r="FYL248" s="170"/>
      <c r="FYM248" s="170"/>
      <c r="FYN248" s="170"/>
      <c r="FYO248" s="170"/>
      <c r="FYP248" s="170"/>
      <c r="FYQ248" s="170"/>
      <c r="FYR248" s="170"/>
      <c r="FYS248" s="170"/>
      <c r="FYT248" s="170"/>
      <c r="FYU248" s="170"/>
      <c r="FYV248" s="170"/>
      <c r="FYW248" s="170"/>
      <c r="FYX248" s="170"/>
      <c r="FYY248" s="170"/>
      <c r="FYZ248" s="170"/>
      <c r="FZA248" s="170"/>
      <c r="FZB248" s="170"/>
      <c r="FZC248" s="170"/>
      <c r="FZD248" s="170"/>
      <c r="FZE248" s="170"/>
      <c r="FZF248" s="170"/>
      <c r="FZG248" s="170"/>
      <c r="FZH248" s="170"/>
      <c r="FZI248" s="170"/>
      <c r="FZJ248" s="170"/>
      <c r="FZK248" s="170"/>
      <c r="FZL248" s="170"/>
      <c r="FZM248" s="170"/>
      <c r="FZN248" s="170"/>
      <c r="FZO248" s="170"/>
      <c r="FZP248" s="170"/>
      <c r="FZQ248" s="170"/>
      <c r="FZR248" s="170"/>
      <c r="FZS248" s="170"/>
      <c r="FZT248" s="170"/>
      <c r="FZU248" s="170"/>
      <c r="FZV248" s="170"/>
      <c r="FZW248" s="170"/>
      <c r="FZX248" s="170"/>
      <c r="FZY248" s="170"/>
      <c r="FZZ248" s="170"/>
      <c r="GAA248" s="170"/>
      <c r="GAB248" s="170"/>
      <c r="GAC248" s="170"/>
      <c r="GAD248" s="170"/>
      <c r="GAE248" s="170"/>
      <c r="GAF248" s="170"/>
      <c r="GAG248" s="170"/>
      <c r="GAH248" s="170"/>
      <c r="GAI248" s="170"/>
      <c r="GAJ248" s="170"/>
      <c r="GAK248" s="170"/>
      <c r="GAL248" s="170"/>
      <c r="GAM248" s="170"/>
      <c r="GAN248" s="170"/>
      <c r="GAO248" s="170"/>
      <c r="GAP248" s="170"/>
      <c r="GAQ248" s="170"/>
      <c r="GAR248" s="170"/>
      <c r="GAS248" s="170"/>
      <c r="GAT248" s="170"/>
      <c r="GAU248" s="170"/>
      <c r="GAV248" s="170"/>
      <c r="GAW248" s="170"/>
      <c r="GAX248" s="170"/>
      <c r="GAY248" s="170"/>
      <c r="GAZ248" s="170"/>
      <c r="GBA248" s="170"/>
      <c r="GBB248" s="170"/>
      <c r="GBC248" s="170"/>
      <c r="GBD248" s="170"/>
      <c r="GBE248" s="170"/>
      <c r="GBF248" s="170"/>
      <c r="GBG248" s="170"/>
      <c r="GBH248" s="170"/>
      <c r="GBI248" s="170"/>
      <c r="GBJ248" s="170"/>
      <c r="GBK248" s="170"/>
      <c r="GBL248" s="170"/>
      <c r="GBM248" s="170"/>
      <c r="GBN248" s="170"/>
      <c r="GBO248" s="170"/>
      <c r="GBP248" s="170"/>
      <c r="GBQ248" s="170"/>
      <c r="GBR248" s="170"/>
      <c r="GBS248" s="170"/>
      <c r="GBT248" s="170"/>
      <c r="GBU248" s="170"/>
      <c r="GBV248" s="170"/>
      <c r="GBW248" s="170"/>
      <c r="GBX248" s="170"/>
      <c r="GBY248" s="170"/>
      <c r="GBZ248" s="170"/>
      <c r="GCA248" s="170"/>
      <c r="GCB248" s="170"/>
      <c r="GCC248" s="170"/>
      <c r="GCD248" s="170"/>
      <c r="GCE248" s="170"/>
      <c r="GCF248" s="170"/>
      <c r="GCG248" s="170"/>
      <c r="GCH248" s="170"/>
      <c r="GCI248" s="170"/>
      <c r="GCJ248" s="170"/>
      <c r="GCK248" s="170"/>
      <c r="GCL248" s="170"/>
      <c r="GCM248" s="170"/>
      <c r="GCN248" s="170"/>
      <c r="GCO248" s="170"/>
      <c r="GCP248" s="170"/>
      <c r="GCQ248" s="170"/>
      <c r="GCR248" s="170"/>
      <c r="GCS248" s="170"/>
      <c r="GCT248" s="170"/>
      <c r="GCU248" s="170"/>
      <c r="GCV248" s="170"/>
      <c r="GCW248" s="170"/>
      <c r="GCX248" s="170"/>
      <c r="GCY248" s="170"/>
      <c r="GCZ248" s="170"/>
      <c r="GDA248" s="170"/>
      <c r="GDB248" s="170"/>
      <c r="GDC248" s="170"/>
      <c r="GDD248" s="170"/>
      <c r="GDE248" s="170"/>
      <c r="GDF248" s="170"/>
      <c r="GDG248" s="170"/>
      <c r="GDH248" s="170"/>
      <c r="GDI248" s="170"/>
      <c r="GDJ248" s="170"/>
      <c r="GDK248" s="170"/>
      <c r="GDL248" s="170"/>
      <c r="GDM248" s="170"/>
      <c r="GDN248" s="170"/>
      <c r="GDO248" s="170"/>
      <c r="GDP248" s="170"/>
      <c r="GDQ248" s="170"/>
      <c r="GDR248" s="170"/>
      <c r="GDS248" s="170"/>
      <c r="GDT248" s="170"/>
      <c r="GDU248" s="170"/>
      <c r="GDV248" s="170"/>
      <c r="GDW248" s="170"/>
      <c r="GDX248" s="170"/>
      <c r="GDY248" s="170"/>
      <c r="GDZ248" s="170"/>
      <c r="GEA248" s="170"/>
      <c r="GEB248" s="170"/>
      <c r="GEC248" s="170"/>
      <c r="GED248" s="170"/>
      <c r="GEE248" s="170"/>
      <c r="GEF248" s="170"/>
      <c r="GEG248" s="170"/>
      <c r="GEH248" s="170"/>
      <c r="GEI248" s="170"/>
      <c r="GEJ248" s="170"/>
      <c r="GEK248" s="170"/>
      <c r="GEL248" s="170"/>
      <c r="GEM248" s="170"/>
      <c r="GEN248" s="170"/>
      <c r="GEO248" s="170"/>
      <c r="GEP248" s="170"/>
      <c r="GEQ248" s="170"/>
      <c r="GER248" s="170"/>
      <c r="GES248" s="170"/>
      <c r="GET248" s="170"/>
      <c r="GEU248" s="170"/>
      <c r="GEV248" s="170"/>
      <c r="GEW248" s="170"/>
      <c r="GEX248" s="170"/>
      <c r="GEY248" s="170"/>
      <c r="GEZ248" s="170"/>
      <c r="GFA248" s="170"/>
      <c r="GFB248" s="170"/>
      <c r="GFC248" s="170"/>
      <c r="GFD248" s="170"/>
      <c r="GFE248" s="170"/>
      <c r="GFF248" s="170"/>
      <c r="GFG248" s="170"/>
      <c r="GFH248" s="170"/>
      <c r="GFI248" s="170"/>
      <c r="GFJ248" s="170"/>
      <c r="GFK248" s="170"/>
      <c r="GFL248" s="170"/>
      <c r="GFM248" s="170"/>
      <c r="GFN248" s="170"/>
      <c r="GFO248" s="170"/>
      <c r="GFP248" s="170"/>
      <c r="GFQ248" s="170"/>
      <c r="GFR248" s="170"/>
      <c r="GFS248" s="170"/>
      <c r="GFT248" s="170"/>
      <c r="GFU248" s="170"/>
      <c r="GFV248" s="170"/>
      <c r="GFW248" s="170"/>
      <c r="GFX248" s="170"/>
      <c r="GFY248" s="170"/>
      <c r="GFZ248" s="170"/>
      <c r="GGA248" s="170"/>
      <c r="GGB248" s="170"/>
      <c r="GGC248" s="170"/>
      <c r="GGD248" s="170"/>
      <c r="GGE248" s="170"/>
      <c r="GGF248" s="170"/>
      <c r="GGG248" s="170"/>
      <c r="GGH248" s="170"/>
      <c r="GGI248" s="170"/>
      <c r="GGJ248" s="170"/>
      <c r="GGK248" s="170"/>
      <c r="GGL248" s="170"/>
      <c r="GGM248" s="170"/>
      <c r="GGN248" s="170"/>
      <c r="GGO248" s="170"/>
      <c r="GGP248" s="170"/>
      <c r="GGQ248" s="170"/>
      <c r="GGR248" s="170"/>
      <c r="GGS248" s="170"/>
      <c r="GGT248" s="170"/>
      <c r="GGU248" s="170"/>
      <c r="GGV248" s="170"/>
      <c r="GGW248" s="170"/>
      <c r="GGX248" s="170"/>
      <c r="GGY248" s="170"/>
      <c r="GGZ248" s="170"/>
      <c r="GHA248" s="170"/>
      <c r="GHB248" s="170"/>
      <c r="GHC248" s="170"/>
      <c r="GHD248" s="170"/>
      <c r="GHE248" s="170"/>
      <c r="GHF248" s="170"/>
      <c r="GHG248" s="170"/>
      <c r="GHH248" s="170"/>
      <c r="GHI248" s="170"/>
      <c r="GHJ248" s="170"/>
      <c r="GHK248" s="170"/>
      <c r="GHL248" s="170"/>
      <c r="GHM248" s="170"/>
      <c r="GHN248" s="170"/>
      <c r="GHO248" s="170"/>
      <c r="GHP248" s="170"/>
      <c r="GHQ248" s="170"/>
      <c r="GHR248" s="170"/>
      <c r="GHS248" s="170"/>
      <c r="GHT248" s="170"/>
      <c r="GHU248" s="170"/>
      <c r="GHV248" s="170"/>
      <c r="GHW248" s="170"/>
      <c r="GHX248" s="170"/>
      <c r="GHY248" s="170"/>
      <c r="GHZ248" s="170"/>
      <c r="GIA248" s="170"/>
      <c r="GIB248" s="170"/>
      <c r="GIC248" s="170"/>
      <c r="GID248" s="170"/>
      <c r="GIE248" s="170"/>
      <c r="GIF248" s="170"/>
      <c r="GIG248" s="170"/>
      <c r="GIH248" s="170"/>
      <c r="GII248" s="170"/>
      <c r="GIJ248" s="170"/>
      <c r="GIK248" s="170"/>
      <c r="GIL248" s="170"/>
      <c r="GIM248" s="170"/>
      <c r="GIN248" s="170"/>
      <c r="GIO248" s="170"/>
      <c r="GIP248" s="170"/>
      <c r="GIQ248" s="170"/>
      <c r="GIR248" s="170"/>
      <c r="GIS248" s="170"/>
      <c r="GIT248" s="170"/>
      <c r="GIU248" s="170"/>
      <c r="GIV248" s="170"/>
      <c r="GIW248" s="170"/>
      <c r="GIX248" s="170"/>
      <c r="GIY248" s="170"/>
      <c r="GIZ248" s="170"/>
      <c r="GJA248" s="170"/>
      <c r="GJB248" s="170"/>
      <c r="GJC248" s="170"/>
      <c r="GJD248" s="170"/>
      <c r="GJE248" s="170"/>
      <c r="GJF248" s="170"/>
      <c r="GJG248" s="170"/>
      <c r="GJH248" s="170"/>
      <c r="GJI248" s="170"/>
      <c r="GJJ248" s="170"/>
      <c r="GJK248" s="170"/>
      <c r="GJL248" s="170"/>
      <c r="GJM248" s="170"/>
      <c r="GJN248" s="170"/>
      <c r="GJO248" s="170"/>
      <c r="GJP248" s="170"/>
      <c r="GJQ248" s="170"/>
      <c r="GJR248" s="170"/>
      <c r="GJS248" s="170"/>
      <c r="GJT248" s="170"/>
      <c r="GJU248" s="170"/>
      <c r="GJV248" s="170"/>
      <c r="GJW248" s="170"/>
      <c r="GJX248" s="170"/>
      <c r="GJY248" s="170"/>
      <c r="GJZ248" s="170"/>
      <c r="GKA248" s="170"/>
      <c r="GKB248" s="170"/>
      <c r="GKC248" s="170"/>
      <c r="GKD248" s="170"/>
      <c r="GKE248" s="170"/>
      <c r="GKF248" s="170"/>
      <c r="GKG248" s="170"/>
      <c r="GKH248" s="170"/>
      <c r="GKI248" s="170"/>
      <c r="GKJ248" s="170"/>
      <c r="GKK248" s="170"/>
      <c r="GKL248" s="170"/>
      <c r="GKM248" s="170"/>
      <c r="GKN248" s="170"/>
      <c r="GKO248" s="170"/>
      <c r="GKP248" s="170"/>
      <c r="GKQ248" s="170"/>
      <c r="GKR248" s="170"/>
      <c r="GKS248" s="170"/>
      <c r="GKT248" s="170"/>
      <c r="GKU248" s="170"/>
      <c r="GKV248" s="170"/>
      <c r="GKW248" s="170"/>
      <c r="GKX248" s="170"/>
      <c r="GKY248" s="170"/>
      <c r="GKZ248" s="170"/>
      <c r="GLA248" s="170"/>
      <c r="GLB248" s="170"/>
      <c r="GLC248" s="170"/>
      <c r="GLD248" s="170"/>
      <c r="GLE248" s="170"/>
      <c r="GLF248" s="170"/>
      <c r="GLG248" s="170"/>
      <c r="GLH248" s="170"/>
      <c r="GLI248" s="170"/>
      <c r="GLJ248" s="170"/>
      <c r="GLK248" s="170"/>
      <c r="GLL248" s="170"/>
      <c r="GLM248" s="170"/>
      <c r="GLN248" s="170"/>
      <c r="GLO248" s="170"/>
      <c r="GLP248" s="170"/>
      <c r="GLQ248" s="170"/>
      <c r="GLR248" s="170"/>
      <c r="GLS248" s="170"/>
      <c r="GLT248" s="170"/>
      <c r="GLU248" s="170"/>
      <c r="GLV248" s="170"/>
      <c r="GLW248" s="170"/>
      <c r="GLX248" s="170"/>
      <c r="GLY248" s="170"/>
      <c r="GLZ248" s="170"/>
      <c r="GMA248" s="170"/>
      <c r="GMB248" s="170"/>
      <c r="GMC248" s="170"/>
      <c r="GMD248" s="170"/>
      <c r="GME248" s="170"/>
      <c r="GMF248" s="170"/>
      <c r="GMG248" s="170"/>
      <c r="GMH248" s="170"/>
      <c r="GMI248" s="170"/>
      <c r="GMJ248" s="170"/>
      <c r="GMK248" s="170"/>
      <c r="GML248" s="170"/>
      <c r="GMM248" s="170"/>
      <c r="GMN248" s="170"/>
      <c r="GMO248" s="170"/>
      <c r="GMP248" s="170"/>
      <c r="GMQ248" s="170"/>
      <c r="GMR248" s="170"/>
      <c r="GMS248" s="170"/>
      <c r="GMT248" s="170"/>
      <c r="GMU248" s="170"/>
      <c r="GMV248" s="170"/>
      <c r="GMW248" s="170"/>
      <c r="GMX248" s="170"/>
      <c r="GMY248" s="170"/>
      <c r="GMZ248" s="170"/>
      <c r="GNA248" s="170"/>
      <c r="GNB248" s="170"/>
      <c r="GNC248" s="170"/>
      <c r="GND248" s="170"/>
      <c r="GNE248" s="170"/>
      <c r="GNF248" s="170"/>
      <c r="GNG248" s="170"/>
      <c r="GNH248" s="170"/>
      <c r="GNI248" s="170"/>
      <c r="GNJ248" s="170"/>
      <c r="GNK248" s="170"/>
      <c r="GNL248" s="170"/>
      <c r="GNM248" s="170"/>
      <c r="GNN248" s="170"/>
      <c r="GNO248" s="170"/>
      <c r="GNP248" s="170"/>
      <c r="GNQ248" s="170"/>
      <c r="GNR248" s="170"/>
      <c r="GNS248" s="170"/>
      <c r="GNT248" s="170"/>
      <c r="GNU248" s="170"/>
      <c r="GNV248" s="170"/>
      <c r="GNW248" s="170"/>
      <c r="GNX248" s="170"/>
      <c r="GNY248" s="170"/>
      <c r="GNZ248" s="170"/>
      <c r="GOA248" s="170"/>
      <c r="GOB248" s="170"/>
      <c r="GOC248" s="170"/>
      <c r="GOD248" s="170"/>
      <c r="GOE248" s="170"/>
      <c r="GOF248" s="170"/>
      <c r="GOG248" s="170"/>
      <c r="GOH248" s="170"/>
      <c r="GOI248" s="170"/>
      <c r="GOJ248" s="170"/>
      <c r="GOK248" s="170"/>
      <c r="GOL248" s="170"/>
      <c r="GOM248" s="170"/>
      <c r="GON248" s="170"/>
      <c r="GOO248" s="170"/>
      <c r="GOP248" s="170"/>
      <c r="GOQ248" s="170"/>
      <c r="GOR248" s="170"/>
      <c r="GOS248" s="170"/>
      <c r="GOT248" s="170"/>
      <c r="GOU248" s="170"/>
      <c r="GOV248" s="170"/>
      <c r="GOW248" s="170"/>
      <c r="GOX248" s="170"/>
      <c r="GOY248" s="170"/>
      <c r="GOZ248" s="170"/>
      <c r="GPA248" s="170"/>
      <c r="GPB248" s="170"/>
      <c r="GPC248" s="170"/>
      <c r="GPD248" s="170"/>
      <c r="GPE248" s="170"/>
      <c r="GPF248" s="170"/>
      <c r="GPG248" s="170"/>
      <c r="GPH248" s="170"/>
      <c r="GPI248" s="170"/>
      <c r="GPJ248" s="170"/>
      <c r="GPK248" s="170"/>
      <c r="GPL248" s="170"/>
      <c r="GPM248" s="170"/>
      <c r="GPN248" s="170"/>
      <c r="GPO248" s="170"/>
      <c r="GPP248" s="170"/>
      <c r="GPQ248" s="170"/>
      <c r="GPR248" s="170"/>
      <c r="GPS248" s="170"/>
      <c r="GPT248" s="170"/>
      <c r="GPU248" s="170"/>
      <c r="GPV248" s="170"/>
      <c r="GPW248" s="170"/>
      <c r="GPX248" s="170"/>
      <c r="GPY248" s="170"/>
      <c r="GPZ248" s="170"/>
      <c r="GQA248" s="170"/>
      <c r="GQB248" s="170"/>
      <c r="GQC248" s="170"/>
      <c r="GQD248" s="170"/>
      <c r="GQE248" s="170"/>
      <c r="GQF248" s="170"/>
      <c r="GQG248" s="170"/>
      <c r="GQH248" s="170"/>
      <c r="GQI248" s="170"/>
      <c r="GQJ248" s="170"/>
      <c r="GQK248" s="170"/>
      <c r="GQL248" s="170"/>
      <c r="GQM248" s="170"/>
      <c r="GQN248" s="170"/>
      <c r="GQO248" s="170"/>
      <c r="GQP248" s="170"/>
      <c r="GQQ248" s="170"/>
      <c r="GQR248" s="170"/>
      <c r="GQS248" s="170"/>
      <c r="GQT248" s="170"/>
      <c r="GQU248" s="170"/>
      <c r="GQV248" s="170"/>
      <c r="GQW248" s="170"/>
      <c r="GQX248" s="170"/>
      <c r="GQY248" s="170"/>
      <c r="GQZ248" s="170"/>
      <c r="GRA248" s="170"/>
      <c r="GRB248" s="170"/>
      <c r="GRC248" s="170"/>
      <c r="GRD248" s="170"/>
      <c r="GRE248" s="170"/>
      <c r="GRF248" s="170"/>
      <c r="GRG248" s="170"/>
      <c r="GRH248" s="170"/>
      <c r="GRI248" s="170"/>
      <c r="GRJ248" s="170"/>
      <c r="GRK248" s="170"/>
      <c r="GRL248" s="170"/>
      <c r="GRM248" s="170"/>
      <c r="GRN248" s="170"/>
      <c r="GRO248" s="170"/>
      <c r="GRP248" s="170"/>
      <c r="GRQ248" s="170"/>
      <c r="GRR248" s="170"/>
      <c r="GRS248" s="170"/>
      <c r="GRT248" s="170"/>
      <c r="GRU248" s="170"/>
      <c r="GRV248" s="170"/>
      <c r="GRW248" s="170"/>
      <c r="GRX248" s="170"/>
      <c r="GRY248" s="170"/>
      <c r="GRZ248" s="170"/>
      <c r="GSA248" s="170"/>
      <c r="GSB248" s="170"/>
      <c r="GSC248" s="170"/>
      <c r="GSD248" s="170"/>
      <c r="GSE248" s="170"/>
      <c r="GSF248" s="170"/>
      <c r="GSG248" s="170"/>
      <c r="GSH248" s="170"/>
      <c r="GSI248" s="170"/>
      <c r="GSJ248" s="170"/>
      <c r="GSK248" s="170"/>
      <c r="GSL248" s="170"/>
      <c r="GSM248" s="170"/>
      <c r="GSN248" s="170"/>
      <c r="GSO248" s="170"/>
      <c r="GSP248" s="170"/>
      <c r="GSQ248" s="170"/>
      <c r="GSR248" s="170"/>
      <c r="GSS248" s="170"/>
      <c r="GST248" s="170"/>
      <c r="GSU248" s="170"/>
      <c r="GSV248" s="170"/>
      <c r="GSW248" s="170"/>
      <c r="GSX248" s="170"/>
      <c r="GSY248" s="170"/>
      <c r="GSZ248" s="170"/>
      <c r="GTA248" s="170"/>
      <c r="GTB248" s="170"/>
      <c r="GTC248" s="170"/>
      <c r="GTD248" s="170"/>
      <c r="GTE248" s="170"/>
      <c r="GTF248" s="170"/>
      <c r="GTG248" s="170"/>
      <c r="GTH248" s="170"/>
      <c r="GTI248" s="170"/>
      <c r="GTJ248" s="170"/>
      <c r="GTK248" s="170"/>
      <c r="GTL248" s="170"/>
      <c r="GTM248" s="170"/>
      <c r="GTN248" s="170"/>
      <c r="GTO248" s="170"/>
      <c r="GTP248" s="170"/>
      <c r="GTQ248" s="170"/>
      <c r="GTR248" s="170"/>
      <c r="GTS248" s="170"/>
      <c r="GTT248" s="170"/>
      <c r="GTU248" s="170"/>
      <c r="GTV248" s="170"/>
      <c r="GTW248" s="170"/>
      <c r="GTX248" s="170"/>
      <c r="GTY248" s="170"/>
      <c r="GTZ248" s="170"/>
      <c r="GUA248" s="170"/>
      <c r="GUB248" s="170"/>
      <c r="GUC248" s="170"/>
      <c r="GUD248" s="170"/>
      <c r="GUE248" s="170"/>
      <c r="GUF248" s="170"/>
      <c r="GUG248" s="170"/>
      <c r="GUH248" s="170"/>
      <c r="GUI248" s="170"/>
      <c r="GUJ248" s="170"/>
      <c r="GUK248" s="170"/>
      <c r="GUL248" s="170"/>
      <c r="GUM248" s="170"/>
      <c r="GUN248" s="170"/>
      <c r="GUO248" s="170"/>
      <c r="GUP248" s="170"/>
      <c r="GUQ248" s="170"/>
      <c r="GUR248" s="170"/>
      <c r="GUS248" s="170"/>
      <c r="GUT248" s="170"/>
      <c r="GUU248" s="170"/>
      <c r="GUV248" s="170"/>
      <c r="GUW248" s="170"/>
      <c r="GUX248" s="170"/>
      <c r="GUY248" s="170"/>
      <c r="GUZ248" s="170"/>
      <c r="GVA248" s="170"/>
      <c r="GVB248" s="170"/>
      <c r="GVC248" s="170"/>
      <c r="GVD248" s="170"/>
      <c r="GVE248" s="170"/>
      <c r="GVF248" s="170"/>
      <c r="GVG248" s="170"/>
      <c r="GVH248" s="170"/>
      <c r="GVI248" s="170"/>
      <c r="GVJ248" s="170"/>
      <c r="GVK248" s="170"/>
      <c r="GVL248" s="170"/>
      <c r="GVM248" s="170"/>
      <c r="GVN248" s="170"/>
      <c r="GVO248" s="170"/>
      <c r="GVP248" s="170"/>
      <c r="GVQ248" s="170"/>
      <c r="GVR248" s="170"/>
      <c r="GVS248" s="170"/>
      <c r="GVT248" s="170"/>
      <c r="GVU248" s="170"/>
      <c r="GVV248" s="170"/>
      <c r="GVW248" s="170"/>
      <c r="GVX248" s="170"/>
      <c r="GVY248" s="170"/>
      <c r="GVZ248" s="170"/>
      <c r="GWA248" s="170"/>
      <c r="GWB248" s="170"/>
      <c r="GWC248" s="170"/>
      <c r="GWD248" s="170"/>
      <c r="GWE248" s="170"/>
      <c r="GWF248" s="170"/>
      <c r="GWG248" s="170"/>
      <c r="GWH248" s="170"/>
      <c r="GWI248" s="170"/>
      <c r="GWJ248" s="170"/>
      <c r="GWK248" s="170"/>
      <c r="GWL248" s="170"/>
      <c r="GWM248" s="170"/>
      <c r="GWN248" s="170"/>
      <c r="GWO248" s="170"/>
      <c r="GWP248" s="170"/>
      <c r="GWQ248" s="170"/>
      <c r="GWR248" s="170"/>
      <c r="GWS248" s="170"/>
      <c r="GWT248" s="170"/>
      <c r="GWU248" s="170"/>
      <c r="GWV248" s="170"/>
      <c r="GWW248" s="170"/>
      <c r="GWX248" s="170"/>
      <c r="GWY248" s="170"/>
      <c r="GWZ248" s="170"/>
      <c r="GXA248" s="170"/>
      <c r="GXB248" s="170"/>
      <c r="GXC248" s="170"/>
      <c r="GXD248" s="170"/>
      <c r="GXE248" s="170"/>
      <c r="GXF248" s="170"/>
      <c r="GXG248" s="170"/>
      <c r="GXH248" s="170"/>
      <c r="GXI248" s="170"/>
      <c r="GXJ248" s="170"/>
      <c r="GXK248" s="170"/>
      <c r="GXL248" s="170"/>
      <c r="GXM248" s="170"/>
      <c r="GXN248" s="170"/>
      <c r="GXO248" s="170"/>
      <c r="GXP248" s="170"/>
      <c r="GXQ248" s="170"/>
      <c r="GXR248" s="170"/>
      <c r="GXS248" s="170"/>
      <c r="GXT248" s="170"/>
      <c r="GXU248" s="170"/>
      <c r="GXV248" s="170"/>
      <c r="GXW248" s="170"/>
      <c r="GXX248" s="170"/>
      <c r="GXY248" s="170"/>
      <c r="GXZ248" s="170"/>
      <c r="GYA248" s="170"/>
      <c r="GYB248" s="170"/>
      <c r="GYC248" s="170"/>
      <c r="GYD248" s="170"/>
      <c r="GYE248" s="170"/>
      <c r="GYF248" s="170"/>
      <c r="GYG248" s="170"/>
      <c r="GYH248" s="170"/>
      <c r="GYI248" s="170"/>
      <c r="GYJ248" s="170"/>
      <c r="GYK248" s="170"/>
      <c r="GYL248" s="170"/>
      <c r="GYM248" s="170"/>
      <c r="GYN248" s="170"/>
      <c r="GYO248" s="170"/>
      <c r="GYP248" s="170"/>
      <c r="GYQ248" s="170"/>
      <c r="GYR248" s="170"/>
      <c r="GYS248" s="170"/>
      <c r="GYT248" s="170"/>
      <c r="GYU248" s="170"/>
      <c r="GYV248" s="170"/>
      <c r="GYW248" s="170"/>
      <c r="GYX248" s="170"/>
      <c r="GYY248" s="170"/>
      <c r="GYZ248" s="170"/>
      <c r="GZA248" s="170"/>
      <c r="GZB248" s="170"/>
      <c r="GZC248" s="170"/>
      <c r="GZD248" s="170"/>
      <c r="GZE248" s="170"/>
      <c r="GZF248" s="170"/>
      <c r="GZG248" s="170"/>
      <c r="GZH248" s="170"/>
      <c r="GZI248" s="170"/>
      <c r="GZJ248" s="170"/>
      <c r="GZK248" s="170"/>
      <c r="GZL248" s="170"/>
      <c r="GZM248" s="170"/>
      <c r="GZN248" s="170"/>
      <c r="GZO248" s="170"/>
      <c r="GZP248" s="170"/>
      <c r="GZQ248" s="170"/>
      <c r="GZR248" s="170"/>
      <c r="GZS248" s="170"/>
      <c r="GZT248" s="170"/>
      <c r="GZU248" s="170"/>
      <c r="GZV248" s="170"/>
      <c r="GZW248" s="170"/>
      <c r="GZX248" s="170"/>
      <c r="GZY248" s="170"/>
      <c r="GZZ248" s="170"/>
      <c r="HAA248" s="170"/>
      <c r="HAB248" s="170"/>
      <c r="HAC248" s="170"/>
      <c r="HAD248" s="170"/>
      <c r="HAE248" s="170"/>
      <c r="HAF248" s="170"/>
      <c r="HAG248" s="170"/>
      <c r="HAH248" s="170"/>
      <c r="HAI248" s="170"/>
      <c r="HAJ248" s="170"/>
      <c r="HAK248" s="170"/>
      <c r="HAL248" s="170"/>
      <c r="HAM248" s="170"/>
      <c r="HAN248" s="170"/>
      <c r="HAO248" s="170"/>
      <c r="HAP248" s="170"/>
      <c r="HAQ248" s="170"/>
      <c r="HAR248" s="170"/>
      <c r="HAS248" s="170"/>
      <c r="HAT248" s="170"/>
      <c r="HAU248" s="170"/>
      <c r="HAV248" s="170"/>
      <c r="HAW248" s="170"/>
      <c r="HAX248" s="170"/>
      <c r="HAY248" s="170"/>
      <c r="HAZ248" s="170"/>
      <c r="HBA248" s="170"/>
      <c r="HBB248" s="170"/>
      <c r="HBC248" s="170"/>
      <c r="HBD248" s="170"/>
      <c r="HBE248" s="170"/>
      <c r="HBF248" s="170"/>
      <c r="HBG248" s="170"/>
      <c r="HBH248" s="170"/>
      <c r="HBI248" s="170"/>
      <c r="HBJ248" s="170"/>
      <c r="HBK248" s="170"/>
      <c r="HBL248" s="170"/>
      <c r="HBM248" s="170"/>
      <c r="HBN248" s="170"/>
      <c r="HBO248" s="170"/>
      <c r="HBP248" s="170"/>
      <c r="HBQ248" s="170"/>
      <c r="HBR248" s="170"/>
      <c r="HBS248" s="170"/>
      <c r="HBT248" s="170"/>
      <c r="HBU248" s="170"/>
      <c r="HBV248" s="170"/>
      <c r="HBW248" s="170"/>
      <c r="HBX248" s="170"/>
      <c r="HBY248" s="170"/>
      <c r="HBZ248" s="170"/>
      <c r="HCA248" s="170"/>
      <c r="HCB248" s="170"/>
      <c r="HCC248" s="170"/>
      <c r="HCD248" s="170"/>
      <c r="HCE248" s="170"/>
      <c r="HCF248" s="170"/>
      <c r="HCG248" s="170"/>
      <c r="HCH248" s="170"/>
      <c r="HCI248" s="170"/>
      <c r="HCJ248" s="170"/>
      <c r="HCK248" s="170"/>
      <c r="HCL248" s="170"/>
      <c r="HCM248" s="170"/>
      <c r="HCN248" s="170"/>
      <c r="HCO248" s="170"/>
      <c r="HCP248" s="170"/>
      <c r="HCQ248" s="170"/>
      <c r="HCR248" s="170"/>
      <c r="HCS248" s="170"/>
      <c r="HCT248" s="170"/>
      <c r="HCU248" s="170"/>
      <c r="HCV248" s="170"/>
      <c r="HCW248" s="170"/>
      <c r="HCX248" s="170"/>
      <c r="HCY248" s="170"/>
      <c r="HCZ248" s="170"/>
      <c r="HDA248" s="170"/>
      <c r="HDB248" s="170"/>
      <c r="HDC248" s="170"/>
      <c r="HDD248" s="170"/>
      <c r="HDE248" s="170"/>
      <c r="HDF248" s="170"/>
      <c r="HDG248" s="170"/>
      <c r="HDH248" s="170"/>
      <c r="HDI248" s="170"/>
      <c r="HDJ248" s="170"/>
      <c r="HDK248" s="170"/>
      <c r="HDL248" s="170"/>
      <c r="HDM248" s="170"/>
      <c r="HDN248" s="170"/>
      <c r="HDO248" s="170"/>
      <c r="HDP248" s="170"/>
      <c r="HDQ248" s="170"/>
      <c r="HDR248" s="170"/>
      <c r="HDS248" s="170"/>
      <c r="HDT248" s="170"/>
      <c r="HDU248" s="170"/>
      <c r="HDV248" s="170"/>
      <c r="HDW248" s="170"/>
      <c r="HDX248" s="170"/>
      <c r="HDY248" s="170"/>
      <c r="HDZ248" s="170"/>
      <c r="HEA248" s="170"/>
      <c r="HEB248" s="170"/>
      <c r="HEC248" s="170"/>
      <c r="HED248" s="170"/>
      <c r="HEE248" s="170"/>
      <c r="HEF248" s="170"/>
      <c r="HEG248" s="170"/>
      <c r="HEH248" s="170"/>
      <c r="HEI248" s="170"/>
      <c r="HEJ248" s="170"/>
      <c r="HEK248" s="170"/>
      <c r="HEL248" s="170"/>
      <c r="HEM248" s="170"/>
      <c r="HEN248" s="170"/>
      <c r="HEO248" s="170"/>
      <c r="HEP248" s="170"/>
      <c r="HEQ248" s="170"/>
      <c r="HER248" s="170"/>
      <c r="HES248" s="170"/>
      <c r="HET248" s="170"/>
      <c r="HEU248" s="170"/>
      <c r="HEV248" s="170"/>
      <c r="HEW248" s="170"/>
      <c r="HEX248" s="170"/>
      <c r="HEY248" s="170"/>
      <c r="HEZ248" s="170"/>
      <c r="HFA248" s="170"/>
      <c r="HFB248" s="170"/>
      <c r="HFC248" s="170"/>
      <c r="HFD248" s="170"/>
      <c r="HFE248" s="170"/>
      <c r="HFF248" s="170"/>
      <c r="HFG248" s="170"/>
      <c r="HFH248" s="170"/>
      <c r="HFI248" s="170"/>
      <c r="HFJ248" s="170"/>
      <c r="HFK248" s="170"/>
      <c r="HFL248" s="170"/>
      <c r="HFM248" s="170"/>
      <c r="HFN248" s="170"/>
      <c r="HFO248" s="170"/>
      <c r="HFP248" s="170"/>
      <c r="HFQ248" s="170"/>
      <c r="HFR248" s="170"/>
      <c r="HFS248" s="170"/>
      <c r="HFT248" s="170"/>
      <c r="HFU248" s="170"/>
      <c r="HFV248" s="170"/>
      <c r="HFW248" s="170"/>
      <c r="HFX248" s="170"/>
      <c r="HFY248" s="170"/>
      <c r="HFZ248" s="170"/>
      <c r="HGA248" s="170"/>
      <c r="HGB248" s="170"/>
      <c r="HGC248" s="170"/>
      <c r="HGD248" s="170"/>
      <c r="HGE248" s="170"/>
      <c r="HGF248" s="170"/>
      <c r="HGG248" s="170"/>
      <c r="HGH248" s="170"/>
      <c r="HGI248" s="170"/>
      <c r="HGJ248" s="170"/>
      <c r="HGK248" s="170"/>
      <c r="HGL248" s="170"/>
      <c r="HGM248" s="170"/>
      <c r="HGN248" s="170"/>
      <c r="HGO248" s="170"/>
      <c r="HGP248" s="170"/>
      <c r="HGQ248" s="170"/>
      <c r="HGR248" s="170"/>
      <c r="HGS248" s="170"/>
      <c r="HGT248" s="170"/>
      <c r="HGU248" s="170"/>
      <c r="HGV248" s="170"/>
      <c r="HGW248" s="170"/>
      <c r="HGX248" s="170"/>
      <c r="HGY248" s="170"/>
      <c r="HGZ248" s="170"/>
      <c r="HHA248" s="170"/>
      <c r="HHB248" s="170"/>
      <c r="HHC248" s="170"/>
      <c r="HHD248" s="170"/>
      <c r="HHE248" s="170"/>
      <c r="HHF248" s="170"/>
      <c r="HHG248" s="170"/>
      <c r="HHH248" s="170"/>
      <c r="HHI248" s="170"/>
      <c r="HHJ248" s="170"/>
      <c r="HHK248" s="170"/>
      <c r="HHL248" s="170"/>
      <c r="HHM248" s="170"/>
      <c r="HHN248" s="170"/>
      <c r="HHO248" s="170"/>
      <c r="HHP248" s="170"/>
      <c r="HHQ248" s="170"/>
      <c r="HHR248" s="170"/>
      <c r="HHS248" s="170"/>
      <c r="HHT248" s="170"/>
      <c r="HHU248" s="170"/>
      <c r="HHV248" s="170"/>
      <c r="HHW248" s="170"/>
      <c r="HHX248" s="170"/>
      <c r="HHY248" s="170"/>
      <c r="HHZ248" s="170"/>
      <c r="HIA248" s="170"/>
      <c r="HIB248" s="170"/>
      <c r="HIC248" s="170"/>
      <c r="HID248" s="170"/>
      <c r="HIE248" s="170"/>
      <c r="HIF248" s="170"/>
      <c r="HIG248" s="170"/>
      <c r="HIH248" s="170"/>
      <c r="HII248" s="170"/>
      <c r="HIJ248" s="170"/>
      <c r="HIK248" s="170"/>
      <c r="HIL248" s="170"/>
      <c r="HIM248" s="170"/>
      <c r="HIN248" s="170"/>
      <c r="HIO248" s="170"/>
      <c r="HIP248" s="170"/>
      <c r="HIQ248" s="170"/>
      <c r="HIR248" s="170"/>
      <c r="HIS248" s="170"/>
      <c r="HIT248" s="170"/>
      <c r="HIU248" s="170"/>
      <c r="HIV248" s="170"/>
      <c r="HIW248" s="170"/>
      <c r="HIX248" s="170"/>
      <c r="HIY248" s="170"/>
      <c r="HIZ248" s="170"/>
      <c r="HJA248" s="170"/>
      <c r="HJB248" s="170"/>
      <c r="HJC248" s="170"/>
      <c r="HJD248" s="170"/>
      <c r="HJE248" s="170"/>
      <c r="HJF248" s="170"/>
      <c r="HJG248" s="170"/>
      <c r="HJH248" s="170"/>
      <c r="HJI248" s="170"/>
      <c r="HJJ248" s="170"/>
      <c r="HJK248" s="170"/>
      <c r="HJL248" s="170"/>
      <c r="HJM248" s="170"/>
      <c r="HJN248" s="170"/>
      <c r="HJO248" s="170"/>
      <c r="HJP248" s="170"/>
      <c r="HJQ248" s="170"/>
      <c r="HJR248" s="170"/>
      <c r="HJS248" s="170"/>
      <c r="HJT248" s="170"/>
      <c r="HJU248" s="170"/>
      <c r="HJV248" s="170"/>
      <c r="HJW248" s="170"/>
      <c r="HJX248" s="170"/>
      <c r="HJY248" s="170"/>
      <c r="HJZ248" s="170"/>
      <c r="HKA248" s="170"/>
      <c r="HKB248" s="170"/>
      <c r="HKC248" s="170"/>
      <c r="HKD248" s="170"/>
      <c r="HKE248" s="170"/>
      <c r="HKF248" s="170"/>
      <c r="HKG248" s="170"/>
      <c r="HKH248" s="170"/>
      <c r="HKI248" s="170"/>
      <c r="HKJ248" s="170"/>
      <c r="HKK248" s="170"/>
      <c r="HKL248" s="170"/>
      <c r="HKM248" s="170"/>
      <c r="HKN248" s="170"/>
      <c r="HKO248" s="170"/>
      <c r="HKP248" s="170"/>
      <c r="HKQ248" s="170"/>
      <c r="HKR248" s="170"/>
      <c r="HKS248" s="170"/>
      <c r="HKT248" s="170"/>
      <c r="HKU248" s="170"/>
      <c r="HKV248" s="170"/>
      <c r="HKW248" s="170"/>
      <c r="HKX248" s="170"/>
      <c r="HKY248" s="170"/>
      <c r="HKZ248" s="170"/>
      <c r="HLA248" s="170"/>
      <c r="HLB248" s="170"/>
      <c r="HLC248" s="170"/>
      <c r="HLD248" s="170"/>
      <c r="HLE248" s="170"/>
      <c r="HLF248" s="170"/>
      <c r="HLG248" s="170"/>
      <c r="HLH248" s="170"/>
      <c r="HLI248" s="170"/>
      <c r="HLJ248" s="170"/>
      <c r="HLK248" s="170"/>
      <c r="HLL248" s="170"/>
      <c r="HLM248" s="170"/>
      <c r="HLN248" s="170"/>
      <c r="HLO248" s="170"/>
      <c r="HLP248" s="170"/>
      <c r="HLQ248" s="170"/>
      <c r="HLR248" s="170"/>
      <c r="HLS248" s="170"/>
      <c r="HLT248" s="170"/>
      <c r="HLU248" s="170"/>
      <c r="HLV248" s="170"/>
      <c r="HLW248" s="170"/>
      <c r="HLX248" s="170"/>
      <c r="HLY248" s="170"/>
      <c r="HLZ248" s="170"/>
      <c r="HMA248" s="170"/>
      <c r="HMB248" s="170"/>
      <c r="HMC248" s="170"/>
      <c r="HMD248" s="170"/>
      <c r="HME248" s="170"/>
      <c r="HMF248" s="170"/>
      <c r="HMG248" s="170"/>
      <c r="HMH248" s="170"/>
      <c r="HMI248" s="170"/>
      <c r="HMJ248" s="170"/>
      <c r="HMK248" s="170"/>
      <c r="HML248" s="170"/>
      <c r="HMM248" s="170"/>
      <c r="HMN248" s="170"/>
      <c r="HMO248" s="170"/>
      <c r="HMP248" s="170"/>
      <c r="HMQ248" s="170"/>
      <c r="HMR248" s="170"/>
      <c r="HMS248" s="170"/>
      <c r="HMT248" s="170"/>
      <c r="HMU248" s="170"/>
      <c r="HMV248" s="170"/>
      <c r="HMW248" s="170"/>
      <c r="HMX248" s="170"/>
      <c r="HMY248" s="170"/>
      <c r="HMZ248" s="170"/>
      <c r="HNA248" s="170"/>
      <c r="HNB248" s="170"/>
      <c r="HNC248" s="170"/>
      <c r="HND248" s="170"/>
      <c r="HNE248" s="170"/>
      <c r="HNF248" s="170"/>
      <c r="HNG248" s="170"/>
      <c r="HNH248" s="170"/>
      <c r="HNI248" s="170"/>
      <c r="HNJ248" s="170"/>
      <c r="HNK248" s="170"/>
      <c r="HNL248" s="170"/>
      <c r="HNM248" s="170"/>
      <c r="HNN248" s="170"/>
      <c r="HNO248" s="170"/>
      <c r="HNP248" s="170"/>
      <c r="HNQ248" s="170"/>
      <c r="HNR248" s="170"/>
      <c r="HNS248" s="170"/>
      <c r="HNT248" s="170"/>
      <c r="HNU248" s="170"/>
      <c r="HNV248" s="170"/>
      <c r="HNW248" s="170"/>
      <c r="HNX248" s="170"/>
      <c r="HNY248" s="170"/>
      <c r="HNZ248" s="170"/>
      <c r="HOA248" s="170"/>
      <c r="HOB248" s="170"/>
      <c r="HOC248" s="170"/>
      <c r="HOD248" s="170"/>
      <c r="HOE248" s="170"/>
      <c r="HOF248" s="170"/>
      <c r="HOG248" s="170"/>
      <c r="HOH248" s="170"/>
      <c r="HOI248" s="170"/>
      <c r="HOJ248" s="170"/>
      <c r="HOK248" s="170"/>
      <c r="HOL248" s="170"/>
      <c r="HOM248" s="170"/>
      <c r="HON248" s="170"/>
      <c r="HOO248" s="170"/>
      <c r="HOP248" s="170"/>
      <c r="HOQ248" s="170"/>
      <c r="HOR248" s="170"/>
      <c r="HOS248" s="170"/>
      <c r="HOT248" s="170"/>
      <c r="HOU248" s="170"/>
      <c r="HOV248" s="170"/>
      <c r="HOW248" s="170"/>
      <c r="HOX248" s="170"/>
      <c r="HOY248" s="170"/>
      <c r="HOZ248" s="170"/>
      <c r="HPA248" s="170"/>
      <c r="HPB248" s="170"/>
      <c r="HPC248" s="170"/>
      <c r="HPD248" s="170"/>
      <c r="HPE248" s="170"/>
      <c r="HPF248" s="170"/>
      <c r="HPG248" s="170"/>
      <c r="HPH248" s="170"/>
      <c r="HPI248" s="170"/>
      <c r="HPJ248" s="170"/>
      <c r="HPK248" s="170"/>
      <c r="HPL248" s="170"/>
      <c r="HPM248" s="170"/>
      <c r="HPN248" s="170"/>
      <c r="HPO248" s="170"/>
      <c r="HPP248" s="170"/>
      <c r="HPQ248" s="170"/>
      <c r="HPR248" s="170"/>
      <c r="HPS248" s="170"/>
      <c r="HPT248" s="170"/>
      <c r="HPU248" s="170"/>
      <c r="HPV248" s="170"/>
      <c r="HPW248" s="170"/>
      <c r="HPX248" s="170"/>
      <c r="HPY248" s="170"/>
      <c r="HPZ248" s="170"/>
      <c r="HQA248" s="170"/>
      <c r="HQB248" s="170"/>
      <c r="HQC248" s="170"/>
      <c r="HQD248" s="170"/>
      <c r="HQE248" s="170"/>
      <c r="HQF248" s="170"/>
      <c r="HQG248" s="170"/>
      <c r="HQH248" s="170"/>
      <c r="HQI248" s="170"/>
      <c r="HQJ248" s="170"/>
      <c r="HQK248" s="170"/>
      <c r="HQL248" s="170"/>
      <c r="HQM248" s="170"/>
      <c r="HQN248" s="170"/>
      <c r="HQO248" s="170"/>
      <c r="HQP248" s="170"/>
      <c r="HQQ248" s="170"/>
      <c r="HQR248" s="170"/>
      <c r="HQS248" s="170"/>
      <c r="HQT248" s="170"/>
      <c r="HQU248" s="170"/>
      <c r="HQV248" s="170"/>
      <c r="HQW248" s="170"/>
      <c r="HQX248" s="170"/>
      <c r="HQY248" s="170"/>
      <c r="HQZ248" s="170"/>
      <c r="HRA248" s="170"/>
      <c r="HRB248" s="170"/>
      <c r="HRC248" s="170"/>
      <c r="HRD248" s="170"/>
      <c r="HRE248" s="170"/>
      <c r="HRF248" s="170"/>
      <c r="HRG248" s="170"/>
      <c r="HRH248" s="170"/>
      <c r="HRI248" s="170"/>
      <c r="HRJ248" s="170"/>
      <c r="HRK248" s="170"/>
      <c r="HRL248" s="170"/>
      <c r="HRM248" s="170"/>
      <c r="HRN248" s="170"/>
      <c r="HRO248" s="170"/>
      <c r="HRP248" s="170"/>
      <c r="HRQ248" s="170"/>
      <c r="HRR248" s="170"/>
      <c r="HRS248" s="170"/>
      <c r="HRT248" s="170"/>
      <c r="HRU248" s="170"/>
      <c r="HRV248" s="170"/>
      <c r="HRW248" s="170"/>
      <c r="HRX248" s="170"/>
      <c r="HRY248" s="170"/>
      <c r="HRZ248" s="170"/>
      <c r="HSA248" s="170"/>
      <c r="HSB248" s="170"/>
      <c r="HSC248" s="170"/>
      <c r="HSD248" s="170"/>
      <c r="HSE248" s="170"/>
      <c r="HSF248" s="170"/>
      <c r="HSG248" s="170"/>
      <c r="HSH248" s="170"/>
      <c r="HSI248" s="170"/>
      <c r="HSJ248" s="170"/>
      <c r="HSK248" s="170"/>
      <c r="HSL248" s="170"/>
      <c r="HSM248" s="170"/>
      <c r="HSN248" s="170"/>
      <c r="HSO248" s="170"/>
      <c r="HSP248" s="170"/>
      <c r="HSQ248" s="170"/>
      <c r="HSR248" s="170"/>
      <c r="HSS248" s="170"/>
      <c r="HST248" s="170"/>
      <c r="HSU248" s="170"/>
      <c r="HSV248" s="170"/>
      <c r="HSW248" s="170"/>
      <c r="HSX248" s="170"/>
      <c r="HSY248" s="170"/>
      <c r="HSZ248" s="170"/>
      <c r="HTA248" s="170"/>
      <c r="HTB248" s="170"/>
      <c r="HTC248" s="170"/>
      <c r="HTD248" s="170"/>
      <c r="HTE248" s="170"/>
      <c r="HTF248" s="170"/>
      <c r="HTG248" s="170"/>
      <c r="HTH248" s="170"/>
      <c r="HTI248" s="170"/>
      <c r="HTJ248" s="170"/>
      <c r="HTK248" s="170"/>
      <c r="HTL248" s="170"/>
      <c r="HTM248" s="170"/>
      <c r="HTN248" s="170"/>
      <c r="HTO248" s="170"/>
      <c r="HTP248" s="170"/>
      <c r="HTQ248" s="170"/>
      <c r="HTR248" s="170"/>
      <c r="HTS248" s="170"/>
      <c r="HTT248" s="170"/>
      <c r="HTU248" s="170"/>
      <c r="HTV248" s="170"/>
      <c r="HTW248" s="170"/>
      <c r="HTX248" s="170"/>
      <c r="HTY248" s="170"/>
      <c r="HTZ248" s="170"/>
      <c r="HUA248" s="170"/>
      <c r="HUB248" s="170"/>
      <c r="HUC248" s="170"/>
      <c r="HUD248" s="170"/>
      <c r="HUE248" s="170"/>
      <c r="HUF248" s="170"/>
      <c r="HUG248" s="170"/>
      <c r="HUH248" s="170"/>
      <c r="HUI248" s="170"/>
      <c r="HUJ248" s="170"/>
      <c r="HUK248" s="170"/>
      <c r="HUL248" s="170"/>
      <c r="HUM248" s="170"/>
      <c r="HUN248" s="170"/>
      <c r="HUO248" s="170"/>
      <c r="HUP248" s="170"/>
      <c r="HUQ248" s="170"/>
      <c r="HUR248" s="170"/>
      <c r="HUS248" s="170"/>
      <c r="HUT248" s="170"/>
      <c r="HUU248" s="170"/>
      <c r="HUV248" s="170"/>
      <c r="HUW248" s="170"/>
      <c r="HUX248" s="170"/>
      <c r="HUY248" s="170"/>
      <c r="HUZ248" s="170"/>
      <c r="HVA248" s="170"/>
      <c r="HVB248" s="170"/>
      <c r="HVC248" s="170"/>
      <c r="HVD248" s="170"/>
      <c r="HVE248" s="170"/>
      <c r="HVF248" s="170"/>
      <c r="HVG248" s="170"/>
      <c r="HVH248" s="170"/>
      <c r="HVI248" s="170"/>
      <c r="HVJ248" s="170"/>
      <c r="HVK248" s="170"/>
      <c r="HVL248" s="170"/>
      <c r="HVM248" s="170"/>
      <c r="HVN248" s="170"/>
      <c r="HVO248" s="170"/>
      <c r="HVP248" s="170"/>
      <c r="HVQ248" s="170"/>
      <c r="HVR248" s="170"/>
      <c r="HVS248" s="170"/>
      <c r="HVT248" s="170"/>
      <c r="HVU248" s="170"/>
      <c r="HVV248" s="170"/>
      <c r="HVW248" s="170"/>
      <c r="HVX248" s="170"/>
      <c r="HVY248" s="170"/>
      <c r="HVZ248" s="170"/>
      <c r="HWA248" s="170"/>
      <c r="HWB248" s="170"/>
      <c r="HWC248" s="170"/>
      <c r="HWD248" s="170"/>
      <c r="HWE248" s="170"/>
      <c r="HWF248" s="170"/>
      <c r="HWG248" s="170"/>
      <c r="HWH248" s="170"/>
      <c r="HWI248" s="170"/>
      <c r="HWJ248" s="170"/>
      <c r="HWK248" s="170"/>
      <c r="HWL248" s="170"/>
      <c r="HWM248" s="170"/>
      <c r="HWN248" s="170"/>
      <c r="HWO248" s="170"/>
      <c r="HWP248" s="170"/>
      <c r="HWQ248" s="170"/>
      <c r="HWR248" s="170"/>
      <c r="HWS248" s="170"/>
      <c r="HWT248" s="170"/>
      <c r="HWU248" s="170"/>
      <c r="HWV248" s="170"/>
      <c r="HWW248" s="170"/>
      <c r="HWX248" s="170"/>
      <c r="HWY248" s="170"/>
      <c r="HWZ248" s="170"/>
      <c r="HXA248" s="170"/>
      <c r="HXB248" s="170"/>
      <c r="HXC248" s="170"/>
      <c r="HXD248" s="170"/>
      <c r="HXE248" s="170"/>
      <c r="HXF248" s="170"/>
      <c r="HXG248" s="170"/>
      <c r="HXH248" s="170"/>
      <c r="HXI248" s="170"/>
      <c r="HXJ248" s="170"/>
      <c r="HXK248" s="170"/>
      <c r="HXL248" s="170"/>
      <c r="HXM248" s="170"/>
      <c r="HXN248" s="170"/>
      <c r="HXO248" s="170"/>
      <c r="HXP248" s="170"/>
      <c r="HXQ248" s="170"/>
      <c r="HXR248" s="170"/>
      <c r="HXS248" s="170"/>
      <c r="HXT248" s="170"/>
      <c r="HXU248" s="170"/>
      <c r="HXV248" s="170"/>
      <c r="HXW248" s="170"/>
      <c r="HXX248" s="170"/>
      <c r="HXY248" s="170"/>
      <c r="HXZ248" s="170"/>
      <c r="HYA248" s="170"/>
      <c r="HYB248" s="170"/>
      <c r="HYC248" s="170"/>
      <c r="HYD248" s="170"/>
      <c r="HYE248" s="170"/>
      <c r="HYF248" s="170"/>
      <c r="HYG248" s="170"/>
      <c r="HYH248" s="170"/>
      <c r="HYI248" s="170"/>
      <c r="HYJ248" s="170"/>
      <c r="HYK248" s="170"/>
      <c r="HYL248" s="170"/>
      <c r="HYM248" s="170"/>
      <c r="HYN248" s="170"/>
      <c r="HYO248" s="170"/>
      <c r="HYP248" s="170"/>
      <c r="HYQ248" s="170"/>
      <c r="HYR248" s="170"/>
      <c r="HYS248" s="170"/>
      <c r="HYT248" s="170"/>
      <c r="HYU248" s="170"/>
      <c r="HYV248" s="170"/>
      <c r="HYW248" s="170"/>
      <c r="HYX248" s="170"/>
      <c r="HYY248" s="170"/>
      <c r="HYZ248" s="170"/>
      <c r="HZA248" s="170"/>
      <c r="HZB248" s="170"/>
      <c r="HZC248" s="170"/>
      <c r="HZD248" s="170"/>
      <c r="HZE248" s="170"/>
      <c r="HZF248" s="170"/>
      <c r="HZG248" s="170"/>
      <c r="HZH248" s="170"/>
      <c r="HZI248" s="170"/>
      <c r="HZJ248" s="170"/>
      <c r="HZK248" s="170"/>
      <c r="HZL248" s="170"/>
      <c r="HZM248" s="170"/>
      <c r="HZN248" s="170"/>
      <c r="HZO248" s="170"/>
      <c r="HZP248" s="170"/>
      <c r="HZQ248" s="170"/>
      <c r="HZR248" s="170"/>
      <c r="HZS248" s="170"/>
      <c r="HZT248" s="170"/>
      <c r="HZU248" s="170"/>
      <c r="HZV248" s="170"/>
      <c r="HZW248" s="170"/>
      <c r="HZX248" s="170"/>
      <c r="HZY248" s="170"/>
      <c r="HZZ248" s="170"/>
      <c r="IAA248" s="170"/>
      <c r="IAB248" s="170"/>
      <c r="IAC248" s="170"/>
      <c r="IAD248" s="170"/>
      <c r="IAE248" s="170"/>
      <c r="IAF248" s="170"/>
      <c r="IAG248" s="170"/>
      <c r="IAH248" s="170"/>
      <c r="IAI248" s="170"/>
      <c r="IAJ248" s="170"/>
      <c r="IAK248" s="170"/>
      <c r="IAL248" s="170"/>
      <c r="IAM248" s="170"/>
      <c r="IAN248" s="170"/>
      <c r="IAO248" s="170"/>
      <c r="IAP248" s="170"/>
      <c r="IAQ248" s="170"/>
      <c r="IAR248" s="170"/>
      <c r="IAS248" s="170"/>
      <c r="IAT248" s="170"/>
      <c r="IAU248" s="170"/>
      <c r="IAV248" s="170"/>
      <c r="IAW248" s="170"/>
      <c r="IAX248" s="170"/>
      <c r="IAY248" s="170"/>
      <c r="IAZ248" s="170"/>
      <c r="IBA248" s="170"/>
      <c r="IBB248" s="170"/>
      <c r="IBC248" s="170"/>
      <c r="IBD248" s="170"/>
      <c r="IBE248" s="170"/>
      <c r="IBF248" s="170"/>
      <c r="IBG248" s="170"/>
      <c r="IBH248" s="170"/>
      <c r="IBI248" s="170"/>
      <c r="IBJ248" s="170"/>
      <c r="IBK248" s="170"/>
      <c r="IBL248" s="170"/>
      <c r="IBM248" s="170"/>
      <c r="IBN248" s="170"/>
      <c r="IBO248" s="170"/>
      <c r="IBP248" s="170"/>
      <c r="IBQ248" s="170"/>
      <c r="IBR248" s="170"/>
      <c r="IBS248" s="170"/>
      <c r="IBT248" s="170"/>
      <c r="IBU248" s="170"/>
      <c r="IBV248" s="170"/>
      <c r="IBW248" s="170"/>
      <c r="IBX248" s="170"/>
      <c r="IBY248" s="170"/>
      <c r="IBZ248" s="170"/>
      <c r="ICA248" s="170"/>
      <c r="ICB248" s="170"/>
      <c r="ICC248" s="170"/>
      <c r="ICD248" s="170"/>
      <c r="ICE248" s="170"/>
      <c r="ICF248" s="170"/>
      <c r="ICG248" s="170"/>
      <c r="ICH248" s="170"/>
      <c r="ICI248" s="170"/>
      <c r="ICJ248" s="170"/>
      <c r="ICK248" s="170"/>
      <c r="ICL248" s="170"/>
      <c r="ICM248" s="170"/>
      <c r="ICN248" s="170"/>
      <c r="ICO248" s="170"/>
      <c r="ICP248" s="170"/>
      <c r="ICQ248" s="170"/>
      <c r="ICR248" s="170"/>
      <c r="ICS248" s="170"/>
      <c r="ICT248" s="170"/>
      <c r="ICU248" s="170"/>
      <c r="ICV248" s="170"/>
      <c r="ICW248" s="170"/>
      <c r="ICX248" s="170"/>
      <c r="ICY248" s="170"/>
      <c r="ICZ248" s="170"/>
      <c r="IDA248" s="170"/>
      <c r="IDB248" s="170"/>
      <c r="IDC248" s="170"/>
      <c r="IDD248" s="170"/>
      <c r="IDE248" s="170"/>
      <c r="IDF248" s="170"/>
      <c r="IDG248" s="170"/>
      <c r="IDH248" s="170"/>
      <c r="IDI248" s="170"/>
      <c r="IDJ248" s="170"/>
      <c r="IDK248" s="170"/>
      <c r="IDL248" s="170"/>
      <c r="IDM248" s="170"/>
      <c r="IDN248" s="170"/>
      <c r="IDO248" s="170"/>
      <c r="IDP248" s="170"/>
      <c r="IDQ248" s="170"/>
      <c r="IDR248" s="170"/>
      <c r="IDS248" s="170"/>
      <c r="IDT248" s="170"/>
      <c r="IDU248" s="170"/>
      <c r="IDV248" s="170"/>
      <c r="IDW248" s="170"/>
      <c r="IDX248" s="170"/>
      <c r="IDY248" s="170"/>
      <c r="IDZ248" s="170"/>
      <c r="IEA248" s="170"/>
      <c r="IEB248" s="170"/>
      <c r="IEC248" s="170"/>
      <c r="IED248" s="170"/>
      <c r="IEE248" s="170"/>
      <c r="IEF248" s="170"/>
      <c r="IEG248" s="170"/>
      <c r="IEH248" s="170"/>
      <c r="IEI248" s="170"/>
      <c r="IEJ248" s="170"/>
      <c r="IEK248" s="170"/>
      <c r="IEL248" s="170"/>
      <c r="IEM248" s="170"/>
      <c r="IEN248" s="170"/>
      <c r="IEO248" s="170"/>
      <c r="IEP248" s="170"/>
      <c r="IEQ248" s="170"/>
      <c r="IER248" s="170"/>
      <c r="IES248" s="170"/>
      <c r="IET248" s="170"/>
      <c r="IEU248" s="170"/>
      <c r="IEV248" s="170"/>
      <c r="IEW248" s="170"/>
      <c r="IEX248" s="170"/>
      <c r="IEY248" s="170"/>
      <c r="IEZ248" s="170"/>
      <c r="IFA248" s="170"/>
      <c r="IFB248" s="170"/>
      <c r="IFC248" s="170"/>
      <c r="IFD248" s="170"/>
      <c r="IFE248" s="170"/>
      <c r="IFF248" s="170"/>
      <c r="IFG248" s="170"/>
      <c r="IFH248" s="170"/>
      <c r="IFI248" s="170"/>
      <c r="IFJ248" s="170"/>
      <c r="IFK248" s="170"/>
      <c r="IFL248" s="170"/>
      <c r="IFM248" s="170"/>
      <c r="IFN248" s="170"/>
      <c r="IFO248" s="170"/>
      <c r="IFP248" s="170"/>
      <c r="IFQ248" s="170"/>
      <c r="IFR248" s="170"/>
      <c r="IFS248" s="170"/>
      <c r="IFT248" s="170"/>
      <c r="IFU248" s="170"/>
      <c r="IFV248" s="170"/>
      <c r="IFW248" s="170"/>
      <c r="IFX248" s="170"/>
      <c r="IFY248" s="170"/>
      <c r="IFZ248" s="170"/>
      <c r="IGA248" s="170"/>
      <c r="IGB248" s="170"/>
      <c r="IGC248" s="170"/>
      <c r="IGD248" s="170"/>
      <c r="IGE248" s="170"/>
      <c r="IGF248" s="170"/>
      <c r="IGG248" s="170"/>
      <c r="IGH248" s="170"/>
      <c r="IGI248" s="170"/>
      <c r="IGJ248" s="170"/>
      <c r="IGK248" s="170"/>
      <c r="IGL248" s="170"/>
      <c r="IGM248" s="170"/>
      <c r="IGN248" s="170"/>
      <c r="IGO248" s="170"/>
      <c r="IGP248" s="170"/>
      <c r="IGQ248" s="170"/>
      <c r="IGR248" s="170"/>
      <c r="IGS248" s="170"/>
      <c r="IGT248" s="170"/>
      <c r="IGU248" s="170"/>
      <c r="IGV248" s="170"/>
      <c r="IGW248" s="170"/>
      <c r="IGX248" s="170"/>
      <c r="IGY248" s="170"/>
      <c r="IGZ248" s="170"/>
      <c r="IHA248" s="170"/>
      <c r="IHB248" s="170"/>
      <c r="IHC248" s="170"/>
      <c r="IHD248" s="170"/>
      <c r="IHE248" s="170"/>
      <c r="IHF248" s="170"/>
      <c r="IHG248" s="170"/>
      <c r="IHH248" s="170"/>
      <c r="IHI248" s="170"/>
      <c r="IHJ248" s="170"/>
      <c r="IHK248" s="170"/>
      <c r="IHL248" s="170"/>
      <c r="IHM248" s="170"/>
      <c r="IHN248" s="170"/>
      <c r="IHO248" s="170"/>
      <c r="IHP248" s="170"/>
      <c r="IHQ248" s="170"/>
      <c r="IHR248" s="170"/>
      <c r="IHS248" s="170"/>
      <c r="IHT248" s="170"/>
      <c r="IHU248" s="170"/>
      <c r="IHV248" s="170"/>
      <c r="IHW248" s="170"/>
      <c r="IHX248" s="170"/>
      <c r="IHY248" s="170"/>
      <c r="IHZ248" s="170"/>
      <c r="IIA248" s="170"/>
      <c r="IIB248" s="170"/>
      <c r="IIC248" s="170"/>
      <c r="IID248" s="170"/>
      <c r="IIE248" s="170"/>
      <c r="IIF248" s="170"/>
      <c r="IIG248" s="170"/>
      <c r="IIH248" s="170"/>
      <c r="III248" s="170"/>
      <c r="IIJ248" s="170"/>
      <c r="IIK248" s="170"/>
      <c r="IIL248" s="170"/>
      <c r="IIM248" s="170"/>
      <c r="IIN248" s="170"/>
      <c r="IIO248" s="170"/>
      <c r="IIP248" s="170"/>
      <c r="IIQ248" s="170"/>
      <c r="IIR248" s="170"/>
      <c r="IIS248" s="170"/>
      <c r="IIT248" s="170"/>
      <c r="IIU248" s="170"/>
      <c r="IIV248" s="170"/>
      <c r="IIW248" s="170"/>
      <c r="IIX248" s="170"/>
      <c r="IIY248" s="170"/>
      <c r="IIZ248" s="170"/>
      <c r="IJA248" s="170"/>
      <c r="IJB248" s="170"/>
      <c r="IJC248" s="170"/>
      <c r="IJD248" s="170"/>
      <c r="IJE248" s="170"/>
      <c r="IJF248" s="170"/>
      <c r="IJG248" s="170"/>
      <c r="IJH248" s="170"/>
      <c r="IJI248" s="170"/>
      <c r="IJJ248" s="170"/>
      <c r="IJK248" s="170"/>
      <c r="IJL248" s="170"/>
      <c r="IJM248" s="170"/>
      <c r="IJN248" s="170"/>
      <c r="IJO248" s="170"/>
      <c r="IJP248" s="170"/>
      <c r="IJQ248" s="170"/>
      <c r="IJR248" s="170"/>
      <c r="IJS248" s="170"/>
      <c r="IJT248" s="170"/>
      <c r="IJU248" s="170"/>
      <c r="IJV248" s="170"/>
      <c r="IJW248" s="170"/>
      <c r="IJX248" s="170"/>
      <c r="IJY248" s="170"/>
      <c r="IJZ248" s="170"/>
      <c r="IKA248" s="170"/>
      <c r="IKB248" s="170"/>
      <c r="IKC248" s="170"/>
      <c r="IKD248" s="170"/>
      <c r="IKE248" s="170"/>
      <c r="IKF248" s="170"/>
      <c r="IKG248" s="170"/>
      <c r="IKH248" s="170"/>
      <c r="IKI248" s="170"/>
      <c r="IKJ248" s="170"/>
      <c r="IKK248" s="170"/>
      <c r="IKL248" s="170"/>
      <c r="IKM248" s="170"/>
      <c r="IKN248" s="170"/>
      <c r="IKO248" s="170"/>
      <c r="IKP248" s="170"/>
      <c r="IKQ248" s="170"/>
      <c r="IKR248" s="170"/>
      <c r="IKS248" s="170"/>
      <c r="IKT248" s="170"/>
      <c r="IKU248" s="170"/>
      <c r="IKV248" s="170"/>
      <c r="IKW248" s="170"/>
      <c r="IKX248" s="170"/>
      <c r="IKY248" s="170"/>
      <c r="IKZ248" s="170"/>
      <c r="ILA248" s="170"/>
      <c r="ILB248" s="170"/>
      <c r="ILC248" s="170"/>
      <c r="ILD248" s="170"/>
      <c r="ILE248" s="170"/>
      <c r="ILF248" s="170"/>
      <c r="ILG248" s="170"/>
      <c r="ILH248" s="170"/>
      <c r="ILI248" s="170"/>
      <c r="ILJ248" s="170"/>
      <c r="ILK248" s="170"/>
      <c r="ILL248" s="170"/>
      <c r="ILM248" s="170"/>
      <c r="ILN248" s="170"/>
      <c r="ILO248" s="170"/>
      <c r="ILP248" s="170"/>
      <c r="ILQ248" s="170"/>
      <c r="ILR248" s="170"/>
      <c r="ILS248" s="170"/>
      <c r="ILT248" s="170"/>
      <c r="ILU248" s="170"/>
      <c r="ILV248" s="170"/>
      <c r="ILW248" s="170"/>
      <c r="ILX248" s="170"/>
      <c r="ILY248" s="170"/>
      <c r="ILZ248" s="170"/>
      <c r="IMA248" s="170"/>
      <c r="IMB248" s="170"/>
      <c r="IMC248" s="170"/>
      <c r="IMD248" s="170"/>
      <c r="IME248" s="170"/>
      <c r="IMF248" s="170"/>
      <c r="IMG248" s="170"/>
      <c r="IMH248" s="170"/>
      <c r="IMI248" s="170"/>
      <c r="IMJ248" s="170"/>
      <c r="IMK248" s="170"/>
      <c r="IML248" s="170"/>
      <c r="IMM248" s="170"/>
      <c r="IMN248" s="170"/>
      <c r="IMO248" s="170"/>
      <c r="IMP248" s="170"/>
      <c r="IMQ248" s="170"/>
      <c r="IMR248" s="170"/>
      <c r="IMS248" s="170"/>
      <c r="IMT248" s="170"/>
      <c r="IMU248" s="170"/>
      <c r="IMV248" s="170"/>
      <c r="IMW248" s="170"/>
      <c r="IMX248" s="170"/>
      <c r="IMY248" s="170"/>
      <c r="IMZ248" s="170"/>
      <c r="INA248" s="170"/>
      <c r="INB248" s="170"/>
      <c r="INC248" s="170"/>
      <c r="IND248" s="170"/>
      <c r="INE248" s="170"/>
      <c r="INF248" s="170"/>
      <c r="ING248" s="170"/>
      <c r="INH248" s="170"/>
      <c r="INI248" s="170"/>
      <c r="INJ248" s="170"/>
      <c r="INK248" s="170"/>
      <c r="INL248" s="170"/>
      <c r="INM248" s="170"/>
      <c r="INN248" s="170"/>
      <c r="INO248" s="170"/>
      <c r="INP248" s="170"/>
      <c r="INQ248" s="170"/>
      <c r="INR248" s="170"/>
      <c r="INS248" s="170"/>
      <c r="INT248" s="170"/>
      <c r="INU248" s="170"/>
      <c r="INV248" s="170"/>
      <c r="INW248" s="170"/>
      <c r="INX248" s="170"/>
      <c r="INY248" s="170"/>
      <c r="INZ248" s="170"/>
      <c r="IOA248" s="170"/>
      <c r="IOB248" s="170"/>
      <c r="IOC248" s="170"/>
      <c r="IOD248" s="170"/>
      <c r="IOE248" s="170"/>
      <c r="IOF248" s="170"/>
      <c r="IOG248" s="170"/>
      <c r="IOH248" s="170"/>
      <c r="IOI248" s="170"/>
      <c r="IOJ248" s="170"/>
      <c r="IOK248" s="170"/>
      <c r="IOL248" s="170"/>
      <c r="IOM248" s="170"/>
      <c r="ION248" s="170"/>
      <c r="IOO248" s="170"/>
      <c r="IOP248" s="170"/>
      <c r="IOQ248" s="170"/>
      <c r="IOR248" s="170"/>
      <c r="IOS248" s="170"/>
      <c r="IOT248" s="170"/>
      <c r="IOU248" s="170"/>
      <c r="IOV248" s="170"/>
      <c r="IOW248" s="170"/>
      <c r="IOX248" s="170"/>
      <c r="IOY248" s="170"/>
      <c r="IOZ248" s="170"/>
      <c r="IPA248" s="170"/>
      <c r="IPB248" s="170"/>
      <c r="IPC248" s="170"/>
      <c r="IPD248" s="170"/>
      <c r="IPE248" s="170"/>
      <c r="IPF248" s="170"/>
      <c r="IPG248" s="170"/>
      <c r="IPH248" s="170"/>
      <c r="IPI248" s="170"/>
      <c r="IPJ248" s="170"/>
      <c r="IPK248" s="170"/>
      <c r="IPL248" s="170"/>
      <c r="IPM248" s="170"/>
      <c r="IPN248" s="170"/>
      <c r="IPO248" s="170"/>
      <c r="IPP248" s="170"/>
      <c r="IPQ248" s="170"/>
      <c r="IPR248" s="170"/>
      <c r="IPS248" s="170"/>
      <c r="IPT248" s="170"/>
      <c r="IPU248" s="170"/>
      <c r="IPV248" s="170"/>
      <c r="IPW248" s="170"/>
      <c r="IPX248" s="170"/>
      <c r="IPY248" s="170"/>
      <c r="IPZ248" s="170"/>
      <c r="IQA248" s="170"/>
      <c r="IQB248" s="170"/>
      <c r="IQC248" s="170"/>
      <c r="IQD248" s="170"/>
      <c r="IQE248" s="170"/>
      <c r="IQF248" s="170"/>
      <c r="IQG248" s="170"/>
      <c r="IQH248" s="170"/>
      <c r="IQI248" s="170"/>
      <c r="IQJ248" s="170"/>
      <c r="IQK248" s="170"/>
      <c r="IQL248" s="170"/>
      <c r="IQM248" s="170"/>
      <c r="IQN248" s="170"/>
      <c r="IQO248" s="170"/>
      <c r="IQP248" s="170"/>
      <c r="IQQ248" s="170"/>
      <c r="IQR248" s="170"/>
      <c r="IQS248" s="170"/>
      <c r="IQT248" s="170"/>
      <c r="IQU248" s="170"/>
      <c r="IQV248" s="170"/>
      <c r="IQW248" s="170"/>
      <c r="IQX248" s="170"/>
      <c r="IQY248" s="170"/>
      <c r="IQZ248" s="170"/>
      <c r="IRA248" s="170"/>
      <c r="IRB248" s="170"/>
      <c r="IRC248" s="170"/>
      <c r="IRD248" s="170"/>
      <c r="IRE248" s="170"/>
      <c r="IRF248" s="170"/>
      <c r="IRG248" s="170"/>
      <c r="IRH248" s="170"/>
      <c r="IRI248" s="170"/>
      <c r="IRJ248" s="170"/>
      <c r="IRK248" s="170"/>
      <c r="IRL248" s="170"/>
      <c r="IRM248" s="170"/>
      <c r="IRN248" s="170"/>
      <c r="IRO248" s="170"/>
      <c r="IRP248" s="170"/>
      <c r="IRQ248" s="170"/>
      <c r="IRR248" s="170"/>
      <c r="IRS248" s="170"/>
      <c r="IRT248" s="170"/>
      <c r="IRU248" s="170"/>
      <c r="IRV248" s="170"/>
      <c r="IRW248" s="170"/>
      <c r="IRX248" s="170"/>
      <c r="IRY248" s="170"/>
      <c r="IRZ248" s="170"/>
      <c r="ISA248" s="170"/>
      <c r="ISB248" s="170"/>
      <c r="ISC248" s="170"/>
      <c r="ISD248" s="170"/>
      <c r="ISE248" s="170"/>
      <c r="ISF248" s="170"/>
      <c r="ISG248" s="170"/>
      <c r="ISH248" s="170"/>
      <c r="ISI248" s="170"/>
      <c r="ISJ248" s="170"/>
      <c r="ISK248" s="170"/>
      <c r="ISL248" s="170"/>
      <c r="ISM248" s="170"/>
      <c r="ISN248" s="170"/>
      <c r="ISO248" s="170"/>
      <c r="ISP248" s="170"/>
      <c r="ISQ248" s="170"/>
      <c r="ISR248" s="170"/>
      <c r="ISS248" s="170"/>
      <c r="IST248" s="170"/>
      <c r="ISU248" s="170"/>
      <c r="ISV248" s="170"/>
      <c r="ISW248" s="170"/>
      <c r="ISX248" s="170"/>
      <c r="ISY248" s="170"/>
      <c r="ISZ248" s="170"/>
      <c r="ITA248" s="170"/>
      <c r="ITB248" s="170"/>
      <c r="ITC248" s="170"/>
      <c r="ITD248" s="170"/>
      <c r="ITE248" s="170"/>
      <c r="ITF248" s="170"/>
      <c r="ITG248" s="170"/>
      <c r="ITH248" s="170"/>
      <c r="ITI248" s="170"/>
      <c r="ITJ248" s="170"/>
      <c r="ITK248" s="170"/>
      <c r="ITL248" s="170"/>
      <c r="ITM248" s="170"/>
      <c r="ITN248" s="170"/>
      <c r="ITO248" s="170"/>
      <c r="ITP248" s="170"/>
      <c r="ITQ248" s="170"/>
      <c r="ITR248" s="170"/>
      <c r="ITS248" s="170"/>
      <c r="ITT248" s="170"/>
      <c r="ITU248" s="170"/>
      <c r="ITV248" s="170"/>
      <c r="ITW248" s="170"/>
      <c r="ITX248" s="170"/>
      <c r="ITY248" s="170"/>
      <c r="ITZ248" s="170"/>
      <c r="IUA248" s="170"/>
      <c r="IUB248" s="170"/>
      <c r="IUC248" s="170"/>
      <c r="IUD248" s="170"/>
      <c r="IUE248" s="170"/>
      <c r="IUF248" s="170"/>
      <c r="IUG248" s="170"/>
      <c r="IUH248" s="170"/>
      <c r="IUI248" s="170"/>
      <c r="IUJ248" s="170"/>
      <c r="IUK248" s="170"/>
      <c r="IUL248" s="170"/>
      <c r="IUM248" s="170"/>
      <c r="IUN248" s="170"/>
      <c r="IUO248" s="170"/>
      <c r="IUP248" s="170"/>
      <c r="IUQ248" s="170"/>
      <c r="IUR248" s="170"/>
      <c r="IUS248" s="170"/>
      <c r="IUT248" s="170"/>
      <c r="IUU248" s="170"/>
      <c r="IUV248" s="170"/>
      <c r="IUW248" s="170"/>
      <c r="IUX248" s="170"/>
      <c r="IUY248" s="170"/>
      <c r="IUZ248" s="170"/>
      <c r="IVA248" s="170"/>
      <c r="IVB248" s="170"/>
      <c r="IVC248" s="170"/>
      <c r="IVD248" s="170"/>
      <c r="IVE248" s="170"/>
      <c r="IVF248" s="170"/>
      <c r="IVG248" s="170"/>
      <c r="IVH248" s="170"/>
      <c r="IVI248" s="170"/>
      <c r="IVJ248" s="170"/>
      <c r="IVK248" s="170"/>
      <c r="IVL248" s="170"/>
      <c r="IVM248" s="170"/>
      <c r="IVN248" s="170"/>
      <c r="IVO248" s="170"/>
      <c r="IVP248" s="170"/>
      <c r="IVQ248" s="170"/>
      <c r="IVR248" s="170"/>
      <c r="IVS248" s="170"/>
      <c r="IVT248" s="170"/>
      <c r="IVU248" s="170"/>
      <c r="IVV248" s="170"/>
      <c r="IVW248" s="170"/>
      <c r="IVX248" s="170"/>
      <c r="IVY248" s="170"/>
      <c r="IVZ248" s="170"/>
      <c r="IWA248" s="170"/>
      <c r="IWB248" s="170"/>
      <c r="IWC248" s="170"/>
      <c r="IWD248" s="170"/>
      <c r="IWE248" s="170"/>
      <c r="IWF248" s="170"/>
      <c r="IWG248" s="170"/>
      <c r="IWH248" s="170"/>
      <c r="IWI248" s="170"/>
      <c r="IWJ248" s="170"/>
      <c r="IWK248" s="170"/>
      <c r="IWL248" s="170"/>
      <c r="IWM248" s="170"/>
      <c r="IWN248" s="170"/>
      <c r="IWO248" s="170"/>
      <c r="IWP248" s="170"/>
      <c r="IWQ248" s="170"/>
      <c r="IWR248" s="170"/>
      <c r="IWS248" s="170"/>
      <c r="IWT248" s="170"/>
      <c r="IWU248" s="170"/>
      <c r="IWV248" s="170"/>
      <c r="IWW248" s="170"/>
      <c r="IWX248" s="170"/>
      <c r="IWY248" s="170"/>
      <c r="IWZ248" s="170"/>
      <c r="IXA248" s="170"/>
      <c r="IXB248" s="170"/>
      <c r="IXC248" s="170"/>
      <c r="IXD248" s="170"/>
      <c r="IXE248" s="170"/>
      <c r="IXF248" s="170"/>
      <c r="IXG248" s="170"/>
      <c r="IXH248" s="170"/>
      <c r="IXI248" s="170"/>
      <c r="IXJ248" s="170"/>
      <c r="IXK248" s="170"/>
      <c r="IXL248" s="170"/>
      <c r="IXM248" s="170"/>
      <c r="IXN248" s="170"/>
      <c r="IXO248" s="170"/>
      <c r="IXP248" s="170"/>
      <c r="IXQ248" s="170"/>
      <c r="IXR248" s="170"/>
      <c r="IXS248" s="170"/>
      <c r="IXT248" s="170"/>
      <c r="IXU248" s="170"/>
      <c r="IXV248" s="170"/>
      <c r="IXW248" s="170"/>
      <c r="IXX248" s="170"/>
      <c r="IXY248" s="170"/>
      <c r="IXZ248" s="170"/>
      <c r="IYA248" s="170"/>
      <c r="IYB248" s="170"/>
      <c r="IYC248" s="170"/>
      <c r="IYD248" s="170"/>
      <c r="IYE248" s="170"/>
      <c r="IYF248" s="170"/>
      <c r="IYG248" s="170"/>
      <c r="IYH248" s="170"/>
      <c r="IYI248" s="170"/>
      <c r="IYJ248" s="170"/>
      <c r="IYK248" s="170"/>
      <c r="IYL248" s="170"/>
      <c r="IYM248" s="170"/>
      <c r="IYN248" s="170"/>
      <c r="IYO248" s="170"/>
      <c r="IYP248" s="170"/>
      <c r="IYQ248" s="170"/>
      <c r="IYR248" s="170"/>
      <c r="IYS248" s="170"/>
      <c r="IYT248" s="170"/>
      <c r="IYU248" s="170"/>
      <c r="IYV248" s="170"/>
      <c r="IYW248" s="170"/>
      <c r="IYX248" s="170"/>
      <c r="IYY248" s="170"/>
      <c r="IYZ248" s="170"/>
      <c r="IZA248" s="170"/>
      <c r="IZB248" s="170"/>
      <c r="IZC248" s="170"/>
      <c r="IZD248" s="170"/>
      <c r="IZE248" s="170"/>
      <c r="IZF248" s="170"/>
      <c r="IZG248" s="170"/>
      <c r="IZH248" s="170"/>
      <c r="IZI248" s="170"/>
      <c r="IZJ248" s="170"/>
      <c r="IZK248" s="170"/>
      <c r="IZL248" s="170"/>
      <c r="IZM248" s="170"/>
      <c r="IZN248" s="170"/>
      <c r="IZO248" s="170"/>
      <c r="IZP248" s="170"/>
      <c r="IZQ248" s="170"/>
      <c r="IZR248" s="170"/>
      <c r="IZS248" s="170"/>
      <c r="IZT248" s="170"/>
      <c r="IZU248" s="170"/>
      <c r="IZV248" s="170"/>
      <c r="IZW248" s="170"/>
      <c r="IZX248" s="170"/>
      <c r="IZY248" s="170"/>
      <c r="IZZ248" s="170"/>
      <c r="JAA248" s="170"/>
      <c r="JAB248" s="170"/>
      <c r="JAC248" s="170"/>
      <c r="JAD248" s="170"/>
      <c r="JAE248" s="170"/>
      <c r="JAF248" s="170"/>
      <c r="JAG248" s="170"/>
      <c r="JAH248" s="170"/>
      <c r="JAI248" s="170"/>
      <c r="JAJ248" s="170"/>
      <c r="JAK248" s="170"/>
      <c r="JAL248" s="170"/>
      <c r="JAM248" s="170"/>
      <c r="JAN248" s="170"/>
      <c r="JAO248" s="170"/>
      <c r="JAP248" s="170"/>
      <c r="JAQ248" s="170"/>
      <c r="JAR248" s="170"/>
      <c r="JAS248" s="170"/>
      <c r="JAT248" s="170"/>
      <c r="JAU248" s="170"/>
      <c r="JAV248" s="170"/>
      <c r="JAW248" s="170"/>
      <c r="JAX248" s="170"/>
      <c r="JAY248" s="170"/>
      <c r="JAZ248" s="170"/>
      <c r="JBA248" s="170"/>
      <c r="JBB248" s="170"/>
      <c r="JBC248" s="170"/>
      <c r="JBD248" s="170"/>
      <c r="JBE248" s="170"/>
      <c r="JBF248" s="170"/>
      <c r="JBG248" s="170"/>
      <c r="JBH248" s="170"/>
      <c r="JBI248" s="170"/>
      <c r="JBJ248" s="170"/>
      <c r="JBK248" s="170"/>
      <c r="JBL248" s="170"/>
      <c r="JBM248" s="170"/>
      <c r="JBN248" s="170"/>
      <c r="JBO248" s="170"/>
      <c r="JBP248" s="170"/>
      <c r="JBQ248" s="170"/>
      <c r="JBR248" s="170"/>
      <c r="JBS248" s="170"/>
      <c r="JBT248" s="170"/>
      <c r="JBU248" s="170"/>
      <c r="JBV248" s="170"/>
      <c r="JBW248" s="170"/>
      <c r="JBX248" s="170"/>
      <c r="JBY248" s="170"/>
      <c r="JBZ248" s="170"/>
      <c r="JCA248" s="170"/>
      <c r="JCB248" s="170"/>
      <c r="JCC248" s="170"/>
      <c r="JCD248" s="170"/>
      <c r="JCE248" s="170"/>
      <c r="JCF248" s="170"/>
      <c r="JCG248" s="170"/>
      <c r="JCH248" s="170"/>
      <c r="JCI248" s="170"/>
      <c r="JCJ248" s="170"/>
      <c r="JCK248" s="170"/>
      <c r="JCL248" s="170"/>
      <c r="JCM248" s="170"/>
      <c r="JCN248" s="170"/>
      <c r="JCO248" s="170"/>
      <c r="JCP248" s="170"/>
      <c r="JCQ248" s="170"/>
      <c r="JCR248" s="170"/>
      <c r="JCS248" s="170"/>
      <c r="JCT248" s="170"/>
      <c r="JCU248" s="170"/>
      <c r="JCV248" s="170"/>
      <c r="JCW248" s="170"/>
      <c r="JCX248" s="170"/>
      <c r="JCY248" s="170"/>
      <c r="JCZ248" s="170"/>
      <c r="JDA248" s="170"/>
      <c r="JDB248" s="170"/>
      <c r="JDC248" s="170"/>
      <c r="JDD248" s="170"/>
      <c r="JDE248" s="170"/>
      <c r="JDF248" s="170"/>
      <c r="JDG248" s="170"/>
      <c r="JDH248" s="170"/>
      <c r="JDI248" s="170"/>
      <c r="JDJ248" s="170"/>
      <c r="JDK248" s="170"/>
      <c r="JDL248" s="170"/>
      <c r="JDM248" s="170"/>
      <c r="JDN248" s="170"/>
      <c r="JDO248" s="170"/>
      <c r="JDP248" s="170"/>
      <c r="JDQ248" s="170"/>
      <c r="JDR248" s="170"/>
      <c r="JDS248" s="170"/>
      <c r="JDT248" s="170"/>
      <c r="JDU248" s="170"/>
      <c r="JDV248" s="170"/>
      <c r="JDW248" s="170"/>
      <c r="JDX248" s="170"/>
      <c r="JDY248" s="170"/>
      <c r="JDZ248" s="170"/>
      <c r="JEA248" s="170"/>
      <c r="JEB248" s="170"/>
      <c r="JEC248" s="170"/>
      <c r="JED248" s="170"/>
      <c r="JEE248" s="170"/>
      <c r="JEF248" s="170"/>
      <c r="JEG248" s="170"/>
      <c r="JEH248" s="170"/>
      <c r="JEI248" s="170"/>
      <c r="JEJ248" s="170"/>
      <c r="JEK248" s="170"/>
      <c r="JEL248" s="170"/>
      <c r="JEM248" s="170"/>
      <c r="JEN248" s="170"/>
      <c r="JEO248" s="170"/>
      <c r="JEP248" s="170"/>
      <c r="JEQ248" s="170"/>
      <c r="JER248" s="170"/>
      <c r="JES248" s="170"/>
      <c r="JET248" s="170"/>
      <c r="JEU248" s="170"/>
      <c r="JEV248" s="170"/>
      <c r="JEW248" s="170"/>
      <c r="JEX248" s="170"/>
      <c r="JEY248" s="170"/>
      <c r="JEZ248" s="170"/>
      <c r="JFA248" s="170"/>
      <c r="JFB248" s="170"/>
      <c r="JFC248" s="170"/>
      <c r="JFD248" s="170"/>
      <c r="JFE248" s="170"/>
      <c r="JFF248" s="170"/>
      <c r="JFG248" s="170"/>
      <c r="JFH248" s="170"/>
      <c r="JFI248" s="170"/>
      <c r="JFJ248" s="170"/>
      <c r="JFK248" s="170"/>
      <c r="JFL248" s="170"/>
      <c r="JFM248" s="170"/>
      <c r="JFN248" s="170"/>
      <c r="JFO248" s="170"/>
      <c r="JFP248" s="170"/>
      <c r="JFQ248" s="170"/>
      <c r="JFR248" s="170"/>
      <c r="JFS248" s="170"/>
      <c r="JFT248" s="170"/>
      <c r="JFU248" s="170"/>
      <c r="JFV248" s="170"/>
      <c r="JFW248" s="170"/>
      <c r="JFX248" s="170"/>
      <c r="JFY248" s="170"/>
      <c r="JFZ248" s="170"/>
      <c r="JGA248" s="170"/>
      <c r="JGB248" s="170"/>
      <c r="JGC248" s="170"/>
      <c r="JGD248" s="170"/>
      <c r="JGE248" s="170"/>
      <c r="JGF248" s="170"/>
      <c r="JGG248" s="170"/>
      <c r="JGH248" s="170"/>
      <c r="JGI248" s="170"/>
      <c r="JGJ248" s="170"/>
      <c r="JGK248" s="170"/>
      <c r="JGL248" s="170"/>
      <c r="JGM248" s="170"/>
      <c r="JGN248" s="170"/>
      <c r="JGO248" s="170"/>
      <c r="JGP248" s="170"/>
      <c r="JGQ248" s="170"/>
      <c r="JGR248" s="170"/>
      <c r="JGS248" s="170"/>
      <c r="JGT248" s="170"/>
      <c r="JGU248" s="170"/>
      <c r="JGV248" s="170"/>
      <c r="JGW248" s="170"/>
      <c r="JGX248" s="170"/>
      <c r="JGY248" s="170"/>
      <c r="JGZ248" s="170"/>
      <c r="JHA248" s="170"/>
      <c r="JHB248" s="170"/>
      <c r="JHC248" s="170"/>
      <c r="JHD248" s="170"/>
      <c r="JHE248" s="170"/>
      <c r="JHF248" s="170"/>
      <c r="JHG248" s="170"/>
      <c r="JHH248" s="170"/>
      <c r="JHI248" s="170"/>
      <c r="JHJ248" s="170"/>
      <c r="JHK248" s="170"/>
      <c r="JHL248" s="170"/>
      <c r="JHM248" s="170"/>
      <c r="JHN248" s="170"/>
      <c r="JHO248" s="170"/>
      <c r="JHP248" s="170"/>
      <c r="JHQ248" s="170"/>
      <c r="JHR248" s="170"/>
      <c r="JHS248" s="170"/>
      <c r="JHT248" s="170"/>
      <c r="JHU248" s="170"/>
      <c r="JHV248" s="170"/>
      <c r="JHW248" s="170"/>
      <c r="JHX248" s="170"/>
      <c r="JHY248" s="170"/>
      <c r="JHZ248" s="170"/>
      <c r="JIA248" s="170"/>
      <c r="JIB248" s="170"/>
      <c r="JIC248" s="170"/>
      <c r="JID248" s="170"/>
      <c r="JIE248" s="170"/>
      <c r="JIF248" s="170"/>
      <c r="JIG248" s="170"/>
      <c r="JIH248" s="170"/>
      <c r="JII248" s="170"/>
      <c r="JIJ248" s="170"/>
      <c r="JIK248" s="170"/>
      <c r="JIL248" s="170"/>
      <c r="JIM248" s="170"/>
      <c r="JIN248" s="170"/>
      <c r="JIO248" s="170"/>
      <c r="JIP248" s="170"/>
      <c r="JIQ248" s="170"/>
      <c r="JIR248" s="170"/>
      <c r="JIS248" s="170"/>
      <c r="JIT248" s="170"/>
      <c r="JIU248" s="170"/>
      <c r="JIV248" s="170"/>
      <c r="JIW248" s="170"/>
      <c r="JIX248" s="170"/>
      <c r="JIY248" s="170"/>
      <c r="JIZ248" s="170"/>
      <c r="JJA248" s="170"/>
      <c r="JJB248" s="170"/>
      <c r="JJC248" s="170"/>
      <c r="JJD248" s="170"/>
      <c r="JJE248" s="170"/>
      <c r="JJF248" s="170"/>
      <c r="JJG248" s="170"/>
      <c r="JJH248" s="170"/>
      <c r="JJI248" s="170"/>
      <c r="JJJ248" s="170"/>
      <c r="JJK248" s="170"/>
      <c r="JJL248" s="170"/>
      <c r="JJM248" s="170"/>
      <c r="JJN248" s="170"/>
      <c r="JJO248" s="170"/>
      <c r="JJP248" s="170"/>
      <c r="JJQ248" s="170"/>
      <c r="JJR248" s="170"/>
      <c r="JJS248" s="170"/>
      <c r="JJT248" s="170"/>
      <c r="JJU248" s="170"/>
      <c r="JJV248" s="170"/>
      <c r="JJW248" s="170"/>
      <c r="JJX248" s="170"/>
      <c r="JJY248" s="170"/>
      <c r="JJZ248" s="170"/>
      <c r="JKA248" s="170"/>
      <c r="JKB248" s="170"/>
      <c r="JKC248" s="170"/>
      <c r="JKD248" s="170"/>
      <c r="JKE248" s="170"/>
      <c r="JKF248" s="170"/>
      <c r="JKG248" s="170"/>
      <c r="JKH248" s="170"/>
      <c r="JKI248" s="170"/>
      <c r="JKJ248" s="170"/>
      <c r="JKK248" s="170"/>
      <c r="JKL248" s="170"/>
      <c r="JKM248" s="170"/>
      <c r="JKN248" s="170"/>
      <c r="JKO248" s="170"/>
      <c r="JKP248" s="170"/>
      <c r="JKQ248" s="170"/>
      <c r="JKR248" s="170"/>
      <c r="JKS248" s="170"/>
      <c r="JKT248" s="170"/>
      <c r="JKU248" s="170"/>
      <c r="JKV248" s="170"/>
      <c r="JKW248" s="170"/>
      <c r="JKX248" s="170"/>
      <c r="JKY248" s="170"/>
      <c r="JKZ248" s="170"/>
      <c r="JLA248" s="170"/>
      <c r="JLB248" s="170"/>
      <c r="JLC248" s="170"/>
      <c r="JLD248" s="170"/>
      <c r="JLE248" s="170"/>
      <c r="JLF248" s="170"/>
      <c r="JLG248" s="170"/>
      <c r="JLH248" s="170"/>
      <c r="JLI248" s="170"/>
      <c r="JLJ248" s="170"/>
      <c r="JLK248" s="170"/>
      <c r="JLL248" s="170"/>
      <c r="JLM248" s="170"/>
      <c r="JLN248" s="170"/>
      <c r="JLO248" s="170"/>
      <c r="JLP248" s="170"/>
      <c r="JLQ248" s="170"/>
      <c r="JLR248" s="170"/>
      <c r="JLS248" s="170"/>
      <c r="JLT248" s="170"/>
      <c r="JLU248" s="170"/>
      <c r="JLV248" s="170"/>
      <c r="JLW248" s="170"/>
      <c r="JLX248" s="170"/>
      <c r="JLY248" s="170"/>
      <c r="JLZ248" s="170"/>
      <c r="JMA248" s="170"/>
      <c r="JMB248" s="170"/>
      <c r="JMC248" s="170"/>
      <c r="JMD248" s="170"/>
      <c r="JME248" s="170"/>
      <c r="JMF248" s="170"/>
      <c r="JMG248" s="170"/>
      <c r="JMH248" s="170"/>
      <c r="JMI248" s="170"/>
      <c r="JMJ248" s="170"/>
      <c r="JMK248" s="170"/>
      <c r="JML248" s="170"/>
      <c r="JMM248" s="170"/>
      <c r="JMN248" s="170"/>
      <c r="JMO248" s="170"/>
      <c r="JMP248" s="170"/>
      <c r="JMQ248" s="170"/>
      <c r="JMR248" s="170"/>
      <c r="JMS248" s="170"/>
      <c r="JMT248" s="170"/>
      <c r="JMU248" s="170"/>
      <c r="JMV248" s="170"/>
      <c r="JMW248" s="170"/>
      <c r="JMX248" s="170"/>
      <c r="JMY248" s="170"/>
      <c r="JMZ248" s="170"/>
      <c r="JNA248" s="170"/>
      <c r="JNB248" s="170"/>
      <c r="JNC248" s="170"/>
      <c r="JND248" s="170"/>
      <c r="JNE248" s="170"/>
      <c r="JNF248" s="170"/>
      <c r="JNG248" s="170"/>
      <c r="JNH248" s="170"/>
      <c r="JNI248" s="170"/>
      <c r="JNJ248" s="170"/>
      <c r="JNK248" s="170"/>
      <c r="JNL248" s="170"/>
      <c r="JNM248" s="170"/>
      <c r="JNN248" s="170"/>
      <c r="JNO248" s="170"/>
      <c r="JNP248" s="170"/>
      <c r="JNQ248" s="170"/>
      <c r="JNR248" s="170"/>
      <c r="JNS248" s="170"/>
      <c r="JNT248" s="170"/>
      <c r="JNU248" s="170"/>
      <c r="JNV248" s="170"/>
      <c r="JNW248" s="170"/>
      <c r="JNX248" s="170"/>
      <c r="JNY248" s="170"/>
      <c r="JNZ248" s="170"/>
      <c r="JOA248" s="170"/>
      <c r="JOB248" s="170"/>
      <c r="JOC248" s="170"/>
      <c r="JOD248" s="170"/>
      <c r="JOE248" s="170"/>
      <c r="JOF248" s="170"/>
      <c r="JOG248" s="170"/>
      <c r="JOH248" s="170"/>
      <c r="JOI248" s="170"/>
      <c r="JOJ248" s="170"/>
      <c r="JOK248" s="170"/>
      <c r="JOL248" s="170"/>
      <c r="JOM248" s="170"/>
      <c r="JON248" s="170"/>
      <c r="JOO248" s="170"/>
      <c r="JOP248" s="170"/>
      <c r="JOQ248" s="170"/>
      <c r="JOR248" s="170"/>
      <c r="JOS248" s="170"/>
      <c r="JOT248" s="170"/>
      <c r="JOU248" s="170"/>
      <c r="JOV248" s="170"/>
      <c r="JOW248" s="170"/>
      <c r="JOX248" s="170"/>
      <c r="JOY248" s="170"/>
      <c r="JOZ248" s="170"/>
      <c r="JPA248" s="170"/>
      <c r="JPB248" s="170"/>
      <c r="JPC248" s="170"/>
      <c r="JPD248" s="170"/>
      <c r="JPE248" s="170"/>
      <c r="JPF248" s="170"/>
      <c r="JPG248" s="170"/>
      <c r="JPH248" s="170"/>
      <c r="JPI248" s="170"/>
      <c r="JPJ248" s="170"/>
      <c r="JPK248" s="170"/>
      <c r="JPL248" s="170"/>
      <c r="JPM248" s="170"/>
      <c r="JPN248" s="170"/>
      <c r="JPO248" s="170"/>
      <c r="JPP248" s="170"/>
      <c r="JPQ248" s="170"/>
      <c r="JPR248" s="170"/>
      <c r="JPS248" s="170"/>
      <c r="JPT248" s="170"/>
      <c r="JPU248" s="170"/>
      <c r="JPV248" s="170"/>
      <c r="JPW248" s="170"/>
      <c r="JPX248" s="170"/>
      <c r="JPY248" s="170"/>
      <c r="JPZ248" s="170"/>
      <c r="JQA248" s="170"/>
      <c r="JQB248" s="170"/>
      <c r="JQC248" s="170"/>
      <c r="JQD248" s="170"/>
      <c r="JQE248" s="170"/>
      <c r="JQF248" s="170"/>
      <c r="JQG248" s="170"/>
      <c r="JQH248" s="170"/>
      <c r="JQI248" s="170"/>
      <c r="JQJ248" s="170"/>
      <c r="JQK248" s="170"/>
      <c r="JQL248" s="170"/>
      <c r="JQM248" s="170"/>
      <c r="JQN248" s="170"/>
      <c r="JQO248" s="170"/>
      <c r="JQP248" s="170"/>
      <c r="JQQ248" s="170"/>
      <c r="JQR248" s="170"/>
      <c r="JQS248" s="170"/>
      <c r="JQT248" s="170"/>
      <c r="JQU248" s="170"/>
      <c r="JQV248" s="170"/>
      <c r="JQW248" s="170"/>
      <c r="JQX248" s="170"/>
      <c r="JQY248" s="170"/>
      <c r="JQZ248" s="170"/>
      <c r="JRA248" s="170"/>
      <c r="JRB248" s="170"/>
      <c r="JRC248" s="170"/>
      <c r="JRD248" s="170"/>
      <c r="JRE248" s="170"/>
      <c r="JRF248" s="170"/>
      <c r="JRG248" s="170"/>
      <c r="JRH248" s="170"/>
      <c r="JRI248" s="170"/>
      <c r="JRJ248" s="170"/>
      <c r="JRK248" s="170"/>
      <c r="JRL248" s="170"/>
      <c r="JRM248" s="170"/>
      <c r="JRN248" s="170"/>
      <c r="JRO248" s="170"/>
      <c r="JRP248" s="170"/>
      <c r="JRQ248" s="170"/>
      <c r="JRR248" s="170"/>
      <c r="JRS248" s="170"/>
      <c r="JRT248" s="170"/>
      <c r="JRU248" s="170"/>
      <c r="JRV248" s="170"/>
      <c r="JRW248" s="170"/>
      <c r="JRX248" s="170"/>
      <c r="JRY248" s="170"/>
      <c r="JRZ248" s="170"/>
      <c r="JSA248" s="170"/>
      <c r="JSB248" s="170"/>
      <c r="JSC248" s="170"/>
      <c r="JSD248" s="170"/>
      <c r="JSE248" s="170"/>
      <c r="JSF248" s="170"/>
      <c r="JSG248" s="170"/>
      <c r="JSH248" s="170"/>
      <c r="JSI248" s="170"/>
      <c r="JSJ248" s="170"/>
      <c r="JSK248" s="170"/>
      <c r="JSL248" s="170"/>
      <c r="JSM248" s="170"/>
      <c r="JSN248" s="170"/>
      <c r="JSO248" s="170"/>
      <c r="JSP248" s="170"/>
      <c r="JSQ248" s="170"/>
      <c r="JSR248" s="170"/>
      <c r="JSS248" s="170"/>
      <c r="JST248" s="170"/>
      <c r="JSU248" s="170"/>
      <c r="JSV248" s="170"/>
      <c r="JSW248" s="170"/>
      <c r="JSX248" s="170"/>
      <c r="JSY248" s="170"/>
      <c r="JSZ248" s="170"/>
      <c r="JTA248" s="170"/>
      <c r="JTB248" s="170"/>
      <c r="JTC248" s="170"/>
      <c r="JTD248" s="170"/>
      <c r="JTE248" s="170"/>
      <c r="JTF248" s="170"/>
      <c r="JTG248" s="170"/>
      <c r="JTH248" s="170"/>
      <c r="JTI248" s="170"/>
      <c r="JTJ248" s="170"/>
      <c r="JTK248" s="170"/>
      <c r="JTL248" s="170"/>
      <c r="JTM248" s="170"/>
      <c r="JTN248" s="170"/>
      <c r="JTO248" s="170"/>
      <c r="JTP248" s="170"/>
      <c r="JTQ248" s="170"/>
      <c r="JTR248" s="170"/>
      <c r="JTS248" s="170"/>
      <c r="JTT248" s="170"/>
      <c r="JTU248" s="170"/>
      <c r="JTV248" s="170"/>
      <c r="JTW248" s="170"/>
      <c r="JTX248" s="170"/>
      <c r="JTY248" s="170"/>
      <c r="JTZ248" s="170"/>
      <c r="JUA248" s="170"/>
      <c r="JUB248" s="170"/>
      <c r="JUC248" s="170"/>
      <c r="JUD248" s="170"/>
      <c r="JUE248" s="170"/>
      <c r="JUF248" s="170"/>
      <c r="JUG248" s="170"/>
      <c r="JUH248" s="170"/>
      <c r="JUI248" s="170"/>
      <c r="JUJ248" s="170"/>
      <c r="JUK248" s="170"/>
      <c r="JUL248" s="170"/>
      <c r="JUM248" s="170"/>
      <c r="JUN248" s="170"/>
      <c r="JUO248" s="170"/>
      <c r="JUP248" s="170"/>
      <c r="JUQ248" s="170"/>
      <c r="JUR248" s="170"/>
      <c r="JUS248" s="170"/>
      <c r="JUT248" s="170"/>
      <c r="JUU248" s="170"/>
      <c r="JUV248" s="170"/>
      <c r="JUW248" s="170"/>
      <c r="JUX248" s="170"/>
      <c r="JUY248" s="170"/>
      <c r="JUZ248" s="170"/>
      <c r="JVA248" s="170"/>
      <c r="JVB248" s="170"/>
      <c r="JVC248" s="170"/>
      <c r="JVD248" s="170"/>
      <c r="JVE248" s="170"/>
      <c r="JVF248" s="170"/>
      <c r="JVG248" s="170"/>
      <c r="JVH248" s="170"/>
      <c r="JVI248" s="170"/>
      <c r="JVJ248" s="170"/>
      <c r="JVK248" s="170"/>
      <c r="JVL248" s="170"/>
      <c r="JVM248" s="170"/>
      <c r="JVN248" s="170"/>
      <c r="JVO248" s="170"/>
      <c r="JVP248" s="170"/>
      <c r="JVQ248" s="170"/>
      <c r="JVR248" s="170"/>
      <c r="JVS248" s="170"/>
      <c r="JVT248" s="170"/>
      <c r="JVU248" s="170"/>
      <c r="JVV248" s="170"/>
      <c r="JVW248" s="170"/>
      <c r="JVX248" s="170"/>
      <c r="JVY248" s="170"/>
      <c r="JVZ248" s="170"/>
      <c r="JWA248" s="170"/>
      <c r="JWB248" s="170"/>
      <c r="JWC248" s="170"/>
      <c r="JWD248" s="170"/>
      <c r="JWE248" s="170"/>
      <c r="JWF248" s="170"/>
      <c r="JWG248" s="170"/>
      <c r="JWH248" s="170"/>
      <c r="JWI248" s="170"/>
      <c r="JWJ248" s="170"/>
      <c r="JWK248" s="170"/>
      <c r="JWL248" s="170"/>
      <c r="JWM248" s="170"/>
      <c r="JWN248" s="170"/>
      <c r="JWO248" s="170"/>
      <c r="JWP248" s="170"/>
      <c r="JWQ248" s="170"/>
      <c r="JWR248" s="170"/>
      <c r="JWS248" s="170"/>
      <c r="JWT248" s="170"/>
      <c r="JWU248" s="170"/>
      <c r="JWV248" s="170"/>
      <c r="JWW248" s="170"/>
      <c r="JWX248" s="170"/>
      <c r="JWY248" s="170"/>
      <c r="JWZ248" s="170"/>
      <c r="JXA248" s="170"/>
      <c r="JXB248" s="170"/>
      <c r="JXC248" s="170"/>
      <c r="JXD248" s="170"/>
      <c r="JXE248" s="170"/>
      <c r="JXF248" s="170"/>
      <c r="JXG248" s="170"/>
      <c r="JXH248" s="170"/>
      <c r="JXI248" s="170"/>
      <c r="JXJ248" s="170"/>
      <c r="JXK248" s="170"/>
      <c r="JXL248" s="170"/>
      <c r="JXM248" s="170"/>
      <c r="JXN248" s="170"/>
      <c r="JXO248" s="170"/>
      <c r="JXP248" s="170"/>
      <c r="JXQ248" s="170"/>
      <c r="JXR248" s="170"/>
      <c r="JXS248" s="170"/>
      <c r="JXT248" s="170"/>
      <c r="JXU248" s="170"/>
      <c r="JXV248" s="170"/>
      <c r="JXW248" s="170"/>
      <c r="JXX248" s="170"/>
      <c r="JXY248" s="170"/>
      <c r="JXZ248" s="170"/>
      <c r="JYA248" s="170"/>
      <c r="JYB248" s="170"/>
      <c r="JYC248" s="170"/>
      <c r="JYD248" s="170"/>
      <c r="JYE248" s="170"/>
      <c r="JYF248" s="170"/>
      <c r="JYG248" s="170"/>
      <c r="JYH248" s="170"/>
      <c r="JYI248" s="170"/>
      <c r="JYJ248" s="170"/>
      <c r="JYK248" s="170"/>
      <c r="JYL248" s="170"/>
      <c r="JYM248" s="170"/>
      <c r="JYN248" s="170"/>
      <c r="JYO248" s="170"/>
      <c r="JYP248" s="170"/>
      <c r="JYQ248" s="170"/>
      <c r="JYR248" s="170"/>
      <c r="JYS248" s="170"/>
      <c r="JYT248" s="170"/>
      <c r="JYU248" s="170"/>
      <c r="JYV248" s="170"/>
      <c r="JYW248" s="170"/>
      <c r="JYX248" s="170"/>
      <c r="JYY248" s="170"/>
      <c r="JYZ248" s="170"/>
      <c r="JZA248" s="170"/>
      <c r="JZB248" s="170"/>
      <c r="JZC248" s="170"/>
      <c r="JZD248" s="170"/>
      <c r="JZE248" s="170"/>
      <c r="JZF248" s="170"/>
      <c r="JZG248" s="170"/>
      <c r="JZH248" s="170"/>
      <c r="JZI248" s="170"/>
      <c r="JZJ248" s="170"/>
      <c r="JZK248" s="170"/>
      <c r="JZL248" s="170"/>
      <c r="JZM248" s="170"/>
      <c r="JZN248" s="170"/>
      <c r="JZO248" s="170"/>
      <c r="JZP248" s="170"/>
      <c r="JZQ248" s="170"/>
      <c r="JZR248" s="170"/>
      <c r="JZS248" s="170"/>
      <c r="JZT248" s="170"/>
      <c r="JZU248" s="170"/>
      <c r="JZV248" s="170"/>
      <c r="JZW248" s="170"/>
      <c r="JZX248" s="170"/>
      <c r="JZY248" s="170"/>
      <c r="JZZ248" s="170"/>
      <c r="KAA248" s="170"/>
      <c r="KAB248" s="170"/>
      <c r="KAC248" s="170"/>
      <c r="KAD248" s="170"/>
      <c r="KAE248" s="170"/>
      <c r="KAF248" s="170"/>
      <c r="KAG248" s="170"/>
      <c r="KAH248" s="170"/>
      <c r="KAI248" s="170"/>
      <c r="KAJ248" s="170"/>
      <c r="KAK248" s="170"/>
      <c r="KAL248" s="170"/>
      <c r="KAM248" s="170"/>
      <c r="KAN248" s="170"/>
      <c r="KAO248" s="170"/>
      <c r="KAP248" s="170"/>
      <c r="KAQ248" s="170"/>
      <c r="KAR248" s="170"/>
      <c r="KAS248" s="170"/>
      <c r="KAT248" s="170"/>
      <c r="KAU248" s="170"/>
      <c r="KAV248" s="170"/>
      <c r="KAW248" s="170"/>
      <c r="KAX248" s="170"/>
      <c r="KAY248" s="170"/>
      <c r="KAZ248" s="170"/>
      <c r="KBA248" s="170"/>
      <c r="KBB248" s="170"/>
      <c r="KBC248" s="170"/>
      <c r="KBD248" s="170"/>
      <c r="KBE248" s="170"/>
      <c r="KBF248" s="170"/>
      <c r="KBG248" s="170"/>
      <c r="KBH248" s="170"/>
      <c r="KBI248" s="170"/>
      <c r="KBJ248" s="170"/>
      <c r="KBK248" s="170"/>
      <c r="KBL248" s="170"/>
      <c r="KBM248" s="170"/>
      <c r="KBN248" s="170"/>
      <c r="KBO248" s="170"/>
      <c r="KBP248" s="170"/>
      <c r="KBQ248" s="170"/>
      <c r="KBR248" s="170"/>
      <c r="KBS248" s="170"/>
      <c r="KBT248" s="170"/>
      <c r="KBU248" s="170"/>
      <c r="KBV248" s="170"/>
      <c r="KBW248" s="170"/>
      <c r="KBX248" s="170"/>
      <c r="KBY248" s="170"/>
      <c r="KBZ248" s="170"/>
      <c r="KCA248" s="170"/>
      <c r="KCB248" s="170"/>
      <c r="KCC248" s="170"/>
      <c r="KCD248" s="170"/>
      <c r="KCE248" s="170"/>
      <c r="KCF248" s="170"/>
      <c r="KCG248" s="170"/>
      <c r="KCH248" s="170"/>
      <c r="KCI248" s="170"/>
      <c r="KCJ248" s="170"/>
      <c r="KCK248" s="170"/>
      <c r="KCL248" s="170"/>
      <c r="KCM248" s="170"/>
      <c r="KCN248" s="170"/>
      <c r="KCO248" s="170"/>
      <c r="KCP248" s="170"/>
      <c r="KCQ248" s="170"/>
      <c r="KCR248" s="170"/>
      <c r="KCS248" s="170"/>
      <c r="KCT248" s="170"/>
      <c r="KCU248" s="170"/>
      <c r="KCV248" s="170"/>
      <c r="KCW248" s="170"/>
      <c r="KCX248" s="170"/>
      <c r="KCY248" s="170"/>
      <c r="KCZ248" s="170"/>
      <c r="KDA248" s="170"/>
      <c r="KDB248" s="170"/>
      <c r="KDC248" s="170"/>
      <c r="KDD248" s="170"/>
      <c r="KDE248" s="170"/>
      <c r="KDF248" s="170"/>
      <c r="KDG248" s="170"/>
      <c r="KDH248" s="170"/>
      <c r="KDI248" s="170"/>
      <c r="KDJ248" s="170"/>
      <c r="KDK248" s="170"/>
      <c r="KDL248" s="170"/>
      <c r="KDM248" s="170"/>
      <c r="KDN248" s="170"/>
      <c r="KDO248" s="170"/>
      <c r="KDP248" s="170"/>
      <c r="KDQ248" s="170"/>
      <c r="KDR248" s="170"/>
      <c r="KDS248" s="170"/>
      <c r="KDT248" s="170"/>
      <c r="KDU248" s="170"/>
      <c r="KDV248" s="170"/>
      <c r="KDW248" s="170"/>
      <c r="KDX248" s="170"/>
      <c r="KDY248" s="170"/>
      <c r="KDZ248" s="170"/>
      <c r="KEA248" s="170"/>
      <c r="KEB248" s="170"/>
      <c r="KEC248" s="170"/>
      <c r="KED248" s="170"/>
      <c r="KEE248" s="170"/>
      <c r="KEF248" s="170"/>
      <c r="KEG248" s="170"/>
      <c r="KEH248" s="170"/>
      <c r="KEI248" s="170"/>
      <c r="KEJ248" s="170"/>
      <c r="KEK248" s="170"/>
      <c r="KEL248" s="170"/>
      <c r="KEM248" s="170"/>
      <c r="KEN248" s="170"/>
      <c r="KEO248" s="170"/>
      <c r="KEP248" s="170"/>
      <c r="KEQ248" s="170"/>
      <c r="KER248" s="170"/>
      <c r="KES248" s="170"/>
      <c r="KET248" s="170"/>
      <c r="KEU248" s="170"/>
      <c r="KEV248" s="170"/>
      <c r="KEW248" s="170"/>
      <c r="KEX248" s="170"/>
      <c r="KEY248" s="170"/>
      <c r="KEZ248" s="170"/>
      <c r="KFA248" s="170"/>
      <c r="KFB248" s="170"/>
      <c r="KFC248" s="170"/>
      <c r="KFD248" s="170"/>
      <c r="KFE248" s="170"/>
      <c r="KFF248" s="170"/>
      <c r="KFG248" s="170"/>
      <c r="KFH248" s="170"/>
      <c r="KFI248" s="170"/>
      <c r="KFJ248" s="170"/>
      <c r="KFK248" s="170"/>
      <c r="KFL248" s="170"/>
      <c r="KFM248" s="170"/>
      <c r="KFN248" s="170"/>
      <c r="KFO248" s="170"/>
      <c r="KFP248" s="170"/>
      <c r="KFQ248" s="170"/>
      <c r="KFR248" s="170"/>
      <c r="KFS248" s="170"/>
      <c r="KFT248" s="170"/>
      <c r="KFU248" s="170"/>
      <c r="KFV248" s="170"/>
      <c r="KFW248" s="170"/>
      <c r="KFX248" s="170"/>
      <c r="KFY248" s="170"/>
      <c r="KFZ248" s="170"/>
      <c r="KGA248" s="170"/>
      <c r="KGB248" s="170"/>
      <c r="KGC248" s="170"/>
      <c r="KGD248" s="170"/>
      <c r="KGE248" s="170"/>
      <c r="KGF248" s="170"/>
      <c r="KGG248" s="170"/>
      <c r="KGH248" s="170"/>
      <c r="KGI248" s="170"/>
      <c r="KGJ248" s="170"/>
      <c r="KGK248" s="170"/>
      <c r="KGL248" s="170"/>
      <c r="KGM248" s="170"/>
      <c r="KGN248" s="170"/>
      <c r="KGO248" s="170"/>
      <c r="KGP248" s="170"/>
      <c r="KGQ248" s="170"/>
      <c r="KGR248" s="170"/>
      <c r="KGS248" s="170"/>
      <c r="KGT248" s="170"/>
      <c r="KGU248" s="170"/>
      <c r="KGV248" s="170"/>
      <c r="KGW248" s="170"/>
      <c r="KGX248" s="170"/>
      <c r="KGY248" s="170"/>
      <c r="KGZ248" s="170"/>
      <c r="KHA248" s="170"/>
      <c r="KHB248" s="170"/>
      <c r="KHC248" s="170"/>
      <c r="KHD248" s="170"/>
      <c r="KHE248" s="170"/>
      <c r="KHF248" s="170"/>
      <c r="KHG248" s="170"/>
      <c r="KHH248" s="170"/>
      <c r="KHI248" s="170"/>
      <c r="KHJ248" s="170"/>
      <c r="KHK248" s="170"/>
      <c r="KHL248" s="170"/>
      <c r="KHM248" s="170"/>
      <c r="KHN248" s="170"/>
      <c r="KHO248" s="170"/>
      <c r="KHP248" s="170"/>
      <c r="KHQ248" s="170"/>
      <c r="KHR248" s="170"/>
      <c r="KHS248" s="170"/>
      <c r="KHT248" s="170"/>
      <c r="KHU248" s="170"/>
      <c r="KHV248" s="170"/>
      <c r="KHW248" s="170"/>
      <c r="KHX248" s="170"/>
      <c r="KHY248" s="170"/>
      <c r="KHZ248" s="170"/>
      <c r="KIA248" s="170"/>
      <c r="KIB248" s="170"/>
      <c r="KIC248" s="170"/>
      <c r="KID248" s="170"/>
      <c r="KIE248" s="170"/>
      <c r="KIF248" s="170"/>
      <c r="KIG248" s="170"/>
      <c r="KIH248" s="170"/>
      <c r="KII248" s="170"/>
      <c r="KIJ248" s="170"/>
      <c r="KIK248" s="170"/>
      <c r="KIL248" s="170"/>
      <c r="KIM248" s="170"/>
      <c r="KIN248" s="170"/>
      <c r="KIO248" s="170"/>
      <c r="KIP248" s="170"/>
      <c r="KIQ248" s="170"/>
      <c r="KIR248" s="170"/>
      <c r="KIS248" s="170"/>
      <c r="KIT248" s="170"/>
      <c r="KIU248" s="170"/>
      <c r="KIV248" s="170"/>
      <c r="KIW248" s="170"/>
      <c r="KIX248" s="170"/>
      <c r="KIY248" s="170"/>
      <c r="KIZ248" s="170"/>
      <c r="KJA248" s="170"/>
      <c r="KJB248" s="170"/>
      <c r="KJC248" s="170"/>
      <c r="KJD248" s="170"/>
      <c r="KJE248" s="170"/>
      <c r="KJF248" s="170"/>
      <c r="KJG248" s="170"/>
      <c r="KJH248" s="170"/>
      <c r="KJI248" s="170"/>
      <c r="KJJ248" s="170"/>
      <c r="KJK248" s="170"/>
      <c r="KJL248" s="170"/>
      <c r="KJM248" s="170"/>
      <c r="KJN248" s="170"/>
      <c r="KJO248" s="170"/>
      <c r="KJP248" s="170"/>
      <c r="KJQ248" s="170"/>
      <c r="KJR248" s="170"/>
      <c r="KJS248" s="170"/>
      <c r="KJT248" s="170"/>
      <c r="KJU248" s="170"/>
      <c r="KJV248" s="170"/>
      <c r="KJW248" s="170"/>
      <c r="KJX248" s="170"/>
      <c r="KJY248" s="170"/>
      <c r="KJZ248" s="170"/>
      <c r="KKA248" s="170"/>
      <c r="KKB248" s="170"/>
      <c r="KKC248" s="170"/>
      <c r="KKD248" s="170"/>
      <c r="KKE248" s="170"/>
      <c r="KKF248" s="170"/>
      <c r="KKG248" s="170"/>
      <c r="KKH248" s="170"/>
      <c r="KKI248" s="170"/>
      <c r="KKJ248" s="170"/>
      <c r="KKK248" s="170"/>
      <c r="KKL248" s="170"/>
      <c r="KKM248" s="170"/>
      <c r="KKN248" s="170"/>
      <c r="KKO248" s="170"/>
      <c r="KKP248" s="170"/>
      <c r="KKQ248" s="170"/>
      <c r="KKR248" s="170"/>
      <c r="KKS248" s="170"/>
      <c r="KKT248" s="170"/>
      <c r="KKU248" s="170"/>
      <c r="KKV248" s="170"/>
      <c r="KKW248" s="170"/>
      <c r="KKX248" s="170"/>
      <c r="KKY248" s="170"/>
      <c r="KKZ248" s="170"/>
      <c r="KLA248" s="170"/>
      <c r="KLB248" s="170"/>
      <c r="KLC248" s="170"/>
      <c r="KLD248" s="170"/>
      <c r="KLE248" s="170"/>
      <c r="KLF248" s="170"/>
      <c r="KLG248" s="170"/>
      <c r="KLH248" s="170"/>
      <c r="KLI248" s="170"/>
      <c r="KLJ248" s="170"/>
      <c r="KLK248" s="170"/>
      <c r="KLL248" s="170"/>
      <c r="KLM248" s="170"/>
      <c r="KLN248" s="170"/>
      <c r="KLO248" s="170"/>
      <c r="KLP248" s="170"/>
      <c r="KLQ248" s="170"/>
      <c r="KLR248" s="170"/>
      <c r="KLS248" s="170"/>
      <c r="KLT248" s="170"/>
      <c r="KLU248" s="170"/>
      <c r="KLV248" s="170"/>
      <c r="KLW248" s="170"/>
      <c r="KLX248" s="170"/>
      <c r="KLY248" s="170"/>
      <c r="KLZ248" s="170"/>
      <c r="KMA248" s="170"/>
      <c r="KMB248" s="170"/>
      <c r="KMC248" s="170"/>
      <c r="KMD248" s="170"/>
      <c r="KME248" s="170"/>
      <c r="KMF248" s="170"/>
      <c r="KMG248" s="170"/>
      <c r="KMH248" s="170"/>
      <c r="KMI248" s="170"/>
      <c r="KMJ248" s="170"/>
      <c r="KMK248" s="170"/>
      <c r="KML248" s="170"/>
      <c r="KMM248" s="170"/>
      <c r="KMN248" s="170"/>
      <c r="KMO248" s="170"/>
      <c r="KMP248" s="170"/>
      <c r="KMQ248" s="170"/>
      <c r="KMR248" s="170"/>
      <c r="KMS248" s="170"/>
      <c r="KMT248" s="170"/>
      <c r="KMU248" s="170"/>
      <c r="KMV248" s="170"/>
      <c r="KMW248" s="170"/>
      <c r="KMX248" s="170"/>
      <c r="KMY248" s="170"/>
      <c r="KMZ248" s="170"/>
      <c r="KNA248" s="170"/>
      <c r="KNB248" s="170"/>
      <c r="KNC248" s="170"/>
      <c r="KND248" s="170"/>
      <c r="KNE248" s="170"/>
      <c r="KNF248" s="170"/>
      <c r="KNG248" s="170"/>
      <c r="KNH248" s="170"/>
      <c r="KNI248" s="170"/>
      <c r="KNJ248" s="170"/>
      <c r="KNK248" s="170"/>
      <c r="KNL248" s="170"/>
      <c r="KNM248" s="170"/>
      <c r="KNN248" s="170"/>
      <c r="KNO248" s="170"/>
      <c r="KNP248" s="170"/>
      <c r="KNQ248" s="170"/>
      <c r="KNR248" s="170"/>
      <c r="KNS248" s="170"/>
      <c r="KNT248" s="170"/>
      <c r="KNU248" s="170"/>
      <c r="KNV248" s="170"/>
      <c r="KNW248" s="170"/>
      <c r="KNX248" s="170"/>
      <c r="KNY248" s="170"/>
      <c r="KNZ248" s="170"/>
      <c r="KOA248" s="170"/>
      <c r="KOB248" s="170"/>
      <c r="KOC248" s="170"/>
      <c r="KOD248" s="170"/>
      <c r="KOE248" s="170"/>
      <c r="KOF248" s="170"/>
      <c r="KOG248" s="170"/>
      <c r="KOH248" s="170"/>
      <c r="KOI248" s="170"/>
      <c r="KOJ248" s="170"/>
      <c r="KOK248" s="170"/>
      <c r="KOL248" s="170"/>
      <c r="KOM248" s="170"/>
      <c r="KON248" s="170"/>
      <c r="KOO248" s="170"/>
      <c r="KOP248" s="170"/>
      <c r="KOQ248" s="170"/>
      <c r="KOR248" s="170"/>
      <c r="KOS248" s="170"/>
      <c r="KOT248" s="170"/>
      <c r="KOU248" s="170"/>
      <c r="KOV248" s="170"/>
      <c r="KOW248" s="170"/>
      <c r="KOX248" s="170"/>
      <c r="KOY248" s="170"/>
      <c r="KOZ248" s="170"/>
      <c r="KPA248" s="170"/>
      <c r="KPB248" s="170"/>
      <c r="KPC248" s="170"/>
      <c r="KPD248" s="170"/>
      <c r="KPE248" s="170"/>
      <c r="KPF248" s="170"/>
      <c r="KPG248" s="170"/>
      <c r="KPH248" s="170"/>
      <c r="KPI248" s="170"/>
      <c r="KPJ248" s="170"/>
      <c r="KPK248" s="170"/>
      <c r="KPL248" s="170"/>
      <c r="KPM248" s="170"/>
      <c r="KPN248" s="170"/>
      <c r="KPO248" s="170"/>
      <c r="KPP248" s="170"/>
      <c r="KPQ248" s="170"/>
      <c r="KPR248" s="170"/>
      <c r="KPS248" s="170"/>
      <c r="KPT248" s="170"/>
      <c r="KPU248" s="170"/>
      <c r="KPV248" s="170"/>
      <c r="KPW248" s="170"/>
      <c r="KPX248" s="170"/>
      <c r="KPY248" s="170"/>
      <c r="KPZ248" s="170"/>
      <c r="KQA248" s="170"/>
      <c r="KQB248" s="170"/>
      <c r="KQC248" s="170"/>
      <c r="KQD248" s="170"/>
      <c r="KQE248" s="170"/>
      <c r="KQF248" s="170"/>
      <c r="KQG248" s="170"/>
      <c r="KQH248" s="170"/>
      <c r="KQI248" s="170"/>
      <c r="KQJ248" s="170"/>
      <c r="KQK248" s="170"/>
      <c r="KQL248" s="170"/>
      <c r="KQM248" s="170"/>
      <c r="KQN248" s="170"/>
      <c r="KQO248" s="170"/>
      <c r="KQP248" s="170"/>
      <c r="KQQ248" s="170"/>
      <c r="KQR248" s="170"/>
      <c r="KQS248" s="170"/>
      <c r="KQT248" s="170"/>
      <c r="KQU248" s="170"/>
      <c r="KQV248" s="170"/>
      <c r="KQW248" s="170"/>
      <c r="KQX248" s="170"/>
      <c r="KQY248" s="170"/>
      <c r="KQZ248" s="170"/>
      <c r="KRA248" s="170"/>
      <c r="KRB248" s="170"/>
      <c r="KRC248" s="170"/>
      <c r="KRD248" s="170"/>
      <c r="KRE248" s="170"/>
      <c r="KRF248" s="170"/>
      <c r="KRG248" s="170"/>
      <c r="KRH248" s="170"/>
      <c r="KRI248" s="170"/>
      <c r="KRJ248" s="170"/>
      <c r="KRK248" s="170"/>
      <c r="KRL248" s="170"/>
      <c r="KRM248" s="170"/>
      <c r="KRN248" s="170"/>
      <c r="KRO248" s="170"/>
      <c r="KRP248" s="170"/>
      <c r="KRQ248" s="170"/>
      <c r="KRR248" s="170"/>
      <c r="KRS248" s="170"/>
      <c r="KRT248" s="170"/>
      <c r="KRU248" s="170"/>
      <c r="KRV248" s="170"/>
      <c r="KRW248" s="170"/>
      <c r="KRX248" s="170"/>
      <c r="KRY248" s="170"/>
      <c r="KRZ248" s="170"/>
      <c r="KSA248" s="170"/>
      <c r="KSB248" s="170"/>
      <c r="KSC248" s="170"/>
      <c r="KSD248" s="170"/>
      <c r="KSE248" s="170"/>
      <c r="KSF248" s="170"/>
      <c r="KSG248" s="170"/>
      <c r="KSH248" s="170"/>
      <c r="KSI248" s="170"/>
      <c r="KSJ248" s="170"/>
      <c r="KSK248" s="170"/>
      <c r="KSL248" s="170"/>
      <c r="KSM248" s="170"/>
      <c r="KSN248" s="170"/>
      <c r="KSO248" s="170"/>
      <c r="KSP248" s="170"/>
      <c r="KSQ248" s="170"/>
      <c r="KSR248" s="170"/>
      <c r="KSS248" s="170"/>
      <c r="KST248" s="170"/>
      <c r="KSU248" s="170"/>
      <c r="KSV248" s="170"/>
      <c r="KSW248" s="170"/>
      <c r="KSX248" s="170"/>
      <c r="KSY248" s="170"/>
      <c r="KSZ248" s="170"/>
      <c r="KTA248" s="170"/>
      <c r="KTB248" s="170"/>
      <c r="KTC248" s="170"/>
      <c r="KTD248" s="170"/>
      <c r="KTE248" s="170"/>
      <c r="KTF248" s="170"/>
      <c r="KTG248" s="170"/>
      <c r="KTH248" s="170"/>
      <c r="KTI248" s="170"/>
      <c r="KTJ248" s="170"/>
      <c r="KTK248" s="170"/>
      <c r="KTL248" s="170"/>
      <c r="KTM248" s="170"/>
      <c r="KTN248" s="170"/>
      <c r="KTO248" s="170"/>
      <c r="KTP248" s="170"/>
      <c r="KTQ248" s="170"/>
      <c r="KTR248" s="170"/>
      <c r="KTS248" s="170"/>
      <c r="KTT248" s="170"/>
      <c r="KTU248" s="170"/>
      <c r="KTV248" s="170"/>
      <c r="KTW248" s="170"/>
      <c r="KTX248" s="170"/>
      <c r="KTY248" s="170"/>
      <c r="KTZ248" s="170"/>
      <c r="KUA248" s="170"/>
      <c r="KUB248" s="170"/>
      <c r="KUC248" s="170"/>
      <c r="KUD248" s="170"/>
      <c r="KUE248" s="170"/>
      <c r="KUF248" s="170"/>
      <c r="KUG248" s="170"/>
      <c r="KUH248" s="170"/>
      <c r="KUI248" s="170"/>
      <c r="KUJ248" s="170"/>
      <c r="KUK248" s="170"/>
      <c r="KUL248" s="170"/>
      <c r="KUM248" s="170"/>
      <c r="KUN248" s="170"/>
      <c r="KUO248" s="170"/>
      <c r="KUP248" s="170"/>
      <c r="KUQ248" s="170"/>
      <c r="KUR248" s="170"/>
      <c r="KUS248" s="170"/>
      <c r="KUT248" s="170"/>
      <c r="KUU248" s="170"/>
      <c r="KUV248" s="170"/>
      <c r="KUW248" s="170"/>
      <c r="KUX248" s="170"/>
      <c r="KUY248" s="170"/>
      <c r="KUZ248" s="170"/>
      <c r="KVA248" s="170"/>
      <c r="KVB248" s="170"/>
      <c r="KVC248" s="170"/>
      <c r="KVD248" s="170"/>
      <c r="KVE248" s="170"/>
      <c r="KVF248" s="170"/>
      <c r="KVG248" s="170"/>
      <c r="KVH248" s="170"/>
      <c r="KVI248" s="170"/>
      <c r="KVJ248" s="170"/>
      <c r="KVK248" s="170"/>
      <c r="KVL248" s="170"/>
      <c r="KVM248" s="170"/>
      <c r="KVN248" s="170"/>
      <c r="KVO248" s="170"/>
      <c r="KVP248" s="170"/>
      <c r="KVQ248" s="170"/>
      <c r="KVR248" s="170"/>
      <c r="KVS248" s="170"/>
      <c r="KVT248" s="170"/>
      <c r="KVU248" s="170"/>
      <c r="KVV248" s="170"/>
      <c r="KVW248" s="170"/>
      <c r="KVX248" s="170"/>
      <c r="KVY248" s="170"/>
      <c r="KVZ248" s="170"/>
      <c r="KWA248" s="170"/>
      <c r="KWB248" s="170"/>
      <c r="KWC248" s="170"/>
      <c r="KWD248" s="170"/>
      <c r="KWE248" s="170"/>
      <c r="KWF248" s="170"/>
      <c r="KWG248" s="170"/>
      <c r="KWH248" s="170"/>
      <c r="KWI248" s="170"/>
      <c r="KWJ248" s="170"/>
      <c r="KWK248" s="170"/>
      <c r="KWL248" s="170"/>
      <c r="KWM248" s="170"/>
      <c r="KWN248" s="170"/>
      <c r="KWO248" s="170"/>
      <c r="KWP248" s="170"/>
      <c r="KWQ248" s="170"/>
      <c r="KWR248" s="170"/>
      <c r="KWS248" s="170"/>
      <c r="KWT248" s="170"/>
      <c r="KWU248" s="170"/>
      <c r="KWV248" s="170"/>
      <c r="KWW248" s="170"/>
      <c r="KWX248" s="170"/>
      <c r="KWY248" s="170"/>
      <c r="KWZ248" s="170"/>
      <c r="KXA248" s="170"/>
      <c r="KXB248" s="170"/>
      <c r="KXC248" s="170"/>
      <c r="KXD248" s="170"/>
      <c r="KXE248" s="170"/>
      <c r="KXF248" s="170"/>
      <c r="KXG248" s="170"/>
      <c r="KXH248" s="170"/>
      <c r="KXI248" s="170"/>
      <c r="KXJ248" s="170"/>
      <c r="KXK248" s="170"/>
      <c r="KXL248" s="170"/>
      <c r="KXM248" s="170"/>
      <c r="KXN248" s="170"/>
      <c r="KXO248" s="170"/>
      <c r="KXP248" s="170"/>
      <c r="KXQ248" s="170"/>
      <c r="KXR248" s="170"/>
      <c r="KXS248" s="170"/>
      <c r="KXT248" s="170"/>
      <c r="KXU248" s="170"/>
      <c r="KXV248" s="170"/>
      <c r="KXW248" s="170"/>
      <c r="KXX248" s="170"/>
      <c r="KXY248" s="170"/>
      <c r="KXZ248" s="170"/>
      <c r="KYA248" s="170"/>
      <c r="KYB248" s="170"/>
      <c r="KYC248" s="170"/>
      <c r="KYD248" s="170"/>
      <c r="KYE248" s="170"/>
      <c r="KYF248" s="170"/>
      <c r="KYG248" s="170"/>
      <c r="KYH248" s="170"/>
      <c r="KYI248" s="170"/>
      <c r="KYJ248" s="170"/>
      <c r="KYK248" s="170"/>
      <c r="KYL248" s="170"/>
      <c r="KYM248" s="170"/>
      <c r="KYN248" s="170"/>
      <c r="KYO248" s="170"/>
      <c r="KYP248" s="170"/>
      <c r="KYQ248" s="170"/>
      <c r="KYR248" s="170"/>
      <c r="KYS248" s="170"/>
      <c r="KYT248" s="170"/>
      <c r="KYU248" s="170"/>
      <c r="KYV248" s="170"/>
      <c r="KYW248" s="170"/>
      <c r="KYX248" s="170"/>
      <c r="KYY248" s="170"/>
      <c r="KYZ248" s="170"/>
      <c r="KZA248" s="170"/>
      <c r="KZB248" s="170"/>
      <c r="KZC248" s="170"/>
      <c r="KZD248" s="170"/>
      <c r="KZE248" s="170"/>
      <c r="KZF248" s="170"/>
      <c r="KZG248" s="170"/>
      <c r="KZH248" s="170"/>
      <c r="KZI248" s="170"/>
      <c r="KZJ248" s="170"/>
      <c r="KZK248" s="170"/>
      <c r="KZL248" s="170"/>
      <c r="KZM248" s="170"/>
      <c r="KZN248" s="170"/>
      <c r="KZO248" s="170"/>
      <c r="KZP248" s="170"/>
      <c r="KZQ248" s="170"/>
      <c r="KZR248" s="170"/>
      <c r="KZS248" s="170"/>
      <c r="KZT248" s="170"/>
      <c r="KZU248" s="170"/>
      <c r="KZV248" s="170"/>
      <c r="KZW248" s="170"/>
      <c r="KZX248" s="170"/>
      <c r="KZY248" s="170"/>
      <c r="KZZ248" s="170"/>
      <c r="LAA248" s="170"/>
      <c r="LAB248" s="170"/>
      <c r="LAC248" s="170"/>
      <c r="LAD248" s="170"/>
      <c r="LAE248" s="170"/>
      <c r="LAF248" s="170"/>
      <c r="LAG248" s="170"/>
      <c r="LAH248" s="170"/>
      <c r="LAI248" s="170"/>
      <c r="LAJ248" s="170"/>
      <c r="LAK248" s="170"/>
      <c r="LAL248" s="170"/>
      <c r="LAM248" s="170"/>
      <c r="LAN248" s="170"/>
      <c r="LAO248" s="170"/>
      <c r="LAP248" s="170"/>
      <c r="LAQ248" s="170"/>
      <c r="LAR248" s="170"/>
      <c r="LAS248" s="170"/>
      <c r="LAT248" s="170"/>
      <c r="LAU248" s="170"/>
      <c r="LAV248" s="170"/>
      <c r="LAW248" s="170"/>
      <c r="LAX248" s="170"/>
      <c r="LAY248" s="170"/>
      <c r="LAZ248" s="170"/>
      <c r="LBA248" s="170"/>
      <c r="LBB248" s="170"/>
      <c r="LBC248" s="170"/>
      <c r="LBD248" s="170"/>
      <c r="LBE248" s="170"/>
      <c r="LBF248" s="170"/>
      <c r="LBG248" s="170"/>
      <c r="LBH248" s="170"/>
      <c r="LBI248" s="170"/>
      <c r="LBJ248" s="170"/>
      <c r="LBK248" s="170"/>
      <c r="LBL248" s="170"/>
      <c r="LBM248" s="170"/>
      <c r="LBN248" s="170"/>
      <c r="LBO248" s="170"/>
      <c r="LBP248" s="170"/>
      <c r="LBQ248" s="170"/>
      <c r="LBR248" s="170"/>
      <c r="LBS248" s="170"/>
      <c r="LBT248" s="170"/>
      <c r="LBU248" s="170"/>
      <c r="LBV248" s="170"/>
      <c r="LBW248" s="170"/>
      <c r="LBX248" s="170"/>
      <c r="LBY248" s="170"/>
      <c r="LBZ248" s="170"/>
      <c r="LCA248" s="170"/>
      <c r="LCB248" s="170"/>
      <c r="LCC248" s="170"/>
      <c r="LCD248" s="170"/>
      <c r="LCE248" s="170"/>
      <c r="LCF248" s="170"/>
      <c r="LCG248" s="170"/>
      <c r="LCH248" s="170"/>
      <c r="LCI248" s="170"/>
      <c r="LCJ248" s="170"/>
      <c r="LCK248" s="170"/>
      <c r="LCL248" s="170"/>
      <c r="LCM248" s="170"/>
      <c r="LCN248" s="170"/>
      <c r="LCO248" s="170"/>
      <c r="LCP248" s="170"/>
      <c r="LCQ248" s="170"/>
      <c r="LCR248" s="170"/>
      <c r="LCS248" s="170"/>
      <c r="LCT248" s="170"/>
      <c r="LCU248" s="170"/>
      <c r="LCV248" s="170"/>
      <c r="LCW248" s="170"/>
      <c r="LCX248" s="170"/>
      <c r="LCY248" s="170"/>
      <c r="LCZ248" s="170"/>
      <c r="LDA248" s="170"/>
      <c r="LDB248" s="170"/>
      <c r="LDC248" s="170"/>
      <c r="LDD248" s="170"/>
      <c r="LDE248" s="170"/>
      <c r="LDF248" s="170"/>
      <c r="LDG248" s="170"/>
      <c r="LDH248" s="170"/>
      <c r="LDI248" s="170"/>
      <c r="LDJ248" s="170"/>
      <c r="LDK248" s="170"/>
      <c r="LDL248" s="170"/>
      <c r="LDM248" s="170"/>
      <c r="LDN248" s="170"/>
      <c r="LDO248" s="170"/>
      <c r="LDP248" s="170"/>
      <c r="LDQ248" s="170"/>
      <c r="LDR248" s="170"/>
      <c r="LDS248" s="170"/>
      <c r="LDT248" s="170"/>
      <c r="LDU248" s="170"/>
      <c r="LDV248" s="170"/>
      <c r="LDW248" s="170"/>
      <c r="LDX248" s="170"/>
      <c r="LDY248" s="170"/>
      <c r="LDZ248" s="170"/>
      <c r="LEA248" s="170"/>
      <c r="LEB248" s="170"/>
      <c r="LEC248" s="170"/>
      <c r="LED248" s="170"/>
      <c r="LEE248" s="170"/>
      <c r="LEF248" s="170"/>
      <c r="LEG248" s="170"/>
      <c r="LEH248" s="170"/>
      <c r="LEI248" s="170"/>
      <c r="LEJ248" s="170"/>
      <c r="LEK248" s="170"/>
      <c r="LEL248" s="170"/>
      <c r="LEM248" s="170"/>
      <c r="LEN248" s="170"/>
      <c r="LEO248" s="170"/>
      <c r="LEP248" s="170"/>
      <c r="LEQ248" s="170"/>
      <c r="LER248" s="170"/>
      <c r="LES248" s="170"/>
      <c r="LET248" s="170"/>
      <c r="LEU248" s="170"/>
      <c r="LEV248" s="170"/>
      <c r="LEW248" s="170"/>
      <c r="LEX248" s="170"/>
      <c r="LEY248" s="170"/>
      <c r="LEZ248" s="170"/>
      <c r="LFA248" s="170"/>
      <c r="LFB248" s="170"/>
      <c r="LFC248" s="170"/>
      <c r="LFD248" s="170"/>
      <c r="LFE248" s="170"/>
      <c r="LFF248" s="170"/>
      <c r="LFG248" s="170"/>
      <c r="LFH248" s="170"/>
      <c r="LFI248" s="170"/>
      <c r="LFJ248" s="170"/>
      <c r="LFK248" s="170"/>
      <c r="LFL248" s="170"/>
      <c r="LFM248" s="170"/>
      <c r="LFN248" s="170"/>
      <c r="LFO248" s="170"/>
      <c r="LFP248" s="170"/>
      <c r="LFQ248" s="170"/>
      <c r="LFR248" s="170"/>
      <c r="LFS248" s="170"/>
      <c r="LFT248" s="170"/>
      <c r="LFU248" s="170"/>
      <c r="LFV248" s="170"/>
      <c r="LFW248" s="170"/>
      <c r="LFX248" s="170"/>
      <c r="LFY248" s="170"/>
      <c r="LFZ248" s="170"/>
      <c r="LGA248" s="170"/>
      <c r="LGB248" s="170"/>
      <c r="LGC248" s="170"/>
      <c r="LGD248" s="170"/>
      <c r="LGE248" s="170"/>
      <c r="LGF248" s="170"/>
      <c r="LGG248" s="170"/>
      <c r="LGH248" s="170"/>
      <c r="LGI248" s="170"/>
      <c r="LGJ248" s="170"/>
      <c r="LGK248" s="170"/>
      <c r="LGL248" s="170"/>
      <c r="LGM248" s="170"/>
      <c r="LGN248" s="170"/>
      <c r="LGO248" s="170"/>
      <c r="LGP248" s="170"/>
      <c r="LGQ248" s="170"/>
      <c r="LGR248" s="170"/>
      <c r="LGS248" s="170"/>
      <c r="LGT248" s="170"/>
      <c r="LGU248" s="170"/>
      <c r="LGV248" s="170"/>
      <c r="LGW248" s="170"/>
      <c r="LGX248" s="170"/>
      <c r="LGY248" s="170"/>
      <c r="LGZ248" s="170"/>
      <c r="LHA248" s="170"/>
      <c r="LHB248" s="170"/>
      <c r="LHC248" s="170"/>
      <c r="LHD248" s="170"/>
      <c r="LHE248" s="170"/>
      <c r="LHF248" s="170"/>
      <c r="LHG248" s="170"/>
      <c r="LHH248" s="170"/>
      <c r="LHI248" s="170"/>
      <c r="LHJ248" s="170"/>
      <c r="LHK248" s="170"/>
      <c r="LHL248" s="170"/>
      <c r="LHM248" s="170"/>
      <c r="LHN248" s="170"/>
      <c r="LHO248" s="170"/>
      <c r="LHP248" s="170"/>
      <c r="LHQ248" s="170"/>
      <c r="LHR248" s="170"/>
      <c r="LHS248" s="170"/>
      <c r="LHT248" s="170"/>
      <c r="LHU248" s="170"/>
      <c r="LHV248" s="170"/>
      <c r="LHW248" s="170"/>
      <c r="LHX248" s="170"/>
      <c r="LHY248" s="170"/>
      <c r="LHZ248" s="170"/>
      <c r="LIA248" s="170"/>
      <c r="LIB248" s="170"/>
      <c r="LIC248" s="170"/>
      <c r="LID248" s="170"/>
      <c r="LIE248" s="170"/>
      <c r="LIF248" s="170"/>
      <c r="LIG248" s="170"/>
      <c r="LIH248" s="170"/>
      <c r="LII248" s="170"/>
      <c r="LIJ248" s="170"/>
      <c r="LIK248" s="170"/>
      <c r="LIL248" s="170"/>
      <c r="LIM248" s="170"/>
      <c r="LIN248" s="170"/>
      <c r="LIO248" s="170"/>
      <c r="LIP248" s="170"/>
      <c r="LIQ248" s="170"/>
      <c r="LIR248" s="170"/>
      <c r="LIS248" s="170"/>
      <c r="LIT248" s="170"/>
      <c r="LIU248" s="170"/>
      <c r="LIV248" s="170"/>
      <c r="LIW248" s="170"/>
      <c r="LIX248" s="170"/>
      <c r="LIY248" s="170"/>
      <c r="LIZ248" s="170"/>
      <c r="LJA248" s="170"/>
      <c r="LJB248" s="170"/>
      <c r="LJC248" s="170"/>
      <c r="LJD248" s="170"/>
      <c r="LJE248" s="170"/>
      <c r="LJF248" s="170"/>
      <c r="LJG248" s="170"/>
      <c r="LJH248" s="170"/>
      <c r="LJI248" s="170"/>
      <c r="LJJ248" s="170"/>
      <c r="LJK248" s="170"/>
      <c r="LJL248" s="170"/>
      <c r="LJM248" s="170"/>
      <c r="LJN248" s="170"/>
      <c r="LJO248" s="170"/>
      <c r="LJP248" s="170"/>
      <c r="LJQ248" s="170"/>
      <c r="LJR248" s="170"/>
      <c r="LJS248" s="170"/>
      <c r="LJT248" s="170"/>
      <c r="LJU248" s="170"/>
      <c r="LJV248" s="170"/>
      <c r="LJW248" s="170"/>
      <c r="LJX248" s="170"/>
      <c r="LJY248" s="170"/>
      <c r="LJZ248" s="170"/>
      <c r="LKA248" s="170"/>
      <c r="LKB248" s="170"/>
      <c r="LKC248" s="170"/>
      <c r="LKD248" s="170"/>
      <c r="LKE248" s="170"/>
      <c r="LKF248" s="170"/>
      <c r="LKG248" s="170"/>
      <c r="LKH248" s="170"/>
      <c r="LKI248" s="170"/>
      <c r="LKJ248" s="170"/>
      <c r="LKK248" s="170"/>
      <c r="LKL248" s="170"/>
      <c r="LKM248" s="170"/>
      <c r="LKN248" s="170"/>
      <c r="LKO248" s="170"/>
      <c r="LKP248" s="170"/>
      <c r="LKQ248" s="170"/>
      <c r="LKR248" s="170"/>
      <c r="LKS248" s="170"/>
      <c r="LKT248" s="170"/>
      <c r="LKU248" s="170"/>
      <c r="LKV248" s="170"/>
      <c r="LKW248" s="170"/>
      <c r="LKX248" s="170"/>
      <c r="LKY248" s="170"/>
      <c r="LKZ248" s="170"/>
      <c r="LLA248" s="170"/>
      <c r="LLB248" s="170"/>
      <c r="LLC248" s="170"/>
      <c r="LLD248" s="170"/>
      <c r="LLE248" s="170"/>
      <c r="LLF248" s="170"/>
      <c r="LLG248" s="170"/>
      <c r="LLH248" s="170"/>
      <c r="LLI248" s="170"/>
      <c r="LLJ248" s="170"/>
      <c r="LLK248" s="170"/>
      <c r="LLL248" s="170"/>
      <c r="LLM248" s="170"/>
      <c r="LLN248" s="170"/>
      <c r="LLO248" s="170"/>
      <c r="LLP248" s="170"/>
      <c r="LLQ248" s="170"/>
      <c r="LLR248" s="170"/>
      <c r="LLS248" s="170"/>
      <c r="LLT248" s="170"/>
      <c r="LLU248" s="170"/>
      <c r="LLV248" s="170"/>
      <c r="LLW248" s="170"/>
      <c r="LLX248" s="170"/>
      <c r="LLY248" s="170"/>
      <c r="LLZ248" s="170"/>
      <c r="LMA248" s="170"/>
      <c r="LMB248" s="170"/>
      <c r="LMC248" s="170"/>
      <c r="LMD248" s="170"/>
      <c r="LME248" s="170"/>
      <c r="LMF248" s="170"/>
      <c r="LMG248" s="170"/>
      <c r="LMH248" s="170"/>
      <c r="LMI248" s="170"/>
      <c r="LMJ248" s="170"/>
      <c r="LMK248" s="170"/>
      <c r="LML248" s="170"/>
      <c r="LMM248" s="170"/>
      <c r="LMN248" s="170"/>
      <c r="LMO248" s="170"/>
      <c r="LMP248" s="170"/>
      <c r="LMQ248" s="170"/>
      <c r="LMR248" s="170"/>
      <c r="LMS248" s="170"/>
      <c r="LMT248" s="170"/>
      <c r="LMU248" s="170"/>
      <c r="LMV248" s="170"/>
      <c r="LMW248" s="170"/>
      <c r="LMX248" s="170"/>
      <c r="LMY248" s="170"/>
      <c r="LMZ248" s="170"/>
      <c r="LNA248" s="170"/>
      <c r="LNB248" s="170"/>
      <c r="LNC248" s="170"/>
      <c r="LND248" s="170"/>
      <c r="LNE248" s="170"/>
      <c r="LNF248" s="170"/>
      <c r="LNG248" s="170"/>
      <c r="LNH248" s="170"/>
      <c r="LNI248" s="170"/>
      <c r="LNJ248" s="170"/>
      <c r="LNK248" s="170"/>
      <c r="LNL248" s="170"/>
      <c r="LNM248" s="170"/>
      <c r="LNN248" s="170"/>
      <c r="LNO248" s="170"/>
      <c r="LNP248" s="170"/>
      <c r="LNQ248" s="170"/>
      <c r="LNR248" s="170"/>
      <c r="LNS248" s="170"/>
      <c r="LNT248" s="170"/>
      <c r="LNU248" s="170"/>
      <c r="LNV248" s="170"/>
      <c r="LNW248" s="170"/>
      <c r="LNX248" s="170"/>
      <c r="LNY248" s="170"/>
      <c r="LNZ248" s="170"/>
      <c r="LOA248" s="170"/>
      <c r="LOB248" s="170"/>
      <c r="LOC248" s="170"/>
      <c r="LOD248" s="170"/>
      <c r="LOE248" s="170"/>
      <c r="LOF248" s="170"/>
      <c r="LOG248" s="170"/>
      <c r="LOH248" s="170"/>
      <c r="LOI248" s="170"/>
      <c r="LOJ248" s="170"/>
      <c r="LOK248" s="170"/>
      <c r="LOL248" s="170"/>
      <c r="LOM248" s="170"/>
      <c r="LON248" s="170"/>
      <c r="LOO248" s="170"/>
      <c r="LOP248" s="170"/>
      <c r="LOQ248" s="170"/>
      <c r="LOR248" s="170"/>
      <c r="LOS248" s="170"/>
      <c r="LOT248" s="170"/>
      <c r="LOU248" s="170"/>
      <c r="LOV248" s="170"/>
      <c r="LOW248" s="170"/>
      <c r="LOX248" s="170"/>
      <c r="LOY248" s="170"/>
      <c r="LOZ248" s="170"/>
      <c r="LPA248" s="170"/>
      <c r="LPB248" s="170"/>
      <c r="LPC248" s="170"/>
      <c r="LPD248" s="170"/>
      <c r="LPE248" s="170"/>
      <c r="LPF248" s="170"/>
      <c r="LPG248" s="170"/>
      <c r="LPH248" s="170"/>
      <c r="LPI248" s="170"/>
      <c r="LPJ248" s="170"/>
      <c r="LPK248" s="170"/>
      <c r="LPL248" s="170"/>
      <c r="LPM248" s="170"/>
      <c r="LPN248" s="170"/>
      <c r="LPO248" s="170"/>
      <c r="LPP248" s="170"/>
      <c r="LPQ248" s="170"/>
      <c r="LPR248" s="170"/>
      <c r="LPS248" s="170"/>
      <c r="LPT248" s="170"/>
      <c r="LPU248" s="170"/>
      <c r="LPV248" s="170"/>
      <c r="LPW248" s="170"/>
      <c r="LPX248" s="170"/>
      <c r="LPY248" s="170"/>
      <c r="LPZ248" s="170"/>
      <c r="LQA248" s="170"/>
      <c r="LQB248" s="170"/>
      <c r="LQC248" s="170"/>
      <c r="LQD248" s="170"/>
      <c r="LQE248" s="170"/>
      <c r="LQF248" s="170"/>
      <c r="LQG248" s="170"/>
      <c r="LQH248" s="170"/>
      <c r="LQI248" s="170"/>
      <c r="LQJ248" s="170"/>
      <c r="LQK248" s="170"/>
      <c r="LQL248" s="170"/>
      <c r="LQM248" s="170"/>
      <c r="LQN248" s="170"/>
      <c r="LQO248" s="170"/>
      <c r="LQP248" s="170"/>
      <c r="LQQ248" s="170"/>
      <c r="LQR248" s="170"/>
      <c r="LQS248" s="170"/>
      <c r="LQT248" s="170"/>
      <c r="LQU248" s="170"/>
      <c r="LQV248" s="170"/>
      <c r="LQW248" s="170"/>
      <c r="LQX248" s="170"/>
      <c r="LQY248" s="170"/>
      <c r="LQZ248" s="170"/>
      <c r="LRA248" s="170"/>
      <c r="LRB248" s="170"/>
      <c r="LRC248" s="170"/>
      <c r="LRD248" s="170"/>
      <c r="LRE248" s="170"/>
      <c r="LRF248" s="170"/>
      <c r="LRG248" s="170"/>
      <c r="LRH248" s="170"/>
      <c r="LRI248" s="170"/>
      <c r="LRJ248" s="170"/>
      <c r="LRK248" s="170"/>
      <c r="LRL248" s="170"/>
      <c r="LRM248" s="170"/>
      <c r="LRN248" s="170"/>
      <c r="LRO248" s="170"/>
      <c r="LRP248" s="170"/>
      <c r="LRQ248" s="170"/>
      <c r="LRR248" s="170"/>
      <c r="LRS248" s="170"/>
      <c r="LRT248" s="170"/>
      <c r="LRU248" s="170"/>
      <c r="LRV248" s="170"/>
      <c r="LRW248" s="170"/>
      <c r="LRX248" s="170"/>
      <c r="LRY248" s="170"/>
      <c r="LRZ248" s="170"/>
      <c r="LSA248" s="170"/>
      <c r="LSB248" s="170"/>
      <c r="LSC248" s="170"/>
      <c r="LSD248" s="170"/>
      <c r="LSE248" s="170"/>
      <c r="LSF248" s="170"/>
      <c r="LSG248" s="170"/>
      <c r="LSH248" s="170"/>
      <c r="LSI248" s="170"/>
      <c r="LSJ248" s="170"/>
      <c r="LSK248" s="170"/>
      <c r="LSL248" s="170"/>
      <c r="LSM248" s="170"/>
      <c r="LSN248" s="170"/>
      <c r="LSO248" s="170"/>
      <c r="LSP248" s="170"/>
      <c r="LSQ248" s="170"/>
      <c r="LSR248" s="170"/>
      <c r="LSS248" s="170"/>
      <c r="LST248" s="170"/>
      <c r="LSU248" s="170"/>
      <c r="LSV248" s="170"/>
      <c r="LSW248" s="170"/>
      <c r="LSX248" s="170"/>
      <c r="LSY248" s="170"/>
      <c r="LSZ248" s="170"/>
      <c r="LTA248" s="170"/>
      <c r="LTB248" s="170"/>
      <c r="LTC248" s="170"/>
      <c r="LTD248" s="170"/>
      <c r="LTE248" s="170"/>
      <c r="LTF248" s="170"/>
      <c r="LTG248" s="170"/>
      <c r="LTH248" s="170"/>
      <c r="LTI248" s="170"/>
      <c r="LTJ248" s="170"/>
      <c r="LTK248" s="170"/>
      <c r="LTL248" s="170"/>
      <c r="LTM248" s="170"/>
      <c r="LTN248" s="170"/>
      <c r="LTO248" s="170"/>
      <c r="LTP248" s="170"/>
      <c r="LTQ248" s="170"/>
      <c r="LTR248" s="170"/>
      <c r="LTS248" s="170"/>
      <c r="LTT248" s="170"/>
      <c r="LTU248" s="170"/>
      <c r="LTV248" s="170"/>
      <c r="LTW248" s="170"/>
      <c r="LTX248" s="170"/>
      <c r="LTY248" s="170"/>
      <c r="LTZ248" s="170"/>
      <c r="LUA248" s="170"/>
      <c r="LUB248" s="170"/>
      <c r="LUC248" s="170"/>
      <c r="LUD248" s="170"/>
      <c r="LUE248" s="170"/>
      <c r="LUF248" s="170"/>
      <c r="LUG248" s="170"/>
      <c r="LUH248" s="170"/>
      <c r="LUI248" s="170"/>
      <c r="LUJ248" s="170"/>
      <c r="LUK248" s="170"/>
      <c r="LUL248" s="170"/>
      <c r="LUM248" s="170"/>
      <c r="LUN248" s="170"/>
      <c r="LUO248" s="170"/>
      <c r="LUP248" s="170"/>
      <c r="LUQ248" s="170"/>
      <c r="LUR248" s="170"/>
      <c r="LUS248" s="170"/>
      <c r="LUT248" s="170"/>
      <c r="LUU248" s="170"/>
      <c r="LUV248" s="170"/>
      <c r="LUW248" s="170"/>
      <c r="LUX248" s="170"/>
      <c r="LUY248" s="170"/>
      <c r="LUZ248" s="170"/>
      <c r="LVA248" s="170"/>
      <c r="LVB248" s="170"/>
      <c r="LVC248" s="170"/>
      <c r="LVD248" s="170"/>
      <c r="LVE248" s="170"/>
      <c r="LVF248" s="170"/>
      <c r="LVG248" s="170"/>
      <c r="LVH248" s="170"/>
      <c r="LVI248" s="170"/>
      <c r="LVJ248" s="170"/>
      <c r="LVK248" s="170"/>
      <c r="LVL248" s="170"/>
      <c r="LVM248" s="170"/>
      <c r="LVN248" s="170"/>
      <c r="LVO248" s="170"/>
      <c r="LVP248" s="170"/>
      <c r="LVQ248" s="170"/>
      <c r="LVR248" s="170"/>
      <c r="LVS248" s="170"/>
      <c r="LVT248" s="170"/>
      <c r="LVU248" s="170"/>
      <c r="LVV248" s="170"/>
      <c r="LVW248" s="170"/>
      <c r="LVX248" s="170"/>
      <c r="LVY248" s="170"/>
      <c r="LVZ248" s="170"/>
      <c r="LWA248" s="170"/>
      <c r="LWB248" s="170"/>
      <c r="LWC248" s="170"/>
      <c r="LWD248" s="170"/>
      <c r="LWE248" s="170"/>
      <c r="LWF248" s="170"/>
      <c r="LWG248" s="170"/>
      <c r="LWH248" s="170"/>
      <c r="LWI248" s="170"/>
      <c r="LWJ248" s="170"/>
      <c r="LWK248" s="170"/>
      <c r="LWL248" s="170"/>
      <c r="LWM248" s="170"/>
      <c r="LWN248" s="170"/>
      <c r="LWO248" s="170"/>
      <c r="LWP248" s="170"/>
      <c r="LWQ248" s="170"/>
      <c r="LWR248" s="170"/>
      <c r="LWS248" s="170"/>
      <c r="LWT248" s="170"/>
      <c r="LWU248" s="170"/>
      <c r="LWV248" s="170"/>
      <c r="LWW248" s="170"/>
      <c r="LWX248" s="170"/>
      <c r="LWY248" s="170"/>
      <c r="LWZ248" s="170"/>
      <c r="LXA248" s="170"/>
      <c r="LXB248" s="170"/>
      <c r="LXC248" s="170"/>
      <c r="LXD248" s="170"/>
      <c r="LXE248" s="170"/>
      <c r="LXF248" s="170"/>
      <c r="LXG248" s="170"/>
      <c r="LXH248" s="170"/>
      <c r="LXI248" s="170"/>
      <c r="LXJ248" s="170"/>
      <c r="LXK248" s="170"/>
      <c r="LXL248" s="170"/>
      <c r="LXM248" s="170"/>
      <c r="LXN248" s="170"/>
      <c r="LXO248" s="170"/>
      <c r="LXP248" s="170"/>
      <c r="LXQ248" s="170"/>
      <c r="LXR248" s="170"/>
      <c r="LXS248" s="170"/>
      <c r="LXT248" s="170"/>
      <c r="LXU248" s="170"/>
      <c r="LXV248" s="170"/>
      <c r="LXW248" s="170"/>
      <c r="LXX248" s="170"/>
      <c r="LXY248" s="170"/>
      <c r="LXZ248" s="170"/>
      <c r="LYA248" s="170"/>
      <c r="LYB248" s="170"/>
      <c r="LYC248" s="170"/>
      <c r="LYD248" s="170"/>
      <c r="LYE248" s="170"/>
      <c r="LYF248" s="170"/>
      <c r="LYG248" s="170"/>
      <c r="LYH248" s="170"/>
      <c r="LYI248" s="170"/>
      <c r="LYJ248" s="170"/>
      <c r="LYK248" s="170"/>
      <c r="LYL248" s="170"/>
      <c r="LYM248" s="170"/>
      <c r="LYN248" s="170"/>
      <c r="LYO248" s="170"/>
      <c r="LYP248" s="170"/>
      <c r="LYQ248" s="170"/>
      <c r="LYR248" s="170"/>
      <c r="LYS248" s="170"/>
      <c r="LYT248" s="170"/>
      <c r="LYU248" s="170"/>
      <c r="LYV248" s="170"/>
      <c r="LYW248" s="170"/>
      <c r="LYX248" s="170"/>
      <c r="LYY248" s="170"/>
      <c r="LYZ248" s="170"/>
      <c r="LZA248" s="170"/>
      <c r="LZB248" s="170"/>
      <c r="LZC248" s="170"/>
      <c r="LZD248" s="170"/>
      <c r="LZE248" s="170"/>
      <c r="LZF248" s="170"/>
      <c r="LZG248" s="170"/>
      <c r="LZH248" s="170"/>
      <c r="LZI248" s="170"/>
      <c r="LZJ248" s="170"/>
      <c r="LZK248" s="170"/>
      <c r="LZL248" s="170"/>
      <c r="LZM248" s="170"/>
      <c r="LZN248" s="170"/>
      <c r="LZO248" s="170"/>
      <c r="LZP248" s="170"/>
      <c r="LZQ248" s="170"/>
      <c r="LZR248" s="170"/>
      <c r="LZS248" s="170"/>
      <c r="LZT248" s="170"/>
      <c r="LZU248" s="170"/>
      <c r="LZV248" s="170"/>
      <c r="LZW248" s="170"/>
      <c r="LZX248" s="170"/>
      <c r="LZY248" s="170"/>
      <c r="LZZ248" s="170"/>
      <c r="MAA248" s="170"/>
      <c r="MAB248" s="170"/>
      <c r="MAC248" s="170"/>
      <c r="MAD248" s="170"/>
      <c r="MAE248" s="170"/>
      <c r="MAF248" s="170"/>
      <c r="MAG248" s="170"/>
      <c r="MAH248" s="170"/>
      <c r="MAI248" s="170"/>
      <c r="MAJ248" s="170"/>
      <c r="MAK248" s="170"/>
      <c r="MAL248" s="170"/>
      <c r="MAM248" s="170"/>
      <c r="MAN248" s="170"/>
      <c r="MAO248" s="170"/>
      <c r="MAP248" s="170"/>
      <c r="MAQ248" s="170"/>
      <c r="MAR248" s="170"/>
      <c r="MAS248" s="170"/>
      <c r="MAT248" s="170"/>
      <c r="MAU248" s="170"/>
      <c r="MAV248" s="170"/>
      <c r="MAW248" s="170"/>
      <c r="MAX248" s="170"/>
      <c r="MAY248" s="170"/>
      <c r="MAZ248" s="170"/>
      <c r="MBA248" s="170"/>
      <c r="MBB248" s="170"/>
      <c r="MBC248" s="170"/>
      <c r="MBD248" s="170"/>
      <c r="MBE248" s="170"/>
      <c r="MBF248" s="170"/>
      <c r="MBG248" s="170"/>
      <c r="MBH248" s="170"/>
      <c r="MBI248" s="170"/>
      <c r="MBJ248" s="170"/>
      <c r="MBK248" s="170"/>
      <c r="MBL248" s="170"/>
      <c r="MBM248" s="170"/>
      <c r="MBN248" s="170"/>
      <c r="MBO248" s="170"/>
      <c r="MBP248" s="170"/>
      <c r="MBQ248" s="170"/>
      <c r="MBR248" s="170"/>
      <c r="MBS248" s="170"/>
      <c r="MBT248" s="170"/>
      <c r="MBU248" s="170"/>
      <c r="MBV248" s="170"/>
      <c r="MBW248" s="170"/>
      <c r="MBX248" s="170"/>
      <c r="MBY248" s="170"/>
      <c r="MBZ248" s="170"/>
      <c r="MCA248" s="170"/>
      <c r="MCB248" s="170"/>
      <c r="MCC248" s="170"/>
      <c r="MCD248" s="170"/>
      <c r="MCE248" s="170"/>
      <c r="MCF248" s="170"/>
      <c r="MCG248" s="170"/>
      <c r="MCH248" s="170"/>
      <c r="MCI248" s="170"/>
      <c r="MCJ248" s="170"/>
      <c r="MCK248" s="170"/>
      <c r="MCL248" s="170"/>
      <c r="MCM248" s="170"/>
      <c r="MCN248" s="170"/>
      <c r="MCO248" s="170"/>
      <c r="MCP248" s="170"/>
      <c r="MCQ248" s="170"/>
      <c r="MCR248" s="170"/>
      <c r="MCS248" s="170"/>
      <c r="MCT248" s="170"/>
      <c r="MCU248" s="170"/>
      <c r="MCV248" s="170"/>
      <c r="MCW248" s="170"/>
      <c r="MCX248" s="170"/>
      <c r="MCY248" s="170"/>
      <c r="MCZ248" s="170"/>
      <c r="MDA248" s="170"/>
      <c r="MDB248" s="170"/>
      <c r="MDC248" s="170"/>
      <c r="MDD248" s="170"/>
      <c r="MDE248" s="170"/>
      <c r="MDF248" s="170"/>
      <c r="MDG248" s="170"/>
      <c r="MDH248" s="170"/>
      <c r="MDI248" s="170"/>
      <c r="MDJ248" s="170"/>
      <c r="MDK248" s="170"/>
      <c r="MDL248" s="170"/>
      <c r="MDM248" s="170"/>
      <c r="MDN248" s="170"/>
      <c r="MDO248" s="170"/>
      <c r="MDP248" s="170"/>
      <c r="MDQ248" s="170"/>
      <c r="MDR248" s="170"/>
      <c r="MDS248" s="170"/>
      <c r="MDT248" s="170"/>
      <c r="MDU248" s="170"/>
      <c r="MDV248" s="170"/>
      <c r="MDW248" s="170"/>
      <c r="MDX248" s="170"/>
      <c r="MDY248" s="170"/>
      <c r="MDZ248" s="170"/>
      <c r="MEA248" s="170"/>
      <c r="MEB248" s="170"/>
      <c r="MEC248" s="170"/>
      <c r="MED248" s="170"/>
      <c r="MEE248" s="170"/>
      <c r="MEF248" s="170"/>
      <c r="MEG248" s="170"/>
      <c r="MEH248" s="170"/>
      <c r="MEI248" s="170"/>
      <c r="MEJ248" s="170"/>
      <c r="MEK248" s="170"/>
      <c r="MEL248" s="170"/>
      <c r="MEM248" s="170"/>
      <c r="MEN248" s="170"/>
      <c r="MEO248" s="170"/>
      <c r="MEP248" s="170"/>
      <c r="MEQ248" s="170"/>
      <c r="MER248" s="170"/>
      <c r="MES248" s="170"/>
      <c r="MET248" s="170"/>
      <c r="MEU248" s="170"/>
      <c r="MEV248" s="170"/>
      <c r="MEW248" s="170"/>
      <c r="MEX248" s="170"/>
      <c r="MEY248" s="170"/>
      <c r="MEZ248" s="170"/>
      <c r="MFA248" s="170"/>
      <c r="MFB248" s="170"/>
      <c r="MFC248" s="170"/>
      <c r="MFD248" s="170"/>
      <c r="MFE248" s="170"/>
      <c r="MFF248" s="170"/>
      <c r="MFG248" s="170"/>
      <c r="MFH248" s="170"/>
      <c r="MFI248" s="170"/>
      <c r="MFJ248" s="170"/>
      <c r="MFK248" s="170"/>
      <c r="MFL248" s="170"/>
      <c r="MFM248" s="170"/>
      <c r="MFN248" s="170"/>
      <c r="MFO248" s="170"/>
      <c r="MFP248" s="170"/>
      <c r="MFQ248" s="170"/>
      <c r="MFR248" s="170"/>
      <c r="MFS248" s="170"/>
      <c r="MFT248" s="170"/>
      <c r="MFU248" s="170"/>
      <c r="MFV248" s="170"/>
      <c r="MFW248" s="170"/>
      <c r="MFX248" s="170"/>
      <c r="MFY248" s="170"/>
      <c r="MFZ248" s="170"/>
      <c r="MGA248" s="170"/>
      <c r="MGB248" s="170"/>
      <c r="MGC248" s="170"/>
      <c r="MGD248" s="170"/>
      <c r="MGE248" s="170"/>
      <c r="MGF248" s="170"/>
      <c r="MGG248" s="170"/>
      <c r="MGH248" s="170"/>
      <c r="MGI248" s="170"/>
      <c r="MGJ248" s="170"/>
      <c r="MGK248" s="170"/>
      <c r="MGL248" s="170"/>
      <c r="MGM248" s="170"/>
      <c r="MGN248" s="170"/>
      <c r="MGO248" s="170"/>
      <c r="MGP248" s="170"/>
      <c r="MGQ248" s="170"/>
      <c r="MGR248" s="170"/>
      <c r="MGS248" s="170"/>
      <c r="MGT248" s="170"/>
      <c r="MGU248" s="170"/>
      <c r="MGV248" s="170"/>
      <c r="MGW248" s="170"/>
      <c r="MGX248" s="170"/>
      <c r="MGY248" s="170"/>
      <c r="MGZ248" s="170"/>
      <c r="MHA248" s="170"/>
      <c r="MHB248" s="170"/>
      <c r="MHC248" s="170"/>
      <c r="MHD248" s="170"/>
      <c r="MHE248" s="170"/>
      <c r="MHF248" s="170"/>
      <c r="MHG248" s="170"/>
      <c r="MHH248" s="170"/>
      <c r="MHI248" s="170"/>
      <c r="MHJ248" s="170"/>
      <c r="MHK248" s="170"/>
      <c r="MHL248" s="170"/>
      <c r="MHM248" s="170"/>
      <c r="MHN248" s="170"/>
      <c r="MHO248" s="170"/>
      <c r="MHP248" s="170"/>
      <c r="MHQ248" s="170"/>
      <c r="MHR248" s="170"/>
      <c r="MHS248" s="170"/>
      <c r="MHT248" s="170"/>
      <c r="MHU248" s="170"/>
      <c r="MHV248" s="170"/>
      <c r="MHW248" s="170"/>
      <c r="MHX248" s="170"/>
      <c r="MHY248" s="170"/>
      <c r="MHZ248" s="170"/>
      <c r="MIA248" s="170"/>
      <c r="MIB248" s="170"/>
      <c r="MIC248" s="170"/>
      <c r="MID248" s="170"/>
      <c r="MIE248" s="170"/>
      <c r="MIF248" s="170"/>
      <c r="MIG248" s="170"/>
      <c r="MIH248" s="170"/>
      <c r="MII248" s="170"/>
      <c r="MIJ248" s="170"/>
      <c r="MIK248" s="170"/>
      <c r="MIL248" s="170"/>
      <c r="MIM248" s="170"/>
      <c r="MIN248" s="170"/>
      <c r="MIO248" s="170"/>
      <c r="MIP248" s="170"/>
      <c r="MIQ248" s="170"/>
      <c r="MIR248" s="170"/>
      <c r="MIS248" s="170"/>
      <c r="MIT248" s="170"/>
      <c r="MIU248" s="170"/>
      <c r="MIV248" s="170"/>
      <c r="MIW248" s="170"/>
      <c r="MIX248" s="170"/>
      <c r="MIY248" s="170"/>
      <c r="MIZ248" s="170"/>
      <c r="MJA248" s="170"/>
      <c r="MJB248" s="170"/>
      <c r="MJC248" s="170"/>
      <c r="MJD248" s="170"/>
      <c r="MJE248" s="170"/>
      <c r="MJF248" s="170"/>
      <c r="MJG248" s="170"/>
      <c r="MJH248" s="170"/>
      <c r="MJI248" s="170"/>
      <c r="MJJ248" s="170"/>
      <c r="MJK248" s="170"/>
      <c r="MJL248" s="170"/>
      <c r="MJM248" s="170"/>
      <c r="MJN248" s="170"/>
      <c r="MJO248" s="170"/>
      <c r="MJP248" s="170"/>
      <c r="MJQ248" s="170"/>
      <c r="MJR248" s="170"/>
      <c r="MJS248" s="170"/>
      <c r="MJT248" s="170"/>
      <c r="MJU248" s="170"/>
      <c r="MJV248" s="170"/>
      <c r="MJW248" s="170"/>
      <c r="MJX248" s="170"/>
      <c r="MJY248" s="170"/>
      <c r="MJZ248" s="170"/>
      <c r="MKA248" s="170"/>
      <c r="MKB248" s="170"/>
      <c r="MKC248" s="170"/>
      <c r="MKD248" s="170"/>
      <c r="MKE248" s="170"/>
      <c r="MKF248" s="170"/>
      <c r="MKG248" s="170"/>
      <c r="MKH248" s="170"/>
      <c r="MKI248" s="170"/>
      <c r="MKJ248" s="170"/>
      <c r="MKK248" s="170"/>
      <c r="MKL248" s="170"/>
      <c r="MKM248" s="170"/>
      <c r="MKN248" s="170"/>
      <c r="MKO248" s="170"/>
      <c r="MKP248" s="170"/>
      <c r="MKQ248" s="170"/>
      <c r="MKR248" s="170"/>
      <c r="MKS248" s="170"/>
      <c r="MKT248" s="170"/>
      <c r="MKU248" s="170"/>
      <c r="MKV248" s="170"/>
      <c r="MKW248" s="170"/>
      <c r="MKX248" s="170"/>
      <c r="MKY248" s="170"/>
      <c r="MKZ248" s="170"/>
      <c r="MLA248" s="170"/>
      <c r="MLB248" s="170"/>
      <c r="MLC248" s="170"/>
      <c r="MLD248" s="170"/>
      <c r="MLE248" s="170"/>
      <c r="MLF248" s="170"/>
      <c r="MLG248" s="170"/>
      <c r="MLH248" s="170"/>
      <c r="MLI248" s="170"/>
      <c r="MLJ248" s="170"/>
      <c r="MLK248" s="170"/>
      <c r="MLL248" s="170"/>
      <c r="MLM248" s="170"/>
      <c r="MLN248" s="170"/>
      <c r="MLO248" s="170"/>
      <c r="MLP248" s="170"/>
      <c r="MLQ248" s="170"/>
      <c r="MLR248" s="170"/>
      <c r="MLS248" s="170"/>
      <c r="MLT248" s="170"/>
      <c r="MLU248" s="170"/>
      <c r="MLV248" s="170"/>
      <c r="MLW248" s="170"/>
      <c r="MLX248" s="170"/>
      <c r="MLY248" s="170"/>
      <c r="MLZ248" s="170"/>
      <c r="MMA248" s="170"/>
      <c r="MMB248" s="170"/>
      <c r="MMC248" s="170"/>
      <c r="MMD248" s="170"/>
      <c r="MME248" s="170"/>
      <c r="MMF248" s="170"/>
      <c r="MMG248" s="170"/>
      <c r="MMH248" s="170"/>
      <c r="MMI248" s="170"/>
      <c r="MMJ248" s="170"/>
      <c r="MMK248" s="170"/>
      <c r="MML248" s="170"/>
      <c r="MMM248" s="170"/>
      <c r="MMN248" s="170"/>
      <c r="MMO248" s="170"/>
      <c r="MMP248" s="170"/>
      <c r="MMQ248" s="170"/>
      <c r="MMR248" s="170"/>
      <c r="MMS248" s="170"/>
      <c r="MMT248" s="170"/>
      <c r="MMU248" s="170"/>
      <c r="MMV248" s="170"/>
      <c r="MMW248" s="170"/>
      <c r="MMX248" s="170"/>
      <c r="MMY248" s="170"/>
      <c r="MMZ248" s="170"/>
      <c r="MNA248" s="170"/>
      <c r="MNB248" s="170"/>
      <c r="MNC248" s="170"/>
      <c r="MND248" s="170"/>
      <c r="MNE248" s="170"/>
      <c r="MNF248" s="170"/>
      <c r="MNG248" s="170"/>
      <c r="MNH248" s="170"/>
      <c r="MNI248" s="170"/>
      <c r="MNJ248" s="170"/>
      <c r="MNK248" s="170"/>
      <c r="MNL248" s="170"/>
      <c r="MNM248" s="170"/>
      <c r="MNN248" s="170"/>
      <c r="MNO248" s="170"/>
      <c r="MNP248" s="170"/>
      <c r="MNQ248" s="170"/>
      <c r="MNR248" s="170"/>
      <c r="MNS248" s="170"/>
      <c r="MNT248" s="170"/>
      <c r="MNU248" s="170"/>
      <c r="MNV248" s="170"/>
      <c r="MNW248" s="170"/>
      <c r="MNX248" s="170"/>
      <c r="MNY248" s="170"/>
      <c r="MNZ248" s="170"/>
      <c r="MOA248" s="170"/>
      <c r="MOB248" s="170"/>
      <c r="MOC248" s="170"/>
      <c r="MOD248" s="170"/>
      <c r="MOE248" s="170"/>
      <c r="MOF248" s="170"/>
      <c r="MOG248" s="170"/>
      <c r="MOH248" s="170"/>
      <c r="MOI248" s="170"/>
      <c r="MOJ248" s="170"/>
      <c r="MOK248" s="170"/>
      <c r="MOL248" s="170"/>
      <c r="MOM248" s="170"/>
      <c r="MON248" s="170"/>
      <c r="MOO248" s="170"/>
      <c r="MOP248" s="170"/>
      <c r="MOQ248" s="170"/>
      <c r="MOR248" s="170"/>
      <c r="MOS248" s="170"/>
      <c r="MOT248" s="170"/>
      <c r="MOU248" s="170"/>
      <c r="MOV248" s="170"/>
      <c r="MOW248" s="170"/>
      <c r="MOX248" s="170"/>
      <c r="MOY248" s="170"/>
      <c r="MOZ248" s="170"/>
      <c r="MPA248" s="170"/>
      <c r="MPB248" s="170"/>
      <c r="MPC248" s="170"/>
      <c r="MPD248" s="170"/>
      <c r="MPE248" s="170"/>
      <c r="MPF248" s="170"/>
      <c r="MPG248" s="170"/>
      <c r="MPH248" s="170"/>
      <c r="MPI248" s="170"/>
      <c r="MPJ248" s="170"/>
      <c r="MPK248" s="170"/>
      <c r="MPL248" s="170"/>
      <c r="MPM248" s="170"/>
      <c r="MPN248" s="170"/>
      <c r="MPO248" s="170"/>
      <c r="MPP248" s="170"/>
      <c r="MPQ248" s="170"/>
      <c r="MPR248" s="170"/>
      <c r="MPS248" s="170"/>
      <c r="MPT248" s="170"/>
      <c r="MPU248" s="170"/>
      <c r="MPV248" s="170"/>
      <c r="MPW248" s="170"/>
      <c r="MPX248" s="170"/>
      <c r="MPY248" s="170"/>
      <c r="MPZ248" s="170"/>
      <c r="MQA248" s="170"/>
      <c r="MQB248" s="170"/>
      <c r="MQC248" s="170"/>
      <c r="MQD248" s="170"/>
      <c r="MQE248" s="170"/>
      <c r="MQF248" s="170"/>
      <c r="MQG248" s="170"/>
      <c r="MQH248" s="170"/>
      <c r="MQI248" s="170"/>
      <c r="MQJ248" s="170"/>
      <c r="MQK248" s="170"/>
      <c r="MQL248" s="170"/>
      <c r="MQM248" s="170"/>
      <c r="MQN248" s="170"/>
      <c r="MQO248" s="170"/>
      <c r="MQP248" s="170"/>
      <c r="MQQ248" s="170"/>
      <c r="MQR248" s="170"/>
      <c r="MQS248" s="170"/>
      <c r="MQT248" s="170"/>
      <c r="MQU248" s="170"/>
      <c r="MQV248" s="170"/>
      <c r="MQW248" s="170"/>
      <c r="MQX248" s="170"/>
      <c r="MQY248" s="170"/>
      <c r="MQZ248" s="170"/>
      <c r="MRA248" s="170"/>
      <c r="MRB248" s="170"/>
      <c r="MRC248" s="170"/>
      <c r="MRD248" s="170"/>
      <c r="MRE248" s="170"/>
      <c r="MRF248" s="170"/>
      <c r="MRG248" s="170"/>
      <c r="MRH248" s="170"/>
      <c r="MRI248" s="170"/>
      <c r="MRJ248" s="170"/>
      <c r="MRK248" s="170"/>
      <c r="MRL248" s="170"/>
      <c r="MRM248" s="170"/>
      <c r="MRN248" s="170"/>
      <c r="MRO248" s="170"/>
      <c r="MRP248" s="170"/>
      <c r="MRQ248" s="170"/>
      <c r="MRR248" s="170"/>
      <c r="MRS248" s="170"/>
      <c r="MRT248" s="170"/>
      <c r="MRU248" s="170"/>
      <c r="MRV248" s="170"/>
      <c r="MRW248" s="170"/>
      <c r="MRX248" s="170"/>
      <c r="MRY248" s="170"/>
      <c r="MRZ248" s="170"/>
      <c r="MSA248" s="170"/>
      <c r="MSB248" s="170"/>
      <c r="MSC248" s="170"/>
      <c r="MSD248" s="170"/>
      <c r="MSE248" s="170"/>
      <c r="MSF248" s="170"/>
      <c r="MSG248" s="170"/>
      <c r="MSH248" s="170"/>
      <c r="MSI248" s="170"/>
      <c r="MSJ248" s="170"/>
      <c r="MSK248" s="170"/>
      <c r="MSL248" s="170"/>
      <c r="MSM248" s="170"/>
      <c r="MSN248" s="170"/>
      <c r="MSO248" s="170"/>
      <c r="MSP248" s="170"/>
      <c r="MSQ248" s="170"/>
      <c r="MSR248" s="170"/>
      <c r="MSS248" s="170"/>
      <c r="MST248" s="170"/>
      <c r="MSU248" s="170"/>
      <c r="MSV248" s="170"/>
      <c r="MSW248" s="170"/>
      <c r="MSX248" s="170"/>
      <c r="MSY248" s="170"/>
      <c r="MSZ248" s="170"/>
      <c r="MTA248" s="170"/>
      <c r="MTB248" s="170"/>
      <c r="MTC248" s="170"/>
      <c r="MTD248" s="170"/>
      <c r="MTE248" s="170"/>
      <c r="MTF248" s="170"/>
      <c r="MTG248" s="170"/>
      <c r="MTH248" s="170"/>
      <c r="MTI248" s="170"/>
      <c r="MTJ248" s="170"/>
      <c r="MTK248" s="170"/>
      <c r="MTL248" s="170"/>
      <c r="MTM248" s="170"/>
      <c r="MTN248" s="170"/>
      <c r="MTO248" s="170"/>
      <c r="MTP248" s="170"/>
      <c r="MTQ248" s="170"/>
      <c r="MTR248" s="170"/>
      <c r="MTS248" s="170"/>
      <c r="MTT248" s="170"/>
      <c r="MTU248" s="170"/>
      <c r="MTV248" s="170"/>
      <c r="MTW248" s="170"/>
      <c r="MTX248" s="170"/>
      <c r="MTY248" s="170"/>
      <c r="MTZ248" s="170"/>
      <c r="MUA248" s="170"/>
      <c r="MUB248" s="170"/>
      <c r="MUC248" s="170"/>
      <c r="MUD248" s="170"/>
      <c r="MUE248" s="170"/>
      <c r="MUF248" s="170"/>
      <c r="MUG248" s="170"/>
      <c r="MUH248" s="170"/>
      <c r="MUI248" s="170"/>
      <c r="MUJ248" s="170"/>
      <c r="MUK248" s="170"/>
      <c r="MUL248" s="170"/>
      <c r="MUM248" s="170"/>
      <c r="MUN248" s="170"/>
      <c r="MUO248" s="170"/>
      <c r="MUP248" s="170"/>
      <c r="MUQ248" s="170"/>
      <c r="MUR248" s="170"/>
      <c r="MUS248" s="170"/>
      <c r="MUT248" s="170"/>
      <c r="MUU248" s="170"/>
      <c r="MUV248" s="170"/>
      <c r="MUW248" s="170"/>
      <c r="MUX248" s="170"/>
      <c r="MUY248" s="170"/>
      <c r="MUZ248" s="170"/>
      <c r="MVA248" s="170"/>
      <c r="MVB248" s="170"/>
      <c r="MVC248" s="170"/>
      <c r="MVD248" s="170"/>
      <c r="MVE248" s="170"/>
      <c r="MVF248" s="170"/>
      <c r="MVG248" s="170"/>
      <c r="MVH248" s="170"/>
      <c r="MVI248" s="170"/>
      <c r="MVJ248" s="170"/>
      <c r="MVK248" s="170"/>
      <c r="MVL248" s="170"/>
      <c r="MVM248" s="170"/>
      <c r="MVN248" s="170"/>
      <c r="MVO248" s="170"/>
      <c r="MVP248" s="170"/>
      <c r="MVQ248" s="170"/>
      <c r="MVR248" s="170"/>
      <c r="MVS248" s="170"/>
      <c r="MVT248" s="170"/>
      <c r="MVU248" s="170"/>
      <c r="MVV248" s="170"/>
      <c r="MVW248" s="170"/>
      <c r="MVX248" s="170"/>
      <c r="MVY248" s="170"/>
      <c r="MVZ248" s="170"/>
      <c r="MWA248" s="170"/>
      <c r="MWB248" s="170"/>
      <c r="MWC248" s="170"/>
      <c r="MWD248" s="170"/>
      <c r="MWE248" s="170"/>
      <c r="MWF248" s="170"/>
      <c r="MWG248" s="170"/>
      <c r="MWH248" s="170"/>
      <c r="MWI248" s="170"/>
      <c r="MWJ248" s="170"/>
      <c r="MWK248" s="170"/>
      <c r="MWL248" s="170"/>
      <c r="MWM248" s="170"/>
      <c r="MWN248" s="170"/>
      <c r="MWO248" s="170"/>
      <c r="MWP248" s="170"/>
      <c r="MWQ248" s="170"/>
      <c r="MWR248" s="170"/>
      <c r="MWS248" s="170"/>
      <c r="MWT248" s="170"/>
      <c r="MWU248" s="170"/>
      <c r="MWV248" s="170"/>
      <c r="MWW248" s="170"/>
      <c r="MWX248" s="170"/>
      <c r="MWY248" s="170"/>
      <c r="MWZ248" s="170"/>
      <c r="MXA248" s="170"/>
      <c r="MXB248" s="170"/>
      <c r="MXC248" s="170"/>
      <c r="MXD248" s="170"/>
      <c r="MXE248" s="170"/>
      <c r="MXF248" s="170"/>
      <c r="MXG248" s="170"/>
      <c r="MXH248" s="170"/>
      <c r="MXI248" s="170"/>
      <c r="MXJ248" s="170"/>
      <c r="MXK248" s="170"/>
      <c r="MXL248" s="170"/>
      <c r="MXM248" s="170"/>
      <c r="MXN248" s="170"/>
      <c r="MXO248" s="170"/>
      <c r="MXP248" s="170"/>
      <c r="MXQ248" s="170"/>
      <c r="MXR248" s="170"/>
      <c r="MXS248" s="170"/>
      <c r="MXT248" s="170"/>
      <c r="MXU248" s="170"/>
      <c r="MXV248" s="170"/>
      <c r="MXW248" s="170"/>
      <c r="MXX248" s="170"/>
      <c r="MXY248" s="170"/>
      <c r="MXZ248" s="170"/>
      <c r="MYA248" s="170"/>
      <c r="MYB248" s="170"/>
      <c r="MYC248" s="170"/>
      <c r="MYD248" s="170"/>
      <c r="MYE248" s="170"/>
      <c r="MYF248" s="170"/>
      <c r="MYG248" s="170"/>
      <c r="MYH248" s="170"/>
      <c r="MYI248" s="170"/>
      <c r="MYJ248" s="170"/>
      <c r="MYK248" s="170"/>
      <c r="MYL248" s="170"/>
      <c r="MYM248" s="170"/>
      <c r="MYN248" s="170"/>
      <c r="MYO248" s="170"/>
      <c r="MYP248" s="170"/>
      <c r="MYQ248" s="170"/>
      <c r="MYR248" s="170"/>
      <c r="MYS248" s="170"/>
      <c r="MYT248" s="170"/>
      <c r="MYU248" s="170"/>
      <c r="MYV248" s="170"/>
      <c r="MYW248" s="170"/>
      <c r="MYX248" s="170"/>
      <c r="MYY248" s="170"/>
      <c r="MYZ248" s="170"/>
      <c r="MZA248" s="170"/>
      <c r="MZB248" s="170"/>
      <c r="MZC248" s="170"/>
      <c r="MZD248" s="170"/>
      <c r="MZE248" s="170"/>
      <c r="MZF248" s="170"/>
      <c r="MZG248" s="170"/>
      <c r="MZH248" s="170"/>
      <c r="MZI248" s="170"/>
      <c r="MZJ248" s="170"/>
      <c r="MZK248" s="170"/>
      <c r="MZL248" s="170"/>
      <c r="MZM248" s="170"/>
      <c r="MZN248" s="170"/>
      <c r="MZO248" s="170"/>
      <c r="MZP248" s="170"/>
      <c r="MZQ248" s="170"/>
      <c r="MZR248" s="170"/>
      <c r="MZS248" s="170"/>
      <c r="MZT248" s="170"/>
      <c r="MZU248" s="170"/>
      <c r="MZV248" s="170"/>
      <c r="MZW248" s="170"/>
      <c r="MZX248" s="170"/>
      <c r="MZY248" s="170"/>
      <c r="MZZ248" s="170"/>
      <c r="NAA248" s="170"/>
      <c r="NAB248" s="170"/>
      <c r="NAC248" s="170"/>
      <c r="NAD248" s="170"/>
      <c r="NAE248" s="170"/>
      <c r="NAF248" s="170"/>
      <c r="NAG248" s="170"/>
      <c r="NAH248" s="170"/>
      <c r="NAI248" s="170"/>
      <c r="NAJ248" s="170"/>
      <c r="NAK248" s="170"/>
      <c r="NAL248" s="170"/>
      <c r="NAM248" s="170"/>
      <c r="NAN248" s="170"/>
      <c r="NAO248" s="170"/>
      <c r="NAP248" s="170"/>
      <c r="NAQ248" s="170"/>
      <c r="NAR248" s="170"/>
      <c r="NAS248" s="170"/>
      <c r="NAT248" s="170"/>
      <c r="NAU248" s="170"/>
      <c r="NAV248" s="170"/>
      <c r="NAW248" s="170"/>
      <c r="NAX248" s="170"/>
      <c r="NAY248" s="170"/>
      <c r="NAZ248" s="170"/>
      <c r="NBA248" s="170"/>
      <c r="NBB248" s="170"/>
      <c r="NBC248" s="170"/>
      <c r="NBD248" s="170"/>
      <c r="NBE248" s="170"/>
      <c r="NBF248" s="170"/>
      <c r="NBG248" s="170"/>
      <c r="NBH248" s="170"/>
      <c r="NBI248" s="170"/>
      <c r="NBJ248" s="170"/>
      <c r="NBK248" s="170"/>
      <c r="NBL248" s="170"/>
      <c r="NBM248" s="170"/>
      <c r="NBN248" s="170"/>
      <c r="NBO248" s="170"/>
      <c r="NBP248" s="170"/>
      <c r="NBQ248" s="170"/>
      <c r="NBR248" s="170"/>
      <c r="NBS248" s="170"/>
      <c r="NBT248" s="170"/>
      <c r="NBU248" s="170"/>
      <c r="NBV248" s="170"/>
      <c r="NBW248" s="170"/>
      <c r="NBX248" s="170"/>
      <c r="NBY248" s="170"/>
      <c r="NBZ248" s="170"/>
      <c r="NCA248" s="170"/>
      <c r="NCB248" s="170"/>
      <c r="NCC248" s="170"/>
      <c r="NCD248" s="170"/>
      <c r="NCE248" s="170"/>
      <c r="NCF248" s="170"/>
      <c r="NCG248" s="170"/>
      <c r="NCH248" s="170"/>
      <c r="NCI248" s="170"/>
      <c r="NCJ248" s="170"/>
      <c r="NCK248" s="170"/>
      <c r="NCL248" s="170"/>
      <c r="NCM248" s="170"/>
      <c r="NCN248" s="170"/>
      <c r="NCO248" s="170"/>
      <c r="NCP248" s="170"/>
      <c r="NCQ248" s="170"/>
      <c r="NCR248" s="170"/>
      <c r="NCS248" s="170"/>
      <c r="NCT248" s="170"/>
      <c r="NCU248" s="170"/>
      <c r="NCV248" s="170"/>
      <c r="NCW248" s="170"/>
      <c r="NCX248" s="170"/>
      <c r="NCY248" s="170"/>
      <c r="NCZ248" s="170"/>
      <c r="NDA248" s="170"/>
      <c r="NDB248" s="170"/>
      <c r="NDC248" s="170"/>
      <c r="NDD248" s="170"/>
      <c r="NDE248" s="170"/>
      <c r="NDF248" s="170"/>
      <c r="NDG248" s="170"/>
      <c r="NDH248" s="170"/>
      <c r="NDI248" s="170"/>
      <c r="NDJ248" s="170"/>
      <c r="NDK248" s="170"/>
      <c r="NDL248" s="170"/>
      <c r="NDM248" s="170"/>
      <c r="NDN248" s="170"/>
      <c r="NDO248" s="170"/>
      <c r="NDP248" s="170"/>
      <c r="NDQ248" s="170"/>
      <c r="NDR248" s="170"/>
      <c r="NDS248" s="170"/>
      <c r="NDT248" s="170"/>
      <c r="NDU248" s="170"/>
      <c r="NDV248" s="170"/>
      <c r="NDW248" s="170"/>
      <c r="NDX248" s="170"/>
      <c r="NDY248" s="170"/>
      <c r="NDZ248" s="170"/>
      <c r="NEA248" s="170"/>
      <c r="NEB248" s="170"/>
      <c r="NEC248" s="170"/>
      <c r="NED248" s="170"/>
      <c r="NEE248" s="170"/>
      <c r="NEF248" s="170"/>
      <c r="NEG248" s="170"/>
      <c r="NEH248" s="170"/>
      <c r="NEI248" s="170"/>
      <c r="NEJ248" s="170"/>
      <c r="NEK248" s="170"/>
      <c r="NEL248" s="170"/>
      <c r="NEM248" s="170"/>
      <c r="NEN248" s="170"/>
      <c r="NEO248" s="170"/>
      <c r="NEP248" s="170"/>
      <c r="NEQ248" s="170"/>
      <c r="NER248" s="170"/>
      <c r="NES248" s="170"/>
      <c r="NET248" s="170"/>
      <c r="NEU248" s="170"/>
      <c r="NEV248" s="170"/>
      <c r="NEW248" s="170"/>
      <c r="NEX248" s="170"/>
      <c r="NEY248" s="170"/>
      <c r="NEZ248" s="170"/>
      <c r="NFA248" s="170"/>
      <c r="NFB248" s="170"/>
      <c r="NFC248" s="170"/>
      <c r="NFD248" s="170"/>
      <c r="NFE248" s="170"/>
      <c r="NFF248" s="170"/>
      <c r="NFG248" s="170"/>
      <c r="NFH248" s="170"/>
      <c r="NFI248" s="170"/>
      <c r="NFJ248" s="170"/>
      <c r="NFK248" s="170"/>
      <c r="NFL248" s="170"/>
      <c r="NFM248" s="170"/>
      <c r="NFN248" s="170"/>
      <c r="NFO248" s="170"/>
      <c r="NFP248" s="170"/>
      <c r="NFQ248" s="170"/>
      <c r="NFR248" s="170"/>
      <c r="NFS248" s="170"/>
      <c r="NFT248" s="170"/>
      <c r="NFU248" s="170"/>
      <c r="NFV248" s="170"/>
      <c r="NFW248" s="170"/>
      <c r="NFX248" s="170"/>
      <c r="NFY248" s="170"/>
      <c r="NFZ248" s="170"/>
      <c r="NGA248" s="170"/>
      <c r="NGB248" s="170"/>
      <c r="NGC248" s="170"/>
      <c r="NGD248" s="170"/>
      <c r="NGE248" s="170"/>
      <c r="NGF248" s="170"/>
      <c r="NGG248" s="170"/>
      <c r="NGH248" s="170"/>
      <c r="NGI248" s="170"/>
      <c r="NGJ248" s="170"/>
      <c r="NGK248" s="170"/>
      <c r="NGL248" s="170"/>
      <c r="NGM248" s="170"/>
      <c r="NGN248" s="170"/>
      <c r="NGO248" s="170"/>
      <c r="NGP248" s="170"/>
      <c r="NGQ248" s="170"/>
      <c r="NGR248" s="170"/>
      <c r="NGS248" s="170"/>
      <c r="NGT248" s="170"/>
      <c r="NGU248" s="170"/>
      <c r="NGV248" s="170"/>
      <c r="NGW248" s="170"/>
      <c r="NGX248" s="170"/>
      <c r="NGY248" s="170"/>
      <c r="NGZ248" s="170"/>
      <c r="NHA248" s="170"/>
      <c r="NHB248" s="170"/>
      <c r="NHC248" s="170"/>
      <c r="NHD248" s="170"/>
      <c r="NHE248" s="170"/>
      <c r="NHF248" s="170"/>
      <c r="NHG248" s="170"/>
      <c r="NHH248" s="170"/>
      <c r="NHI248" s="170"/>
      <c r="NHJ248" s="170"/>
      <c r="NHK248" s="170"/>
      <c r="NHL248" s="170"/>
      <c r="NHM248" s="170"/>
      <c r="NHN248" s="170"/>
      <c r="NHO248" s="170"/>
      <c r="NHP248" s="170"/>
      <c r="NHQ248" s="170"/>
      <c r="NHR248" s="170"/>
      <c r="NHS248" s="170"/>
      <c r="NHT248" s="170"/>
      <c r="NHU248" s="170"/>
      <c r="NHV248" s="170"/>
      <c r="NHW248" s="170"/>
      <c r="NHX248" s="170"/>
      <c r="NHY248" s="170"/>
      <c r="NHZ248" s="170"/>
      <c r="NIA248" s="170"/>
      <c r="NIB248" s="170"/>
      <c r="NIC248" s="170"/>
      <c r="NID248" s="170"/>
      <c r="NIE248" s="170"/>
      <c r="NIF248" s="170"/>
      <c r="NIG248" s="170"/>
      <c r="NIH248" s="170"/>
      <c r="NII248" s="170"/>
      <c r="NIJ248" s="170"/>
      <c r="NIK248" s="170"/>
      <c r="NIL248" s="170"/>
      <c r="NIM248" s="170"/>
      <c r="NIN248" s="170"/>
      <c r="NIO248" s="170"/>
      <c r="NIP248" s="170"/>
      <c r="NIQ248" s="170"/>
      <c r="NIR248" s="170"/>
      <c r="NIS248" s="170"/>
      <c r="NIT248" s="170"/>
      <c r="NIU248" s="170"/>
      <c r="NIV248" s="170"/>
      <c r="NIW248" s="170"/>
      <c r="NIX248" s="170"/>
      <c r="NIY248" s="170"/>
      <c r="NIZ248" s="170"/>
      <c r="NJA248" s="170"/>
      <c r="NJB248" s="170"/>
      <c r="NJC248" s="170"/>
      <c r="NJD248" s="170"/>
      <c r="NJE248" s="170"/>
      <c r="NJF248" s="170"/>
      <c r="NJG248" s="170"/>
      <c r="NJH248" s="170"/>
      <c r="NJI248" s="170"/>
      <c r="NJJ248" s="170"/>
      <c r="NJK248" s="170"/>
      <c r="NJL248" s="170"/>
      <c r="NJM248" s="170"/>
      <c r="NJN248" s="170"/>
      <c r="NJO248" s="170"/>
      <c r="NJP248" s="170"/>
      <c r="NJQ248" s="170"/>
      <c r="NJR248" s="170"/>
      <c r="NJS248" s="170"/>
      <c r="NJT248" s="170"/>
      <c r="NJU248" s="170"/>
      <c r="NJV248" s="170"/>
      <c r="NJW248" s="170"/>
      <c r="NJX248" s="170"/>
      <c r="NJY248" s="170"/>
      <c r="NJZ248" s="170"/>
      <c r="NKA248" s="170"/>
      <c r="NKB248" s="170"/>
      <c r="NKC248" s="170"/>
      <c r="NKD248" s="170"/>
      <c r="NKE248" s="170"/>
      <c r="NKF248" s="170"/>
      <c r="NKG248" s="170"/>
      <c r="NKH248" s="170"/>
      <c r="NKI248" s="170"/>
      <c r="NKJ248" s="170"/>
      <c r="NKK248" s="170"/>
      <c r="NKL248" s="170"/>
      <c r="NKM248" s="170"/>
      <c r="NKN248" s="170"/>
      <c r="NKO248" s="170"/>
      <c r="NKP248" s="170"/>
      <c r="NKQ248" s="170"/>
      <c r="NKR248" s="170"/>
      <c r="NKS248" s="170"/>
      <c r="NKT248" s="170"/>
      <c r="NKU248" s="170"/>
      <c r="NKV248" s="170"/>
      <c r="NKW248" s="170"/>
      <c r="NKX248" s="170"/>
      <c r="NKY248" s="170"/>
      <c r="NKZ248" s="170"/>
      <c r="NLA248" s="170"/>
      <c r="NLB248" s="170"/>
      <c r="NLC248" s="170"/>
      <c r="NLD248" s="170"/>
      <c r="NLE248" s="170"/>
      <c r="NLF248" s="170"/>
      <c r="NLG248" s="170"/>
      <c r="NLH248" s="170"/>
      <c r="NLI248" s="170"/>
      <c r="NLJ248" s="170"/>
      <c r="NLK248" s="170"/>
      <c r="NLL248" s="170"/>
      <c r="NLM248" s="170"/>
      <c r="NLN248" s="170"/>
      <c r="NLO248" s="170"/>
      <c r="NLP248" s="170"/>
      <c r="NLQ248" s="170"/>
      <c r="NLR248" s="170"/>
      <c r="NLS248" s="170"/>
      <c r="NLT248" s="170"/>
      <c r="NLU248" s="170"/>
      <c r="NLV248" s="170"/>
      <c r="NLW248" s="170"/>
      <c r="NLX248" s="170"/>
      <c r="NLY248" s="170"/>
      <c r="NLZ248" s="170"/>
      <c r="NMA248" s="170"/>
      <c r="NMB248" s="170"/>
      <c r="NMC248" s="170"/>
      <c r="NMD248" s="170"/>
      <c r="NME248" s="170"/>
      <c r="NMF248" s="170"/>
      <c r="NMG248" s="170"/>
      <c r="NMH248" s="170"/>
      <c r="NMI248" s="170"/>
      <c r="NMJ248" s="170"/>
      <c r="NMK248" s="170"/>
      <c r="NML248" s="170"/>
      <c r="NMM248" s="170"/>
      <c r="NMN248" s="170"/>
      <c r="NMO248" s="170"/>
      <c r="NMP248" s="170"/>
      <c r="NMQ248" s="170"/>
      <c r="NMR248" s="170"/>
      <c r="NMS248" s="170"/>
      <c r="NMT248" s="170"/>
      <c r="NMU248" s="170"/>
      <c r="NMV248" s="170"/>
      <c r="NMW248" s="170"/>
      <c r="NMX248" s="170"/>
      <c r="NMY248" s="170"/>
      <c r="NMZ248" s="170"/>
      <c r="NNA248" s="170"/>
      <c r="NNB248" s="170"/>
      <c r="NNC248" s="170"/>
      <c r="NND248" s="170"/>
      <c r="NNE248" s="170"/>
      <c r="NNF248" s="170"/>
      <c r="NNG248" s="170"/>
      <c r="NNH248" s="170"/>
      <c r="NNI248" s="170"/>
      <c r="NNJ248" s="170"/>
      <c r="NNK248" s="170"/>
      <c r="NNL248" s="170"/>
      <c r="NNM248" s="170"/>
      <c r="NNN248" s="170"/>
      <c r="NNO248" s="170"/>
      <c r="NNP248" s="170"/>
      <c r="NNQ248" s="170"/>
      <c r="NNR248" s="170"/>
      <c r="NNS248" s="170"/>
      <c r="NNT248" s="170"/>
      <c r="NNU248" s="170"/>
      <c r="NNV248" s="170"/>
      <c r="NNW248" s="170"/>
      <c r="NNX248" s="170"/>
      <c r="NNY248" s="170"/>
      <c r="NNZ248" s="170"/>
      <c r="NOA248" s="170"/>
      <c r="NOB248" s="170"/>
      <c r="NOC248" s="170"/>
      <c r="NOD248" s="170"/>
      <c r="NOE248" s="170"/>
      <c r="NOF248" s="170"/>
      <c r="NOG248" s="170"/>
      <c r="NOH248" s="170"/>
      <c r="NOI248" s="170"/>
      <c r="NOJ248" s="170"/>
      <c r="NOK248" s="170"/>
      <c r="NOL248" s="170"/>
      <c r="NOM248" s="170"/>
      <c r="NON248" s="170"/>
      <c r="NOO248" s="170"/>
      <c r="NOP248" s="170"/>
      <c r="NOQ248" s="170"/>
      <c r="NOR248" s="170"/>
      <c r="NOS248" s="170"/>
      <c r="NOT248" s="170"/>
      <c r="NOU248" s="170"/>
      <c r="NOV248" s="170"/>
      <c r="NOW248" s="170"/>
      <c r="NOX248" s="170"/>
      <c r="NOY248" s="170"/>
      <c r="NOZ248" s="170"/>
      <c r="NPA248" s="170"/>
      <c r="NPB248" s="170"/>
      <c r="NPC248" s="170"/>
      <c r="NPD248" s="170"/>
      <c r="NPE248" s="170"/>
      <c r="NPF248" s="170"/>
      <c r="NPG248" s="170"/>
      <c r="NPH248" s="170"/>
      <c r="NPI248" s="170"/>
      <c r="NPJ248" s="170"/>
      <c r="NPK248" s="170"/>
      <c r="NPL248" s="170"/>
      <c r="NPM248" s="170"/>
      <c r="NPN248" s="170"/>
      <c r="NPO248" s="170"/>
      <c r="NPP248" s="170"/>
      <c r="NPQ248" s="170"/>
      <c r="NPR248" s="170"/>
      <c r="NPS248" s="170"/>
      <c r="NPT248" s="170"/>
      <c r="NPU248" s="170"/>
      <c r="NPV248" s="170"/>
      <c r="NPW248" s="170"/>
      <c r="NPX248" s="170"/>
      <c r="NPY248" s="170"/>
      <c r="NPZ248" s="170"/>
      <c r="NQA248" s="170"/>
      <c r="NQB248" s="170"/>
      <c r="NQC248" s="170"/>
      <c r="NQD248" s="170"/>
      <c r="NQE248" s="170"/>
      <c r="NQF248" s="170"/>
      <c r="NQG248" s="170"/>
      <c r="NQH248" s="170"/>
      <c r="NQI248" s="170"/>
      <c r="NQJ248" s="170"/>
      <c r="NQK248" s="170"/>
      <c r="NQL248" s="170"/>
      <c r="NQM248" s="170"/>
      <c r="NQN248" s="170"/>
      <c r="NQO248" s="170"/>
      <c r="NQP248" s="170"/>
      <c r="NQQ248" s="170"/>
      <c r="NQR248" s="170"/>
      <c r="NQS248" s="170"/>
      <c r="NQT248" s="170"/>
      <c r="NQU248" s="170"/>
      <c r="NQV248" s="170"/>
      <c r="NQW248" s="170"/>
      <c r="NQX248" s="170"/>
      <c r="NQY248" s="170"/>
      <c r="NQZ248" s="170"/>
      <c r="NRA248" s="170"/>
      <c r="NRB248" s="170"/>
      <c r="NRC248" s="170"/>
      <c r="NRD248" s="170"/>
      <c r="NRE248" s="170"/>
      <c r="NRF248" s="170"/>
      <c r="NRG248" s="170"/>
      <c r="NRH248" s="170"/>
      <c r="NRI248" s="170"/>
      <c r="NRJ248" s="170"/>
      <c r="NRK248" s="170"/>
      <c r="NRL248" s="170"/>
      <c r="NRM248" s="170"/>
      <c r="NRN248" s="170"/>
      <c r="NRO248" s="170"/>
      <c r="NRP248" s="170"/>
      <c r="NRQ248" s="170"/>
      <c r="NRR248" s="170"/>
      <c r="NRS248" s="170"/>
      <c r="NRT248" s="170"/>
      <c r="NRU248" s="170"/>
      <c r="NRV248" s="170"/>
      <c r="NRW248" s="170"/>
      <c r="NRX248" s="170"/>
      <c r="NRY248" s="170"/>
      <c r="NRZ248" s="170"/>
      <c r="NSA248" s="170"/>
      <c r="NSB248" s="170"/>
      <c r="NSC248" s="170"/>
      <c r="NSD248" s="170"/>
      <c r="NSE248" s="170"/>
      <c r="NSF248" s="170"/>
      <c r="NSG248" s="170"/>
      <c r="NSH248" s="170"/>
      <c r="NSI248" s="170"/>
      <c r="NSJ248" s="170"/>
      <c r="NSK248" s="170"/>
      <c r="NSL248" s="170"/>
      <c r="NSM248" s="170"/>
      <c r="NSN248" s="170"/>
      <c r="NSO248" s="170"/>
      <c r="NSP248" s="170"/>
      <c r="NSQ248" s="170"/>
      <c r="NSR248" s="170"/>
      <c r="NSS248" s="170"/>
      <c r="NST248" s="170"/>
      <c r="NSU248" s="170"/>
      <c r="NSV248" s="170"/>
      <c r="NSW248" s="170"/>
      <c r="NSX248" s="170"/>
      <c r="NSY248" s="170"/>
      <c r="NSZ248" s="170"/>
      <c r="NTA248" s="170"/>
      <c r="NTB248" s="170"/>
      <c r="NTC248" s="170"/>
      <c r="NTD248" s="170"/>
      <c r="NTE248" s="170"/>
      <c r="NTF248" s="170"/>
      <c r="NTG248" s="170"/>
      <c r="NTH248" s="170"/>
      <c r="NTI248" s="170"/>
      <c r="NTJ248" s="170"/>
      <c r="NTK248" s="170"/>
      <c r="NTL248" s="170"/>
      <c r="NTM248" s="170"/>
      <c r="NTN248" s="170"/>
      <c r="NTO248" s="170"/>
      <c r="NTP248" s="170"/>
      <c r="NTQ248" s="170"/>
      <c r="NTR248" s="170"/>
      <c r="NTS248" s="170"/>
      <c r="NTT248" s="170"/>
      <c r="NTU248" s="170"/>
      <c r="NTV248" s="170"/>
      <c r="NTW248" s="170"/>
      <c r="NTX248" s="170"/>
      <c r="NTY248" s="170"/>
      <c r="NTZ248" s="170"/>
      <c r="NUA248" s="170"/>
      <c r="NUB248" s="170"/>
      <c r="NUC248" s="170"/>
      <c r="NUD248" s="170"/>
      <c r="NUE248" s="170"/>
      <c r="NUF248" s="170"/>
      <c r="NUG248" s="170"/>
      <c r="NUH248" s="170"/>
      <c r="NUI248" s="170"/>
      <c r="NUJ248" s="170"/>
      <c r="NUK248" s="170"/>
      <c r="NUL248" s="170"/>
      <c r="NUM248" s="170"/>
      <c r="NUN248" s="170"/>
      <c r="NUO248" s="170"/>
      <c r="NUP248" s="170"/>
      <c r="NUQ248" s="170"/>
      <c r="NUR248" s="170"/>
      <c r="NUS248" s="170"/>
      <c r="NUT248" s="170"/>
      <c r="NUU248" s="170"/>
      <c r="NUV248" s="170"/>
      <c r="NUW248" s="170"/>
      <c r="NUX248" s="170"/>
      <c r="NUY248" s="170"/>
      <c r="NUZ248" s="170"/>
      <c r="NVA248" s="170"/>
      <c r="NVB248" s="170"/>
      <c r="NVC248" s="170"/>
      <c r="NVD248" s="170"/>
      <c r="NVE248" s="170"/>
      <c r="NVF248" s="170"/>
      <c r="NVG248" s="170"/>
      <c r="NVH248" s="170"/>
      <c r="NVI248" s="170"/>
      <c r="NVJ248" s="170"/>
      <c r="NVK248" s="170"/>
      <c r="NVL248" s="170"/>
      <c r="NVM248" s="170"/>
      <c r="NVN248" s="170"/>
      <c r="NVO248" s="170"/>
      <c r="NVP248" s="170"/>
      <c r="NVQ248" s="170"/>
      <c r="NVR248" s="170"/>
      <c r="NVS248" s="170"/>
      <c r="NVT248" s="170"/>
      <c r="NVU248" s="170"/>
      <c r="NVV248" s="170"/>
      <c r="NVW248" s="170"/>
      <c r="NVX248" s="170"/>
      <c r="NVY248" s="170"/>
      <c r="NVZ248" s="170"/>
      <c r="NWA248" s="170"/>
      <c r="NWB248" s="170"/>
      <c r="NWC248" s="170"/>
      <c r="NWD248" s="170"/>
      <c r="NWE248" s="170"/>
      <c r="NWF248" s="170"/>
      <c r="NWG248" s="170"/>
      <c r="NWH248" s="170"/>
      <c r="NWI248" s="170"/>
      <c r="NWJ248" s="170"/>
      <c r="NWK248" s="170"/>
      <c r="NWL248" s="170"/>
      <c r="NWM248" s="170"/>
      <c r="NWN248" s="170"/>
      <c r="NWO248" s="170"/>
      <c r="NWP248" s="170"/>
      <c r="NWQ248" s="170"/>
      <c r="NWR248" s="170"/>
      <c r="NWS248" s="170"/>
      <c r="NWT248" s="170"/>
      <c r="NWU248" s="170"/>
      <c r="NWV248" s="170"/>
      <c r="NWW248" s="170"/>
      <c r="NWX248" s="170"/>
      <c r="NWY248" s="170"/>
      <c r="NWZ248" s="170"/>
      <c r="NXA248" s="170"/>
      <c r="NXB248" s="170"/>
      <c r="NXC248" s="170"/>
      <c r="NXD248" s="170"/>
      <c r="NXE248" s="170"/>
      <c r="NXF248" s="170"/>
      <c r="NXG248" s="170"/>
      <c r="NXH248" s="170"/>
      <c r="NXI248" s="170"/>
      <c r="NXJ248" s="170"/>
      <c r="NXK248" s="170"/>
      <c r="NXL248" s="170"/>
      <c r="NXM248" s="170"/>
      <c r="NXN248" s="170"/>
      <c r="NXO248" s="170"/>
      <c r="NXP248" s="170"/>
      <c r="NXQ248" s="170"/>
      <c r="NXR248" s="170"/>
      <c r="NXS248" s="170"/>
      <c r="NXT248" s="170"/>
      <c r="NXU248" s="170"/>
      <c r="NXV248" s="170"/>
      <c r="NXW248" s="170"/>
      <c r="NXX248" s="170"/>
      <c r="NXY248" s="170"/>
      <c r="NXZ248" s="170"/>
      <c r="NYA248" s="170"/>
      <c r="NYB248" s="170"/>
      <c r="NYC248" s="170"/>
      <c r="NYD248" s="170"/>
      <c r="NYE248" s="170"/>
      <c r="NYF248" s="170"/>
      <c r="NYG248" s="170"/>
      <c r="NYH248" s="170"/>
      <c r="NYI248" s="170"/>
      <c r="NYJ248" s="170"/>
      <c r="NYK248" s="170"/>
      <c r="NYL248" s="170"/>
      <c r="NYM248" s="170"/>
      <c r="NYN248" s="170"/>
      <c r="NYO248" s="170"/>
      <c r="NYP248" s="170"/>
      <c r="NYQ248" s="170"/>
      <c r="NYR248" s="170"/>
      <c r="NYS248" s="170"/>
      <c r="NYT248" s="170"/>
      <c r="NYU248" s="170"/>
      <c r="NYV248" s="170"/>
      <c r="NYW248" s="170"/>
      <c r="NYX248" s="170"/>
      <c r="NYY248" s="170"/>
      <c r="NYZ248" s="170"/>
      <c r="NZA248" s="170"/>
      <c r="NZB248" s="170"/>
      <c r="NZC248" s="170"/>
      <c r="NZD248" s="170"/>
      <c r="NZE248" s="170"/>
      <c r="NZF248" s="170"/>
      <c r="NZG248" s="170"/>
      <c r="NZH248" s="170"/>
      <c r="NZI248" s="170"/>
      <c r="NZJ248" s="170"/>
      <c r="NZK248" s="170"/>
      <c r="NZL248" s="170"/>
      <c r="NZM248" s="170"/>
      <c r="NZN248" s="170"/>
      <c r="NZO248" s="170"/>
      <c r="NZP248" s="170"/>
      <c r="NZQ248" s="170"/>
      <c r="NZR248" s="170"/>
      <c r="NZS248" s="170"/>
      <c r="NZT248" s="170"/>
      <c r="NZU248" s="170"/>
      <c r="NZV248" s="170"/>
      <c r="NZW248" s="170"/>
      <c r="NZX248" s="170"/>
      <c r="NZY248" s="170"/>
      <c r="NZZ248" s="170"/>
      <c r="OAA248" s="170"/>
      <c r="OAB248" s="170"/>
      <c r="OAC248" s="170"/>
      <c r="OAD248" s="170"/>
      <c r="OAE248" s="170"/>
      <c r="OAF248" s="170"/>
      <c r="OAG248" s="170"/>
      <c r="OAH248" s="170"/>
      <c r="OAI248" s="170"/>
      <c r="OAJ248" s="170"/>
      <c r="OAK248" s="170"/>
      <c r="OAL248" s="170"/>
      <c r="OAM248" s="170"/>
      <c r="OAN248" s="170"/>
      <c r="OAO248" s="170"/>
      <c r="OAP248" s="170"/>
      <c r="OAQ248" s="170"/>
      <c r="OAR248" s="170"/>
      <c r="OAS248" s="170"/>
      <c r="OAT248" s="170"/>
      <c r="OAU248" s="170"/>
      <c r="OAV248" s="170"/>
      <c r="OAW248" s="170"/>
      <c r="OAX248" s="170"/>
      <c r="OAY248" s="170"/>
      <c r="OAZ248" s="170"/>
      <c r="OBA248" s="170"/>
      <c r="OBB248" s="170"/>
      <c r="OBC248" s="170"/>
      <c r="OBD248" s="170"/>
      <c r="OBE248" s="170"/>
      <c r="OBF248" s="170"/>
      <c r="OBG248" s="170"/>
      <c r="OBH248" s="170"/>
      <c r="OBI248" s="170"/>
      <c r="OBJ248" s="170"/>
      <c r="OBK248" s="170"/>
      <c r="OBL248" s="170"/>
      <c r="OBM248" s="170"/>
      <c r="OBN248" s="170"/>
      <c r="OBO248" s="170"/>
      <c r="OBP248" s="170"/>
      <c r="OBQ248" s="170"/>
      <c r="OBR248" s="170"/>
      <c r="OBS248" s="170"/>
      <c r="OBT248" s="170"/>
      <c r="OBU248" s="170"/>
      <c r="OBV248" s="170"/>
      <c r="OBW248" s="170"/>
      <c r="OBX248" s="170"/>
      <c r="OBY248" s="170"/>
      <c r="OBZ248" s="170"/>
      <c r="OCA248" s="170"/>
      <c r="OCB248" s="170"/>
      <c r="OCC248" s="170"/>
      <c r="OCD248" s="170"/>
      <c r="OCE248" s="170"/>
      <c r="OCF248" s="170"/>
      <c r="OCG248" s="170"/>
      <c r="OCH248" s="170"/>
      <c r="OCI248" s="170"/>
      <c r="OCJ248" s="170"/>
      <c r="OCK248" s="170"/>
      <c r="OCL248" s="170"/>
      <c r="OCM248" s="170"/>
      <c r="OCN248" s="170"/>
      <c r="OCO248" s="170"/>
      <c r="OCP248" s="170"/>
      <c r="OCQ248" s="170"/>
      <c r="OCR248" s="170"/>
      <c r="OCS248" s="170"/>
      <c r="OCT248" s="170"/>
      <c r="OCU248" s="170"/>
      <c r="OCV248" s="170"/>
      <c r="OCW248" s="170"/>
      <c r="OCX248" s="170"/>
      <c r="OCY248" s="170"/>
      <c r="OCZ248" s="170"/>
      <c r="ODA248" s="170"/>
      <c r="ODB248" s="170"/>
      <c r="ODC248" s="170"/>
      <c r="ODD248" s="170"/>
      <c r="ODE248" s="170"/>
      <c r="ODF248" s="170"/>
      <c r="ODG248" s="170"/>
      <c r="ODH248" s="170"/>
      <c r="ODI248" s="170"/>
      <c r="ODJ248" s="170"/>
      <c r="ODK248" s="170"/>
      <c r="ODL248" s="170"/>
      <c r="ODM248" s="170"/>
      <c r="ODN248" s="170"/>
      <c r="ODO248" s="170"/>
      <c r="ODP248" s="170"/>
      <c r="ODQ248" s="170"/>
      <c r="ODR248" s="170"/>
      <c r="ODS248" s="170"/>
      <c r="ODT248" s="170"/>
      <c r="ODU248" s="170"/>
      <c r="ODV248" s="170"/>
      <c r="ODW248" s="170"/>
      <c r="ODX248" s="170"/>
      <c r="ODY248" s="170"/>
      <c r="ODZ248" s="170"/>
      <c r="OEA248" s="170"/>
      <c r="OEB248" s="170"/>
      <c r="OEC248" s="170"/>
      <c r="OED248" s="170"/>
      <c r="OEE248" s="170"/>
      <c r="OEF248" s="170"/>
      <c r="OEG248" s="170"/>
      <c r="OEH248" s="170"/>
      <c r="OEI248" s="170"/>
      <c r="OEJ248" s="170"/>
      <c r="OEK248" s="170"/>
      <c r="OEL248" s="170"/>
      <c r="OEM248" s="170"/>
      <c r="OEN248" s="170"/>
      <c r="OEO248" s="170"/>
      <c r="OEP248" s="170"/>
      <c r="OEQ248" s="170"/>
      <c r="OER248" s="170"/>
      <c r="OES248" s="170"/>
      <c r="OET248" s="170"/>
      <c r="OEU248" s="170"/>
      <c r="OEV248" s="170"/>
      <c r="OEW248" s="170"/>
      <c r="OEX248" s="170"/>
      <c r="OEY248" s="170"/>
      <c r="OEZ248" s="170"/>
      <c r="OFA248" s="170"/>
      <c r="OFB248" s="170"/>
      <c r="OFC248" s="170"/>
      <c r="OFD248" s="170"/>
      <c r="OFE248" s="170"/>
      <c r="OFF248" s="170"/>
      <c r="OFG248" s="170"/>
      <c r="OFH248" s="170"/>
      <c r="OFI248" s="170"/>
      <c r="OFJ248" s="170"/>
      <c r="OFK248" s="170"/>
      <c r="OFL248" s="170"/>
      <c r="OFM248" s="170"/>
      <c r="OFN248" s="170"/>
      <c r="OFO248" s="170"/>
      <c r="OFP248" s="170"/>
      <c r="OFQ248" s="170"/>
      <c r="OFR248" s="170"/>
      <c r="OFS248" s="170"/>
      <c r="OFT248" s="170"/>
      <c r="OFU248" s="170"/>
      <c r="OFV248" s="170"/>
      <c r="OFW248" s="170"/>
      <c r="OFX248" s="170"/>
      <c r="OFY248" s="170"/>
      <c r="OFZ248" s="170"/>
      <c r="OGA248" s="170"/>
      <c r="OGB248" s="170"/>
      <c r="OGC248" s="170"/>
      <c r="OGD248" s="170"/>
      <c r="OGE248" s="170"/>
      <c r="OGF248" s="170"/>
      <c r="OGG248" s="170"/>
      <c r="OGH248" s="170"/>
      <c r="OGI248" s="170"/>
      <c r="OGJ248" s="170"/>
      <c r="OGK248" s="170"/>
      <c r="OGL248" s="170"/>
      <c r="OGM248" s="170"/>
      <c r="OGN248" s="170"/>
      <c r="OGO248" s="170"/>
      <c r="OGP248" s="170"/>
      <c r="OGQ248" s="170"/>
      <c r="OGR248" s="170"/>
      <c r="OGS248" s="170"/>
      <c r="OGT248" s="170"/>
      <c r="OGU248" s="170"/>
      <c r="OGV248" s="170"/>
      <c r="OGW248" s="170"/>
      <c r="OGX248" s="170"/>
      <c r="OGY248" s="170"/>
      <c r="OGZ248" s="170"/>
      <c r="OHA248" s="170"/>
      <c r="OHB248" s="170"/>
      <c r="OHC248" s="170"/>
      <c r="OHD248" s="170"/>
      <c r="OHE248" s="170"/>
      <c r="OHF248" s="170"/>
      <c r="OHG248" s="170"/>
      <c r="OHH248" s="170"/>
      <c r="OHI248" s="170"/>
      <c r="OHJ248" s="170"/>
      <c r="OHK248" s="170"/>
      <c r="OHL248" s="170"/>
      <c r="OHM248" s="170"/>
      <c r="OHN248" s="170"/>
      <c r="OHO248" s="170"/>
      <c r="OHP248" s="170"/>
      <c r="OHQ248" s="170"/>
      <c r="OHR248" s="170"/>
      <c r="OHS248" s="170"/>
      <c r="OHT248" s="170"/>
      <c r="OHU248" s="170"/>
      <c r="OHV248" s="170"/>
      <c r="OHW248" s="170"/>
      <c r="OHX248" s="170"/>
      <c r="OHY248" s="170"/>
      <c r="OHZ248" s="170"/>
      <c r="OIA248" s="170"/>
      <c r="OIB248" s="170"/>
      <c r="OIC248" s="170"/>
      <c r="OID248" s="170"/>
      <c r="OIE248" s="170"/>
      <c r="OIF248" s="170"/>
      <c r="OIG248" s="170"/>
      <c r="OIH248" s="170"/>
      <c r="OII248" s="170"/>
      <c r="OIJ248" s="170"/>
      <c r="OIK248" s="170"/>
      <c r="OIL248" s="170"/>
      <c r="OIM248" s="170"/>
      <c r="OIN248" s="170"/>
      <c r="OIO248" s="170"/>
      <c r="OIP248" s="170"/>
      <c r="OIQ248" s="170"/>
      <c r="OIR248" s="170"/>
      <c r="OIS248" s="170"/>
      <c r="OIT248" s="170"/>
      <c r="OIU248" s="170"/>
      <c r="OIV248" s="170"/>
      <c r="OIW248" s="170"/>
      <c r="OIX248" s="170"/>
      <c r="OIY248" s="170"/>
      <c r="OIZ248" s="170"/>
      <c r="OJA248" s="170"/>
      <c r="OJB248" s="170"/>
      <c r="OJC248" s="170"/>
      <c r="OJD248" s="170"/>
      <c r="OJE248" s="170"/>
      <c r="OJF248" s="170"/>
      <c r="OJG248" s="170"/>
      <c r="OJH248" s="170"/>
      <c r="OJI248" s="170"/>
      <c r="OJJ248" s="170"/>
      <c r="OJK248" s="170"/>
      <c r="OJL248" s="170"/>
      <c r="OJM248" s="170"/>
      <c r="OJN248" s="170"/>
      <c r="OJO248" s="170"/>
      <c r="OJP248" s="170"/>
      <c r="OJQ248" s="170"/>
      <c r="OJR248" s="170"/>
      <c r="OJS248" s="170"/>
      <c r="OJT248" s="170"/>
      <c r="OJU248" s="170"/>
      <c r="OJV248" s="170"/>
      <c r="OJW248" s="170"/>
      <c r="OJX248" s="170"/>
      <c r="OJY248" s="170"/>
      <c r="OJZ248" s="170"/>
      <c r="OKA248" s="170"/>
      <c r="OKB248" s="170"/>
      <c r="OKC248" s="170"/>
      <c r="OKD248" s="170"/>
      <c r="OKE248" s="170"/>
      <c r="OKF248" s="170"/>
      <c r="OKG248" s="170"/>
      <c r="OKH248" s="170"/>
      <c r="OKI248" s="170"/>
      <c r="OKJ248" s="170"/>
      <c r="OKK248" s="170"/>
      <c r="OKL248" s="170"/>
      <c r="OKM248" s="170"/>
      <c r="OKN248" s="170"/>
      <c r="OKO248" s="170"/>
      <c r="OKP248" s="170"/>
      <c r="OKQ248" s="170"/>
      <c r="OKR248" s="170"/>
      <c r="OKS248" s="170"/>
      <c r="OKT248" s="170"/>
      <c r="OKU248" s="170"/>
      <c r="OKV248" s="170"/>
      <c r="OKW248" s="170"/>
      <c r="OKX248" s="170"/>
      <c r="OKY248" s="170"/>
      <c r="OKZ248" s="170"/>
      <c r="OLA248" s="170"/>
      <c r="OLB248" s="170"/>
      <c r="OLC248" s="170"/>
      <c r="OLD248" s="170"/>
      <c r="OLE248" s="170"/>
      <c r="OLF248" s="170"/>
      <c r="OLG248" s="170"/>
      <c r="OLH248" s="170"/>
      <c r="OLI248" s="170"/>
      <c r="OLJ248" s="170"/>
      <c r="OLK248" s="170"/>
      <c r="OLL248" s="170"/>
      <c r="OLM248" s="170"/>
      <c r="OLN248" s="170"/>
      <c r="OLO248" s="170"/>
      <c r="OLP248" s="170"/>
      <c r="OLQ248" s="170"/>
      <c r="OLR248" s="170"/>
      <c r="OLS248" s="170"/>
      <c r="OLT248" s="170"/>
      <c r="OLU248" s="170"/>
      <c r="OLV248" s="170"/>
      <c r="OLW248" s="170"/>
      <c r="OLX248" s="170"/>
      <c r="OLY248" s="170"/>
      <c r="OLZ248" s="170"/>
      <c r="OMA248" s="170"/>
      <c r="OMB248" s="170"/>
      <c r="OMC248" s="170"/>
      <c r="OMD248" s="170"/>
      <c r="OME248" s="170"/>
      <c r="OMF248" s="170"/>
      <c r="OMG248" s="170"/>
      <c r="OMH248" s="170"/>
      <c r="OMI248" s="170"/>
      <c r="OMJ248" s="170"/>
      <c r="OMK248" s="170"/>
      <c r="OML248" s="170"/>
      <c r="OMM248" s="170"/>
      <c r="OMN248" s="170"/>
      <c r="OMO248" s="170"/>
      <c r="OMP248" s="170"/>
      <c r="OMQ248" s="170"/>
      <c r="OMR248" s="170"/>
      <c r="OMS248" s="170"/>
      <c r="OMT248" s="170"/>
      <c r="OMU248" s="170"/>
      <c r="OMV248" s="170"/>
      <c r="OMW248" s="170"/>
      <c r="OMX248" s="170"/>
      <c r="OMY248" s="170"/>
      <c r="OMZ248" s="170"/>
      <c r="ONA248" s="170"/>
      <c r="ONB248" s="170"/>
      <c r="ONC248" s="170"/>
      <c r="OND248" s="170"/>
      <c r="ONE248" s="170"/>
      <c r="ONF248" s="170"/>
      <c r="ONG248" s="170"/>
      <c r="ONH248" s="170"/>
      <c r="ONI248" s="170"/>
      <c r="ONJ248" s="170"/>
      <c r="ONK248" s="170"/>
      <c r="ONL248" s="170"/>
      <c r="ONM248" s="170"/>
      <c r="ONN248" s="170"/>
      <c r="ONO248" s="170"/>
      <c r="ONP248" s="170"/>
      <c r="ONQ248" s="170"/>
      <c r="ONR248" s="170"/>
      <c r="ONS248" s="170"/>
      <c r="ONT248" s="170"/>
      <c r="ONU248" s="170"/>
      <c r="ONV248" s="170"/>
      <c r="ONW248" s="170"/>
      <c r="ONX248" s="170"/>
      <c r="ONY248" s="170"/>
      <c r="ONZ248" s="170"/>
      <c r="OOA248" s="170"/>
      <c r="OOB248" s="170"/>
      <c r="OOC248" s="170"/>
      <c r="OOD248" s="170"/>
      <c r="OOE248" s="170"/>
      <c r="OOF248" s="170"/>
      <c r="OOG248" s="170"/>
      <c r="OOH248" s="170"/>
      <c r="OOI248" s="170"/>
      <c r="OOJ248" s="170"/>
      <c r="OOK248" s="170"/>
      <c r="OOL248" s="170"/>
      <c r="OOM248" s="170"/>
      <c r="OON248" s="170"/>
      <c r="OOO248" s="170"/>
      <c r="OOP248" s="170"/>
      <c r="OOQ248" s="170"/>
      <c r="OOR248" s="170"/>
      <c r="OOS248" s="170"/>
      <c r="OOT248" s="170"/>
      <c r="OOU248" s="170"/>
      <c r="OOV248" s="170"/>
      <c r="OOW248" s="170"/>
      <c r="OOX248" s="170"/>
      <c r="OOY248" s="170"/>
      <c r="OOZ248" s="170"/>
      <c r="OPA248" s="170"/>
      <c r="OPB248" s="170"/>
      <c r="OPC248" s="170"/>
      <c r="OPD248" s="170"/>
      <c r="OPE248" s="170"/>
      <c r="OPF248" s="170"/>
      <c r="OPG248" s="170"/>
      <c r="OPH248" s="170"/>
      <c r="OPI248" s="170"/>
      <c r="OPJ248" s="170"/>
      <c r="OPK248" s="170"/>
      <c r="OPL248" s="170"/>
      <c r="OPM248" s="170"/>
      <c r="OPN248" s="170"/>
      <c r="OPO248" s="170"/>
      <c r="OPP248" s="170"/>
      <c r="OPQ248" s="170"/>
      <c r="OPR248" s="170"/>
      <c r="OPS248" s="170"/>
      <c r="OPT248" s="170"/>
      <c r="OPU248" s="170"/>
      <c r="OPV248" s="170"/>
      <c r="OPW248" s="170"/>
      <c r="OPX248" s="170"/>
      <c r="OPY248" s="170"/>
      <c r="OPZ248" s="170"/>
      <c r="OQA248" s="170"/>
      <c r="OQB248" s="170"/>
      <c r="OQC248" s="170"/>
      <c r="OQD248" s="170"/>
      <c r="OQE248" s="170"/>
      <c r="OQF248" s="170"/>
      <c r="OQG248" s="170"/>
      <c r="OQH248" s="170"/>
      <c r="OQI248" s="170"/>
      <c r="OQJ248" s="170"/>
      <c r="OQK248" s="170"/>
      <c r="OQL248" s="170"/>
      <c r="OQM248" s="170"/>
      <c r="OQN248" s="170"/>
      <c r="OQO248" s="170"/>
      <c r="OQP248" s="170"/>
      <c r="OQQ248" s="170"/>
      <c r="OQR248" s="170"/>
      <c r="OQS248" s="170"/>
      <c r="OQT248" s="170"/>
      <c r="OQU248" s="170"/>
      <c r="OQV248" s="170"/>
      <c r="OQW248" s="170"/>
      <c r="OQX248" s="170"/>
      <c r="OQY248" s="170"/>
      <c r="OQZ248" s="170"/>
      <c r="ORA248" s="170"/>
      <c r="ORB248" s="170"/>
      <c r="ORC248" s="170"/>
      <c r="ORD248" s="170"/>
      <c r="ORE248" s="170"/>
      <c r="ORF248" s="170"/>
      <c r="ORG248" s="170"/>
      <c r="ORH248" s="170"/>
      <c r="ORI248" s="170"/>
      <c r="ORJ248" s="170"/>
      <c r="ORK248" s="170"/>
      <c r="ORL248" s="170"/>
      <c r="ORM248" s="170"/>
      <c r="ORN248" s="170"/>
      <c r="ORO248" s="170"/>
      <c r="ORP248" s="170"/>
      <c r="ORQ248" s="170"/>
      <c r="ORR248" s="170"/>
      <c r="ORS248" s="170"/>
      <c r="ORT248" s="170"/>
      <c r="ORU248" s="170"/>
      <c r="ORV248" s="170"/>
      <c r="ORW248" s="170"/>
      <c r="ORX248" s="170"/>
      <c r="ORY248" s="170"/>
      <c r="ORZ248" s="170"/>
      <c r="OSA248" s="170"/>
      <c r="OSB248" s="170"/>
      <c r="OSC248" s="170"/>
      <c r="OSD248" s="170"/>
      <c r="OSE248" s="170"/>
      <c r="OSF248" s="170"/>
      <c r="OSG248" s="170"/>
      <c r="OSH248" s="170"/>
      <c r="OSI248" s="170"/>
      <c r="OSJ248" s="170"/>
      <c r="OSK248" s="170"/>
      <c r="OSL248" s="170"/>
      <c r="OSM248" s="170"/>
      <c r="OSN248" s="170"/>
      <c r="OSO248" s="170"/>
      <c r="OSP248" s="170"/>
      <c r="OSQ248" s="170"/>
      <c r="OSR248" s="170"/>
      <c r="OSS248" s="170"/>
      <c r="OST248" s="170"/>
      <c r="OSU248" s="170"/>
      <c r="OSV248" s="170"/>
      <c r="OSW248" s="170"/>
      <c r="OSX248" s="170"/>
      <c r="OSY248" s="170"/>
      <c r="OSZ248" s="170"/>
      <c r="OTA248" s="170"/>
      <c r="OTB248" s="170"/>
      <c r="OTC248" s="170"/>
      <c r="OTD248" s="170"/>
      <c r="OTE248" s="170"/>
      <c r="OTF248" s="170"/>
      <c r="OTG248" s="170"/>
      <c r="OTH248" s="170"/>
      <c r="OTI248" s="170"/>
      <c r="OTJ248" s="170"/>
      <c r="OTK248" s="170"/>
      <c r="OTL248" s="170"/>
      <c r="OTM248" s="170"/>
      <c r="OTN248" s="170"/>
      <c r="OTO248" s="170"/>
      <c r="OTP248" s="170"/>
      <c r="OTQ248" s="170"/>
      <c r="OTR248" s="170"/>
      <c r="OTS248" s="170"/>
      <c r="OTT248" s="170"/>
      <c r="OTU248" s="170"/>
      <c r="OTV248" s="170"/>
      <c r="OTW248" s="170"/>
      <c r="OTX248" s="170"/>
      <c r="OTY248" s="170"/>
      <c r="OTZ248" s="170"/>
      <c r="OUA248" s="170"/>
      <c r="OUB248" s="170"/>
      <c r="OUC248" s="170"/>
      <c r="OUD248" s="170"/>
      <c r="OUE248" s="170"/>
      <c r="OUF248" s="170"/>
      <c r="OUG248" s="170"/>
      <c r="OUH248" s="170"/>
      <c r="OUI248" s="170"/>
      <c r="OUJ248" s="170"/>
      <c r="OUK248" s="170"/>
      <c r="OUL248" s="170"/>
      <c r="OUM248" s="170"/>
      <c r="OUN248" s="170"/>
      <c r="OUO248" s="170"/>
      <c r="OUP248" s="170"/>
      <c r="OUQ248" s="170"/>
      <c r="OUR248" s="170"/>
      <c r="OUS248" s="170"/>
      <c r="OUT248" s="170"/>
      <c r="OUU248" s="170"/>
      <c r="OUV248" s="170"/>
      <c r="OUW248" s="170"/>
      <c r="OUX248" s="170"/>
      <c r="OUY248" s="170"/>
      <c r="OUZ248" s="170"/>
      <c r="OVA248" s="170"/>
      <c r="OVB248" s="170"/>
      <c r="OVC248" s="170"/>
      <c r="OVD248" s="170"/>
      <c r="OVE248" s="170"/>
      <c r="OVF248" s="170"/>
      <c r="OVG248" s="170"/>
      <c r="OVH248" s="170"/>
      <c r="OVI248" s="170"/>
      <c r="OVJ248" s="170"/>
      <c r="OVK248" s="170"/>
      <c r="OVL248" s="170"/>
      <c r="OVM248" s="170"/>
      <c r="OVN248" s="170"/>
      <c r="OVO248" s="170"/>
      <c r="OVP248" s="170"/>
      <c r="OVQ248" s="170"/>
      <c r="OVR248" s="170"/>
      <c r="OVS248" s="170"/>
      <c r="OVT248" s="170"/>
      <c r="OVU248" s="170"/>
      <c r="OVV248" s="170"/>
      <c r="OVW248" s="170"/>
      <c r="OVX248" s="170"/>
      <c r="OVY248" s="170"/>
      <c r="OVZ248" s="170"/>
      <c r="OWA248" s="170"/>
      <c r="OWB248" s="170"/>
      <c r="OWC248" s="170"/>
      <c r="OWD248" s="170"/>
      <c r="OWE248" s="170"/>
      <c r="OWF248" s="170"/>
      <c r="OWG248" s="170"/>
      <c r="OWH248" s="170"/>
      <c r="OWI248" s="170"/>
      <c r="OWJ248" s="170"/>
      <c r="OWK248" s="170"/>
      <c r="OWL248" s="170"/>
      <c r="OWM248" s="170"/>
      <c r="OWN248" s="170"/>
      <c r="OWO248" s="170"/>
      <c r="OWP248" s="170"/>
      <c r="OWQ248" s="170"/>
      <c r="OWR248" s="170"/>
      <c r="OWS248" s="170"/>
      <c r="OWT248" s="170"/>
      <c r="OWU248" s="170"/>
      <c r="OWV248" s="170"/>
      <c r="OWW248" s="170"/>
      <c r="OWX248" s="170"/>
      <c r="OWY248" s="170"/>
      <c r="OWZ248" s="170"/>
      <c r="OXA248" s="170"/>
      <c r="OXB248" s="170"/>
      <c r="OXC248" s="170"/>
      <c r="OXD248" s="170"/>
      <c r="OXE248" s="170"/>
      <c r="OXF248" s="170"/>
      <c r="OXG248" s="170"/>
      <c r="OXH248" s="170"/>
      <c r="OXI248" s="170"/>
      <c r="OXJ248" s="170"/>
      <c r="OXK248" s="170"/>
      <c r="OXL248" s="170"/>
      <c r="OXM248" s="170"/>
      <c r="OXN248" s="170"/>
      <c r="OXO248" s="170"/>
      <c r="OXP248" s="170"/>
      <c r="OXQ248" s="170"/>
      <c r="OXR248" s="170"/>
      <c r="OXS248" s="170"/>
      <c r="OXT248" s="170"/>
      <c r="OXU248" s="170"/>
      <c r="OXV248" s="170"/>
      <c r="OXW248" s="170"/>
      <c r="OXX248" s="170"/>
      <c r="OXY248" s="170"/>
      <c r="OXZ248" s="170"/>
      <c r="OYA248" s="170"/>
      <c r="OYB248" s="170"/>
      <c r="OYC248" s="170"/>
      <c r="OYD248" s="170"/>
      <c r="OYE248" s="170"/>
      <c r="OYF248" s="170"/>
      <c r="OYG248" s="170"/>
      <c r="OYH248" s="170"/>
      <c r="OYI248" s="170"/>
      <c r="OYJ248" s="170"/>
      <c r="OYK248" s="170"/>
      <c r="OYL248" s="170"/>
      <c r="OYM248" s="170"/>
      <c r="OYN248" s="170"/>
      <c r="OYO248" s="170"/>
      <c r="OYP248" s="170"/>
      <c r="OYQ248" s="170"/>
      <c r="OYR248" s="170"/>
      <c r="OYS248" s="170"/>
      <c r="OYT248" s="170"/>
      <c r="OYU248" s="170"/>
      <c r="OYV248" s="170"/>
      <c r="OYW248" s="170"/>
      <c r="OYX248" s="170"/>
      <c r="OYY248" s="170"/>
      <c r="OYZ248" s="170"/>
      <c r="OZA248" s="170"/>
      <c r="OZB248" s="170"/>
      <c r="OZC248" s="170"/>
      <c r="OZD248" s="170"/>
      <c r="OZE248" s="170"/>
      <c r="OZF248" s="170"/>
      <c r="OZG248" s="170"/>
      <c r="OZH248" s="170"/>
      <c r="OZI248" s="170"/>
      <c r="OZJ248" s="170"/>
      <c r="OZK248" s="170"/>
      <c r="OZL248" s="170"/>
      <c r="OZM248" s="170"/>
      <c r="OZN248" s="170"/>
      <c r="OZO248" s="170"/>
      <c r="OZP248" s="170"/>
      <c r="OZQ248" s="170"/>
      <c r="OZR248" s="170"/>
      <c r="OZS248" s="170"/>
      <c r="OZT248" s="170"/>
      <c r="OZU248" s="170"/>
      <c r="OZV248" s="170"/>
      <c r="OZW248" s="170"/>
      <c r="OZX248" s="170"/>
      <c r="OZY248" s="170"/>
      <c r="OZZ248" s="170"/>
      <c r="PAA248" s="170"/>
      <c r="PAB248" s="170"/>
      <c r="PAC248" s="170"/>
      <c r="PAD248" s="170"/>
      <c r="PAE248" s="170"/>
      <c r="PAF248" s="170"/>
      <c r="PAG248" s="170"/>
      <c r="PAH248" s="170"/>
      <c r="PAI248" s="170"/>
      <c r="PAJ248" s="170"/>
      <c r="PAK248" s="170"/>
      <c r="PAL248" s="170"/>
      <c r="PAM248" s="170"/>
      <c r="PAN248" s="170"/>
      <c r="PAO248" s="170"/>
      <c r="PAP248" s="170"/>
      <c r="PAQ248" s="170"/>
      <c r="PAR248" s="170"/>
      <c r="PAS248" s="170"/>
      <c r="PAT248" s="170"/>
      <c r="PAU248" s="170"/>
      <c r="PAV248" s="170"/>
      <c r="PAW248" s="170"/>
      <c r="PAX248" s="170"/>
      <c r="PAY248" s="170"/>
      <c r="PAZ248" s="170"/>
      <c r="PBA248" s="170"/>
      <c r="PBB248" s="170"/>
      <c r="PBC248" s="170"/>
      <c r="PBD248" s="170"/>
      <c r="PBE248" s="170"/>
      <c r="PBF248" s="170"/>
      <c r="PBG248" s="170"/>
      <c r="PBH248" s="170"/>
      <c r="PBI248" s="170"/>
      <c r="PBJ248" s="170"/>
      <c r="PBK248" s="170"/>
      <c r="PBL248" s="170"/>
      <c r="PBM248" s="170"/>
      <c r="PBN248" s="170"/>
      <c r="PBO248" s="170"/>
      <c r="PBP248" s="170"/>
      <c r="PBQ248" s="170"/>
      <c r="PBR248" s="170"/>
      <c r="PBS248" s="170"/>
      <c r="PBT248" s="170"/>
      <c r="PBU248" s="170"/>
      <c r="PBV248" s="170"/>
      <c r="PBW248" s="170"/>
      <c r="PBX248" s="170"/>
      <c r="PBY248" s="170"/>
      <c r="PBZ248" s="170"/>
      <c r="PCA248" s="170"/>
      <c r="PCB248" s="170"/>
      <c r="PCC248" s="170"/>
      <c r="PCD248" s="170"/>
      <c r="PCE248" s="170"/>
      <c r="PCF248" s="170"/>
      <c r="PCG248" s="170"/>
      <c r="PCH248" s="170"/>
      <c r="PCI248" s="170"/>
      <c r="PCJ248" s="170"/>
      <c r="PCK248" s="170"/>
      <c r="PCL248" s="170"/>
      <c r="PCM248" s="170"/>
      <c r="PCN248" s="170"/>
      <c r="PCO248" s="170"/>
      <c r="PCP248" s="170"/>
      <c r="PCQ248" s="170"/>
      <c r="PCR248" s="170"/>
      <c r="PCS248" s="170"/>
      <c r="PCT248" s="170"/>
      <c r="PCU248" s="170"/>
      <c r="PCV248" s="170"/>
      <c r="PCW248" s="170"/>
      <c r="PCX248" s="170"/>
      <c r="PCY248" s="170"/>
      <c r="PCZ248" s="170"/>
      <c r="PDA248" s="170"/>
      <c r="PDB248" s="170"/>
      <c r="PDC248" s="170"/>
      <c r="PDD248" s="170"/>
      <c r="PDE248" s="170"/>
      <c r="PDF248" s="170"/>
      <c r="PDG248" s="170"/>
      <c r="PDH248" s="170"/>
      <c r="PDI248" s="170"/>
      <c r="PDJ248" s="170"/>
      <c r="PDK248" s="170"/>
      <c r="PDL248" s="170"/>
      <c r="PDM248" s="170"/>
      <c r="PDN248" s="170"/>
      <c r="PDO248" s="170"/>
      <c r="PDP248" s="170"/>
      <c r="PDQ248" s="170"/>
      <c r="PDR248" s="170"/>
      <c r="PDS248" s="170"/>
      <c r="PDT248" s="170"/>
      <c r="PDU248" s="170"/>
      <c r="PDV248" s="170"/>
      <c r="PDW248" s="170"/>
      <c r="PDX248" s="170"/>
      <c r="PDY248" s="170"/>
      <c r="PDZ248" s="170"/>
      <c r="PEA248" s="170"/>
      <c r="PEB248" s="170"/>
      <c r="PEC248" s="170"/>
      <c r="PED248" s="170"/>
      <c r="PEE248" s="170"/>
      <c r="PEF248" s="170"/>
      <c r="PEG248" s="170"/>
      <c r="PEH248" s="170"/>
      <c r="PEI248" s="170"/>
      <c r="PEJ248" s="170"/>
      <c r="PEK248" s="170"/>
      <c r="PEL248" s="170"/>
      <c r="PEM248" s="170"/>
      <c r="PEN248" s="170"/>
      <c r="PEO248" s="170"/>
      <c r="PEP248" s="170"/>
      <c r="PEQ248" s="170"/>
      <c r="PER248" s="170"/>
      <c r="PES248" s="170"/>
      <c r="PET248" s="170"/>
      <c r="PEU248" s="170"/>
      <c r="PEV248" s="170"/>
      <c r="PEW248" s="170"/>
      <c r="PEX248" s="170"/>
      <c r="PEY248" s="170"/>
      <c r="PEZ248" s="170"/>
      <c r="PFA248" s="170"/>
      <c r="PFB248" s="170"/>
      <c r="PFC248" s="170"/>
      <c r="PFD248" s="170"/>
      <c r="PFE248" s="170"/>
      <c r="PFF248" s="170"/>
      <c r="PFG248" s="170"/>
      <c r="PFH248" s="170"/>
      <c r="PFI248" s="170"/>
      <c r="PFJ248" s="170"/>
      <c r="PFK248" s="170"/>
      <c r="PFL248" s="170"/>
      <c r="PFM248" s="170"/>
      <c r="PFN248" s="170"/>
      <c r="PFO248" s="170"/>
      <c r="PFP248" s="170"/>
      <c r="PFQ248" s="170"/>
      <c r="PFR248" s="170"/>
      <c r="PFS248" s="170"/>
      <c r="PFT248" s="170"/>
      <c r="PFU248" s="170"/>
      <c r="PFV248" s="170"/>
      <c r="PFW248" s="170"/>
      <c r="PFX248" s="170"/>
      <c r="PFY248" s="170"/>
      <c r="PFZ248" s="170"/>
      <c r="PGA248" s="170"/>
      <c r="PGB248" s="170"/>
      <c r="PGC248" s="170"/>
      <c r="PGD248" s="170"/>
      <c r="PGE248" s="170"/>
      <c r="PGF248" s="170"/>
      <c r="PGG248" s="170"/>
      <c r="PGH248" s="170"/>
      <c r="PGI248" s="170"/>
      <c r="PGJ248" s="170"/>
      <c r="PGK248" s="170"/>
      <c r="PGL248" s="170"/>
      <c r="PGM248" s="170"/>
      <c r="PGN248" s="170"/>
      <c r="PGO248" s="170"/>
      <c r="PGP248" s="170"/>
      <c r="PGQ248" s="170"/>
      <c r="PGR248" s="170"/>
      <c r="PGS248" s="170"/>
      <c r="PGT248" s="170"/>
      <c r="PGU248" s="170"/>
      <c r="PGV248" s="170"/>
      <c r="PGW248" s="170"/>
      <c r="PGX248" s="170"/>
      <c r="PGY248" s="170"/>
      <c r="PGZ248" s="170"/>
      <c r="PHA248" s="170"/>
      <c r="PHB248" s="170"/>
      <c r="PHC248" s="170"/>
      <c r="PHD248" s="170"/>
      <c r="PHE248" s="170"/>
      <c r="PHF248" s="170"/>
      <c r="PHG248" s="170"/>
      <c r="PHH248" s="170"/>
      <c r="PHI248" s="170"/>
      <c r="PHJ248" s="170"/>
      <c r="PHK248" s="170"/>
      <c r="PHL248" s="170"/>
      <c r="PHM248" s="170"/>
      <c r="PHN248" s="170"/>
      <c r="PHO248" s="170"/>
      <c r="PHP248" s="170"/>
      <c r="PHQ248" s="170"/>
      <c r="PHR248" s="170"/>
      <c r="PHS248" s="170"/>
      <c r="PHT248" s="170"/>
      <c r="PHU248" s="170"/>
      <c r="PHV248" s="170"/>
      <c r="PHW248" s="170"/>
      <c r="PHX248" s="170"/>
      <c r="PHY248" s="170"/>
      <c r="PHZ248" s="170"/>
      <c r="PIA248" s="170"/>
      <c r="PIB248" s="170"/>
      <c r="PIC248" s="170"/>
      <c r="PID248" s="170"/>
      <c r="PIE248" s="170"/>
      <c r="PIF248" s="170"/>
      <c r="PIG248" s="170"/>
      <c r="PIH248" s="170"/>
      <c r="PII248" s="170"/>
      <c r="PIJ248" s="170"/>
      <c r="PIK248" s="170"/>
      <c r="PIL248" s="170"/>
      <c r="PIM248" s="170"/>
      <c r="PIN248" s="170"/>
      <c r="PIO248" s="170"/>
      <c r="PIP248" s="170"/>
      <c r="PIQ248" s="170"/>
      <c r="PIR248" s="170"/>
      <c r="PIS248" s="170"/>
      <c r="PIT248" s="170"/>
      <c r="PIU248" s="170"/>
      <c r="PIV248" s="170"/>
      <c r="PIW248" s="170"/>
      <c r="PIX248" s="170"/>
      <c r="PIY248" s="170"/>
      <c r="PIZ248" s="170"/>
      <c r="PJA248" s="170"/>
      <c r="PJB248" s="170"/>
      <c r="PJC248" s="170"/>
      <c r="PJD248" s="170"/>
      <c r="PJE248" s="170"/>
      <c r="PJF248" s="170"/>
      <c r="PJG248" s="170"/>
      <c r="PJH248" s="170"/>
      <c r="PJI248" s="170"/>
      <c r="PJJ248" s="170"/>
      <c r="PJK248" s="170"/>
      <c r="PJL248" s="170"/>
      <c r="PJM248" s="170"/>
      <c r="PJN248" s="170"/>
      <c r="PJO248" s="170"/>
      <c r="PJP248" s="170"/>
      <c r="PJQ248" s="170"/>
      <c r="PJR248" s="170"/>
      <c r="PJS248" s="170"/>
      <c r="PJT248" s="170"/>
      <c r="PJU248" s="170"/>
      <c r="PJV248" s="170"/>
      <c r="PJW248" s="170"/>
      <c r="PJX248" s="170"/>
      <c r="PJY248" s="170"/>
      <c r="PJZ248" s="170"/>
      <c r="PKA248" s="170"/>
      <c r="PKB248" s="170"/>
      <c r="PKC248" s="170"/>
      <c r="PKD248" s="170"/>
      <c r="PKE248" s="170"/>
      <c r="PKF248" s="170"/>
      <c r="PKG248" s="170"/>
      <c r="PKH248" s="170"/>
      <c r="PKI248" s="170"/>
      <c r="PKJ248" s="170"/>
      <c r="PKK248" s="170"/>
      <c r="PKL248" s="170"/>
      <c r="PKM248" s="170"/>
      <c r="PKN248" s="170"/>
      <c r="PKO248" s="170"/>
      <c r="PKP248" s="170"/>
      <c r="PKQ248" s="170"/>
      <c r="PKR248" s="170"/>
      <c r="PKS248" s="170"/>
      <c r="PKT248" s="170"/>
      <c r="PKU248" s="170"/>
      <c r="PKV248" s="170"/>
      <c r="PKW248" s="170"/>
      <c r="PKX248" s="170"/>
      <c r="PKY248" s="170"/>
      <c r="PKZ248" s="170"/>
      <c r="PLA248" s="170"/>
      <c r="PLB248" s="170"/>
      <c r="PLC248" s="170"/>
      <c r="PLD248" s="170"/>
      <c r="PLE248" s="170"/>
      <c r="PLF248" s="170"/>
      <c r="PLG248" s="170"/>
      <c r="PLH248" s="170"/>
      <c r="PLI248" s="170"/>
      <c r="PLJ248" s="170"/>
      <c r="PLK248" s="170"/>
      <c r="PLL248" s="170"/>
      <c r="PLM248" s="170"/>
      <c r="PLN248" s="170"/>
      <c r="PLO248" s="170"/>
      <c r="PLP248" s="170"/>
      <c r="PLQ248" s="170"/>
      <c r="PLR248" s="170"/>
      <c r="PLS248" s="170"/>
      <c r="PLT248" s="170"/>
      <c r="PLU248" s="170"/>
      <c r="PLV248" s="170"/>
      <c r="PLW248" s="170"/>
      <c r="PLX248" s="170"/>
      <c r="PLY248" s="170"/>
      <c r="PLZ248" s="170"/>
      <c r="PMA248" s="170"/>
      <c r="PMB248" s="170"/>
      <c r="PMC248" s="170"/>
      <c r="PMD248" s="170"/>
      <c r="PME248" s="170"/>
      <c r="PMF248" s="170"/>
      <c r="PMG248" s="170"/>
      <c r="PMH248" s="170"/>
      <c r="PMI248" s="170"/>
      <c r="PMJ248" s="170"/>
      <c r="PMK248" s="170"/>
      <c r="PML248" s="170"/>
      <c r="PMM248" s="170"/>
      <c r="PMN248" s="170"/>
      <c r="PMO248" s="170"/>
      <c r="PMP248" s="170"/>
      <c r="PMQ248" s="170"/>
      <c r="PMR248" s="170"/>
      <c r="PMS248" s="170"/>
      <c r="PMT248" s="170"/>
      <c r="PMU248" s="170"/>
      <c r="PMV248" s="170"/>
      <c r="PMW248" s="170"/>
      <c r="PMX248" s="170"/>
      <c r="PMY248" s="170"/>
      <c r="PMZ248" s="170"/>
      <c r="PNA248" s="170"/>
      <c r="PNB248" s="170"/>
      <c r="PNC248" s="170"/>
      <c r="PND248" s="170"/>
      <c r="PNE248" s="170"/>
      <c r="PNF248" s="170"/>
      <c r="PNG248" s="170"/>
      <c r="PNH248" s="170"/>
      <c r="PNI248" s="170"/>
      <c r="PNJ248" s="170"/>
      <c r="PNK248" s="170"/>
      <c r="PNL248" s="170"/>
      <c r="PNM248" s="170"/>
      <c r="PNN248" s="170"/>
      <c r="PNO248" s="170"/>
      <c r="PNP248" s="170"/>
      <c r="PNQ248" s="170"/>
      <c r="PNR248" s="170"/>
      <c r="PNS248" s="170"/>
      <c r="PNT248" s="170"/>
      <c r="PNU248" s="170"/>
      <c r="PNV248" s="170"/>
      <c r="PNW248" s="170"/>
      <c r="PNX248" s="170"/>
      <c r="PNY248" s="170"/>
      <c r="PNZ248" s="170"/>
      <c r="POA248" s="170"/>
      <c r="POB248" s="170"/>
      <c r="POC248" s="170"/>
      <c r="POD248" s="170"/>
      <c r="POE248" s="170"/>
      <c r="POF248" s="170"/>
      <c r="POG248" s="170"/>
      <c r="POH248" s="170"/>
      <c r="POI248" s="170"/>
      <c r="POJ248" s="170"/>
      <c r="POK248" s="170"/>
      <c r="POL248" s="170"/>
      <c r="POM248" s="170"/>
      <c r="PON248" s="170"/>
      <c r="POO248" s="170"/>
      <c r="POP248" s="170"/>
      <c r="POQ248" s="170"/>
      <c r="POR248" s="170"/>
      <c r="POS248" s="170"/>
      <c r="POT248" s="170"/>
      <c r="POU248" s="170"/>
      <c r="POV248" s="170"/>
      <c r="POW248" s="170"/>
      <c r="POX248" s="170"/>
      <c r="POY248" s="170"/>
      <c r="POZ248" s="170"/>
      <c r="PPA248" s="170"/>
      <c r="PPB248" s="170"/>
      <c r="PPC248" s="170"/>
      <c r="PPD248" s="170"/>
      <c r="PPE248" s="170"/>
      <c r="PPF248" s="170"/>
      <c r="PPG248" s="170"/>
      <c r="PPH248" s="170"/>
      <c r="PPI248" s="170"/>
      <c r="PPJ248" s="170"/>
      <c r="PPK248" s="170"/>
      <c r="PPL248" s="170"/>
      <c r="PPM248" s="170"/>
      <c r="PPN248" s="170"/>
      <c r="PPO248" s="170"/>
      <c r="PPP248" s="170"/>
      <c r="PPQ248" s="170"/>
      <c r="PPR248" s="170"/>
      <c r="PPS248" s="170"/>
      <c r="PPT248" s="170"/>
      <c r="PPU248" s="170"/>
      <c r="PPV248" s="170"/>
      <c r="PPW248" s="170"/>
      <c r="PPX248" s="170"/>
      <c r="PPY248" s="170"/>
      <c r="PPZ248" s="170"/>
      <c r="PQA248" s="170"/>
      <c r="PQB248" s="170"/>
      <c r="PQC248" s="170"/>
      <c r="PQD248" s="170"/>
      <c r="PQE248" s="170"/>
      <c r="PQF248" s="170"/>
      <c r="PQG248" s="170"/>
      <c r="PQH248" s="170"/>
      <c r="PQI248" s="170"/>
      <c r="PQJ248" s="170"/>
      <c r="PQK248" s="170"/>
      <c r="PQL248" s="170"/>
      <c r="PQM248" s="170"/>
      <c r="PQN248" s="170"/>
      <c r="PQO248" s="170"/>
      <c r="PQP248" s="170"/>
      <c r="PQQ248" s="170"/>
      <c r="PQR248" s="170"/>
      <c r="PQS248" s="170"/>
      <c r="PQT248" s="170"/>
      <c r="PQU248" s="170"/>
      <c r="PQV248" s="170"/>
      <c r="PQW248" s="170"/>
      <c r="PQX248" s="170"/>
      <c r="PQY248" s="170"/>
      <c r="PQZ248" s="170"/>
      <c r="PRA248" s="170"/>
      <c r="PRB248" s="170"/>
      <c r="PRC248" s="170"/>
      <c r="PRD248" s="170"/>
      <c r="PRE248" s="170"/>
      <c r="PRF248" s="170"/>
      <c r="PRG248" s="170"/>
      <c r="PRH248" s="170"/>
      <c r="PRI248" s="170"/>
      <c r="PRJ248" s="170"/>
      <c r="PRK248" s="170"/>
      <c r="PRL248" s="170"/>
      <c r="PRM248" s="170"/>
      <c r="PRN248" s="170"/>
      <c r="PRO248" s="170"/>
      <c r="PRP248" s="170"/>
      <c r="PRQ248" s="170"/>
      <c r="PRR248" s="170"/>
      <c r="PRS248" s="170"/>
      <c r="PRT248" s="170"/>
      <c r="PRU248" s="170"/>
      <c r="PRV248" s="170"/>
      <c r="PRW248" s="170"/>
      <c r="PRX248" s="170"/>
      <c r="PRY248" s="170"/>
      <c r="PRZ248" s="170"/>
      <c r="PSA248" s="170"/>
      <c r="PSB248" s="170"/>
      <c r="PSC248" s="170"/>
      <c r="PSD248" s="170"/>
      <c r="PSE248" s="170"/>
      <c r="PSF248" s="170"/>
      <c r="PSG248" s="170"/>
      <c r="PSH248" s="170"/>
      <c r="PSI248" s="170"/>
      <c r="PSJ248" s="170"/>
      <c r="PSK248" s="170"/>
      <c r="PSL248" s="170"/>
      <c r="PSM248" s="170"/>
      <c r="PSN248" s="170"/>
      <c r="PSO248" s="170"/>
      <c r="PSP248" s="170"/>
      <c r="PSQ248" s="170"/>
      <c r="PSR248" s="170"/>
      <c r="PSS248" s="170"/>
      <c r="PST248" s="170"/>
      <c r="PSU248" s="170"/>
      <c r="PSV248" s="170"/>
      <c r="PSW248" s="170"/>
      <c r="PSX248" s="170"/>
      <c r="PSY248" s="170"/>
      <c r="PSZ248" s="170"/>
      <c r="PTA248" s="170"/>
      <c r="PTB248" s="170"/>
      <c r="PTC248" s="170"/>
      <c r="PTD248" s="170"/>
      <c r="PTE248" s="170"/>
      <c r="PTF248" s="170"/>
      <c r="PTG248" s="170"/>
      <c r="PTH248" s="170"/>
      <c r="PTI248" s="170"/>
      <c r="PTJ248" s="170"/>
      <c r="PTK248" s="170"/>
      <c r="PTL248" s="170"/>
      <c r="PTM248" s="170"/>
      <c r="PTN248" s="170"/>
      <c r="PTO248" s="170"/>
      <c r="PTP248" s="170"/>
      <c r="PTQ248" s="170"/>
      <c r="PTR248" s="170"/>
      <c r="PTS248" s="170"/>
      <c r="PTT248" s="170"/>
      <c r="PTU248" s="170"/>
      <c r="PTV248" s="170"/>
      <c r="PTW248" s="170"/>
      <c r="PTX248" s="170"/>
      <c r="PTY248" s="170"/>
      <c r="PTZ248" s="170"/>
      <c r="PUA248" s="170"/>
      <c r="PUB248" s="170"/>
      <c r="PUC248" s="170"/>
      <c r="PUD248" s="170"/>
      <c r="PUE248" s="170"/>
      <c r="PUF248" s="170"/>
      <c r="PUG248" s="170"/>
      <c r="PUH248" s="170"/>
      <c r="PUI248" s="170"/>
      <c r="PUJ248" s="170"/>
      <c r="PUK248" s="170"/>
      <c r="PUL248" s="170"/>
      <c r="PUM248" s="170"/>
      <c r="PUN248" s="170"/>
      <c r="PUO248" s="170"/>
      <c r="PUP248" s="170"/>
      <c r="PUQ248" s="170"/>
      <c r="PUR248" s="170"/>
      <c r="PUS248" s="170"/>
      <c r="PUT248" s="170"/>
      <c r="PUU248" s="170"/>
      <c r="PUV248" s="170"/>
      <c r="PUW248" s="170"/>
      <c r="PUX248" s="170"/>
      <c r="PUY248" s="170"/>
      <c r="PUZ248" s="170"/>
      <c r="PVA248" s="170"/>
      <c r="PVB248" s="170"/>
      <c r="PVC248" s="170"/>
      <c r="PVD248" s="170"/>
      <c r="PVE248" s="170"/>
      <c r="PVF248" s="170"/>
      <c r="PVG248" s="170"/>
      <c r="PVH248" s="170"/>
      <c r="PVI248" s="170"/>
      <c r="PVJ248" s="170"/>
      <c r="PVK248" s="170"/>
      <c r="PVL248" s="170"/>
      <c r="PVM248" s="170"/>
      <c r="PVN248" s="170"/>
      <c r="PVO248" s="170"/>
      <c r="PVP248" s="170"/>
      <c r="PVQ248" s="170"/>
      <c r="PVR248" s="170"/>
      <c r="PVS248" s="170"/>
      <c r="PVT248" s="170"/>
      <c r="PVU248" s="170"/>
      <c r="PVV248" s="170"/>
      <c r="PVW248" s="170"/>
      <c r="PVX248" s="170"/>
      <c r="PVY248" s="170"/>
      <c r="PVZ248" s="170"/>
      <c r="PWA248" s="170"/>
      <c r="PWB248" s="170"/>
      <c r="PWC248" s="170"/>
      <c r="PWD248" s="170"/>
      <c r="PWE248" s="170"/>
      <c r="PWF248" s="170"/>
      <c r="PWG248" s="170"/>
      <c r="PWH248" s="170"/>
      <c r="PWI248" s="170"/>
      <c r="PWJ248" s="170"/>
      <c r="PWK248" s="170"/>
      <c r="PWL248" s="170"/>
      <c r="PWM248" s="170"/>
      <c r="PWN248" s="170"/>
      <c r="PWO248" s="170"/>
      <c r="PWP248" s="170"/>
      <c r="PWQ248" s="170"/>
      <c r="PWR248" s="170"/>
      <c r="PWS248" s="170"/>
      <c r="PWT248" s="170"/>
      <c r="PWU248" s="170"/>
      <c r="PWV248" s="170"/>
      <c r="PWW248" s="170"/>
      <c r="PWX248" s="170"/>
      <c r="PWY248" s="170"/>
      <c r="PWZ248" s="170"/>
      <c r="PXA248" s="170"/>
      <c r="PXB248" s="170"/>
      <c r="PXC248" s="170"/>
      <c r="PXD248" s="170"/>
      <c r="PXE248" s="170"/>
      <c r="PXF248" s="170"/>
      <c r="PXG248" s="170"/>
      <c r="PXH248" s="170"/>
      <c r="PXI248" s="170"/>
      <c r="PXJ248" s="170"/>
      <c r="PXK248" s="170"/>
      <c r="PXL248" s="170"/>
      <c r="PXM248" s="170"/>
      <c r="PXN248" s="170"/>
      <c r="PXO248" s="170"/>
      <c r="PXP248" s="170"/>
      <c r="PXQ248" s="170"/>
      <c r="PXR248" s="170"/>
      <c r="PXS248" s="170"/>
      <c r="PXT248" s="170"/>
      <c r="PXU248" s="170"/>
      <c r="PXV248" s="170"/>
      <c r="PXW248" s="170"/>
      <c r="PXX248" s="170"/>
      <c r="PXY248" s="170"/>
      <c r="PXZ248" s="170"/>
      <c r="PYA248" s="170"/>
      <c r="PYB248" s="170"/>
      <c r="PYC248" s="170"/>
      <c r="PYD248" s="170"/>
      <c r="PYE248" s="170"/>
      <c r="PYF248" s="170"/>
      <c r="PYG248" s="170"/>
      <c r="PYH248" s="170"/>
      <c r="PYI248" s="170"/>
      <c r="PYJ248" s="170"/>
      <c r="PYK248" s="170"/>
      <c r="PYL248" s="170"/>
      <c r="PYM248" s="170"/>
      <c r="PYN248" s="170"/>
      <c r="PYO248" s="170"/>
      <c r="PYP248" s="170"/>
      <c r="PYQ248" s="170"/>
      <c r="PYR248" s="170"/>
      <c r="PYS248" s="170"/>
      <c r="PYT248" s="170"/>
      <c r="PYU248" s="170"/>
      <c r="PYV248" s="170"/>
      <c r="PYW248" s="170"/>
      <c r="PYX248" s="170"/>
      <c r="PYY248" s="170"/>
      <c r="PYZ248" s="170"/>
      <c r="PZA248" s="170"/>
      <c r="PZB248" s="170"/>
      <c r="PZC248" s="170"/>
      <c r="PZD248" s="170"/>
      <c r="PZE248" s="170"/>
      <c r="PZF248" s="170"/>
      <c r="PZG248" s="170"/>
      <c r="PZH248" s="170"/>
      <c r="PZI248" s="170"/>
      <c r="PZJ248" s="170"/>
      <c r="PZK248" s="170"/>
      <c r="PZL248" s="170"/>
      <c r="PZM248" s="170"/>
      <c r="PZN248" s="170"/>
      <c r="PZO248" s="170"/>
      <c r="PZP248" s="170"/>
      <c r="PZQ248" s="170"/>
      <c r="PZR248" s="170"/>
      <c r="PZS248" s="170"/>
      <c r="PZT248" s="170"/>
      <c r="PZU248" s="170"/>
      <c r="PZV248" s="170"/>
      <c r="PZW248" s="170"/>
      <c r="PZX248" s="170"/>
      <c r="PZY248" s="170"/>
      <c r="PZZ248" s="170"/>
      <c r="QAA248" s="170"/>
      <c r="QAB248" s="170"/>
      <c r="QAC248" s="170"/>
      <c r="QAD248" s="170"/>
      <c r="QAE248" s="170"/>
      <c r="QAF248" s="170"/>
      <c r="QAG248" s="170"/>
      <c r="QAH248" s="170"/>
      <c r="QAI248" s="170"/>
      <c r="QAJ248" s="170"/>
      <c r="QAK248" s="170"/>
      <c r="QAL248" s="170"/>
      <c r="QAM248" s="170"/>
      <c r="QAN248" s="170"/>
      <c r="QAO248" s="170"/>
      <c r="QAP248" s="170"/>
      <c r="QAQ248" s="170"/>
      <c r="QAR248" s="170"/>
      <c r="QAS248" s="170"/>
      <c r="QAT248" s="170"/>
      <c r="QAU248" s="170"/>
      <c r="QAV248" s="170"/>
      <c r="QAW248" s="170"/>
      <c r="QAX248" s="170"/>
      <c r="QAY248" s="170"/>
      <c r="QAZ248" s="170"/>
      <c r="QBA248" s="170"/>
      <c r="QBB248" s="170"/>
      <c r="QBC248" s="170"/>
      <c r="QBD248" s="170"/>
      <c r="QBE248" s="170"/>
      <c r="QBF248" s="170"/>
      <c r="QBG248" s="170"/>
      <c r="QBH248" s="170"/>
      <c r="QBI248" s="170"/>
      <c r="QBJ248" s="170"/>
      <c r="QBK248" s="170"/>
      <c r="QBL248" s="170"/>
      <c r="QBM248" s="170"/>
      <c r="QBN248" s="170"/>
      <c r="QBO248" s="170"/>
      <c r="QBP248" s="170"/>
      <c r="QBQ248" s="170"/>
      <c r="QBR248" s="170"/>
      <c r="QBS248" s="170"/>
      <c r="QBT248" s="170"/>
      <c r="QBU248" s="170"/>
      <c r="QBV248" s="170"/>
      <c r="QBW248" s="170"/>
      <c r="QBX248" s="170"/>
      <c r="QBY248" s="170"/>
      <c r="QBZ248" s="170"/>
      <c r="QCA248" s="170"/>
      <c r="QCB248" s="170"/>
      <c r="QCC248" s="170"/>
      <c r="QCD248" s="170"/>
      <c r="QCE248" s="170"/>
      <c r="QCF248" s="170"/>
      <c r="QCG248" s="170"/>
      <c r="QCH248" s="170"/>
      <c r="QCI248" s="170"/>
      <c r="QCJ248" s="170"/>
      <c r="QCK248" s="170"/>
      <c r="QCL248" s="170"/>
      <c r="QCM248" s="170"/>
      <c r="QCN248" s="170"/>
      <c r="QCO248" s="170"/>
      <c r="QCP248" s="170"/>
      <c r="QCQ248" s="170"/>
      <c r="QCR248" s="170"/>
      <c r="QCS248" s="170"/>
      <c r="QCT248" s="170"/>
      <c r="QCU248" s="170"/>
      <c r="QCV248" s="170"/>
      <c r="QCW248" s="170"/>
      <c r="QCX248" s="170"/>
      <c r="QCY248" s="170"/>
      <c r="QCZ248" s="170"/>
      <c r="QDA248" s="170"/>
      <c r="QDB248" s="170"/>
      <c r="QDC248" s="170"/>
      <c r="QDD248" s="170"/>
      <c r="QDE248" s="170"/>
      <c r="QDF248" s="170"/>
      <c r="QDG248" s="170"/>
      <c r="QDH248" s="170"/>
      <c r="QDI248" s="170"/>
      <c r="QDJ248" s="170"/>
      <c r="QDK248" s="170"/>
      <c r="QDL248" s="170"/>
      <c r="QDM248" s="170"/>
      <c r="QDN248" s="170"/>
      <c r="QDO248" s="170"/>
      <c r="QDP248" s="170"/>
      <c r="QDQ248" s="170"/>
      <c r="QDR248" s="170"/>
      <c r="QDS248" s="170"/>
      <c r="QDT248" s="170"/>
      <c r="QDU248" s="170"/>
      <c r="QDV248" s="170"/>
      <c r="QDW248" s="170"/>
      <c r="QDX248" s="170"/>
      <c r="QDY248" s="170"/>
      <c r="QDZ248" s="170"/>
      <c r="QEA248" s="170"/>
      <c r="QEB248" s="170"/>
      <c r="QEC248" s="170"/>
      <c r="QED248" s="170"/>
      <c r="QEE248" s="170"/>
      <c r="QEF248" s="170"/>
      <c r="QEG248" s="170"/>
      <c r="QEH248" s="170"/>
      <c r="QEI248" s="170"/>
      <c r="QEJ248" s="170"/>
      <c r="QEK248" s="170"/>
      <c r="QEL248" s="170"/>
      <c r="QEM248" s="170"/>
      <c r="QEN248" s="170"/>
      <c r="QEO248" s="170"/>
      <c r="QEP248" s="170"/>
      <c r="QEQ248" s="170"/>
      <c r="QER248" s="170"/>
      <c r="QES248" s="170"/>
      <c r="QET248" s="170"/>
      <c r="QEU248" s="170"/>
      <c r="QEV248" s="170"/>
      <c r="QEW248" s="170"/>
      <c r="QEX248" s="170"/>
      <c r="QEY248" s="170"/>
      <c r="QEZ248" s="170"/>
      <c r="QFA248" s="170"/>
      <c r="QFB248" s="170"/>
      <c r="QFC248" s="170"/>
      <c r="QFD248" s="170"/>
      <c r="QFE248" s="170"/>
      <c r="QFF248" s="170"/>
      <c r="QFG248" s="170"/>
      <c r="QFH248" s="170"/>
      <c r="QFI248" s="170"/>
      <c r="QFJ248" s="170"/>
      <c r="QFK248" s="170"/>
      <c r="QFL248" s="170"/>
      <c r="QFM248" s="170"/>
      <c r="QFN248" s="170"/>
      <c r="QFO248" s="170"/>
      <c r="QFP248" s="170"/>
      <c r="QFQ248" s="170"/>
      <c r="QFR248" s="170"/>
      <c r="QFS248" s="170"/>
      <c r="QFT248" s="170"/>
      <c r="QFU248" s="170"/>
      <c r="QFV248" s="170"/>
      <c r="QFW248" s="170"/>
      <c r="QFX248" s="170"/>
      <c r="QFY248" s="170"/>
      <c r="QFZ248" s="170"/>
      <c r="QGA248" s="170"/>
      <c r="QGB248" s="170"/>
      <c r="QGC248" s="170"/>
      <c r="QGD248" s="170"/>
      <c r="QGE248" s="170"/>
      <c r="QGF248" s="170"/>
      <c r="QGG248" s="170"/>
      <c r="QGH248" s="170"/>
      <c r="QGI248" s="170"/>
      <c r="QGJ248" s="170"/>
      <c r="QGK248" s="170"/>
      <c r="QGL248" s="170"/>
      <c r="QGM248" s="170"/>
      <c r="QGN248" s="170"/>
      <c r="QGO248" s="170"/>
      <c r="QGP248" s="170"/>
      <c r="QGQ248" s="170"/>
      <c r="QGR248" s="170"/>
      <c r="QGS248" s="170"/>
      <c r="QGT248" s="170"/>
      <c r="QGU248" s="170"/>
      <c r="QGV248" s="170"/>
      <c r="QGW248" s="170"/>
      <c r="QGX248" s="170"/>
      <c r="QGY248" s="170"/>
      <c r="QGZ248" s="170"/>
      <c r="QHA248" s="170"/>
      <c r="QHB248" s="170"/>
      <c r="QHC248" s="170"/>
      <c r="QHD248" s="170"/>
      <c r="QHE248" s="170"/>
      <c r="QHF248" s="170"/>
      <c r="QHG248" s="170"/>
      <c r="QHH248" s="170"/>
      <c r="QHI248" s="170"/>
      <c r="QHJ248" s="170"/>
      <c r="QHK248" s="170"/>
      <c r="QHL248" s="170"/>
      <c r="QHM248" s="170"/>
      <c r="QHN248" s="170"/>
      <c r="QHO248" s="170"/>
      <c r="QHP248" s="170"/>
      <c r="QHQ248" s="170"/>
      <c r="QHR248" s="170"/>
      <c r="QHS248" s="170"/>
      <c r="QHT248" s="170"/>
      <c r="QHU248" s="170"/>
      <c r="QHV248" s="170"/>
      <c r="QHW248" s="170"/>
      <c r="QHX248" s="170"/>
      <c r="QHY248" s="170"/>
      <c r="QHZ248" s="170"/>
      <c r="QIA248" s="170"/>
      <c r="QIB248" s="170"/>
      <c r="QIC248" s="170"/>
      <c r="QID248" s="170"/>
      <c r="QIE248" s="170"/>
      <c r="QIF248" s="170"/>
      <c r="QIG248" s="170"/>
      <c r="QIH248" s="170"/>
      <c r="QII248" s="170"/>
      <c r="QIJ248" s="170"/>
      <c r="QIK248" s="170"/>
      <c r="QIL248" s="170"/>
      <c r="QIM248" s="170"/>
      <c r="QIN248" s="170"/>
      <c r="QIO248" s="170"/>
      <c r="QIP248" s="170"/>
      <c r="QIQ248" s="170"/>
      <c r="QIR248" s="170"/>
      <c r="QIS248" s="170"/>
      <c r="QIT248" s="170"/>
      <c r="QIU248" s="170"/>
      <c r="QIV248" s="170"/>
      <c r="QIW248" s="170"/>
      <c r="QIX248" s="170"/>
      <c r="QIY248" s="170"/>
      <c r="QIZ248" s="170"/>
      <c r="QJA248" s="170"/>
      <c r="QJB248" s="170"/>
      <c r="QJC248" s="170"/>
      <c r="QJD248" s="170"/>
      <c r="QJE248" s="170"/>
      <c r="QJF248" s="170"/>
      <c r="QJG248" s="170"/>
      <c r="QJH248" s="170"/>
      <c r="QJI248" s="170"/>
      <c r="QJJ248" s="170"/>
      <c r="QJK248" s="170"/>
      <c r="QJL248" s="170"/>
      <c r="QJM248" s="170"/>
      <c r="QJN248" s="170"/>
      <c r="QJO248" s="170"/>
      <c r="QJP248" s="170"/>
      <c r="QJQ248" s="170"/>
      <c r="QJR248" s="170"/>
      <c r="QJS248" s="170"/>
      <c r="QJT248" s="170"/>
      <c r="QJU248" s="170"/>
      <c r="QJV248" s="170"/>
      <c r="QJW248" s="170"/>
      <c r="QJX248" s="170"/>
      <c r="QJY248" s="170"/>
      <c r="QJZ248" s="170"/>
      <c r="QKA248" s="170"/>
      <c r="QKB248" s="170"/>
      <c r="QKC248" s="170"/>
      <c r="QKD248" s="170"/>
      <c r="QKE248" s="170"/>
      <c r="QKF248" s="170"/>
      <c r="QKG248" s="170"/>
      <c r="QKH248" s="170"/>
      <c r="QKI248" s="170"/>
      <c r="QKJ248" s="170"/>
      <c r="QKK248" s="170"/>
      <c r="QKL248" s="170"/>
      <c r="QKM248" s="170"/>
      <c r="QKN248" s="170"/>
      <c r="QKO248" s="170"/>
      <c r="QKP248" s="170"/>
      <c r="QKQ248" s="170"/>
      <c r="QKR248" s="170"/>
      <c r="QKS248" s="170"/>
      <c r="QKT248" s="170"/>
      <c r="QKU248" s="170"/>
      <c r="QKV248" s="170"/>
      <c r="QKW248" s="170"/>
      <c r="QKX248" s="170"/>
      <c r="QKY248" s="170"/>
      <c r="QKZ248" s="170"/>
      <c r="QLA248" s="170"/>
      <c r="QLB248" s="170"/>
      <c r="QLC248" s="170"/>
      <c r="QLD248" s="170"/>
      <c r="QLE248" s="170"/>
      <c r="QLF248" s="170"/>
      <c r="QLG248" s="170"/>
      <c r="QLH248" s="170"/>
      <c r="QLI248" s="170"/>
      <c r="QLJ248" s="170"/>
      <c r="QLK248" s="170"/>
      <c r="QLL248" s="170"/>
      <c r="QLM248" s="170"/>
      <c r="QLN248" s="170"/>
      <c r="QLO248" s="170"/>
      <c r="QLP248" s="170"/>
      <c r="QLQ248" s="170"/>
      <c r="QLR248" s="170"/>
      <c r="QLS248" s="170"/>
      <c r="QLT248" s="170"/>
      <c r="QLU248" s="170"/>
      <c r="QLV248" s="170"/>
      <c r="QLW248" s="170"/>
      <c r="QLX248" s="170"/>
      <c r="QLY248" s="170"/>
      <c r="QLZ248" s="170"/>
      <c r="QMA248" s="170"/>
      <c r="QMB248" s="170"/>
      <c r="QMC248" s="170"/>
      <c r="QMD248" s="170"/>
      <c r="QME248" s="170"/>
      <c r="QMF248" s="170"/>
      <c r="QMG248" s="170"/>
      <c r="QMH248" s="170"/>
      <c r="QMI248" s="170"/>
      <c r="QMJ248" s="170"/>
      <c r="QMK248" s="170"/>
      <c r="QML248" s="170"/>
      <c r="QMM248" s="170"/>
      <c r="QMN248" s="170"/>
      <c r="QMO248" s="170"/>
      <c r="QMP248" s="170"/>
      <c r="QMQ248" s="170"/>
      <c r="QMR248" s="170"/>
      <c r="QMS248" s="170"/>
      <c r="QMT248" s="170"/>
      <c r="QMU248" s="170"/>
      <c r="QMV248" s="170"/>
      <c r="QMW248" s="170"/>
      <c r="QMX248" s="170"/>
      <c r="QMY248" s="170"/>
      <c r="QMZ248" s="170"/>
      <c r="QNA248" s="170"/>
      <c r="QNB248" s="170"/>
      <c r="QNC248" s="170"/>
      <c r="QND248" s="170"/>
      <c r="QNE248" s="170"/>
      <c r="QNF248" s="170"/>
      <c r="QNG248" s="170"/>
      <c r="QNH248" s="170"/>
      <c r="QNI248" s="170"/>
      <c r="QNJ248" s="170"/>
      <c r="QNK248" s="170"/>
      <c r="QNL248" s="170"/>
      <c r="QNM248" s="170"/>
      <c r="QNN248" s="170"/>
      <c r="QNO248" s="170"/>
      <c r="QNP248" s="170"/>
      <c r="QNQ248" s="170"/>
      <c r="QNR248" s="170"/>
      <c r="QNS248" s="170"/>
      <c r="QNT248" s="170"/>
      <c r="QNU248" s="170"/>
      <c r="QNV248" s="170"/>
      <c r="QNW248" s="170"/>
      <c r="QNX248" s="170"/>
      <c r="QNY248" s="170"/>
      <c r="QNZ248" s="170"/>
      <c r="QOA248" s="170"/>
      <c r="QOB248" s="170"/>
      <c r="QOC248" s="170"/>
      <c r="QOD248" s="170"/>
      <c r="QOE248" s="170"/>
      <c r="QOF248" s="170"/>
      <c r="QOG248" s="170"/>
      <c r="QOH248" s="170"/>
      <c r="QOI248" s="170"/>
      <c r="QOJ248" s="170"/>
      <c r="QOK248" s="170"/>
      <c r="QOL248" s="170"/>
      <c r="QOM248" s="170"/>
      <c r="QON248" s="170"/>
      <c r="QOO248" s="170"/>
      <c r="QOP248" s="170"/>
      <c r="QOQ248" s="170"/>
      <c r="QOR248" s="170"/>
      <c r="QOS248" s="170"/>
      <c r="QOT248" s="170"/>
      <c r="QOU248" s="170"/>
      <c r="QOV248" s="170"/>
      <c r="QOW248" s="170"/>
      <c r="QOX248" s="170"/>
      <c r="QOY248" s="170"/>
      <c r="QOZ248" s="170"/>
      <c r="QPA248" s="170"/>
      <c r="QPB248" s="170"/>
      <c r="QPC248" s="170"/>
      <c r="QPD248" s="170"/>
      <c r="QPE248" s="170"/>
      <c r="QPF248" s="170"/>
      <c r="QPG248" s="170"/>
      <c r="QPH248" s="170"/>
      <c r="QPI248" s="170"/>
      <c r="QPJ248" s="170"/>
      <c r="QPK248" s="170"/>
      <c r="QPL248" s="170"/>
      <c r="QPM248" s="170"/>
      <c r="QPN248" s="170"/>
      <c r="QPO248" s="170"/>
      <c r="QPP248" s="170"/>
      <c r="QPQ248" s="170"/>
      <c r="QPR248" s="170"/>
      <c r="QPS248" s="170"/>
      <c r="QPT248" s="170"/>
      <c r="QPU248" s="170"/>
      <c r="QPV248" s="170"/>
      <c r="QPW248" s="170"/>
      <c r="QPX248" s="170"/>
      <c r="QPY248" s="170"/>
      <c r="QPZ248" s="170"/>
      <c r="QQA248" s="170"/>
      <c r="QQB248" s="170"/>
      <c r="QQC248" s="170"/>
      <c r="QQD248" s="170"/>
      <c r="QQE248" s="170"/>
      <c r="QQF248" s="170"/>
      <c r="QQG248" s="170"/>
      <c r="QQH248" s="170"/>
      <c r="QQI248" s="170"/>
      <c r="QQJ248" s="170"/>
      <c r="QQK248" s="170"/>
      <c r="QQL248" s="170"/>
      <c r="QQM248" s="170"/>
      <c r="QQN248" s="170"/>
      <c r="QQO248" s="170"/>
      <c r="QQP248" s="170"/>
      <c r="QQQ248" s="170"/>
      <c r="QQR248" s="170"/>
      <c r="QQS248" s="170"/>
      <c r="QQT248" s="170"/>
      <c r="QQU248" s="170"/>
      <c r="QQV248" s="170"/>
      <c r="QQW248" s="170"/>
      <c r="QQX248" s="170"/>
      <c r="QQY248" s="170"/>
      <c r="QQZ248" s="170"/>
      <c r="QRA248" s="170"/>
      <c r="QRB248" s="170"/>
      <c r="QRC248" s="170"/>
      <c r="QRD248" s="170"/>
      <c r="QRE248" s="170"/>
      <c r="QRF248" s="170"/>
      <c r="QRG248" s="170"/>
      <c r="QRH248" s="170"/>
      <c r="QRI248" s="170"/>
      <c r="QRJ248" s="170"/>
      <c r="QRK248" s="170"/>
      <c r="QRL248" s="170"/>
      <c r="QRM248" s="170"/>
      <c r="QRN248" s="170"/>
      <c r="QRO248" s="170"/>
      <c r="QRP248" s="170"/>
      <c r="QRQ248" s="170"/>
      <c r="QRR248" s="170"/>
      <c r="QRS248" s="170"/>
      <c r="QRT248" s="170"/>
      <c r="QRU248" s="170"/>
      <c r="QRV248" s="170"/>
      <c r="QRW248" s="170"/>
      <c r="QRX248" s="170"/>
      <c r="QRY248" s="170"/>
      <c r="QRZ248" s="170"/>
      <c r="QSA248" s="170"/>
      <c r="QSB248" s="170"/>
      <c r="QSC248" s="170"/>
      <c r="QSD248" s="170"/>
      <c r="QSE248" s="170"/>
      <c r="QSF248" s="170"/>
      <c r="QSG248" s="170"/>
      <c r="QSH248" s="170"/>
      <c r="QSI248" s="170"/>
      <c r="QSJ248" s="170"/>
      <c r="QSK248" s="170"/>
      <c r="QSL248" s="170"/>
      <c r="QSM248" s="170"/>
      <c r="QSN248" s="170"/>
      <c r="QSO248" s="170"/>
      <c r="QSP248" s="170"/>
      <c r="QSQ248" s="170"/>
      <c r="QSR248" s="170"/>
      <c r="QSS248" s="170"/>
      <c r="QST248" s="170"/>
      <c r="QSU248" s="170"/>
      <c r="QSV248" s="170"/>
      <c r="QSW248" s="170"/>
      <c r="QSX248" s="170"/>
      <c r="QSY248" s="170"/>
      <c r="QSZ248" s="170"/>
      <c r="QTA248" s="170"/>
      <c r="QTB248" s="170"/>
      <c r="QTC248" s="170"/>
      <c r="QTD248" s="170"/>
      <c r="QTE248" s="170"/>
      <c r="QTF248" s="170"/>
      <c r="QTG248" s="170"/>
      <c r="QTH248" s="170"/>
      <c r="QTI248" s="170"/>
      <c r="QTJ248" s="170"/>
      <c r="QTK248" s="170"/>
      <c r="QTL248" s="170"/>
      <c r="QTM248" s="170"/>
      <c r="QTN248" s="170"/>
      <c r="QTO248" s="170"/>
      <c r="QTP248" s="170"/>
      <c r="QTQ248" s="170"/>
      <c r="QTR248" s="170"/>
      <c r="QTS248" s="170"/>
      <c r="QTT248" s="170"/>
      <c r="QTU248" s="170"/>
      <c r="QTV248" s="170"/>
      <c r="QTW248" s="170"/>
      <c r="QTX248" s="170"/>
      <c r="QTY248" s="170"/>
      <c r="QTZ248" s="170"/>
      <c r="QUA248" s="170"/>
      <c r="QUB248" s="170"/>
      <c r="QUC248" s="170"/>
      <c r="QUD248" s="170"/>
      <c r="QUE248" s="170"/>
      <c r="QUF248" s="170"/>
      <c r="QUG248" s="170"/>
      <c r="QUH248" s="170"/>
      <c r="QUI248" s="170"/>
      <c r="QUJ248" s="170"/>
      <c r="QUK248" s="170"/>
      <c r="QUL248" s="170"/>
      <c r="QUM248" s="170"/>
      <c r="QUN248" s="170"/>
      <c r="QUO248" s="170"/>
      <c r="QUP248" s="170"/>
      <c r="QUQ248" s="170"/>
      <c r="QUR248" s="170"/>
      <c r="QUS248" s="170"/>
      <c r="QUT248" s="170"/>
      <c r="QUU248" s="170"/>
      <c r="QUV248" s="170"/>
      <c r="QUW248" s="170"/>
      <c r="QUX248" s="170"/>
      <c r="QUY248" s="170"/>
      <c r="QUZ248" s="170"/>
      <c r="QVA248" s="170"/>
      <c r="QVB248" s="170"/>
      <c r="QVC248" s="170"/>
      <c r="QVD248" s="170"/>
      <c r="QVE248" s="170"/>
      <c r="QVF248" s="170"/>
      <c r="QVG248" s="170"/>
      <c r="QVH248" s="170"/>
      <c r="QVI248" s="170"/>
      <c r="QVJ248" s="170"/>
      <c r="QVK248" s="170"/>
      <c r="QVL248" s="170"/>
      <c r="QVM248" s="170"/>
      <c r="QVN248" s="170"/>
      <c r="QVO248" s="170"/>
      <c r="QVP248" s="170"/>
      <c r="QVQ248" s="170"/>
      <c r="QVR248" s="170"/>
      <c r="QVS248" s="170"/>
      <c r="QVT248" s="170"/>
      <c r="QVU248" s="170"/>
      <c r="QVV248" s="170"/>
      <c r="QVW248" s="170"/>
      <c r="QVX248" s="170"/>
      <c r="QVY248" s="170"/>
      <c r="QVZ248" s="170"/>
      <c r="QWA248" s="170"/>
      <c r="QWB248" s="170"/>
      <c r="QWC248" s="170"/>
      <c r="QWD248" s="170"/>
      <c r="QWE248" s="170"/>
      <c r="QWF248" s="170"/>
      <c r="QWG248" s="170"/>
      <c r="QWH248" s="170"/>
      <c r="QWI248" s="170"/>
      <c r="QWJ248" s="170"/>
      <c r="QWK248" s="170"/>
      <c r="QWL248" s="170"/>
      <c r="QWM248" s="170"/>
      <c r="QWN248" s="170"/>
      <c r="QWO248" s="170"/>
      <c r="QWP248" s="170"/>
      <c r="QWQ248" s="170"/>
      <c r="QWR248" s="170"/>
      <c r="QWS248" s="170"/>
      <c r="QWT248" s="170"/>
      <c r="QWU248" s="170"/>
      <c r="QWV248" s="170"/>
      <c r="QWW248" s="170"/>
      <c r="QWX248" s="170"/>
      <c r="QWY248" s="170"/>
      <c r="QWZ248" s="170"/>
      <c r="QXA248" s="170"/>
      <c r="QXB248" s="170"/>
      <c r="QXC248" s="170"/>
      <c r="QXD248" s="170"/>
      <c r="QXE248" s="170"/>
      <c r="QXF248" s="170"/>
      <c r="QXG248" s="170"/>
      <c r="QXH248" s="170"/>
      <c r="QXI248" s="170"/>
      <c r="QXJ248" s="170"/>
      <c r="QXK248" s="170"/>
      <c r="QXL248" s="170"/>
      <c r="QXM248" s="170"/>
      <c r="QXN248" s="170"/>
      <c r="QXO248" s="170"/>
      <c r="QXP248" s="170"/>
      <c r="QXQ248" s="170"/>
      <c r="QXR248" s="170"/>
      <c r="QXS248" s="170"/>
      <c r="QXT248" s="170"/>
      <c r="QXU248" s="170"/>
      <c r="QXV248" s="170"/>
      <c r="QXW248" s="170"/>
      <c r="QXX248" s="170"/>
      <c r="QXY248" s="170"/>
      <c r="QXZ248" s="170"/>
      <c r="QYA248" s="170"/>
      <c r="QYB248" s="170"/>
      <c r="QYC248" s="170"/>
      <c r="QYD248" s="170"/>
      <c r="QYE248" s="170"/>
      <c r="QYF248" s="170"/>
      <c r="QYG248" s="170"/>
      <c r="QYH248" s="170"/>
      <c r="QYI248" s="170"/>
      <c r="QYJ248" s="170"/>
      <c r="QYK248" s="170"/>
      <c r="QYL248" s="170"/>
      <c r="QYM248" s="170"/>
      <c r="QYN248" s="170"/>
      <c r="QYO248" s="170"/>
      <c r="QYP248" s="170"/>
      <c r="QYQ248" s="170"/>
      <c r="QYR248" s="170"/>
      <c r="QYS248" s="170"/>
      <c r="QYT248" s="170"/>
      <c r="QYU248" s="170"/>
      <c r="QYV248" s="170"/>
      <c r="QYW248" s="170"/>
      <c r="QYX248" s="170"/>
      <c r="QYY248" s="170"/>
      <c r="QYZ248" s="170"/>
      <c r="QZA248" s="170"/>
      <c r="QZB248" s="170"/>
      <c r="QZC248" s="170"/>
      <c r="QZD248" s="170"/>
      <c r="QZE248" s="170"/>
      <c r="QZF248" s="170"/>
      <c r="QZG248" s="170"/>
      <c r="QZH248" s="170"/>
      <c r="QZI248" s="170"/>
      <c r="QZJ248" s="170"/>
      <c r="QZK248" s="170"/>
      <c r="QZL248" s="170"/>
      <c r="QZM248" s="170"/>
      <c r="QZN248" s="170"/>
      <c r="QZO248" s="170"/>
      <c r="QZP248" s="170"/>
      <c r="QZQ248" s="170"/>
      <c r="QZR248" s="170"/>
      <c r="QZS248" s="170"/>
      <c r="QZT248" s="170"/>
      <c r="QZU248" s="170"/>
      <c r="QZV248" s="170"/>
      <c r="QZW248" s="170"/>
      <c r="QZX248" s="170"/>
      <c r="QZY248" s="170"/>
      <c r="QZZ248" s="170"/>
      <c r="RAA248" s="170"/>
      <c r="RAB248" s="170"/>
      <c r="RAC248" s="170"/>
      <c r="RAD248" s="170"/>
      <c r="RAE248" s="170"/>
      <c r="RAF248" s="170"/>
      <c r="RAG248" s="170"/>
      <c r="RAH248" s="170"/>
      <c r="RAI248" s="170"/>
      <c r="RAJ248" s="170"/>
      <c r="RAK248" s="170"/>
      <c r="RAL248" s="170"/>
      <c r="RAM248" s="170"/>
      <c r="RAN248" s="170"/>
      <c r="RAO248" s="170"/>
      <c r="RAP248" s="170"/>
      <c r="RAQ248" s="170"/>
      <c r="RAR248" s="170"/>
      <c r="RAS248" s="170"/>
      <c r="RAT248" s="170"/>
      <c r="RAU248" s="170"/>
      <c r="RAV248" s="170"/>
      <c r="RAW248" s="170"/>
      <c r="RAX248" s="170"/>
      <c r="RAY248" s="170"/>
      <c r="RAZ248" s="170"/>
      <c r="RBA248" s="170"/>
      <c r="RBB248" s="170"/>
      <c r="RBC248" s="170"/>
      <c r="RBD248" s="170"/>
      <c r="RBE248" s="170"/>
      <c r="RBF248" s="170"/>
      <c r="RBG248" s="170"/>
      <c r="RBH248" s="170"/>
      <c r="RBI248" s="170"/>
      <c r="RBJ248" s="170"/>
      <c r="RBK248" s="170"/>
      <c r="RBL248" s="170"/>
      <c r="RBM248" s="170"/>
      <c r="RBN248" s="170"/>
      <c r="RBO248" s="170"/>
      <c r="RBP248" s="170"/>
      <c r="RBQ248" s="170"/>
      <c r="RBR248" s="170"/>
      <c r="RBS248" s="170"/>
      <c r="RBT248" s="170"/>
      <c r="RBU248" s="170"/>
      <c r="RBV248" s="170"/>
      <c r="RBW248" s="170"/>
      <c r="RBX248" s="170"/>
      <c r="RBY248" s="170"/>
      <c r="RBZ248" s="170"/>
      <c r="RCA248" s="170"/>
      <c r="RCB248" s="170"/>
      <c r="RCC248" s="170"/>
      <c r="RCD248" s="170"/>
      <c r="RCE248" s="170"/>
      <c r="RCF248" s="170"/>
      <c r="RCG248" s="170"/>
      <c r="RCH248" s="170"/>
      <c r="RCI248" s="170"/>
      <c r="RCJ248" s="170"/>
      <c r="RCK248" s="170"/>
      <c r="RCL248" s="170"/>
      <c r="RCM248" s="170"/>
      <c r="RCN248" s="170"/>
      <c r="RCO248" s="170"/>
      <c r="RCP248" s="170"/>
      <c r="RCQ248" s="170"/>
      <c r="RCR248" s="170"/>
      <c r="RCS248" s="170"/>
      <c r="RCT248" s="170"/>
      <c r="RCU248" s="170"/>
      <c r="RCV248" s="170"/>
      <c r="RCW248" s="170"/>
      <c r="RCX248" s="170"/>
      <c r="RCY248" s="170"/>
      <c r="RCZ248" s="170"/>
      <c r="RDA248" s="170"/>
      <c r="RDB248" s="170"/>
      <c r="RDC248" s="170"/>
      <c r="RDD248" s="170"/>
      <c r="RDE248" s="170"/>
      <c r="RDF248" s="170"/>
      <c r="RDG248" s="170"/>
      <c r="RDH248" s="170"/>
      <c r="RDI248" s="170"/>
      <c r="RDJ248" s="170"/>
      <c r="RDK248" s="170"/>
      <c r="RDL248" s="170"/>
      <c r="RDM248" s="170"/>
      <c r="RDN248" s="170"/>
      <c r="RDO248" s="170"/>
      <c r="RDP248" s="170"/>
      <c r="RDQ248" s="170"/>
      <c r="RDR248" s="170"/>
      <c r="RDS248" s="170"/>
      <c r="RDT248" s="170"/>
      <c r="RDU248" s="170"/>
      <c r="RDV248" s="170"/>
      <c r="RDW248" s="170"/>
      <c r="RDX248" s="170"/>
      <c r="RDY248" s="170"/>
      <c r="RDZ248" s="170"/>
      <c r="REA248" s="170"/>
      <c r="REB248" s="170"/>
      <c r="REC248" s="170"/>
      <c r="RED248" s="170"/>
      <c r="REE248" s="170"/>
      <c r="REF248" s="170"/>
      <c r="REG248" s="170"/>
      <c r="REH248" s="170"/>
      <c r="REI248" s="170"/>
      <c r="REJ248" s="170"/>
      <c r="REK248" s="170"/>
      <c r="REL248" s="170"/>
      <c r="REM248" s="170"/>
      <c r="REN248" s="170"/>
      <c r="REO248" s="170"/>
      <c r="REP248" s="170"/>
      <c r="REQ248" s="170"/>
      <c r="RER248" s="170"/>
      <c r="RES248" s="170"/>
      <c r="RET248" s="170"/>
      <c r="REU248" s="170"/>
      <c r="REV248" s="170"/>
      <c r="REW248" s="170"/>
      <c r="REX248" s="170"/>
      <c r="REY248" s="170"/>
      <c r="REZ248" s="170"/>
      <c r="RFA248" s="170"/>
      <c r="RFB248" s="170"/>
      <c r="RFC248" s="170"/>
      <c r="RFD248" s="170"/>
      <c r="RFE248" s="170"/>
      <c r="RFF248" s="170"/>
      <c r="RFG248" s="170"/>
      <c r="RFH248" s="170"/>
      <c r="RFI248" s="170"/>
      <c r="RFJ248" s="170"/>
      <c r="RFK248" s="170"/>
      <c r="RFL248" s="170"/>
      <c r="RFM248" s="170"/>
      <c r="RFN248" s="170"/>
      <c r="RFO248" s="170"/>
      <c r="RFP248" s="170"/>
      <c r="RFQ248" s="170"/>
      <c r="RFR248" s="170"/>
      <c r="RFS248" s="170"/>
      <c r="RFT248" s="170"/>
      <c r="RFU248" s="170"/>
      <c r="RFV248" s="170"/>
      <c r="RFW248" s="170"/>
      <c r="RFX248" s="170"/>
      <c r="RFY248" s="170"/>
      <c r="RFZ248" s="170"/>
      <c r="RGA248" s="170"/>
      <c r="RGB248" s="170"/>
      <c r="RGC248" s="170"/>
      <c r="RGD248" s="170"/>
      <c r="RGE248" s="170"/>
      <c r="RGF248" s="170"/>
      <c r="RGG248" s="170"/>
      <c r="RGH248" s="170"/>
      <c r="RGI248" s="170"/>
      <c r="RGJ248" s="170"/>
      <c r="RGK248" s="170"/>
      <c r="RGL248" s="170"/>
      <c r="RGM248" s="170"/>
      <c r="RGN248" s="170"/>
      <c r="RGO248" s="170"/>
      <c r="RGP248" s="170"/>
      <c r="RGQ248" s="170"/>
      <c r="RGR248" s="170"/>
      <c r="RGS248" s="170"/>
      <c r="RGT248" s="170"/>
      <c r="RGU248" s="170"/>
      <c r="RGV248" s="170"/>
      <c r="RGW248" s="170"/>
      <c r="RGX248" s="170"/>
      <c r="RGY248" s="170"/>
      <c r="RGZ248" s="170"/>
      <c r="RHA248" s="170"/>
      <c r="RHB248" s="170"/>
      <c r="RHC248" s="170"/>
      <c r="RHD248" s="170"/>
      <c r="RHE248" s="170"/>
      <c r="RHF248" s="170"/>
      <c r="RHG248" s="170"/>
      <c r="RHH248" s="170"/>
      <c r="RHI248" s="170"/>
      <c r="RHJ248" s="170"/>
      <c r="RHK248" s="170"/>
      <c r="RHL248" s="170"/>
      <c r="RHM248" s="170"/>
      <c r="RHN248" s="170"/>
      <c r="RHO248" s="170"/>
      <c r="RHP248" s="170"/>
      <c r="RHQ248" s="170"/>
      <c r="RHR248" s="170"/>
      <c r="RHS248" s="170"/>
      <c r="RHT248" s="170"/>
      <c r="RHU248" s="170"/>
      <c r="RHV248" s="170"/>
      <c r="RHW248" s="170"/>
      <c r="RHX248" s="170"/>
      <c r="RHY248" s="170"/>
      <c r="RHZ248" s="170"/>
      <c r="RIA248" s="170"/>
      <c r="RIB248" s="170"/>
      <c r="RIC248" s="170"/>
      <c r="RID248" s="170"/>
      <c r="RIE248" s="170"/>
      <c r="RIF248" s="170"/>
      <c r="RIG248" s="170"/>
      <c r="RIH248" s="170"/>
      <c r="RII248" s="170"/>
      <c r="RIJ248" s="170"/>
      <c r="RIK248" s="170"/>
      <c r="RIL248" s="170"/>
      <c r="RIM248" s="170"/>
      <c r="RIN248" s="170"/>
      <c r="RIO248" s="170"/>
      <c r="RIP248" s="170"/>
      <c r="RIQ248" s="170"/>
      <c r="RIR248" s="170"/>
      <c r="RIS248" s="170"/>
      <c r="RIT248" s="170"/>
      <c r="RIU248" s="170"/>
      <c r="RIV248" s="170"/>
      <c r="RIW248" s="170"/>
      <c r="RIX248" s="170"/>
      <c r="RIY248" s="170"/>
      <c r="RIZ248" s="170"/>
      <c r="RJA248" s="170"/>
      <c r="RJB248" s="170"/>
      <c r="RJC248" s="170"/>
      <c r="RJD248" s="170"/>
      <c r="RJE248" s="170"/>
      <c r="RJF248" s="170"/>
      <c r="RJG248" s="170"/>
      <c r="RJH248" s="170"/>
      <c r="RJI248" s="170"/>
      <c r="RJJ248" s="170"/>
      <c r="RJK248" s="170"/>
      <c r="RJL248" s="170"/>
      <c r="RJM248" s="170"/>
      <c r="RJN248" s="170"/>
      <c r="RJO248" s="170"/>
      <c r="RJP248" s="170"/>
      <c r="RJQ248" s="170"/>
      <c r="RJR248" s="170"/>
      <c r="RJS248" s="170"/>
      <c r="RJT248" s="170"/>
      <c r="RJU248" s="170"/>
      <c r="RJV248" s="170"/>
      <c r="RJW248" s="170"/>
      <c r="RJX248" s="170"/>
      <c r="RJY248" s="170"/>
      <c r="RJZ248" s="170"/>
      <c r="RKA248" s="170"/>
      <c r="RKB248" s="170"/>
      <c r="RKC248" s="170"/>
      <c r="RKD248" s="170"/>
      <c r="RKE248" s="170"/>
      <c r="RKF248" s="170"/>
      <c r="RKG248" s="170"/>
      <c r="RKH248" s="170"/>
      <c r="RKI248" s="170"/>
      <c r="RKJ248" s="170"/>
      <c r="RKK248" s="170"/>
      <c r="RKL248" s="170"/>
      <c r="RKM248" s="170"/>
      <c r="RKN248" s="170"/>
      <c r="RKO248" s="170"/>
      <c r="RKP248" s="170"/>
      <c r="RKQ248" s="170"/>
      <c r="RKR248" s="170"/>
      <c r="RKS248" s="170"/>
      <c r="RKT248" s="170"/>
      <c r="RKU248" s="170"/>
      <c r="RKV248" s="170"/>
      <c r="RKW248" s="170"/>
      <c r="RKX248" s="170"/>
      <c r="RKY248" s="170"/>
      <c r="RKZ248" s="170"/>
      <c r="RLA248" s="170"/>
      <c r="RLB248" s="170"/>
      <c r="RLC248" s="170"/>
      <c r="RLD248" s="170"/>
      <c r="RLE248" s="170"/>
      <c r="RLF248" s="170"/>
      <c r="RLG248" s="170"/>
      <c r="RLH248" s="170"/>
      <c r="RLI248" s="170"/>
      <c r="RLJ248" s="170"/>
      <c r="RLK248" s="170"/>
      <c r="RLL248" s="170"/>
      <c r="RLM248" s="170"/>
      <c r="RLN248" s="170"/>
      <c r="RLO248" s="170"/>
      <c r="RLP248" s="170"/>
      <c r="RLQ248" s="170"/>
      <c r="RLR248" s="170"/>
      <c r="RLS248" s="170"/>
      <c r="RLT248" s="170"/>
      <c r="RLU248" s="170"/>
      <c r="RLV248" s="170"/>
      <c r="RLW248" s="170"/>
      <c r="RLX248" s="170"/>
      <c r="RLY248" s="170"/>
      <c r="RLZ248" s="170"/>
      <c r="RMA248" s="170"/>
      <c r="RMB248" s="170"/>
      <c r="RMC248" s="170"/>
      <c r="RMD248" s="170"/>
      <c r="RME248" s="170"/>
      <c r="RMF248" s="170"/>
      <c r="RMG248" s="170"/>
      <c r="RMH248" s="170"/>
      <c r="RMI248" s="170"/>
      <c r="RMJ248" s="170"/>
      <c r="RMK248" s="170"/>
      <c r="RML248" s="170"/>
      <c r="RMM248" s="170"/>
      <c r="RMN248" s="170"/>
      <c r="RMO248" s="170"/>
      <c r="RMP248" s="170"/>
      <c r="RMQ248" s="170"/>
      <c r="RMR248" s="170"/>
      <c r="RMS248" s="170"/>
      <c r="RMT248" s="170"/>
      <c r="RMU248" s="170"/>
      <c r="RMV248" s="170"/>
      <c r="RMW248" s="170"/>
      <c r="RMX248" s="170"/>
      <c r="RMY248" s="170"/>
      <c r="RMZ248" s="170"/>
      <c r="RNA248" s="170"/>
      <c r="RNB248" s="170"/>
      <c r="RNC248" s="170"/>
      <c r="RND248" s="170"/>
      <c r="RNE248" s="170"/>
      <c r="RNF248" s="170"/>
      <c r="RNG248" s="170"/>
      <c r="RNH248" s="170"/>
      <c r="RNI248" s="170"/>
      <c r="RNJ248" s="170"/>
      <c r="RNK248" s="170"/>
      <c r="RNL248" s="170"/>
      <c r="RNM248" s="170"/>
      <c r="RNN248" s="170"/>
      <c r="RNO248" s="170"/>
      <c r="RNP248" s="170"/>
      <c r="RNQ248" s="170"/>
      <c r="RNR248" s="170"/>
      <c r="RNS248" s="170"/>
      <c r="RNT248" s="170"/>
      <c r="RNU248" s="170"/>
      <c r="RNV248" s="170"/>
      <c r="RNW248" s="170"/>
      <c r="RNX248" s="170"/>
      <c r="RNY248" s="170"/>
      <c r="RNZ248" s="170"/>
      <c r="ROA248" s="170"/>
      <c r="ROB248" s="170"/>
      <c r="ROC248" s="170"/>
      <c r="ROD248" s="170"/>
      <c r="ROE248" s="170"/>
      <c r="ROF248" s="170"/>
      <c r="ROG248" s="170"/>
      <c r="ROH248" s="170"/>
      <c r="ROI248" s="170"/>
      <c r="ROJ248" s="170"/>
      <c r="ROK248" s="170"/>
      <c r="ROL248" s="170"/>
      <c r="ROM248" s="170"/>
      <c r="RON248" s="170"/>
      <c r="ROO248" s="170"/>
      <c r="ROP248" s="170"/>
      <c r="ROQ248" s="170"/>
      <c r="ROR248" s="170"/>
      <c r="ROS248" s="170"/>
      <c r="ROT248" s="170"/>
      <c r="ROU248" s="170"/>
      <c r="ROV248" s="170"/>
      <c r="ROW248" s="170"/>
      <c r="ROX248" s="170"/>
      <c r="ROY248" s="170"/>
      <c r="ROZ248" s="170"/>
      <c r="RPA248" s="170"/>
      <c r="RPB248" s="170"/>
      <c r="RPC248" s="170"/>
      <c r="RPD248" s="170"/>
      <c r="RPE248" s="170"/>
      <c r="RPF248" s="170"/>
      <c r="RPG248" s="170"/>
      <c r="RPH248" s="170"/>
      <c r="RPI248" s="170"/>
      <c r="RPJ248" s="170"/>
      <c r="RPK248" s="170"/>
      <c r="RPL248" s="170"/>
      <c r="RPM248" s="170"/>
      <c r="RPN248" s="170"/>
      <c r="RPO248" s="170"/>
      <c r="RPP248" s="170"/>
      <c r="RPQ248" s="170"/>
      <c r="RPR248" s="170"/>
      <c r="RPS248" s="170"/>
      <c r="RPT248" s="170"/>
      <c r="RPU248" s="170"/>
      <c r="RPV248" s="170"/>
      <c r="RPW248" s="170"/>
      <c r="RPX248" s="170"/>
      <c r="RPY248" s="170"/>
      <c r="RPZ248" s="170"/>
      <c r="RQA248" s="170"/>
      <c r="RQB248" s="170"/>
      <c r="RQC248" s="170"/>
      <c r="RQD248" s="170"/>
      <c r="RQE248" s="170"/>
      <c r="RQF248" s="170"/>
      <c r="RQG248" s="170"/>
      <c r="RQH248" s="170"/>
      <c r="RQI248" s="170"/>
      <c r="RQJ248" s="170"/>
      <c r="RQK248" s="170"/>
      <c r="RQL248" s="170"/>
      <c r="RQM248" s="170"/>
      <c r="RQN248" s="170"/>
      <c r="RQO248" s="170"/>
      <c r="RQP248" s="170"/>
      <c r="RQQ248" s="170"/>
      <c r="RQR248" s="170"/>
      <c r="RQS248" s="170"/>
      <c r="RQT248" s="170"/>
      <c r="RQU248" s="170"/>
      <c r="RQV248" s="170"/>
      <c r="RQW248" s="170"/>
      <c r="RQX248" s="170"/>
      <c r="RQY248" s="170"/>
      <c r="RQZ248" s="170"/>
      <c r="RRA248" s="170"/>
      <c r="RRB248" s="170"/>
      <c r="RRC248" s="170"/>
      <c r="RRD248" s="170"/>
      <c r="RRE248" s="170"/>
      <c r="RRF248" s="170"/>
      <c r="RRG248" s="170"/>
      <c r="RRH248" s="170"/>
      <c r="RRI248" s="170"/>
      <c r="RRJ248" s="170"/>
      <c r="RRK248" s="170"/>
      <c r="RRL248" s="170"/>
      <c r="RRM248" s="170"/>
      <c r="RRN248" s="170"/>
      <c r="RRO248" s="170"/>
      <c r="RRP248" s="170"/>
      <c r="RRQ248" s="170"/>
      <c r="RRR248" s="170"/>
      <c r="RRS248" s="170"/>
      <c r="RRT248" s="170"/>
      <c r="RRU248" s="170"/>
      <c r="RRV248" s="170"/>
      <c r="RRW248" s="170"/>
      <c r="RRX248" s="170"/>
      <c r="RRY248" s="170"/>
      <c r="RRZ248" s="170"/>
      <c r="RSA248" s="170"/>
      <c r="RSB248" s="170"/>
      <c r="RSC248" s="170"/>
      <c r="RSD248" s="170"/>
      <c r="RSE248" s="170"/>
      <c r="RSF248" s="170"/>
      <c r="RSG248" s="170"/>
      <c r="RSH248" s="170"/>
      <c r="RSI248" s="170"/>
      <c r="RSJ248" s="170"/>
      <c r="RSK248" s="170"/>
      <c r="RSL248" s="170"/>
      <c r="RSM248" s="170"/>
      <c r="RSN248" s="170"/>
      <c r="RSO248" s="170"/>
      <c r="RSP248" s="170"/>
      <c r="RSQ248" s="170"/>
      <c r="RSR248" s="170"/>
      <c r="RSS248" s="170"/>
      <c r="RST248" s="170"/>
      <c r="RSU248" s="170"/>
      <c r="RSV248" s="170"/>
      <c r="RSW248" s="170"/>
      <c r="RSX248" s="170"/>
      <c r="RSY248" s="170"/>
      <c r="RSZ248" s="170"/>
      <c r="RTA248" s="170"/>
      <c r="RTB248" s="170"/>
      <c r="RTC248" s="170"/>
      <c r="RTD248" s="170"/>
      <c r="RTE248" s="170"/>
      <c r="RTF248" s="170"/>
      <c r="RTG248" s="170"/>
      <c r="RTH248" s="170"/>
      <c r="RTI248" s="170"/>
      <c r="RTJ248" s="170"/>
      <c r="RTK248" s="170"/>
      <c r="RTL248" s="170"/>
      <c r="RTM248" s="170"/>
      <c r="RTN248" s="170"/>
      <c r="RTO248" s="170"/>
      <c r="RTP248" s="170"/>
      <c r="RTQ248" s="170"/>
      <c r="RTR248" s="170"/>
      <c r="RTS248" s="170"/>
      <c r="RTT248" s="170"/>
      <c r="RTU248" s="170"/>
      <c r="RTV248" s="170"/>
      <c r="RTW248" s="170"/>
      <c r="RTX248" s="170"/>
      <c r="RTY248" s="170"/>
      <c r="RTZ248" s="170"/>
      <c r="RUA248" s="170"/>
      <c r="RUB248" s="170"/>
      <c r="RUC248" s="170"/>
      <c r="RUD248" s="170"/>
      <c r="RUE248" s="170"/>
      <c r="RUF248" s="170"/>
      <c r="RUG248" s="170"/>
      <c r="RUH248" s="170"/>
      <c r="RUI248" s="170"/>
      <c r="RUJ248" s="170"/>
      <c r="RUK248" s="170"/>
      <c r="RUL248" s="170"/>
      <c r="RUM248" s="170"/>
      <c r="RUN248" s="170"/>
      <c r="RUO248" s="170"/>
      <c r="RUP248" s="170"/>
      <c r="RUQ248" s="170"/>
      <c r="RUR248" s="170"/>
      <c r="RUS248" s="170"/>
      <c r="RUT248" s="170"/>
      <c r="RUU248" s="170"/>
      <c r="RUV248" s="170"/>
      <c r="RUW248" s="170"/>
      <c r="RUX248" s="170"/>
      <c r="RUY248" s="170"/>
      <c r="RUZ248" s="170"/>
      <c r="RVA248" s="170"/>
      <c r="RVB248" s="170"/>
      <c r="RVC248" s="170"/>
      <c r="RVD248" s="170"/>
      <c r="RVE248" s="170"/>
      <c r="RVF248" s="170"/>
      <c r="RVG248" s="170"/>
      <c r="RVH248" s="170"/>
      <c r="RVI248" s="170"/>
      <c r="RVJ248" s="170"/>
      <c r="RVK248" s="170"/>
      <c r="RVL248" s="170"/>
      <c r="RVM248" s="170"/>
      <c r="RVN248" s="170"/>
      <c r="RVO248" s="170"/>
      <c r="RVP248" s="170"/>
      <c r="RVQ248" s="170"/>
      <c r="RVR248" s="170"/>
      <c r="RVS248" s="170"/>
      <c r="RVT248" s="170"/>
      <c r="RVU248" s="170"/>
      <c r="RVV248" s="170"/>
      <c r="RVW248" s="170"/>
      <c r="RVX248" s="170"/>
      <c r="RVY248" s="170"/>
      <c r="RVZ248" s="170"/>
      <c r="RWA248" s="170"/>
      <c r="RWB248" s="170"/>
      <c r="RWC248" s="170"/>
      <c r="RWD248" s="170"/>
      <c r="RWE248" s="170"/>
      <c r="RWF248" s="170"/>
      <c r="RWG248" s="170"/>
      <c r="RWH248" s="170"/>
      <c r="RWI248" s="170"/>
      <c r="RWJ248" s="170"/>
      <c r="RWK248" s="170"/>
      <c r="RWL248" s="170"/>
      <c r="RWM248" s="170"/>
      <c r="RWN248" s="170"/>
      <c r="RWO248" s="170"/>
      <c r="RWP248" s="170"/>
      <c r="RWQ248" s="170"/>
      <c r="RWR248" s="170"/>
      <c r="RWS248" s="170"/>
      <c r="RWT248" s="170"/>
      <c r="RWU248" s="170"/>
      <c r="RWV248" s="170"/>
      <c r="RWW248" s="170"/>
      <c r="RWX248" s="170"/>
      <c r="RWY248" s="170"/>
      <c r="RWZ248" s="170"/>
      <c r="RXA248" s="170"/>
      <c r="RXB248" s="170"/>
      <c r="RXC248" s="170"/>
      <c r="RXD248" s="170"/>
      <c r="RXE248" s="170"/>
      <c r="RXF248" s="170"/>
      <c r="RXG248" s="170"/>
      <c r="RXH248" s="170"/>
      <c r="RXI248" s="170"/>
      <c r="RXJ248" s="170"/>
      <c r="RXK248" s="170"/>
      <c r="RXL248" s="170"/>
      <c r="RXM248" s="170"/>
      <c r="RXN248" s="170"/>
      <c r="RXO248" s="170"/>
      <c r="RXP248" s="170"/>
      <c r="RXQ248" s="170"/>
      <c r="RXR248" s="170"/>
      <c r="RXS248" s="170"/>
      <c r="RXT248" s="170"/>
      <c r="RXU248" s="170"/>
      <c r="RXV248" s="170"/>
      <c r="RXW248" s="170"/>
      <c r="RXX248" s="170"/>
      <c r="RXY248" s="170"/>
      <c r="RXZ248" s="170"/>
      <c r="RYA248" s="170"/>
      <c r="RYB248" s="170"/>
      <c r="RYC248" s="170"/>
      <c r="RYD248" s="170"/>
      <c r="RYE248" s="170"/>
      <c r="RYF248" s="170"/>
      <c r="RYG248" s="170"/>
      <c r="RYH248" s="170"/>
      <c r="RYI248" s="170"/>
      <c r="RYJ248" s="170"/>
      <c r="RYK248" s="170"/>
      <c r="RYL248" s="170"/>
      <c r="RYM248" s="170"/>
      <c r="RYN248" s="170"/>
      <c r="RYO248" s="170"/>
      <c r="RYP248" s="170"/>
      <c r="RYQ248" s="170"/>
      <c r="RYR248" s="170"/>
      <c r="RYS248" s="170"/>
      <c r="RYT248" s="170"/>
      <c r="RYU248" s="170"/>
      <c r="RYV248" s="170"/>
      <c r="RYW248" s="170"/>
      <c r="RYX248" s="170"/>
      <c r="RYY248" s="170"/>
      <c r="RYZ248" s="170"/>
      <c r="RZA248" s="170"/>
      <c r="RZB248" s="170"/>
      <c r="RZC248" s="170"/>
      <c r="RZD248" s="170"/>
      <c r="RZE248" s="170"/>
      <c r="RZF248" s="170"/>
      <c r="RZG248" s="170"/>
      <c r="RZH248" s="170"/>
      <c r="RZI248" s="170"/>
      <c r="RZJ248" s="170"/>
      <c r="RZK248" s="170"/>
      <c r="RZL248" s="170"/>
      <c r="RZM248" s="170"/>
      <c r="RZN248" s="170"/>
      <c r="RZO248" s="170"/>
      <c r="RZP248" s="170"/>
      <c r="RZQ248" s="170"/>
      <c r="RZR248" s="170"/>
      <c r="RZS248" s="170"/>
      <c r="RZT248" s="170"/>
      <c r="RZU248" s="170"/>
      <c r="RZV248" s="170"/>
      <c r="RZW248" s="170"/>
      <c r="RZX248" s="170"/>
      <c r="RZY248" s="170"/>
      <c r="RZZ248" s="170"/>
      <c r="SAA248" s="170"/>
      <c r="SAB248" s="170"/>
      <c r="SAC248" s="170"/>
      <c r="SAD248" s="170"/>
      <c r="SAE248" s="170"/>
      <c r="SAF248" s="170"/>
      <c r="SAG248" s="170"/>
      <c r="SAH248" s="170"/>
      <c r="SAI248" s="170"/>
      <c r="SAJ248" s="170"/>
      <c r="SAK248" s="170"/>
      <c r="SAL248" s="170"/>
      <c r="SAM248" s="170"/>
      <c r="SAN248" s="170"/>
      <c r="SAO248" s="170"/>
      <c r="SAP248" s="170"/>
      <c r="SAQ248" s="170"/>
      <c r="SAR248" s="170"/>
      <c r="SAS248" s="170"/>
      <c r="SAT248" s="170"/>
      <c r="SAU248" s="170"/>
      <c r="SAV248" s="170"/>
      <c r="SAW248" s="170"/>
      <c r="SAX248" s="170"/>
      <c r="SAY248" s="170"/>
      <c r="SAZ248" s="170"/>
      <c r="SBA248" s="170"/>
      <c r="SBB248" s="170"/>
      <c r="SBC248" s="170"/>
      <c r="SBD248" s="170"/>
      <c r="SBE248" s="170"/>
      <c r="SBF248" s="170"/>
      <c r="SBG248" s="170"/>
      <c r="SBH248" s="170"/>
      <c r="SBI248" s="170"/>
      <c r="SBJ248" s="170"/>
      <c r="SBK248" s="170"/>
      <c r="SBL248" s="170"/>
      <c r="SBM248" s="170"/>
      <c r="SBN248" s="170"/>
      <c r="SBO248" s="170"/>
      <c r="SBP248" s="170"/>
      <c r="SBQ248" s="170"/>
      <c r="SBR248" s="170"/>
      <c r="SBS248" s="170"/>
      <c r="SBT248" s="170"/>
      <c r="SBU248" s="170"/>
      <c r="SBV248" s="170"/>
      <c r="SBW248" s="170"/>
      <c r="SBX248" s="170"/>
      <c r="SBY248" s="170"/>
      <c r="SBZ248" s="170"/>
      <c r="SCA248" s="170"/>
      <c r="SCB248" s="170"/>
      <c r="SCC248" s="170"/>
      <c r="SCD248" s="170"/>
      <c r="SCE248" s="170"/>
      <c r="SCF248" s="170"/>
      <c r="SCG248" s="170"/>
      <c r="SCH248" s="170"/>
      <c r="SCI248" s="170"/>
      <c r="SCJ248" s="170"/>
      <c r="SCK248" s="170"/>
      <c r="SCL248" s="170"/>
      <c r="SCM248" s="170"/>
      <c r="SCN248" s="170"/>
      <c r="SCO248" s="170"/>
      <c r="SCP248" s="170"/>
      <c r="SCQ248" s="170"/>
      <c r="SCR248" s="170"/>
      <c r="SCS248" s="170"/>
      <c r="SCT248" s="170"/>
      <c r="SCU248" s="170"/>
      <c r="SCV248" s="170"/>
      <c r="SCW248" s="170"/>
      <c r="SCX248" s="170"/>
      <c r="SCY248" s="170"/>
      <c r="SCZ248" s="170"/>
      <c r="SDA248" s="170"/>
      <c r="SDB248" s="170"/>
      <c r="SDC248" s="170"/>
      <c r="SDD248" s="170"/>
      <c r="SDE248" s="170"/>
      <c r="SDF248" s="170"/>
      <c r="SDG248" s="170"/>
      <c r="SDH248" s="170"/>
      <c r="SDI248" s="170"/>
      <c r="SDJ248" s="170"/>
      <c r="SDK248" s="170"/>
      <c r="SDL248" s="170"/>
      <c r="SDM248" s="170"/>
      <c r="SDN248" s="170"/>
      <c r="SDO248" s="170"/>
      <c r="SDP248" s="170"/>
      <c r="SDQ248" s="170"/>
      <c r="SDR248" s="170"/>
      <c r="SDS248" s="170"/>
      <c r="SDT248" s="170"/>
      <c r="SDU248" s="170"/>
      <c r="SDV248" s="170"/>
      <c r="SDW248" s="170"/>
      <c r="SDX248" s="170"/>
      <c r="SDY248" s="170"/>
      <c r="SDZ248" s="170"/>
      <c r="SEA248" s="170"/>
      <c r="SEB248" s="170"/>
      <c r="SEC248" s="170"/>
      <c r="SED248" s="170"/>
      <c r="SEE248" s="170"/>
      <c r="SEF248" s="170"/>
      <c r="SEG248" s="170"/>
      <c r="SEH248" s="170"/>
      <c r="SEI248" s="170"/>
      <c r="SEJ248" s="170"/>
      <c r="SEK248" s="170"/>
      <c r="SEL248" s="170"/>
      <c r="SEM248" s="170"/>
      <c r="SEN248" s="170"/>
      <c r="SEO248" s="170"/>
      <c r="SEP248" s="170"/>
      <c r="SEQ248" s="170"/>
      <c r="SER248" s="170"/>
      <c r="SES248" s="170"/>
      <c r="SET248" s="170"/>
      <c r="SEU248" s="170"/>
      <c r="SEV248" s="170"/>
      <c r="SEW248" s="170"/>
      <c r="SEX248" s="170"/>
      <c r="SEY248" s="170"/>
      <c r="SEZ248" s="170"/>
      <c r="SFA248" s="170"/>
      <c r="SFB248" s="170"/>
      <c r="SFC248" s="170"/>
      <c r="SFD248" s="170"/>
      <c r="SFE248" s="170"/>
      <c r="SFF248" s="170"/>
      <c r="SFG248" s="170"/>
      <c r="SFH248" s="170"/>
      <c r="SFI248" s="170"/>
      <c r="SFJ248" s="170"/>
      <c r="SFK248" s="170"/>
      <c r="SFL248" s="170"/>
      <c r="SFM248" s="170"/>
      <c r="SFN248" s="170"/>
      <c r="SFO248" s="170"/>
      <c r="SFP248" s="170"/>
      <c r="SFQ248" s="170"/>
      <c r="SFR248" s="170"/>
      <c r="SFS248" s="170"/>
      <c r="SFT248" s="170"/>
      <c r="SFU248" s="170"/>
      <c r="SFV248" s="170"/>
      <c r="SFW248" s="170"/>
      <c r="SFX248" s="170"/>
      <c r="SFY248" s="170"/>
      <c r="SFZ248" s="170"/>
      <c r="SGA248" s="170"/>
      <c r="SGB248" s="170"/>
      <c r="SGC248" s="170"/>
      <c r="SGD248" s="170"/>
      <c r="SGE248" s="170"/>
      <c r="SGF248" s="170"/>
      <c r="SGG248" s="170"/>
      <c r="SGH248" s="170"/>
      <c r="SGI248" s="170"/>
      <c r="SGJ248" s="170"/>
      <c r="SGK248" s="170"/>
      <c r="SGL248" s="170"/>
      <c r="SGM248" s="170"/>
      <c r="SGN248" s="170"/>
      <c r="SGO248" s="170"/>
      <c r="SGP248" s="170"/>
      <c r="SGQ248" s="170"/>
      <c r="SGR248" s="170"/>
      <c r="SGS248" s="170"/>
      <c r="SGT248" s="170"/>
      <c r="SGU248" s="170"/>
      <c r="SGV248" s="170"/>
      <c r="SGW248" s="170"/>
      <c r="SGX248" s="170"/>
      <c r="SGY248" s="170"/>
      <c r="SGZ248" s="170"/>
      <c r="SHA248" s="170"/>
      <c r="SHB248" s="170"/>
      <c r="SHC248" s="170"/>
      <c r="SHD248" s="170"/>
      <c r="SHE248" s="170"/>
      <c r="SHF248" s="170"/>
      <c r="SHG248" s="170"/>
      <c r="SHH248" s="170"/>
      <c r="SHI248" s="170"/>
      <c r="SHJ248" s="170"/>
      <c r="SHK248" s="170"/>
      <c r="SHL248" s="170"/>
      <c r="SHM248" s="170"/>
      <c r="SHN248" s="170"/>
      <c r="SHO248" s="170"/>
      <c r="SHP248" s="170"/>
      <c r="SHQ248" s="170"/>
      <c r="SHR248" s="170"/>
      <c r="SHS248" s="170"/>
      <c r="SHT248" s="170"/>
      <c r="SHU248" s="170"/>
      <c r="SHV248" s="170"/>
      <c r="SHW248" s="170"/>
      <c r="SHX248" s="170"/>
      <c r="SHY248" s="170"/>
      <c r="SHZ248" s="170"/>
      <c r="SIA248" s="170"/>
      <c r="SIB248" s="170"/>
      <c r="SIC248" s="170"/>
      <c r="SID248" s="170"/>
      <c r="SIE248" s="170"/>
      <c r="SIF248" s="170"/>
      <c r="SIG248" s="170"/>
      <c r="SIH248" s="170"/>
      <c r="SII248" s="170"/>
      <c r="SIJ248" s="170"/>
      <c r="SIK248" s="170"/>
      <c r="SIL248" s="170"/>
      <c r="SIM248" s="170"/>
      <c r="SIN248" s="170"/>
      <c r="SIO248" s="170"/>
      <c r="SIP248" s="170"/>
      <c r="SIQ248" s="170"/>
      <c r="SIR248" s="170"/>
      <c r="SIS248" s="170"/>
      <c r="SIT248" s="170"/>
      <c r="SIU248" s="170"/>
      <c r="SIV248" s="170"/>
      <c r="SIW248" s="170"/>
      <c r="SIX248" s="170"/>
      <c r="SIY248" s="170"/>
      <c r="SIZ248" s="170"/>
      <c r="SJA248" s="170"/>
      <c r="SJB248" s="170"/>
      <c r="SJC248" s="170"/>
      <c r="SJD248" s="170"/>
      <c r="SJE248" s="170"/>
      <c r="SJF248" s="170"/>
      <c r="SJG248" s="170"/>
      <c r="SJH248" s="170"/>
      <c r="SJI248" s="170"/>
      <c r="SJJ248" s="170"/>
      <c r="SJK248" s="170"/>
      <c r="SJL248" s="170"/>
      <c r="SJM248" s="170"/>
      <c r="SJN248" s="170"/>
      <c r="SJO248" s="170"/>
      <c r="SJP248" s="170"/>
      <c r="SJQ248" s="170"/>
      <c r="SJR248" s="170"/>
      <c r="SJS248" s="170"/>
      <c r="SJT248" s="170"/>
      <c r="SJU248" s="170"/>
      <c r="SJV248" s="170"/>
      <c r="SJW248" s="170"/>
      <c r="SJX248" s="170"/>
      <c r="SJY248" s="170"/>
      <c r="SJZ248" s="170"/>
      <c r="SKA248" s="170"/>
      <c r="SKB248" s="170"/>
      <c r="SKC248" s="170"/>
      <c r="SKD248" s="170"/>
      <c r="SKE248" s="170"/>
      <c r="SKF248" s="170"/>
      <c r="SKG248" s="170"/>
      <c r="SKH248" s="170"/>
      <c r="SKI248" s="170"/>
      <c r="SKJ248" s="170"/>
      <c r="SKK248" s="170"/>
      <c r="SKL248" s="170"/>
      <c r="SKM248" s="170"/>
      <c r="SKN248" s="170"/>
      <c r="SKO248" s="170"/>
      <c r="SKP248" s="170"/>
      <c r="SKQ248" s="170"/>
      <c r="SKR248" s="170"/>
      <c r="SKS248" s="170"/>
      <c r="SKT248" s="170"/>
      <c r="SKU248" s="170"/>
      <c r="SKV248" s="170"/>
      <c r="SKW248" s="170"/>
      <c r="SKX248" s="170"/>
      <c r="SKY248" s="170"/>
      <c r="SKZ248" s="170"/>
      <c r="SLA248" s="170"/>
      <c r="SLB248" s="170"/>
      <c r="SLC248" s="170"/>
      <c r="SLD248" s="170"/>
      <c r="SLE248" s="170"/>
      <c r="SLF248" s="170"/>
      <c r="SLG248" s="170"/>
      <c r="SLH248" s="170"/>
      <c r="SLI248" s="170"/>
      <c r="SLJ248" s="170"/>
      <c r="SLK248" s="170"/>
      <c r="SLL248" s="170"/>
      <c r="SLM248" s="170"/>
      <c r="SLN248" s="170"/>
      <c r="SLO248" s="170"/>
      <c r="SLP248" s="170"/>
      <c r="SLQ248" s="170"/>
      <c r="SLR248" s="170"/>
      <c r="SLS248" s="170"/>
      <c r="SLT248" s="170"/>
      <c r="SLU248" s="170"/>
      <c r="SLV248" s="170"/>
      <c r="SLW248" s="170"/>
      <c r="SLX248" s="170"/>
      <c r="SLY248" s="170"/>
      <c r="SLZ248" s="170"/>
      <c r="SMA248" s="170"/>
      <c r="SMB248" s="170"/>
      <c r="SMC248" s="170"/>
      <c r="SMD248" s="170"/>
      <c r="SME248" s="170"/>
      <c r="SMF248" s="170"/>
      <c r="SMG248" s="170"/>
      <c r="SMH248" s="170"/>
      <c r="SMI248" s="170"/>
      <c r="SMJ248" s="170"/>
      <c r="SMK248" s="170"/>
      <c r="SML248" s="170"/>
      <c r="SMM248" s="170"/>
      <c r="SMN248" s="170"/>
      <c r="SMO248" s="170"/>
      <c r="SMP248" s="170"/>
      <c r="SMQ248" s="170"/>
      <c r="SMR248" s="170"/>
      <c r="SMS248" s="170"/>
      <c r="SMT248" s="170"/>
      <c r="SMU248" s="170"/>
      <c r="SMV248" s="170"/>
      <c r="SMW248" s="170"/>
      <c r="SMX248" s="170"/>
      <c r="SMY248" s="170"/>
      <c r="SMZ248" s="170"/>
      <c r="SNA248" s="170"/>
      <c r="SNB248" s="170"/>
      <c r="SNC248" s="170"/>
      <c r="SND248" s="170"/>
      <c r="SNE248" s="170"/>
      <c r="SNF248" s="170"/>
      <c r="SNG248" s="170"/>
      <c r="SNH248" s="170"/>
      <c r="SNI248" s="170"/>
      <c r="SNJ248" s="170"/>
      <c r="SNK248" s="170"/>
      <c r="SNL248" s="170"/>
      <c r="SNM248" s="170"/>
      <c r="SNN248" s="170"/>
      <c r="SNO248" s="170"/>
      <c r="SNP248" s="170"/>
      <c r="SNQ248" s="170"/>
      <c r="SNR248" s="170"/>
      <c r="SNS248" s="170"/>
      <c r="SNT248" s="170"/>
      <c r="SNU248" s="170"/>
      <c r="SNV248" s="170"/>
      <c r="SNW248" s="170"/>
      <c r="SNX248" s="170"/>
      <c r="SNY248" s="170"/>
      <c r="SNZ248" s="170"/>
      <c r="SOA248" s="170"/>
      <c r="SOB248" s="170"/>
      <c r="SOC248" s="170"/>
      <c r="SOD248" s="170"/>
      <c r="SOE248" s="170"/>
      <c r="SOF248" s="170"/>
      <c r="SOG248" s="170"/>
      <c r="SOH248" s="170"/>
      <c r="SOI248" s="170"/>
      <c r="SOJ248" s="170"/>
      <c r="SOK248" s="170"/>
      <c r="SOL248" s="170"/>
      <c r="SOM248" s="170"/>
      <c r="SON248" s="170"/>
      <c r="SOO248" s="170"/>
      <c r="SOP248" s="170"/>
      <c r="SOQ248" s="170"/>
      <c r="SOR248" s="170"/>
      <c r="SOS248" s="170"/>
      <c r="SOT248" s="170"/>
      <c r="SOU248" s="170"/>
      <c r="SOV248" s="170"/>
      <c r="SOW248" s="170"/>
      <c r="SOX248" s="170"/>
      <c r="SOY248" s="170"/>
      <c r="SOZ248" s="170"/>
      <c r="SPA248" s="170"/>
      <c r="SPB248" s="170"/>
      <c r="SPC248" s="170"/>
      <c r="SPD248" s="170"/>
      <c r="SPE248" s="170"/>
      <c r="SPF248" s="170"/>
      <c r="SPG248" s="170"/>
      <c r="SPH248" s="170"/>
      <c r="SPI248" s="170"/>
      <c r="SPJ248" s="170"/>
      <c r="SPK248" s="170"/>
      <c r="SPL248" s="170"/>
      <c r="SPM248" s="170"/>
      <c r="SPN248" s="170"/>
      <c r="SPO248" s="170"/>
      <c r="SPP248" s="170"/>
      <c r="SPQ248" s="170"/>
      <c r="SPR248" s="170"/>
      <c r="SPS248" s="170"/>
      <c r="SPT248" s="170"/>
      <c r="SPU248" s="170"/>
      <c r="SPV248" s="170"/>
      <c r="SPW248" s="170"/>
      <c r="SPX248" s="170"/>
      <c r="SPY248" s="170"/>
      <c r="SPZ248" s="170"/>
      <c r="SQA248" s="170"/>
      <c r="SQB248" s="170"/>
      <c r="SQC248" s="170"/>
      <c r="SQD248" s="170"/>
      <c r="SQE248" s="170"/>
      <c r="SQF248" s="170"/>
      <c r="SQG248" s="170"/>
      <c r="SQH248" s="170"/>
      <c r="SQI248" s="170"/>
      <c r="SQJ248" s="170"/>
      <c r="SQK248" s="170"/>
      <c r="SQL248" s="170"/>
      <c r="SQM248" s="170"/>
      <c r="SQN248" s="170"/>
      <c r="SQO248" s="170"/>
      <c r="SQP248" s="170"/>
      <c r="SQQ248" s="170"/>
      <c r="SQR248" s="170"/>
      <c r="SQS248" s="170"/>
      <c r="SQT248" s="170"/>
      <c r="SQU248" s="170"/>
      <c r="SQV248" s="170"/>
      <c r="SQW248" s="170"/>
      <c r="SQX248" s="170"/>
      <c r="SQY248" s="170"/>
      <c r="SQZ248" s="170"/>
      <c r="SRA248" s="170"/>
      <c r="SRB248" s="170"/>
      <c r="SRC248" s="170"/>
      <c r="SRD248" s="170"/>
      <c r="SRE248" s="170"/>
      <c r="SRF248" s="170"/>
      <c r="SRG248" s="170"/>
      <c r="SRH248" s="170"/>
      <c r="SRI248" s="170"/>
      <c r="SRJ248" s="170"/>
      <c r="SRK248" s="170"/>
      <c r="SRL248" s="170"/>
      <c r="SRM248" s="170"/>
      <c r="SRN248" s="170"/>
      <c r="SRO248" s="170"/>
      <c r="SRP248" s="170"/>
      <c r="SRQ248" s="170"/>
      <c r="SRR248" s="170"/>
      <c r="SRS248" s="170"/>
      <c r="SRT248" s="170"/>
      <c r="SRU248" s="170"/>
      <c r="SRV248" s="170"/>
      <c r="SRW248" s="170"/>
      <c r="SRX248" s="170"/>
      <c r="SRY248" s="170"/>
      <c r="SRZ248" s="170"/>
      <c r="SSA248" s="170"/>
      <c r="SSB248" s="170"/>
      <c r="SSC248" s="170"/>
      <c r="SSD248" s="170"/>
      <c r="SSE248" s="170"/>
      <c r="SSF248" s="170"/>
      <c r="SSG248" s="170"/>
      <c r="SSH248" s="170"/>
      <c r="SSI248" s="170"/>
      <c r="SSJ248" s="170"/>
      <c r="SSK248" s="170"/>
      <c r="SSL248" s="170"/>
      <c r="SSM248" s="170"/>
      <c r="SSN248" s="170"/>
      <c r="SSO248" s="170"/>
      <c r="SSP248" s="170"/>
      <c r="SSQ248" s="170"/>
      <c r="SSR248" s="170"/>
      <c r="SSS248" s="170"/>
      <c r="SST248" s="170"/>
      <c r="SSU248" s="170"/>
      <c r="SSV248" s="170"/>
      <c r="SSW248" s="170"/>
      <c r="SSX248" s="170"/>
      <c r="SSY248" s="170"/>
      <c r="SSZ248" s="170"/>
      <c r="STA248" s="170"/>
      <c r="STB248" s="170"/>
      <c r="STC248" s="170"/>
      <c r="STD248" s="170"/>
      <c r="STE248" s="170"/>
      <c r="STF248" s="170"/>
      <c r="STG248" s="170"/>
      <c r="STH248" s="170"/>
      <c r="STI248" s="170"/>
      <c r="STJ248" s="170"/>
      <c r="STK248" s="170"/>
      <c r="STL248" s="170"/>
      <c r="STM248" s="170"/>
      <c r="STN248" s="170"/>
      <c r="STO248" s="170"/>
      <c r="STP248" s="170"/>
      <c r="STQ248" s="170"/>
      <c r="STR248" s="170"/>
      <c r="STS248" s="170"/>
      <c r="STT248" s="170"/>
      <c r="STU248" s="170"/>
      <c r="STV248" s="170"/>
      <c r="STW248" s="170"/>
      <c r="STX248" s="170"/>
      <c r="STY248" s="170"/>
      <c r="STZ248" s="170"/>
      <c r="SUA248" s="170"/>
      <c r="SUB248" s="170"/>
      <c r="SUC248" s="170"/>
      <c r="SUD248" s="170"/>
      <c r="SUE248" s="170"/>
      <c r="SUF248" s="170"/>
      <c r="SUG248" s="170"/>
      <c r="SUH248" s="170"/>
      <c r="SUI248" s="170"/>
      <c r="SUJ248" s="170"/>
      <c r="SUK248" s="170"/>
      <c r="SUL248" s="170"/>
      <c r="SUM248" s="170"/>
      <c r="SUN248" s="170"/>
      <c r="SUO248" s="170"/>
      <c r="SUP248" s="170"/>
      <c r="SUQ248" s="170"/>
      <c r="SUR248" s="170"/>
      <c r="SUS248" s="170"/>
      <c r="SUT248" s="170"/>
      <c r="SUU248" s="170"/>
      <c r="SUV248" s="170"/>
      <c r="SUW248" s="170"/>
      <c r="SUX248" s="170"/>
      <c r="SUY248" s="170"/>
      <c r="SUZ248" s="170"/>
      <c r="SVA248" s="170"/>
      <c r="SVB248" s="170"/>
      <c r="SVC248" s="170"/>
      <c r="SVD248" s="170"/>
      <c r="SVE248" s="170"/>
      <c r="SVF248" s="170"/>
      <c r="SVG248" s="170"/>
      <c r="SVH248" s="170"/>
      <c r="SVI248" s="170"/>
      <c r="SVJ248" s="170"/>
      <c r="SVK248" s="170"/>
      <c r="SVL248" s="170"/>
      <c r="SVM248" s="170"/>
      <c r="SVN248" s="170"/>
      <c r="SVO248" s="170"/>
      <c r="SVP248" s="170"/>
      <c r="SVQ248" s="170"/>
      <c r="SVR248" s="170"/>
      <c r="SVS248" s="170"/>
      <c r="SVT248" s="170"/>
      <c r="SVU248" s="170"/>
      <c r="SVV248" s="170"/>
      <c r="SVW248" s="170"/>
      <c r="SVX248" s="170"/>
      <c r="SVY248" s="170"/>
      <c r="SVZ248" s="170"/>
      <c r="SWA248" s="170"/>
      <c r="SWB248" s="170"/>
      <c r="SWC248" s="170"/>
      <c r="SWD248" s="170"/>
      <c r="SWE248" s="170"/>
      <c r="SWF248" s="170"/>
      <c r="SWG248" s="170"/>
      <c r="SWH248" s="170"/>
      <c r="SWI248" s="170"/>
      <c r="SWJ248" s="170"/>
      <c r="SWK248" s="170"/>
      <c r="SWL248" s="170"/>
      <c r="SWM248" s="170"/>
      <c r="SWN248" s="170"/>
      <c r="SWO248" s="170"/>
      <c r="SWP248" s="170"/>
      <c r="SWQ248" s="170"/>
      <c r="SWR248" s="170"/>
      <c r="SWS248" s="170"/>
      <c r="SWT248" s="170"/>
      <c r="SWU248" s="170"/>
      <c r="SWV248" s="170"/>
      <c r="SWW248" s="170"/>
      <c r="SWX248" s="170"/>
      <c r="SWY248" s="170"/>
      <c r="SWZ248" s="170"/>
      <c r="SXA248" s="170"/>
      <c r="SXB248" s="170"/>
      <c r="SXC248" s="170"/>
      <c r="SXD248" s="170"/>
      <c r="SXE248" s="170"/>
      <c r="SXF248" s="170"/>
      <c r="SXG248" s="170"/>
      <c r="SXH248" s="170"/>
      <c r="SXI248" s="170"/>
      <c r="SXJ248" s="170"/>
      <c r="SXK248" s="170"/>
      <c r="SXL248" s="170"/>
      <c r="SXM248" s="170"/>
      <c r="SXN248" s="170"/>
      <c r="SXO248" s="170"/>
      <c r="SXP248" s="170"/>
      <c r="SXQ248" s="170"/>
      <c r="SXR248" s="170"/>
      <c r="SXS248" s="170"/>
      <c r="SXT248" s="170"/>
      <c r="SXU248" s="170"/>
      <c r="SXV248" s="170"/>
      <c r="SXW248" s="170"/>
      <c r="SXX248" s="170"/>
      <c r="SXY248" s="170"/>
      <c r="SXZ248" s="170"/>
      <c r="SYA248" s="170"/>
      <c r="SYB248" s="170"/>
      <c r="SYC248" s="170"/>
      <c r="SYD248" s="170"/>
      <c r="SYE248" s="170"/>
      <c r="SYF248" s="170"/>
      <c r="SYG248" s="170"/>
      <c r="SYH248" s="170"/>
      <c r="SYI248" s="170"/>
      <c r="SYJ248" s="170"/>
      <c r="SYK248" s="170"/>
      <c r="SYL248" s="170"/>
      <c r="SYM248" s="170"/>
      <c r="SYN248" s="170"/>
      <c r="SYO248" s="170"/>
      <c r="SYP248" s="170"/>
      <c r="SYQ248" s="170"/>
      <c r="SYR248" s="170"/>
      <c r="SYS248" s="170"/>
      <c r="SYT248" s="170"/>
      <c r="SYU248" s="170"/>
      <c r="SYV248" s="170"/>
      <c r="SYW248" s="170"/>
      <c r="SYX248" s="170"/>
      <c r="SYY248" s="170"/>
      <c r="SYZ248" s="170"/>
      <c r="SZA248" s="170"/>
      <c r="SZB248" s="170"/>
      <c r="SZC248" s="170"/>
      <c r="SZD248" s="170"/>
      <c r="SZE248" s="170"/>
      <c r="SZF248" s="170"/>
      <c r="SZG248" s="170"/>
      <c r="SZH248" s="170"/>
      <c r="SZI248" s="170"/>
      <c r="SZJ248" s="170"/>
      <c r="SZK248" s="170"/>
      <c r="SZL248" s="170"/>
      <c r="SZM248" s="170"/>
      <c r="SZN248" s="170"/>
      <c r="SZO248" s="170"/>
      <c r="SZP248" s="170"/>
      <c r="SZQ248" s="170"/>
      <c r="SZR248" s="170"/>
      <c r="SZS248" s="170"/>
      <c r="SZT248" s="170"/>
      <c r="SZU248" s="170"/>
      <c r="SZV248" s="170"/>
      <c r="SZW248" s="170"/>
      <c r="SZX248" s="170"/>
      <c r="SZY248" s="170"/>
      <c r="SZZ248" s="170"/>
      <c r="TAA248" s="170"/>
      <c r="TAB248" s="170"/>
      <c r="TAC248" s="170"/>
      <c r="TAD248" s="170"/>
      <c r="TAE248" s="170"/>
      <c r="TAF248" s="170"/>
      <c r="TAG248" s="170"/>
      <c r="TAH248" s="170"/>
      <c r="TAI248" s="170"/>
      <c r="TAJ248" s="170"/>
      <c r="TAK248" s="170"/>
      <c r="TAL248" s="170"/>
      <c r="TAM248" s="170"/>
      <c r="TAN248" s="170"/>
      <c r="TAO248" s="170"/>
      <c r="TAP248" s="170"/>
      <c r="TAQ248" s="170"/>
      <c r="TAR248" s="170"/>
      <c r="TAS248" s="170"/>
      <c r="TAT248" s="170"/>
      <c r="TAU248" s="170"/>
      <c r="TAV248" s="170"/>
      <c r="TAW248" s="170"/>
      <c r="TAX248" s="170"/>
      <c r="TAY248" s="170"/>
      <c r="TAZ248" s="170"/>
      <c r="TBA248" s="170"/>
      <c r="TBB248" s="170"/>
      <c r="TBC248" s="170"/>
      <c r="TBD248" s="170"/>
      <c r="TBE248" s="170"/>
      <c r="TBF248" s="170"/>
      <c r="TBG248" s="170"/>
      <c r="TBH248" s="170"/>
      <c r="TBI248" s="170"/>
      <c r="TBJ248" s="170"/>
      <c r="TBK248" s="170"/>
      <c r="TBL248" s="170"/>
      <c r="TBM248" s="170"/>
      <c r="TBN248" s="170"/>
      <c r="TBO248" s="170"/>
      <c r="TBP248" s="170"/>
      <c r="TBQ248" s="170"/>
      <c r="TBR248" s="170"/>
      <c r="TBS248" s="170"/>
      <c r="TBT248" s="170"/>
      <c r="TBU248" s="170"/>
      <c r="TBV248" s="170"/>
      <c r="TBW248" s="170"/>
      <c r="TBX248" s="170"/>
      <c r="TBY248" s="170"/>
      <c r="TBZ248" s="170"/>
      <c r="TCA248" s="170"/>
      <c r="TCB248" s="170"/>
      <c r="TCC248" s="170"/>
      <c r="TCD248" s="170"/>
      <c r="TCE248" s="170"/>
      <c r="TCF248" s="170"/>
      <c r="TCG248" s="170"/>
      <c r="TCH248" s="170"/>
      <c r="TCI248" s="170"/>
      <c r="TCJ248" s="170"/>
      <c r="TCK248" s="170"/>
      <c r="TCL248" s="170"/>
      <c r="TCM248" s="170"/>
      <c r="TCN248" s="170"/>
      <c r="TCO248" s="170"/>
      <c r="TCP248" s="170"/>
      <c r="TCQ248" s="170"/>
      <c r="TCR248" s="170"/>
      <c r="TCS248" s="170"/>
      <c r="TCT248" s="170"/>
      <c r="TCU248" s="170"/>
      <c r="TCV248" s="170"/>
      <c r="TCW248" s="170"/>
      <c r="TCX248" s="170"/>
      <c r="TCY248" s="170"/>
      <c r="TCZ248" s="170"/>
      <c r="TDA248" s="170"/>
      <c r="TDB248" s="170"/>
      <c r="TDC248" s="170"/>
      <c r="TDD248" s="170"/>
      <c r="TDE248" s="170"/>
      <c r="TDF248" s="170"/>
      <c r="TDG248" s="170"/>
      <c r="TDH248" s="170"/>
      <c r="TDI248" s="170"/>
      <c r="TDJ248" s="170"/>
      <c r="TDK248" s="170"/>
      <c r="TDL248" s="170"/>
      <c r="TDM248" s="170"/>
      <c r="TDN248" s="170"/>
      <c r="TDO248" s="170"/>
      <c r="TDP248" s="170"/>
      <c r="TDQ248" s="170"/>
      <c r="TDR248" s="170"/>
      <c r="TDS248" s="170"/>
      <c r="TDT248" s="170"/>
      <c r="TDU248" s="170"/>
      <c r="TDV248" s="170"/>
      <c r="TDW248" s="170"/>
      <c r="TDX248" s="170"/>
      <c r="TDY248" s="170"/>
      <c r="TDZ248" s="170"/>
      <c r="TEA248" s="170"/>
      <c r="TEB248" s="170"/>
      <c r="TEC248" s="170"/>
      <c r="TED248" s="170"/>
      <c r="TEE248" s="170"/>
      <c r="TEF248" s="170"/>
      <c r="TEG248" s="170"/>
      <c r="TEH248" s="170"/>
      <c r="TEI248" s="170"/>
      <c r="TEJ248" s="170"/>
      <c r="TEK248" s="170"/>
      <c r="TEL248" s="170"/>
      <c r="TEM248" s="170"/>
      <c r="TEN248" s="170"/>
      <c r="TEO248" s="170"/>
      <c r="TEP248" s="170"/>
      <c r="TEQ248" s="170"/>
      <c r="TER248" s="170"/>
      <c r="TES248" s="170"/>
      <c r="TET248" s="170"/>
      <c r="TEU248" s="170"/>
      <c r="TEV248" s="170"/>
      <c r="TEW248" s="170"/>
      <c r="TEX248" s="170"/>
      <c r="TEY248" s="170"/>
      <c r="TEZ248" s="170"/>
      <c r="TFA248" s="170"/>
      <c r="TFB248" s="170"/>
      <c r="TFC248" s="170"/>
      <c r="TFD248" s="170"/>
      <c r="TFE248" s="170"/>
      <c r="TFF248" s="170"/>
      <c r="TFG248" s="170"/>
      <c r="TFH248" s="170"/>
      <c r="TFI248" s="170"/>
      <c r="TFJ248" s="170"/>
      <c r="TFK248" s="170"/>
      <c r="TFL248" s="170"/>
      <c r="TFM248" s="170"/>
      <c r="TFN248" s="170"/>
      <c r="TFO248" s="170"/>
      <c r="TFP248" s="170"/>
      <c r="TFQ248" s="170"/>
      <c r="TFR248" s="170"/>
      <c r="TFS248" s="170"/>
      <c r="TFT248" s="170"/>
      <c r="TFU248" s="170"/>
      <c r="TFV248" s="170"/>
      <c r="TFW248" s="170"/>
      <c r="TFX248" s="170"/>
      <c r="TFY248" s="170"/>
      <c r="TFZ248" s="170"/>
      <c r="TGA248" s="170"/>
      <c r="TGB248" s="170"/>
      <c r="TGC248" s="170"/>
      <c r="TGD248" s="170"/>
      <c r="TGE248" s="170"/>
      <c r="TGF248" s="170"/>
      <c r="TGG248" s="170"/>
      <c r="TGH248" s="170"/>
      <c r="TGI248" s="170"/>
      <c r="TGJ248" s="170"/>
      <c r="TGK248" s="170"/>
      <c r="TGL248" s="170"/>
      <c r="TGM248" s="170"/>
      <c r="TGN248" s="170"/>
      <c r="TGO248" s="170"/>
      <c r="TGP248" s="170"/>
      <c r="TGQ248" s="170"/>
      <c r="TGR248" s="170"/>
      <c r="TGS248" s="170"/>
      <c r="TGT248" s="170"/>
      <c r="TGU248" s="170"/>
      <c r="TGV248" s="170"/>
      <c r="TGW248" s="170"/>
      <c r="TGX248" s="170"/>
      <c r="TGY248" s="170"/>
      <c r="TGZ248" s="170"/>
      <c r="THA248" s="170"/>
      <c r="THB248" s="170"/>
      <c r="THC248" s="170"/>
      <c r="THD248" s="170"/>
      <c r="THE248" s="170"/>
      <c r="THF248" s="170"/>
      <c r="THG248" s="170"/>
      <c r="THH248" s="170"/>
      <c r="THI248" s="170"/>
      <c r="THJ248" s="170"/>
      <c r="THK248" s="170"/>
      <c r="THL248" s="170"/>
      <c r="THM248" s="170"/>
      <c r="THN248" s="170"/>
      <c r="THO248" s="170"/>
      <c r="THP248" s="170"/>
      <c r="THQ248" s="170"/>
      <c r="THR248" s="170"/>
      <c r="THS248" s="170"/>
      <c r="THT248" s="170"/>
      <c r="THU248" s="170"/>
      <c r="THV248" s="170"/>
      <c r="THW248" s="170"/>
      <c r="THX248" s="170"/>
      <c r="THY248" s="170"/>
      <c r="THZ248" s="170"/>
      <c r="TIA248" s="170"/>
      <c r="TIB248" s="170"/>
      <c r="TIC248" s="170"/>
      <c r="TID248" s="170"/>
      <c r="TIE248" s="170"/>
      <c r="TIF248" s="170"/>
      <c r="TIG248" s="170"/>
      <c r="TIH248" s="170"/>
      <c r="TII248" s="170"/>
      <c r="TIJ248" s="170"/>
      <c r="TIK248" s="170"/>
      <c r="TIL248" s="170"/>
      <c r="TIM248" s="170"/>
      <c r="TIN248" s="170"/>
      <c r="TIO248" s="170"/>
      <c r="TIP248" s="170"/>
      <c r="TIQ248" s="170"/>
      <c r="TIR248" s="170"/>
      <c r="TIS248" s="170"/>
      <c r="TIT248" s="170"/>
      <c r="TIU248" s="170"/>
      <c r="TIV248" s="170"/>
      <c r="TIW248" s="170"/>
      <c r="TIX248" s="170"/>
      <c r="TIY248" s="170"/>
      <c r="TIZ248" s="170"/>
      <c r="TJA248" s="170"/>
      <c r="TJB248" s="170"/>
      <c r="TJC248" s="170"/>
      <c r="TJD248" s="170"/>
      <c r="TJE248" s="170"/>
      <c r="TJF248" s="170"/>
      <c r="TJG248" s="170"/>
      <c r="TJH248" s="170"/>
      <c r="TJI248" s="170"/>
      <c r="TJJ248" s="170"/>
      <c r="TJK248" s="170"/>
      <c r="TJL248" s="170"/>
      <c r="TJM248" s="170"/>
      <c r="TJN248" s="170"/>
      <c r="TJO248" s="170"/>
      <c r="TJP248" s="170"/>
      <c r="TJQ248" s="170"/>
      <c r="TJR248" s="170"/>
      <c r="TJS248" s="170"/>
      <c r="TJT248" s="170"/>
      <c r="TJU248" s="170"/>
      <c r="TJV248" s="170"/>
      <c r="TJW248" s="170"/>
      <c r="TJX248" s="170"/>
      <c r="TJY248" s="170"/>
      <c r="TJZ248" s="170"/>
      <c r="TKA248" s="170"/>
      <c r="TKB248" s="170"/>
      <c r="TKC248" s="170"/>
      <c r="TKD248" s="170"/>
      <c r="TKE248" s="170"/>
      <c r="TKF248" s="170"/>
      <c r="TKG248" s="170"/>
      <c r="TKH248" s="170"/>
      <c r="TKI248" s="170"/>
      <c r="TKJ248" s="170"/>
      <c r="TKK248" s="170"/>
      <c r="TKL248" s="170"/>
      <c r="TKM248" s="170"/>
      <c r="TKN248" s="170"/>
      <c r="TKO248" s="170"/>
      <c r="TKP248" s="170"/>
      <c r="TKQ248" s="170"/>
      <c r="TKR248" s="170"/>
      <c r="TKS248" s="170"/>
      <c r="TKT248" s="170"/>
      <c r="TKU248" s="170"/>
      <c r="TKV248" s="170"/>
      <c r="TKW248" s="170"/>
      <c r="TKX248" s="170"/>
      <c r="TKY248" s="170"/>
      <c r="TKZ248" s="170"/>
      <c r="TLA248" s="170"/>
      <c r="TLB248" s="170"/>
      <c r="TLC248" s="170"/>
      <c r="TLD248" s="170"/>
      <c r="TLE248" s="170"/>
      <c r="TLF248" s="170"/>
      <c r="TLG248" s="170"/>
      <c r="TLH248" s="170"/>
      <c r="TLI248" s="170"/>
      <c r="TLJ248" s="170"/>
      <c r="TLK248" s="170"/>
      <c r="TLL248" s="170"/>
      <c r="TLM248" s="170"/>
      <c r="TLN248" s="170"/>
      <c r="TLO248" s="170"/>
      <c r="TLP248" s="170"/>
      <c r="TLQ248" s="170"/>
      <c r="TLR248" s="170"/>
      <c r="TLS248" s="170"/>
      <c r="TLT248" s="170"/>
      <c r="TLU248" s="170"/>
      <c r="TLV248" s="170"/>
      <c r="TLW248" s="170"/>
      <c r="TLX248" s="170"/>
      <c r="TLY248" s="170"/>
      <c r="TLZ248" s="170"/>
      <c r="TMA248" s="170"/>
      <c r="TMB248" s="170"/>
      <c r="TMC248" s="170"/>
      <c r="TMD248" s="170"/>
      <c r="TME248" s="170"/>
      <c r="TMF248" s="170"/>
      <c r="TMG248" s="170"/>
      <c r="TMH248" s="170"/>
      <c r="TMI248" s="170"/>
      <c r="TMJ248" s="170"/>
      <c r="TMK248" s="170"/>
      <c r="TML248" s="170"/>
      <c r="TMM248" s="170"/>
      <c r="TMN248" s="170"/>
      <c r="TMO248" s="170"/>
      <c r="TMP248" s="170"/>
      <c r="TMQ248" s="170"/>
      <c r="TMR248" s="170"/>
      <c r="TMS248" s="170"/>
      <c r="TMT248" s="170"/>
      <c r="TMU248" s="170"/>
      <c r="TMV248" s="170"/>
      <c r="TMW248" s="170"/>
      <c r="TMX248" s="170"/>
      <c r="TMY248" s="170"/>
      <c r="TMZ248" s="170"/>
      <c r="TNA248" s="170"/>
      <c r="TNB248" s="170"/>
      <c r="TNC248" s="170"/>
      <c r="TND248" s="170"/>
      <c r="TNE248" s="170"/>
      <c r="TNF248" s="170"/>
      <c r="TNG248" s="170"/>
      <c r="TNH248" s="170"/>
      <c r="TNI248" s="170"/>
      <c r="TNJ248" s="170"/>
      <c r="TNK248" s="170"/>
      <c r="TNL248" s="170"/>
      <c r="TNM248" s="170"/>
      <c r="TNN248" s="170"/>
      <c r="TNO248" s="170"/>
      <c r="TNP248" s="170"/>
      <c r="TNQ248" s="170"/>
      <c r="TNR248" s="170"/>
      <c r="TNS248" s="170"/>
      <c r="TNT248" s="170"/>
      <c r="TNU248" s="170"/>
      <c r="TNV248" s="170"/>
      <c r="TNW248" s="170"/>
      <c r="TNX248" s="170"/>
      <c r="TNY248" s="170"/>
      <c r="TNZ248" s="170"/>
      <c r="TOA248" s="170"/>
      <c r="TOB248" s="170"/>
      <c r="TOC248" s="170"/>
      <c r="TOD248" s="170"/>
      <c r="TOE248" s="170"/>
      <c r="TOF248" s="170"/>
      <c r="TOG248" s="170"/>
      <c r="TOH248" s="170"/>
      <c r="TOI248" s="170"/>
      <c r="TOJ248" s="170"/>
      <c r="TOK248" s="170"/>
      <c r="TOL248" s="170"/>
      <c r="TOM248" s="170"/>
      <c r="TON248" s="170"/>
      <c r="TOO248" s="170"/>
      <c r="TOP248" s="170"/>
      <c r="TOQ248" s="170"/>
      <c r="TOR248" s="170"/>
      <c r="TOS248" s="170"/>
      <c r="TOT248" s="170"/>
      <c r="TOU248" s="170"/>
      <c r="TOV248" s="170"/>
      <c r="TOW248" s="170"/>
      <c r="TOX248" s="170"/>
      <c r="TOY248" s="170"/>
      <c r="TOZ248" s="170"/>
      <c r="TPA248" s="170"/>
      <c r="TPB248" s="170"/>
      <c r="TPC248" s="170"/>
      <c r="TPD248" s="170"/>
      <c r="TPE248" s="170"/>
      <c r="TPF248" s="170"/>
      <c r="TPG248" s="170"/>
      <c r="TPH248" s="170"/>
      <c r="TPI248" s="170"/>
      <c r="TPJ248" s="170"/>
      <c r="TPK248" s="170"/>
      <c r="TPL248" s="170"/>
      <c r="TPM248" s="170"/>
      <c r="TPN248" s="170"/>
      <c r="TPO248" s="170"/>
      <c r="TPP248" s="170"/>
      <c r="TPQ248" s="170"/>
      <c r="TPR248" s="170"/>
      <c r="TPS248" s="170"/>
      <c r="TPT248" s="170"/>
      <c r="TPU248" s="170"/>
      <c r="TPV248" s="170"/>
      <c r="TPW248" s="170"/>
      <c r="TPX248" s="170"/>
      <c r="TPY248" s="170"/>
      <c r="TPZ248" s="170"/>
      <c r="TQA248" s="170"/>
      <c r="TQB248" s="170"/>
      <c r="TQC248" s="170"/>
      <c r="TQD248" s="170"/>
      <c r="TQE248" s="170"/>
      <c r="TQF248" s="170"/>
      <c r="TQG248" s="170"/>
      <c r="TQH248" s="170"/>
      <c r="TQI248" s="170"/>
      <c r="TQJ248" s="170"/>
      <c r="TQK248" s="170"/>
      <c r="TQL248" s="170"/>
      <c r="TQM248" s="170"/>
      <c r="TQN248" s="170"/>
      <c r="TQO248" s="170"/>
      <c r="TQP248" s="170"/>
      <c r="TQQ248" s="170"/>
      <c r="TQR248" s="170"/>
      <c r="TQS248" s="170"/>
      <c r="TQT248" s="170"/>
      <c r="TQU248" s="170"/>
      <c r="TQV248" s="170"/>
      <c r="TQW248" s="170"/>
      <c r="TQX248" s="170"/>
      <c r="TQY248" s="170"/>
      <c r="TQZ248" s="170"/>
      <c r="TRA248" s="170"/>
      <c r="TRB248" s="170"/>
      <c r="TRC248" s="170"/>
      <c r="TRD248" s="170"/>
      <c r="TRE248" s="170"/>
      <c r="TRF248" s="170"/>
      <c r="TRG248" s="170"/>
      <c r="TRH248" s="170"/>
      <c r="TRI248" s="170"/>
      <c r="TRJ248" s="170"/>
      <c r="TRK248" s="170"/>
      <c r="TRL248" s="170"/>
      <c r="TRM248" s="170"/>
      <c r="TRN248" s="170"/>
      <c r="TRO248" s="170"/>
      <c r="TRP248" s="170"/>
      <c r="TRQ248" s="170"/>
      <c r="TRR248" s="170"/>
      <c r="TRS248" s="170"/>
      <c r="TRT248" s="170"/>
      <c r="TRU248" s="170"/>
      <c r="TRV248" s="170"/>
      <c r="TRW248" s="170"/>
      <c r="TRX248" s="170"/>
      <c r="TRY248" s="170"/>
      <c r="TRZ248" s="170"/>
      <c r="TSA248" s="170"/>
      <c r="TSB248" s="170"/>
      <c r="TSC248" s="170"/>
      <c r="TSD248" s="170"/>
      <c r="TSE248" s="170"/>
      <c r="TSF248" s="170"/>
      <c r="TSG248" s="170"/>
      <c r="TSH248" s="170"/>
      <c r="TSI248" s="170"/>
      <c r="TSJ248" s="170"/>
      <c r="TSK248" s="170"/>
      <c r="TSL248" s="170"/>
      <c r="TSM248" s="170"/>
      <c r="TSN248" s="170"/>
      <c r="TSO248" s="170"/>
      <c r="TSP248" s="170"/>
      <c r="TSQ248" s="170"/>
      <c r="TSR248" s="170"/>
      <c r="TSS248" s="170"/>
      <c r="TST248" s="170"/>
      <c r="TSU248" s="170"/>
      <c r="TSV248" s="170"/>
      <c r="TSW248" s="170"/>
      <c r="TSX248" s="170"/>
      <c r="TSY248" s="170"/>
      <c r="TSZ248" s="170"/>
      <c r="TTA248" s="170"/>
      <c r="TTB248" s="170"/>
      <c r="TTC248" s="170"/>
      <c r="TTD248" s="170"/>
      <c r="TTE248" s="170"/>
      <c r="TTF248" s="170"/>
      <c r="TTG248" s="170"/>
      <c r="TTH248" s="170"/>
      <c r="TTI248" s="170"/>
      <c r="TTJ248" s="170"/>
      <c r="TTK248" s="170"/>
      <c r="TTL248" s="170"/>
      <c r="TTM248" s="170"/>
      <c r="TTN248" s="170"/>
      <c r="TTO248" s="170"/>
      <c r="TTP248" s="170"/>
      <c r="TTQ248" s="170"/>
      <c r="TTR248" s="170"/>
      <c r="TTS248" s="170"/>
      <c r="TTT248" s="170"/>
      <c r="TTU248" s="170"/>
      <c r="TTV248" s="170"/>
      <c r="TTW248" s="170"/>
      <c r="TTX248" s="170"/>
      <c r="TTY248" s="170"/>
      <c r="TTZ248" s="170"/>
      <c r="TUA248" s="170"/>
      <c r="TUB248" s="170"/>
      <c r="TUC248" s="170"/>
      <c r="TUD248" s="170"/>
      <c r="TUE248" s="170"/>
      <c r="TUF248" s="170"/>
      <c r="TUG248" s="170"/>
      <c r="TUH248" s="170"/>
      <c r="TUI248" s="170"/>
      <c r="TUJ248" s="170"/>
      <c r="TUK248" s="170"/>
      <c r="TUL248" s="170"/>
      <c r="TUM248" s="170"/>
      <c r="TUN248" s="170"/>
      <c r="TUO248" s="170"/>
      <c r="TUP248" s="170"/>
      <c r="TUQ248" s="170"/>
      <c r="TUR248" s="170"/>
      <c r="TUS248" s="170"/>
      <c r="TUT248" s="170"/>
      <c r="TUU248" s="170"/>
      <c r="TUV248" s="170"/>
      <c r="TUW248" s="170"/>
      <c r="TUX248" s="170"/>
      <c r="TUY248" s="170"/>
      <c r="TUZ248" s="170"/>
      <c r="TVA248" s="170"/>
      <c r="TVB248" s="170"/>
      <c r="TVC248" s="170"/>
      <c r="TVD248" s="170"/>
      <c r="TVE248" s="170"/>
      <c r="TVF248" s="170"/>
      <c r="TVG248" s="170"/>
      <c r="TVH248" s="170"/>
      <c r="TVI248" s="170"/>
      <c r="TVJ248" s="170"/>
      <c r="TVK248" s="170"/>
      <c r="TVL248" s="170"/>
      <c r="TVM248" s="170"/>
      <c r="TVN248" s="170"/>
      <c r="TVO248" s="170"/>
      <c r="TVP248" s="170"/>
      <c r="TVQ248" s="170"/>
      <c r="TVR248" s="170"/>
      <c r="TVS248" s="170"/>
      <c r="TVT248" s="170"/>
      <c r="TVU248" s="170"/>
      <c r="TVV248" s="170"/>
      <c r="TVW248" s="170"/>
      <c r="TVX248" s="170"/>
      <c r="TVY248" s="170"/>
      <c r="TVZ248" s="170"/>
      <c r="TWA248" s="170"/>
      <c r="TWB248" s="170"/>
      <c r="TWC248" s="170"/>
      <c r="TWD248" s="170"/>
      <c r="TWE248" s="170"/>
      <c r="TWF248" s="170"/>
      <c r="TWG248" s="170"/>
      <c r="TWH248" s="170"/>
      <c r="TWI248" s="170"/>
      <c r="TWJ248" s="170"/>
      <c r="TWK248" s="170"/>
      <c r="TWL248" s="170"/>
      <c r="TWM248" s="170"/>
      <c r="TWN248" s="170"/>
      <c r="TWO248" s="170"/>
      <c r="TWP248" s="170"/>
      <c r="TWQ248" s="170"/>
      <c r="TWR248" s="170"/>
      <c r="TWS248" s="170"/>
      <c r="TWT248" s="170"/>
      <c r="TWU248" s="170"/>
      <c r="TWV248" s="170"/>
      <c r="TWW248" s="170"/>
      <c r="TWX248" s="170"/>
      <c r="TWY248" s="170"/>
      <c r="TWZ248" s="170"/>
      <c r="TXA248" s="170"/>
      <c r="TXB248" s="170"/>
      <c r="TXC248" s="170"/>
      <c r="TXD248" s="170"/>
      <c r="TXE248" s="170"/>
      <c r="TXF248" s="170"/>
      <c r="TXG248" s="170"/>
      <c r="TXH248" s="170"/>
      <c r="TXI248" s="170"/>
      <c r="TXJ248" s="170"/>
      <c r="TXK248" s="170"/>
      <c r="TXL248" s="170"/>
      <c r="TXM248" s="170"/>
      <c r="TXN248" s="170"/>
      <c r="TXO248" s="170"/>
      <c r="TXP248" s="170"/>
      <c r="TXQ248" s="170"/>
      <c r="TXR248" s="170"/>
      <c r="TXS248" s="170"/>
      <c r="TXT248" s="170"/>
      <c r="TXU248" s="170"/>
      <c r="TXV248" s="170"/>
      <c r="TXW248" s="170"/>
      <c r="TXX248" s="170"/>
      <c r="TXY248" s="170"/>
      <c r="TXZ248" s="170"/>
      <c r="TYA248" s="170"/>
      <c r="TYB248" s="170"/>
      <c r="TYC248" s="170"/>
      <c r="TYD248" s="170"/>
      <c r="TYE248" s="170"/>
      <c r="TYF248" s="170"/>
      <c r="TYG248" s="170"/>
      <c r="TYH248" s="170"/>
      <c r="TYI248" s="170"/>
      <c r="TYJ248" s="170"/>
      <c r="TYK248" s="170"/>
      <c r="TYL248" s="170"/>
      <c r="TYM248" s="170"/>
      <c r="TYN248" s="170"/>
      <c r="TYO248" s="170"/>
      <c r="TYP248" s="170"/>
      <c r="TYQ248" s="170"/>
      <c r="TYR248" s="170"/>
      <c r="TYS248" s="170"/>
      <c r="TYT248" s="170"/>
      <c r="TYU248" s="170"/>
      <c r="TYV248" s="170"/>
      <c r="TYW248" s="170"/>
      <c r="TYX248" s="170"/>
      <c r="TYY248" s="170"/>
      <c r="TYZ248" s="170"/>
      <c r="TZA248" s="170"/>
      <c r="TZB248" s="170"/>
      <c r="TZC248" s="170"/>
      <c r="TZD248" s="170"/>
      <c r="TZE248" s="170"/>
      <c r="TZF248" s="170"/>
      <c r="TZG248" s="170"/>
      <c r="TZH248" s="170"/>
      <c r="TZI248" s="170"/>
      <c r="TZJ248" s="170"/>
      <c r="TZK248" s="170"/>
      <c r="TZL248" s="170"/>
      <c r="TZM248" s="170"/>
      <c r="TZN248" s="170"/>
      <c r="TZO248" s="170"/>
      <c r="TZP248" s="170"/>
      <c r="TZQ248" s="170"/>
      <c r="TZR248" s="170"/>
      <c r="TZS248" s="170"/>
      <c r="TZT248" s="170"/>
      <c r="TZU248" s="170"/>
      <c r="TZV248" s="170"/>
      <c r="TZW248" s="170"/>
      <c r="TZX248" s="170"/>
      <c r="TZY248" s="170"/>
      <c r="TZZ248" s="170"/>
      <c r="UAA248" s="170"/>
      <c r="UAB248" s="170"/>
      <c r="UAC248" s="170"/>
      <c r="UAD248" s="170"/>
      <c r="UAE248" s="170"/>
      <c r="UAF248" s="170"/>
      <c r="UAG248" s="170"/>
      <c r="UAH248" s="170"/>
      <c r="UAI248" s="170"/>
      <c r="UAJ248" s="170"/>
      <c r="UAK248" s="170"/>
      <c r="UAL248" s="170"/>
      <c r="UAM248" s="170"/>
      <c r="UAN248" s="170"/>
      <c r="UAO248" s="170"/>
      <c r="UAP248" s="170"/>
      <c r="UAQ248" s="170"/>
      <c r="UAR248" s="170"/>
      <c r="UAS248" s="170"/>
      <c r="UAT248" s="170"/>
      <c r="UAU248" s="170"/>
      <c r="UAV248" s="170"/>
      <c r="UAW248" s="170"/>
      <c r="UAX248" s="170"/>
      <c r="UAY248" s="170"/>
      <c r="UAZ248" s="170"/>
      <c r="UBA248" s="170"/>
      <c r="UBB248" s="170"/>
      <c r="UBC248" s="170"/>
      <c r="UBD248" s="170"/>
      <c r="UBE248" s="170"/>
      <c r="UBF248" s="170"/>
      <c r="UBG248" s="170"/>
      <c r="UBH248" s="170"/>
      <c r="UBI248" s="170"/>
      <c r="UBJ248" s="170"/>
      <c r="UBK248" s="170"/>
      <c r="UBL248" s="170"/>
      <c r="UBM248" s="170"/>
      <c r="UBN248" s="170"/>
      <c r="UBO248" s="170"/>
      <c r="UBP248" s="170"/>
      <c r="UBQ248" s="170"/>
      <c r="UBR248" s="170"/>
      <c r="UBS248" s="170"/>
      <c r="UBT248" s="170"/>
      <c r="UBU248" s="170"/>
      <c r="UBV248" s="170"/>
      <c r="UBW248" s="170"/>
      <c r="UBX248" s="170"/>
      <c r="UBY248" s="170"/>
      <c r="UBZ248" s="170"/>
      <c r="UCA248" s="170"/>
      <c r="UCB248" s="170"/>
      <c r="UCC248" s="170"/>
      <c r="UCD248" s="170"/>
      <c r="UCE248" s="170"/>
      <c r="UCF248" s="170"/>
      <c r="UCG248" s="170"/>
      <c r="UCH248" s="170"/>
      <c r="UCI248" s="170"/>
      <c r="UCJ248" s="170"/>
      <c r="UCK248" s="170"/>
      <c r="UCL248" s="170"/>
      <c r="UCM248" s="170"/>
      <c r="UCN248" s="170"/>
      <c r="UCO248" s="170"/>
      <c r="UCP248" s="170"/>
      <c r="UCQ248" s="170"/>
      <c r="UCR248" s="170"/>
      <c r="UCS248" s="170"/>
      <c r="UCT248" s="170"/>
      <c r="UCU248" s="170"/>
      <c r="UCV248" s="170"/>
      <c r="UCW248" s="170"/>
      <c r="UCX248" s="170"/>
      <c r="UCY248" s="170"/>
      <c r="UCZ248" s="170"/>
      <c r="UDA248" s="170"/>
      <c r="UDB248" s="170"/>
      <c r="UDC248" s="170"/>
      <c r="UDD248" s="170"/>
      <c r="UDE248" s="170"/>
      <c r="UDF248" s="170"/>
      <c r="UDG248" s="170"/>
      <c r="UDH248" s="170"/>
      <c r="UDI248" s="170"/>
      <c r="UDJ248" s="170"/>
      <c r="UDK248" s="170"/>
      <c r="UDL248" s="170"/>
      <c r="UDM248" s="170"/>
      <c r="UDN248" s="170"/>
      <c r="UDO248" s="170"/>
      <c r="UDP248" s="170"/>
      <c r="UDQ248" s="170"/>
      <c r="UDR248" s="170"/>
      <c r="UDS248" s="170"/>
      <c r="UDT248" s="170"/>
      <c r="UDU248" s="170"/>
      <c r="UDV248" s="170"/>
      <c r="UDW248" s="170"/>
      <c r="UDX248" s="170"/>
      <c r="UDY248" s="170"/>
      <c r="UDZ248" s="170"/>
      <c r="UEA248" s="170"/>
      <c r="UEB248" s="170"/>
      <c r="UEC248" s="170"/>
      <c r="UED248" s="170"/>
      <c r="UEE248" s="170"/>
      <c r="UEF248" s="170"/>
      <c r="UEG248" s="170"/>
      <c r="UEH248" s="170"/>
      <c r="UEI248" s="170"/>
      <c r="UEJ248" s="170"/>
      <c r="UEK248" s="170"/>
      <c r="UEL248" s="170"/>
      <c r="UEM248" s="170"/>
      <c r="UEN248" s="170"/>
      <c r="UEO248" s="170"/>
      <c r="UEP248" s="170"/>
      <c r="UEQ248" s="170"/>
      <c r="UER248" s="170"/>
      <c r="UES248" s="170"/>
      <c r="UET248" s="170"/>
      <c r="UEU248" s="170"/>
      <c r="UEV248" s="170"/>
      <c r="UEW248" s="170"/>
      <c r="UEX248" s="170"/>
      <c r="UEY248" s="170"/>
      <c r="UEZ248" s="170"/>
      <c r="UFA248" s="170"/>
      <c r="UFB248" s="170"/>
      <c r="UFC248" s="170"/>
      <c r="UFD248" s="170"/>
      <c r="UFE248" s="170"/>
      <c r="UFF248" s="170"/>
      <c r="UFG248" s="170"/>
      <c r="UFH248" s="170"/>
      <c r="UFI248" s="170"/>
      <c r="UFJ248" s="170"/>
      <c r="UFK248" s="170"/>
      <c r="UFL248" s="170"/>
      <c r="UFM248" s="170"/>
      <c r="UFN248" s="170"/>
      <c r="UFO248" s="170"/>
      <c r="UFP248" s="170"/>
      <c r="UFQ248" s="170"/>
      <c r="UFR248" s="170"/>
      <c r="UFS248" s="170"/>
      <c r="UFT248" s="170"/>
      <c r="UFU248" s="170"/>
      <c r="UFV248" s="170"/>
      <c r="UFW248" s="170"/>
      <c r="UFX248" s="170"/>
      <c r="UFY248" s="170"/>
      <c r="UFZ248" s="170"/>
      <c r="UGA248" s="170"/>
      <c r="UGB248" s="170"/>
      <c r="UGC248" s="170"/>
      <c r="UGD248" s="170"/>
      <c r="UGE248" s="170"/>
      <c r="UGF248" s="170"/>
      <c r="UGG248" s="170"/>
      <c r="UGH248" s="170"/>
      <c r="UGI248" s="170"/>
      <c r="UGJ248" s="170"/>
      <c r="UGK248" s="170"/>
      <c r="UGL248" s="170"/>
      <c r="UGM248" s="170"/>
      <c r="UGN248" s="170"/>
      <c r="UGO248" s="170"/>
      <c r="UGP248" s="170"/>
      <c r="UGQ248" s="170"/>
      <c r="UGR248" s="170"/>
      <c r="UGS248" s="170"/>
      <c r="UGT248" s="170"/>
      <c r="UGU248" s="170"/>
      <c r="UGV248" s="170"/>
      <c r="UGW248" s="170"/>
      <c r="UGX248" s="170"/>
      <c r="UGY248" s="170"/>
      <c r="UGZ248" s="170"/>
      <c r="UHA248" s="170"/>
      <c r="UHB248" s="170"/>
      <c r="UHC248" s="170"/>
      <c r="UHD248" s="170"/>
      <c r="UHE248" s="170"/>
      <c r="UHF248" s="170"/>
      <c r="UHG248" s="170"/>
      <c r="UHH248" s="170"/>
      <c r="UHI248" s="170"/>
      <c r="UHJ248" s="170"/>
      <c r="UHK248" s="170"/>
      <c r="UHL248" s="170"/>
      <c r="UHM248" s="170"/>
      <c r="UHN248" s="170"/>
      <c r="UHO248" s="170"/>
      <c r="UHP248" s="170"/>
      <c r="UHQ248" s="170"/>
      <c r="UHR248" s="170"/>
      <c r="UHS248" s="170"/>
      <c r="UHT248" s="170"/>
      <c r="UHU248" s="170"/>
      <c r="UHV248" s="170"/>
      <c r="UHW248" s="170"/>
      <c r="UHX248" s="170"/>
      <c r="UHY248" s="170"/>
      <c r="UHZ248" s="170"/>
      <c r="UIA248" s="170"/>
      <c r="UIB248" s="170"/>
      <c r="UIC248" s="170"/>
      <c r="UID248" s="170"/>
      <c r="UIE248" s="170"/>
      <c r="UIF248" s="170"/>
      <c r="UIG248" s="170"/>
      <c r="UIH248" s="170"/>
      <c r="UII248" s="170"/>
      <c r="UIJ248" s="170"/>
      <c r="UIK248" s="170"/>
      <c r="UIL248" s="170"/>
      <c r="UIM248" s="170"/>
      <c r="UIN248" s="170"/>
      <c r="UIO248" s="170"/>
      <c r="UIP248" s="170"/>
      <c r="UIQ248" s="170"/>
      <c r="UIR248" s="170"/>
      <c r="UIS248" s="170"/>
      <c r="UIT248" s="170"/>
      <c r="UIU248" s="170"/>
      <c r="UIV248" s="170"/>
      <c r="UIW248" s="170"/>
      <c r="UIX248" s="170"/>
      <c r="UIY248" s="170"/>
      <c r="UIZ248" s="170"/>
      <c r="UJA248" s="170"/>
      <c r="UJB248" s="170"/>
      <c r="UJC248" s="170"/>
      <c r="UJD248" s="170"/>
      <c r="UJE248" s="170"/>
      <c r="UJF248" s="170"/>
      <c r="UJG248" s="170"/>
      <c r="UJH248" s="170"/>
      <c r="UJI248" s="170"/>
      <c r="UJJ248" s="170"/>
      <c r="UJK248" s="170"/>
      <c r="UJL248" s="170"/>
      <c r="UJM248" s="170"/>
      <c r="UJN248" s="170"/>
      <c r="UJO248" s="170"/>
      <c r="UJP248" s="170"/>
      <c r="UJQ248" s="170"/>
      <c r="UJR248" s="170"/>
      <c r="UJS248" s="170"/>
      <c r="UJT248" s="170"/>
      <c r="UJU248" s="170"/>
      <c r="UJV248" s="170"/>
      <c r="UJW248" s="170"/>
      <c r="UJX248" s="170"/>
      <c r="UJY248" s="170"/>
      <c r="UJZ248" s="170"/>
      <c r="UKA248" s="170"/>
      <c r="UKB248" s="170"/>
      <c r="UKC248" s="170"/>
      <c r="UKD248" s="170"/>
      <c r="UKE248" s="170"/>
      <c r="UKF248" s="170"/>
      <c r="UKG248" s="170"/>
      <c r="UKH248" s="170"/>
      <c r="UKI248" s="170"/>
      <c r="UKJ248" s="170"/>
      <c r="UKK248" s="170"/>
      <c r="UKL248" s="170"/>
      <c r="UKM248" s="170"/>
      <c r="UKN248" s="170"/>
      <c r="UKO248" s="170"/>
      <c r="UKP248" s="170"/>
      <c r="UKQ248" s="170"/>
      <c r="UKR248" s="170"/>
      <c r="UKS248" s="170"/>
      <c r="UKT248" s="170"/>
      <c r="UKU248" s="170"/>
      <c r="UKV248" s="170"/>
      <c r="UKW248" s="170"/>
      <c r="UKX248" s="170"/>
      <c r="UKY248" s="170"/>
      <c r="UKZ248" s="170"/>
      <c r="ULA248" s="170"/>
      <c r="ULB248" s="170"/>
      <c r="ULC248" s="170"/>
      <c r="ULD248" s="170"/>
      <c r="ULE248" s="170"/>
      <c r="ULF248" s="170"/>
      <c r="ULG248" s="170"/>
      <c r="ULH248" s="170"/>
      <c r="ULI248" s="170"/>
      <c r="ULJ248" s="170"/>
      <c r="ULK248" s="170"/>
      <c r="ULL248" s="170"/>
      <c r="ULM248" s="170"/>
      <c r="ULN248" s="170"/>
      <c r="ULO248" s="170"/>
      <c r="ULP248" s="170"/>
      <c r="ULQ248" s="170"/>
      <c r="ULR248" s="170"/>
      <c r="ULS248" s="170"/>
      <c r="ULT248" s="170"/>
      <c r="ULU248" s="170"/>
      <c r="ULV248" s="170"/>
      <c r="ULW248" s="170"/>
      <c r="ULX248" s="170"/>
      <c r="ULY248" s="170"/>
      <c r="ULZ248" s="170"/>
      <c r="UMA248" s="170"/>
      <c r="UMB248" s="170"/>
      <c r="UMC248" s="170"/>
      <c r="UMD248" s="170"/>
      <c r="UME248" s="170"/>
      <c r="UMF248" s="170"/>
      <c r="UMG248" s="170"/>
      <c r="UMH248" s="170"/>
      <c r="UMI248" s="170"/>
      <c r="UMJ248" s="170"/>
      <c r="UMK248" s="170"/>
      <c r="UML248" s="170"/>
      <c r="UMM248" s="170"/>
      <c r="UMN248" s="170"/>
      <c r="UMO248" s="170"/>
      <c r="UMP248" s="170"/>
      <c r="UMQ248" s="170"/>
      <c r="UMR248" s="170"/>
      <c r="UMS248" s="170"/>
      <c r="UMT248" s="170"/>
      <c r="UMU248" s="170"/>
      <c r="UMV248" s="170"/>
      <c r="UMW248" s="170"/>
      <c r="UMX248" s="170"/>
      <c r="UMY248" s="170"/>
      <c r="UMZ248" s="170"/>
      <c r="UNA248" s="170"/>
      <c r="UNB248" s="170"/>
      <c r="UNC248" s="170"/>
      <c r="UND248" s="170"/>
      <c r="UNE248" s="170"/>
      <c r="UNF248" s="170"/>
      <c r="UNG248" s="170"/>
      <c r="UNH248" s="170"/>
      <c r="UNI248" s="170"/>
      <c r="UNJ248" s="170"/>
      <c r="UNK248" s="170"/>
      <c r="UNL248" s="170"/>
      <c r="UNM248" s="170"/>
      <c r="UNN248" s="170"/>
      <c r="UNO248" s="170"/>
      <c r="UNP248" s="170"/>
      <c r="UNQ248" s="170"/>
      <c r="UNR248" s="170"/>
      <c r="UNS248" s="170"/>
      <c r="UNT248" s="170"/>
      <c r="UNU248" s="170"/>
      <c r="UNV248" s="170"/>
      <c r="UNW248" s="170"/>
      <c r="UNX248" s="170"/>
      <c r="UNY248" s="170"/>
      <c r="UNZ248" s="170"/>
      <c r="UOA248" s="170"/>
      <c r="UOB248" s="170"/>
      <c r="UOC248" s="170"/>
      <c r="UOD248" s="170"/>
      <c r="UOE248" s="170"/>
      <c r="UOF248" s="170"/>
      <c r="UOG248" s="170"/>
      <c r="UOH248" s="170"/>
      <c r="UOI248" s="170"/>
      <c r="UOJ248" s="170"/>
      <c r="UOK248" s="170"/>
      <c r="UOL248" s="170"/>
      <c r="UOM248" s="170"/>
      <c r="UON248" s="170"/>
      <c r="UOO248" s="170"/>
      <c r="UOP248" s="170"/>
      <c r="UOQ248" s="170"/>
      <c r="UOR248" s="170"/>
      <c r="UOS248" s="170"/>
      <c r="UOT248" s="170"/>
      <c r="UOU248" s="170"/>
      <c r="UOV248" s="170"/>
      <c r="UOW248" s="170"/>
      <c r="UOX248" s="170"/>
      <c r="UOY248" s="170"/>
      <c r="UOZ248" s="170"/>
      <c r="UPA248" s="170"/>
      <c r="UPB248" s="170"/>
      <c r="UPC248" s="170"/>
      <c r="UPD248" s="170"/>
      <c r="UPE248" s="170"/>
      <c r="UPF248" s="170"/>
      <c r="UPG248" s="170"/>
      <c r="UPH248" s="170"/>
      <c r="UPI248" s="170"/>
      <c r="UPJ248" s="170"/>
      <c r="UPK248" s="170"/>
      <c r="UPL248" s="170"/>
      <c r="UPM248" s="170"/>
      <c r="UPN248" s="170"/>
      <c r="UPO248" s="170"/>
      <c r="UPP248" s="170"/>
      <c r="UPQ248" s="170"/>
      <c r="UPR248" s="170"/>
      <c r="UPS248" s="170"/>
      <c r="UPT248" s="170"/>
      <c r="UPU248" s="170"/>
      <c r="UPV248" s="170"/>
      <c r="UPW248" s="170"/>
      <c r="UPX248" s="170"/>
      <c r="UPY248" s="170"/>
      <c r="UPZ248" s="170"/>
      <c r="UQA248" s="170"/>
      <c r="UQB248" s="170"/>
      <c r="UQC248" s="170"/>
      <c r="UQD248" s="170"/>
      <c r="UQE248" s="170"/>
      <c r="UQF248" s="170"/>
      <c r="UQG248" s="170"/>
      <c r="UQH248" s="170"/>
      <c r="UQI248" s="170"/>
      <c r="UQJ248" s="170"/>
      <c r="UQK248" s="170"/>
      <c r="UQL248" s="170"/>
      <c r="UQM248" s="170"/>
      <c r="UQN248" s="170"/>
      <c r="UQO248" s="170"/>
      <c r="UQP248" s="170"/>
      <c r="UQQ248" s="170"/>
      <c r="UQR248" s="170"/>
      <c r="UQS248" s="170"/>
      <c r="UQT248" s="170"/>
      <c r="UQU248" s="170"/>
      <c r="UQV248" s="170"/>
      <c r="UQW248" s="170"/>
      <c r="UQX248" s="170"/>
      <c r="UQY248" s="170"/>
      <c r="UQZ248" s="170"/>
      <c r="URA248" s="170"/>
      <c r="URB248" s="170"/>
      <c r="URC248" s="170"/>
      <c r="URD248" s="170"/>
      <c r="URE248" s="170"/>
      <c r="URF248" s="170"/>
      <c r="URG248" s="170"/>
      <c r="URH248" s="170"/>
      <c r="URI248" s="170"/>
      <c r="URJ248" s="170"/>
      <c r="URK248" s="170"/>
      <c r="URL248" s="170"/>
      <c r="URM248" s="170"/>
      <c r="URN248" s="170"/>
      <c r="URO248" s="170"/>
      <c r="URP248" s="170"/>
      <c r="URQ248" s="170"/>
      <c r="URR248" s="170"/>
      <c r="URS248" s="170"/>
      <c r="URT248" s="170"/>
      <c r="URU248" s="170"/>
      <c r="URV248" s="170"/>
      <c r="URW248" s="170"/>
      <c r="URX248" s="170"/>
      <c r="URY248" s="170"/>
      <c r="URZ248" s="170"/>
      <c r="USA248" s="170"/>
      <c r="USB248" s="170"/>
      <c r="USC248" s="170"/>
      <c r="USD248" s="170"/>
      <c r="USE248" s="170"/>
      <c r="USF248" s="170"/>
      <c r="USG248" s="170"/>
      <c r="USH248" s="170"/>
      <c r="USI248" s="170"/>
      <c r="USJ248" s="170"/>
      <c r="USK248" s="170"/>
      <c r="USL248" s="170"/>
      <c r="USM248" s="170"/>
      <c r="USN248" s="170"/>
      <c r="USO248" s="170"/>
      <c r="USP248" s="170"/>
      <c r="USQ248" s="170"/>
      <c r="USR248" s="170"/>
      <c r="USS248" s="170"/>
      <c r="UST248" s="170"/>
      <c r="USU248" s="170"/>
      <c r="USV248" s="170"/>
      <c r="USW248" s="170"/>
      <c r="USX248" s="170"/>
      <c r="USY248" s="170"/>
      <c r="USZ248" s="170"/>
      <c r="UTA248" s="170"/>
      <c r="UTB248" s="170"/>
      <c r="UTC248" s="170"/>
      <c r="UTD248" s="170"/>
      <c r="UTE248" s="170"/>
      <c r="UTF248" s="170"/>
      <c r="UTG248" s="170"/>
      <c r="UTH248" s="170"/>
      <c r="UTI248" s="170"/>
      <c r="UTJ248" s="170"/>
      <c r="UTK248" s="170"/>
      <c r="UTL248" s="170"/>
      <c r="UTM248" s="170"/>
      <c r="UTN248" s="170"/>
      <c r="UTO248" s="170"/>
      <c r="UTP248" s="170"/>
      <c r="UTQ248" s="170"/>
      <c r="UTR248" s="170"/>
      <c r="UTS248" s="170"/>
      <c r="UTT248" s="170"/>
      <c r="UTU248" s="170"/>
      <c r="UTV248" s="170"/>
      <c r="UTW248" s="170"/>
      <c r="UTX248" s="170"/>
      <c r="UTY248" s="170"/>
      <c r="UTZ248" s="170"/>
      <c r="UUA248" s="170"/>
      <c r="UUB248" s="170"/>
      <c r="UUC248" s="170"/>
      <c r="UUD248" s="170"/>
      <c r="UUE248" s="170"/>
      <c r="UUF248" s="170"/>
      <c r="UUG248" s="170"/>
      <c r="UUH248" s="170"/>
      <c r="UUI248" s="170"/>
      <c r="UUJ248" s="170"/>
      <c r="UUK248" s="170"/>
      <c r="UUL248" s="170"/>
      <c r="UUM248" s="170"/>
      <c r="UUN248" s="170"/>
      <c r="UUO248" s="170"/>
      <c r="UUP248" s="170"/>
      <c r="UUQ248" s="170"/>
      <c r="UUR248" s="170"/>
      <c r="UUS248" s="170"/>
      <c r="UUT248" s="170"/>
      <c r="UUU248" s="170"/>
      <c r="UUV248" s="170"/>
      <c r="UUW248" s="170"/>
      <c r="UUX248" s="170"/>
      <c r="UUY248" s="170"/>
      <c r="UUZ248" s="170"/>
      <c r="UVA248" s="170"/>
      <c r="UVB248" s="170"/>
      <c r="UVC248" s="170"/>
      <c r="UVD248" s="170"/>
      <c r="UVE248" s="170"/>
      <c r="UVF248" s="170"/>
      <c r="UVG248" s="170"/>
      <c r="UVH248" s="170"/>
      <c r="UVI248" s="170"/>
      <c r="UVJ248" s="170"/>
      <c r="UVK248" s="170"/>
      <c r="UVL248" s="170"/>
      <c r="UVM248" s="170"/>
      <c r="UVN248" s="170"/>
      <c r="UVO248" s="170"/>
      <c r="UVP248" s="170"/>
      <c r="UVQ248" s="170"/>
      <c r="UVR248" s="170"/>
      <c r="UVS248" s="170"/>
      <c r="UVT248" s="170"/>
      <c r="UVU248" s="170"/>
      <c r="UVV248" s="170"/>
      <c r="UVW248" s="170"/>
      <c r="UVX248" s="170"/>
      <c r="UVY248" s="170"/>
      <c r="UVZ248" s="170"/>
      <c r="UWA248" s="170"/>
      <c r="UWB248" s="170"/>
      <c r="UWC248" s="170"/>
      <c r="UWD248" s="170"/>
      <c r="UWE248" s="170"/>
      <c r="UWF248" s="170"/>
      <c r="UWG248" s="170"/>
      <c r="UWH248" s="170"/>
      <c r="UWI248" s="170"/>
      <c r="UWJ248" s="170"/>
      <c r="UWK248" s="170"/>
      <c r="UWL248" s="170"/>
      <c r="UWM248" s="170"/>
      <c r="UWN248" s="170"/>
      <c r="UWO248" s="170"/>
      <c r="UWP248" s="170"/>
      <c r="UWQ248" s="170"/>
      <c r="UWR248" s="170"/>
      <c r="UWS248" s="170"/>
      <c r="UWT248" s="170"/>
      <c r="UWU248" s="170"/>
      <c r="UWV248" s="170"/>
      <c r="UWW248" s="170"/>
      <c r="UWX248" s="170"/>
      <c r="UWY248" s="170"/>
      <c r="UWZ248" s="170"/>
      <c r="UXA248" s="170"/>
      <c r="UXB248" s="170"/>
      <c r="UXC248" s="170"/>
      <c r="UXD248" s="170"/>
      <c r="UXE248" s="170"/>
      <c r="UXF248" s="170"/>
      <c r="UXG248" s="170"/>
      <c r="UXH248" s="170"/>
      <c r="UXI248" s="170"/>
      <c r="UXJ248" s="170"/>
      <c r="UXK248" s="170"/>
      <c r="UXL248" s="170"/>
      <c r="UXM248" s="170"/>
      <c r="UXN248" s="170"/>
      <c r="UXO248" s="170"/>
      <c r="UXP248" s="170"/>
      <c r="UXQ248" s="170"/>
      <c r="UXR248" s="170"/>
      <c r="UXS248" s="170"/>
      <c r="UXT248" s="170"/>
      <c r="UXU248" s="170"/>
      <c r="UXV248" s="170"/>
      <c r="UXW248" s="170"/>
      <c r="UXX248" s="170"/>
      <c r="UXY248" s="170"/>
      <c r="UXZ248" s="170"/>
      <c r="UYA248" s="170"/>
      <c r="UYB248" s="170"/>
      <c r="UYC248" s="170"/>
      <c r="UYD248" s="170"/>
      <c r="UYE248" s="170"/>
      <c r="UYF248" s="170"/>
      <c r="UYG248" s="170"/>
      <c r="UYH248" s="170"/>
      <c r="UYI248" s="170"/>
      <c r="UYJ248" s="170"/>
      <c r="UYK248" s="170"/>
      <c r="UYL248" s="170"/>
      <c r="UYM248" s="170"/>
      <c r="UYN248" s="170"/>
      <c r="UYO248" s="170"/>
      <c r="UYP248" s="170"/>
      <c r="UYQ248" s="170"/>
      <c r="UYR248" s="170"/>
      <c r="UYS248" s="170"/>
      <c r="UYT248" s="170"/>
      <c r="UYU248" s="170"/>
      <c r="UYV248" s="170"/>
      <c r="UYW248" s="170"/>
      <c r="UYX248" s="170"/>
      <c r="UYY248" s="170"/>
      <c r="UYZ248" s="170"/>
      <c r="UZA248" s="170"/>
      <c r="UZB248" s="170"/>
      <c r="UZC248" s="170"/>
      <c r="UZD248" s="170"/>
      <c r="UZE248" s="170"/>
      <c r="UZF248" s="170"/>
      <c r="UZG248" s="170"/>
      <c r="UZH248" s="170"/>
      <c r="UZI248" s="170"/>
      <c r="UZJ248" s="170"/>
      <c r="UZK248" s="170"/>
      <c r="UZL248" s="170"/>
      <c r="UZM248" s="170"/>
      <c r="UZN248" s="170"/>
      <c r="UZO248" s="170"/>
      <c r="UZP248" s="170"/>
      <c r="UZQ248" s="170"/>
      <c r="UZR248" s="170"/>
      <c r="UZS248" s="170"/>
      <c r="UZT248" s="170"/>
      <c r="UZU248" s="170"/>
      <c r="UZV248" s="170"/>
      <c r="UZW248" s="170"/>
      <c r="UZX248" s="170"/>
      <c r="UZY248" s="170"/>
      <c r="UZZ248" s="170"/>
      <c r="VAA248" s="170"/>
      <c r="VAB248" s="170"/>
      <c r="VAC248" s="170"/>
      <c r="VAD248" s="170"/>
      <c r="VAE248" s="170"/>
      <c r="VAF248" s="170"/>
      <c r="VAG248" s="170"/>
      <c r="VAH248" s="170"/>
      <c r="VAI248" s="170"/>
      <c r="VAJ248" s="170"/>
      <c r="VAK248" s="170"/>
      <c r="VAL248" s="170"/>
      <c r="VAM248" s="170"/>
      <c r="VAN248" s="170"/>
      <c r="VAO248" s="170"/>
      <c r="VAP248" s="170"/>
      <c r="VAQ248" s="170"/>
      <c r="VAR248" s="170"/>
      <c r="VAS248" s="170"/>
      <c r="VAT248" s="170"/>
      <c r="VAU248" s="170"/>
      <c r="VAV248" s="170"/>
      <c r="VAW248" s="170"/>
      <c r="VAX248" s="170"/>
      <c r="VAY248" s="170"/>
      <c r="VAZ248" s="170"/>
      <c r="VBA248" s="170"/>
      <c r="VBB248" s="170"/>
      <c r="VBC248" s="170"/>
      <c r="VBD248" s="170"/>
      <c r="VBE248" s="170"/>
      <c r="VBF248" s="170"/>
      <c r="VBG248" s="170"/>
      <c r="VBH248" s="170"/>
      <c r="VBI248" s="170"/>
      <c r="VBJ248" s="170"/>
      <c r="VBK248" s="170"/>
      <c r="VBL248" s="170"/>
      <c r="VBM248" s="170"/>
      <c r="VBN248" s="170"/>
      <c r="VBO248" s="170"/>
      <c r="VBP248" s="170"/>
      <c r="VBQ248" s="170"/>
      <c r="VBR248" s="170"/>
      <c r="VBS248" s="170"/>
      <c r="VBT248" s="170"/>
      <c r="VBU248" s="170"/>
      <c r="VBV248" s="170"/>
      <c r="VBW248" s="170"/>
      <c r="VBX248" s="170"/>
      <c r="VBY248" s="170"/>
      <c r="VBZ248" s="170"/>
      <c r="VCA248" s="170"/>
      <c r="VCB248" s="170"/>
      <c r="VCC248" s="170"/>
      <c r="VCD248" s="170"/>
      <c r="VCE248" s="170"/>
      <c r="VCF248" s="170"/>
      <c r="VCG248" s="170"/>
      <c r="VCH248" s="170"/>
      <c r="VCI248" s="170"/>
      <c r="VCJ248" s="170"/>
      <c r="VCK248" s="170"/>
      <c r="VCL248" s="170"/>
      <c r="VCM248" s="170"/>
      <c r="VCN248" s="170"/>
      <c r="VCO248" s="170"/>
      <c r="VCP248" s="170"/>
      <c r="VCQ248" s="170"/>
      <c r="VCR248" s="170"/>
      <c r="VCS248" s="170"/>
      <c r="VCT248" s="170"/>
      <c r="VCU248" s="170"/>
      <c r="VCV248" s="170"/>
      <c r="VCW248" s="170"/>
      <c r="VCX248" s="170"/>
      <c r="VCY248" s="170"/>
      <c r="VCZ248" s="170"/>
      <c r="VDA248" s="170"/>
      <c r="VDB248" s="170"/>
      <c r="VDC248" s="170"/>
      <c r="VDD248" s="170"/>
      <c r="VDE248" s="170"/>
      <c r="VDF248" s="170"/>
      <c r="VDG248" s="170"/>
      <c r="VDH248" s="170"/>
      <c r="VDI248" s="170"/>
      <c r="VDJ248" s="170"/>
      <c r="VDK248" s="170"/>
      <c r="VDL248" s="170"/>
      <c r="VDM248" s="170"/>
      <c r="VDN248" s="170"/>
      <c r="VDO248" s="170"/>
      <c r="VDP248" s="170"/>
      <c r="VDQ248" s="170"/>
      <c r="VDR248" s="170"/>
      <c r="VDS248" s="170"/>
      <c r="VDT248" s="170"/>
      <c r="VDU248" s="170"/>
      <c r="VDV248" s="170"/>
      <c r="VDW248" s="170"/>
      <c r="VDX248" s="170"/>
      <c r="VDY248" s="170"/>
      <c r="VDZ248" s="170"/>
      <c r="VEA248" s="170"/>
      <c r="VEB248" s="170"/>
      <c r="VEC248" s="170"/>
      <c r="VED248" s="170"/>
      <c r="VEE248" s="170"/>
      <c r="VEF248" s="170"/>
      <c r="VEG248" s="170"/>
      <c r="VEH248" s="170"/>
      <c r="VEI248" s="170"/>
      <c r="VEJ248" s="170"/>
      <c r="VEK248" s="170"/>
      <c r="VEL248" s="170"/>
      <c r="VEM248" s="170"/>
      <c r="VEN248" s="170"/>
      <c r="VEO248" s="170"/>
      <c r="VEP248" s="170"/>
      <c r="VEQ248" s="170"/>
      <c r="VER248" s="170"/>
      <c r="VES248" s="170"/>
      <c r="VET248" s="170"/>
      <c r="VEU248" s="170"/>
      <c r="VEV248" s="170"/>
      <c r="VEW248" s="170"/>
      <c r="VEX248" s="170"/>
      <c r="VEY248" s="170"/>
      <c r="VEZ248" s="170"/>
      <c r="VFA248" s="170"/>
      <c r="VFB248" s="170"/>
      <c r="VFC248" s="170"/>
      <c r="VFD248" s="170"/>
      <c r="VFE248" s="170"/>
      <c r="VFF248" s="170"/>
      <c r="VFG248" s="170"/>
      <c r="VFH248" s="170"/>
      <c r="VFI248" s="170"/>
      <c r="VFJ248" s="170"/>
      <c r="VFK248" s="170"/>
      <c r="VFL248" s="170"/>
      <c r="VFM248" s="170"/>
      <c r="VFN248" s="170"/>
      <c r="VFO248" s="170"/>
      <c r="VFP248" s="170"/>
      <c r="VFQ248" s="170"/>
      <c r="VFR248" s="170"/>
      <c r="VFS248" s="170"/>
      <c r="VFT248" s="170"/>
      <c r="VFU248" s="170"/>
      <c r="VFV248" s="170"/>
      <c r="VFW248" s="170"/>
      <c r="VFX248" s="170"/>
      <c r="VFY248" s="170"/>
      <c r="VFZ248" s="170"/>
      <c r="VGA248" s="170"/>
      <c r="VGB248" s="170"/>
      <c r="VGC248" s="170"/>
      <c r="VGD248" s="170"/>
      <c r="VGE248" s="170"/>
      <c r="VGF248" s="170"/>
      <c r="VGG248" s="170"/>
      <c r="VGH248" s="170"/>
      <c r="VGI248" s="170"/>
      <c r="VGJ248" s="170"/>
      <c r="VGK248" s="170"/>
      <c r="VGL248" s="170"/>
      <c r="VGM248" s="170"/>
      <c r="VGN248" s="170"/>
      <c r="VGO248" s="170"/>
      <c r="VGP248" s="170"/>
      <c r="VGQ248" s="170"/>
      <c r="VGR248" s="170"/>
      <c r="VGS248" s="170"/>
      <c r="VGT248" s="170"/>
      <c r="VGU248" s="170"/>
      <c r="VGV248" s="170"/>
      <c r="VGW248" s="170"/>
      <c r="VGX248" s="170"/>
      <c r="VGY248" s="170"/>
      <c r="VGZ248" s="170"/>
      <c r="VHA248" s="170"/>
      <c r="VHB248" s="170"/>
      <c r="VHC248" s="170"/>
      <c r="VHD248" s="170"/>
      <c r="VHE248" s="170"/>
      <c r="VHF248" s="170"/>
      <c r="VHG248" s="170"/>
      <c r="VHH248" s="170"/>
      <c r="VHI248" s="170"/>
      <c r="VHJ248" s="170"/>
      <c r="VHK248" s="170"/>
      <c r="VHL248" s="170"/>
      <c r="VHM248" s="170"/>
      <c r="VHN248" s="170"/>
      <c r="VHO248" s="170"/>
      <c r="VHP248" s="170"/>
      <c r="VHQ248" s="170"/>
      <c r="VHR248" s="170"/>
      <c r="VHS248" s="170"/>
      <c r="VHT248" s="170"/>
      <c r="VHU248" s="170"/>
      <c r="VHV248" s="170"/>
      <c r="VHW248" s="170"/>
      <c r="VHX248" s="170"/>
      <c r="VHY248" s="170"/>
      <c r="VHZ248" s="170"/>
      <c r="VIA248" s="170"/>
      <c r="VIB248" s="170"/>
      <c r="VIC248" s="170"/>
      <c r="VID248" s="170"/>
      <c r="VIE248" s="170"/>
      <c r="VIF248" s="170"/>
      <c r="VIG248" s="170"/>
      <c r="VIH248" s="170"/>
      <c r="VII248" s="170"/>
      <c r="VIJ248" s="170"/>
      <c r="VIK248" s="170"/>
      <c r="VIL248" s="170"/>
      <c r="VIM248" s="170"/>
      <c r="VIN248" s="170"/>
      <c r="VIO248" s="170"/>
      <c r="VIP248" s="170"/>
      <c r="VIQ248" s="170"/>
      <c r="VIR248" s="170"/>
      <c r="VIS248" s="170"/>
      <c r="VIT248" s="170"/>
      <c r="VIU248" s="170"/>
      <c r="VIV248" s="170"/>
      <c r="VIW248" s="170"/>
      <c r="VIX248" s="170"/>
      <c r="VIY248" s="170"/>
      <c r="VIZ248" s="170"/>
      <c r="VJA248" s="170"/>
      <c r="VJB248" s="170"/>
      <c r="VJC248" s="170"/>
      <c r="VJD248" s="170"/>
      <c r="VJE248" s="170"/>
      <c r="VJF248" s="170"/>
      <c r="VJG248" s="170"/>
      <c r="VJH248" s="170"/>
      <c r="VJI248" s="170"/>
      <c r="VJJ248" s="170"/>
      <c r="VJK248" s="170"/>
      <c r="VJL248" s="170"/>
      <c r="VJM248" s="170"/>
      <c r="VJN248" s="170"/>
      <c r="VJO248" s="170"/>
      <c r="VJP248" s="170"/>
      <c r="VJQ248" s="170"/>
      <c r="VJR248" s="170"/>
      <c r="VJS248" s="170"/>
      <c r="VJT248" s="170"/>
      <c r="VJU248" s="170"/>
      <c r="VJV248" s="170"/>
      <c r="VJW248" s="170"/>
      <c r="VJX248" s="170"/>
      <c r="VJY248" s="170"/>
      <c r="VJZ248" s="170"/>
      <c r="VKA248" s="170"/>
      <c r="VKB248" s="170"/>
      <c r="VKC248" s="170"/>
      <c r="VKD248" s="170"/>
      <c r="VKE248" s="170"/>
      <c r="VKF248" s="170"/>
      <c r="VKG248" s="170"/>
      <c r="VKH248" s="170"/>
      <c r="VKI248" s="170"/>
      <c r="VKJ248" s="170"/>
      <c r="VKK248" s="170"/>
      <c r="VKL248" s="170"/>
      <c r="VKM248" s="170"/>
      <c r="VKN248" s="170"/>
      <c r="VKO248" s="170"/>
      <c r="VKP248" s="170"/>
      <c r="VKQ248" s="170"/>
      <c r="VKR248" s="170"/>
      <c r="VKS248" s="170"/>
      <c r="VKT248" s="170"/>
      <c r="VKU248" s="170"/>
      <c r="VKV248" s="170"/>
      <c r="VKW248" s="170"/>
      <c r="VKX248" s="170"/>
      <c r="VKY248" s="170"/>
      <c r="VKZ248" s="170"/>
      <c r="VLA248" s="170"/>
      <c r="VLB248" s="170"/>
      <c r="VLC248" s="170"/>
      <c r="VLD248" s="170"/>
      <c r="VLE248" s="170"/>
      <c r="VLF248" s="170"/>
      <c r="VLG248" s="170"/>
      <c r="VLH248" s="170"/>
      <c r="VLI248" s="170"/>
      <c r="VLJ248" s="170"/>
      <c r="VLK248" s="170"/>
      <c r="VLL248" s="170"/>
      <c r="VLM248" s="170"/>
      <c r="VLN248" s="170"/>
      <c r="VLO248" s="170"/>
      <c r="VLP248" s="170"/>
      <c r="VLQ248" s="170"/>
      <c r="VLR248" s="170"/>
      <c r="VLS248" s="170"/>
      <c r="VLT248" s="170"/>
      <c r="VLU248" s="170"/>
      <c r="VLV248" s="170"/>
      <c r="VLW248" s="170"/>
      <c r="VLX248" s="170"/>
      <c r="VLY248" s="170"/>
      <c r="VLZ248" s="170"/>
      <c r="VMA248" s="170"/>
      <c r="VMB248" s="170"/>
      <c r="VMC248" s="170"/>
      <c r="VMD248" s="170"/>
      <c r="VME248" s="170"/>
      <c r="VMF248" s="170"/>
      <c r="VMG248" s="170"/>
      <c r="VMH248" s="170"/>
      <c r="VMI248" s="170"/>
      <c r="VMJ248" s="170"/>
      <c r="VMK248" s="170"/>
      <c r="VML248" s="170"/>
      <c r="VMM248" s="170"/>
      <c r="VMN248" s="170"/>
      <c r="VMO248" s="170"/>
      <c r="VMP248" s="170"/>
      <c r="VMQ248" s="170"/>
      <c r="VMR248" s="170"/>
      <c r="VMS248" s="170"/>
      <c r="VMT248" s="170"/>
      <c r="VMU248" s="170"/>
      <c r="VMV248" s="170"/>
      <c r="VMW248" s="170"/>
      <c r="VMX248" s="170"/>
      <c r="VMY248" s="170"/>
      <c r="VMZ248" s="170"/>
      <c r="VNA248" s="170"/>
      <c r="VNB248" s="170"/>
      <c r="VNC248" s="170"/>
      <c r="VND248" s="170"/>
      <c r="VNE248" s="170"/>
      <c r="VNF248" s="170"/>
      <c r="VNG248" s="170"/>
      <c r="VNH248" s="170"/>
      <c r="VNI248" s="170"/>
      <c r="VNJ248" s="170"/>
      <c r="VNK248" s="170"/>
      <c r="VNL248" s="170"/>
      <c r="VNM248" s="170"/>
      <c r="VNN248" s="170"/>
      <c r="VNO248" s="170"/>
      <c r="VNP248" s="170"/>
      <c r="VNQ248" s="170"/>
      <c r="VNR248" s="170"/>
      <c r="VNS248" s="170"/>
      <c r="VNT248" s="170"/>
      <c r="VNU248" s="170"/>
      <c r="VNV248" s="170"/>
      <c r="VNW248" s="170"/>
      <c r="VNX248" s="170"/>
      <c r="VNY248" s="170"/>
      <c r="VNZ248" s="170"/>
      <c r="VOA248" s="170"/>
      <c r="VOB248" s="170"/>
      <c r="VOC248" s="170"/>
      <c r="VOD248" s="170"/>
      <c r="VOE248" s="170"/>
      <c r="VOF248" s="170"/>
      <c r="VOG248" s="170"/>
      <c r="VOH248" s="170"/>
      <c r="VOI248" s="170"/>
      <c r="VOJ248" s="170"/>
      <c r="VOK248" s="170"/>
      <c r="VOL248" s="170"/>
      <c r="VOM248" s="170"/>
      <c r="VON248" s="170"/>
      <c r="VOO248" s="170"/>
      <c r="VOP248" s="170"/>
      <c r="VOQ248" s="170"/>
      <c r="VOR248" s="170"/>
      <c r="VOS248" s="170"/>
      <c r="VOT248" s="170"/>
      <c r="VOU248" s="170"/>
      <c r="VOV248" s="170"/>
      <c r="VOW248" s="170"/>
      <c r="VOX248" s="170"/>
      <c r="VOY248" s="170"/>
      <c r="VOZ248" s="170"/>
      <c r="VPA248" s="170"/>
      <c r="VPB248" s="170"/>
      <c r="VPC248" s="170"/>
      <c r="VPD248" s="170"/>
      <c r="VPE248" s="170"/>
      <c r="VPF248" s="170"/>
      <c r="VPG248" s="170"/>
      <c r="VPH248" s="170"/>
      <c r="VPI248" s="170"/>
      <c r="VPJ248" s="170"/>
      <c r="VPK248" s="170"/>
      <c r="VPL248" s="170"/>
      <c r="VPM248" s="170"/>
      <c r="VPN248" s="170"/>
      <c r="VPO248" s="170"/>
      <c r="VPP248" s="170"/>
      <c r="VPQ248" s="170"/>
      <c r="VPR248" s="170"/>
      <c r="VPS248" s="170"/>
      <c r="VPT248" s="170"/>
      <c r="VPU248" s="170"/>
      <c r="VPV248" s="170"/>
      <c r="VPW248" s="170"/>
      <c r="VPX248" s="170"/>
      <c r="VPY248" s="170"/>
      <c r="VPZ248" s="170"/>
      <c r="VQA248" s="170"/>
      <c r="VQB248" s="170"/>
      <c r="VQC248" s="170"/>
      <c r="VQD248" s="170"/>
      <c r="VQE248" s="170"/>
      <c r="VQF248" s="170"/>
      <c r="VQG248" s="170"/>
      <c r="VQH248" s="170"/>
      <c r="VQI248" s="170"/>
      <c r="VQJ248" s="170"/>
      <c r="VQK248" s="170"/>
      <c r="VQL248" s="170"/>
      <c r="VQM248" s="170"/>
      <c r="VQN248" s="170"/>
      <c r="VQO248" s="170"/>
      <c r="VQP248" s="170"/>
      <c r="VQQ248" s="170"/>
      <c r="VQR248" s="170"/>
      <c r="VQS248" s="170"/>
      <c r="VQT248" s="170"/>
      <c r="VQU248" s="170"/>
      <c r="VQV248" s="170"/>
      <c r="VQW248" s="170"/>
      <c r="VQX248" s="170"/>
      <c r="VQY248" s="170"/>
      <c r="VQZ248" s="170"/>
      <c r="VRA248" s="170"/>
      <c r="VRB248" s="170"/>
      <c r="VRC248" s="170"/>
      <c r="VRD248" s="170"/>
      <c r="VRE248" s="170"/>
      <c r="VRF248" s="170"/>
      <c r="VRG248" s="170"/>
      <c r="VRH248" s="170"/>
      <c r="VRI248" s="170"/>
      <c r="VRJ248" s="170"/>
      <c r="VRK248" s="170"/>
      <c r="VRL248" s="170"/>
      <c r="VRM248" s="170"/>
      <c r="VRN248" s="170"/>
      <c r="VRO248" s="170"/>
      <c r="VRP248" s="170"/>
      <c r="VRQ248" s="170"/>
      <c r="VRR248" s="170"/>
      <c r="VRS248" s="170"/>
      <c r="VRT248" s="170"/>
      <c r="VRU248" s="170"/>
      <c r="VRV248" s="170"/>
      <c r="VRW248" s="170"/>
      <c r="VRX248" s="170"/>
      <c r="VRY248" s="170"/>
      <c r="VRZ248" s="170"/>
      <c r="VSA248" s="170"/>
      <c r="VSB248" s="170"/>
      <c r="VSC248" s="170"/>
      <c r="VSD248" s="170"/>
      <c r="VSE248" s="170"/>
      <c r="VSF248" s="170"/>
      <c r="VSG248" s="170"/>
      <c r="VSH248" s="170"/>
      <c r="VSI248" s="170"/>
      <c r="VSJ248" s="170"/>
      <c r="VSK248" s="170"/>
      <c r="VSL248" s="170"/>
      <c r="VSM248" s="170"/>
      <c r="VSN248" s="170"/>
      <c r="VSO248" s="170"/>
      <c r="VSP248" s="170"/>
      <c r="VSQ248" s="170"/>
      <c r="VSR248" s="170"/>
      <c r="VSS248" s="170"/>
      <c r="VST248" s="170"/>
      <c r="VSU248" s="170"/>
      <c r="VSV248" s="170"/>
      <c r="VSW248" s="170"/>
      <c r="VSX248" s="170"/>
      <c r="VSY248" s="170"/>
      <c r="VSZ248" s="170"/>
      <c r="VTA248" s="170"/>
      <c r="VTB248" s="170"/>
      <c r="VTC248" s="170"/>
      <c r="VTD248" s="170"/>
      <c r="VTE248" s="170"/>
      <c r="VTF248" s="170"/>
      <c r="VTG248" s="170"/>
      <c r="VTH248" s="170"/>
      <c r="VTI248" s="170"/>
      <c r="VTJ248" s="170"/>
      <c r="VTK248" s="170"/>
      <c r="VTL248" s="170"/>
      <c r="VTM248" s="170"/>
      <c r="VTN248" s="170"/>
      <c r="VTO248" s="170"/>
      <c r="VTP248" s="170"/>
      <c r="VTQ248" s="170"/>
      <c r="VTR248" s="170"/>
      <c r="VTS248" s="170"/>
      <c r="VTT248" s="170"/>
      <c r="VTU248" s="170"/>
      <c r="VTV248" s="170"/>
      <c r="VTW248" s="170"/>
      <c r="VTX248" s="170"/>
      <c r="VTY248" s="170"/>
      <c r="VTZ248" s="170"/>
      <c r="VUA248" s="170"/>
      <c r="VUB248" s="170"/>
      <c r="VUC248" s="170"/>
      <c r="VUD248" s="170"/>
      <c r="VUE248" s="170"/>
      <c r="VUF248" s="170"/>
      <c r="VUG248" s="170"/>
      <c r="VUH248" s="170"/>
      <c r="VUI248" s="170"/>
      <c r="VUJ248" s="170"/>
      <c r="VUK248" s="170"/>
      <c r="VUL248" s="170"/>
      <c r="VUM248" s="170"/>
      <c r="VUN248" s="170"/>
      <c r="VUO248" s="170"/>
      <c r="VUP248" s="170"/>
      <c r="VUQ248" s="170"/>
      <c r="VUR248" s="170"/>
      <c r="VUS248" s="170"/>
      <c r="VUT248" s="170"/>
      <c r="VUU248" s="170"/>
      <c r="VUV248" s="170"/>
      <c r="VUW248" s="170"/>
      <c r="VUX248" s="170"/>
      <c r="VUY248" s="170"/>
      <c r="VUZ248" s="170"/>
      <c r="VVA248" s="170"/>
      <c r="VVB248" s="170"/>
      <c r="VVC248" s="170"/>
      <c r="VVD248" s="170"/>
      <c r="VVE248" s="170"/>
      <c r="VVF248" s="170"/>
      <c r="VVG248" s="170"/>
      <c r="VVH248" s="170"/>
      <c r="VVI248" s="170"/>
      <c r="VVJ248" s="170"/>
      <c r="VVK248" s="170"/>
      <c r="VVL248" s="170"/>
      <c r="VVM248" s="170"/>
      <c r="VVN248" s="170"/>
      <c r="VVO248" s="170"/>
      <c r="VVP248" s="170"/>
      <c r="VVQ248" s="170"/>
      <c r="VVR248" s="170"/>
      <c r="VVS248" s="170"/>
      <c r="VVT248" s="170"/>
      <c r="VVU248" s="170"/>
      <c r="VVV248" s="170"/>
      <c r="VVW248" s="170"/>
      <c r="VVX248" s="170"/>
      <c r="VVY248" s="170"/>
      <c r="VVZ248" s="170"/>
      <c r="VWA248" s="170"/>
      <c r="VWB248" s="170"/>
      <c r="VWC248" s="170"/>
      <c r="VWD248" s="170"/>
      <c r="VWE248" s="170"/>
      <c r="VWF248" s="170"/>
      <c r="VWG248" s="170"/>
      <c r="VWH248" s="170"/>
      <c r="VWI248" s="170"/>
      <c r="VWJ248" s="170"/>
      <c r="VWK248" s="170"/>
      <c r="VWL248" s="170"/>
      <c r="VWM248" s="170"/>
      <c r="VWN248" s="170"/>
      <c r="VWO248" s="170"/>
      <c r="VWP248" s="170"/>
      <c r="VWQ248" s="170"/>
      <c r="VWR248" s="170"/>
      <c r="VWS248" s="170"/>
      <c r="VWT248" s="170"/>
      <c r="VWU248" s="170"/>
      <c r="VWV248" s="170"/>
      <c r="VWW248" s="170"/>
      <c r="VWX248" s="170"/>
      <c r="VWY248" s="170"/>
      <c r="VWZ248" s="170"/>
      <c r="VXA248" s="170"/>
      <c r="VXB248" s="170"/>
      <c r="VXC248" s="170"/>
      <c r="VXD248" s="170"/>
      <c r="VXE248" s="170"/>
      <c r="VXF248" s="170"/>
      <c r="VXG248" s="170"/>
      <c r="VXH248" s="170"/>
      <c r="VXI248" s="170"/>
      <c r="VXJ248" s="170"/>
      <c r="VXK248" s="170"/>
      <c r="VXL248" s="170"/>
      <c r="VXM248" s="170"/>
      <c r="VXN248" s="170"/>
      <c r="VXO248" s="170"/>
      <c r="VXP248" s="170"/>
      <c r="VXQ248" s="170"/>
      <c r="VXR248" s="170"/>
      <c r="VXS248" s="170"/>
      <c r="VXT248" s="170"/>
      <c r="VXU248" s="170"/>
      <c r="VXV248" s="170"/>
      <c r="VXW248" s="170"/>
      <c r="VXX248" s="170"/>
      <c r="VXY248" s="170"/>
      <c r="VXZ248" s="170"/>
      <c r="VYA248" s="170"/>
      <c r="VYB248" s="170"/>
      <c r="VYC248" s="170"/>
      <c r="VYD248" s="170"/>
      <c r="VYE248" s="170"/>
      <c r="VYF248" s="170"/>
      <c r="VYG248" s="170"/>
      <c r="VYH248" s="170"/>
      <c r="VYI248" s="170"/>
      <c r="VYJ248" s="170"/>
      <c r="VYK248" s="170"/>
      <c r="VYL248" s="170"/>
      <c r="VYM248" s="170"/>
      <c r="VYN248" s="170"/>
      <c r="VYO248" s="170"/>
      <c r="VYP248" s="170"/>
      <c r="VYQ248" s="170"/>
      <c r="VYR248" s="170"/>
      <c r="VYS248" s="170"/>
      <c r="VYT248" s="170"/>
      <c r="VYU248" s="170"/>
      <c r="VYV248" s="170"/>
      <c r="VYW248" s="170"/>
      <c r="VYX248" s="170"/>
      <c r="VYY248" s="170"/>
      <c r="VYZ248" s="170"/>
      <c r="VZA248" s="170"/>
      <c r="VZB248" s="170"/>
      <c r="VZC248" s="170"/>
      <c r="VZD248" s="170"/>
      <c r="VZE248" s="170"/>
      <c r="VZF248" s="170"/>
      <c r="VZG248" s="170"/>
      <c r="VZH248" s="170"/>
      <c r="VZI248" s="170"/>
      <c r="VZJ248" s="170"/>
      <c r="VZK248" s="170"/>
      <c r="VZL248" s="170"/>
      <c r="VZM248" s="170"/>
      <c r="VZN248" s="170"/>
      <c r="VZO248" s="170"/>
      <c r="VZP248" s="170"/>
      <c r="VZQ248" s="170"/>
      <c r="VZR248" s="170"/>
      <c r="VZS248" s="170"/>
      <c r="VZT248" s="170"/>
      <c r="VZU248" s="170"/>
      <c r="VZV248" s="170"/>
      <c r="VZW248" s="170"/>
      <c r="VZX248" s="170"/>
      <c r="VZY248" s="170"/>
      <c r="VZZ248" s="170"/>
      <c r="WAA248" s="170"/>
      <c r="WAB248" s="170"/>
      <c r="WAC248" s="170"/>
      <c r="WAD248" s="170"/>
      <c r="WAE248" s="170"/>
      <c r="WAF248" s="170"/>
      <c r="WAG248" s="170"/>
      <c r="WAH248" s="170"/>
      <c r="WAI248" s="170"/>
      <c r="WAJ248" s="170"/>
      <c r="WAK248" s="170"/>
      <c r="WAL248" s="170"/>
      <c r="WAM248" s="170"/>
      <c r="WAN248" s="170"/>
      <c r="WAO248" s="170"/>
      <c r="WAP248" s="170"/>
      <c r="WAQ248" s="170"/>
      <c r="WAR248" s="170"/>
      <c r="WAS248" s="170"/>
      <c r="WAT248" s="170"/>
      <c r="WAU248" s="170"/>
      <c r="WAV248" s="170"/>
      <c r="WAW248" s="170"/>
      <c r="WAX248" s="170"/>
      <c r="WAY248" s="170"/>
      <c r="WAZ248" s="170"/>
      <c r="WBA248" s="170"/>
      <c r="WBB248" s="170"/>
      <c r="WBC248" s="170"/>
      <c r="WBD248" s="170"/>
      <c r="WBE248" s="170"/>
      <c r="WBF248" s="170"/>
      <c r="WBG248" s="170"/>
      <c r="WBH248" s="170"/>
      <c r="WBI248" s="170"/>
      <c r="WBJ248" s="170"/>
      <c r="WBK248" s="170"/>
      <c r="WBL248" s="170"/>
      <c r="WBM248" s="170"/>
      <c r="WBN248" s="170"/>
      <c r="WBO248" s="170"/>
      <c r="WBP248" s="170"/>
      <c r="WBQ248" s="170"/>
      <c r="WBR248" s="170"/>
      <c r="WBS248" s="170"/>
      <c r="WBT248" s="170"/>
      <c r="WBU248" s="170"/>
      <c r="WBV248" s="170"/>
      <c r="WBW248" s="170"/>
      <c r="WBX248" s="170"/>
      <c r="WBY248" s="170"/>
      <c r="WBZ248" s="170"/>
      <c r="WCA248" s="170"/>
      <c r="WCB248" s="170"/>
      <c r="WCC248" s="170"/>
      <c r="WCD248" s="170"/>
      <c r="WCE248" s="170"/>
      <c r="WCF248" s="170"/>
      <c r="WCG248" s="170"/>
      <c r="WCH248" s="170"/>
      <c r="WCI248" s="170"/>
      <c r="WCJ248" s="170"/>
      <c r="WCK248" s="170"/>
      <c r="WCL248" s="170"/>
      <c r="WCM248" s="170"/>
      <c r="WCN248" s="170"/>
      <c r="WCO248" s="170"/>
      <c r="WCP248" s="170"/>
      <c r="WCQ248" s="170"/>
      <c r="WCR248" s="170"/>
      <c r="WCS248" s="170"/>
      <c r="WCT248" s="170"/>
      <c r="WCU248" s="170"/>
      <c r="WCV248" s="170"/>
      <c r="WCW248" s="170"/>
      <c r="WCX248" s="170"/>
      <c r="WCY248" s="170"/>
      <c r="WCZ248" s="170"/>
      <c r="WDA248" s="170"/>
      <c r="WDB248" s="170"/>
      <c r="WDC248" s="170"/>
      <c r="WDD248" s="170"/>
      <c r="WDE248" s="170"/>
      <c r="WDF248" s="170"/>
      <c r="WDG248" s="170"/>
      <c r="WDH248" s="170"/>
      <c r="WDI248" s="170"/>
      <c r="WDJ248" s="170"/>
      <c r="WDK248" s="170"/>
      <c r="WDL248" s="170"/>
      <c r="WDM248" s="170"/>
      <c r="WDN248" s="170"/>
      <c r="WDO248" s="170"/>
      <c r="WDP248" s="170"/>
      <c r="WDQ248" s="170"/>
      <c r="WDR248" s="170"/>
      <c r="WDS248" s="170"/>
      <c r="WDT248" s="170"/>
      <c r="WDU248" s="170"/>
      <c r="WDV248" s="170"/>
      <c r="WDW248" s="170"/>
      <c r="WDX248" s="170"/>
      <c r="WDY248" s="170"/>
      <c r="WDZ248" s="170"/>
      <c r="WEA248" s="170"/>
      <c r="WEB248" s="170"/>
      <c r="WEC248" s="170"/>
      <c r="WED248" s="170"/>
      <c r="WEE248" s="170"/>
      <c r="WEF248" s="170"/>
      <c r="WEG248" s="170"/>
      <c r="WEH248" s="170"/>
      <c r="WEI248" s="170"/>
      <c r="WEJ248" s="170"/>
      <c r="WEK248" s="170"/>
      <c r="WEL248" s="170"/>
      <c r="WEM248" s="170"/>
      <c r="WEN248" s="170"/>
      <c r="WEO248" s="170"/>
      <c r="WEP248" s="170"/>
      <c r="WEQ248" s="170"/>
      <c r="WER248" s="170"/>
      <c r="WES248" s="170"/>
      <c r="WET248" s="170"/>
      <c r="WEU248" s="170"/>
      <c r="WEV248" s="170"/>
      <c r="WEW248" s="170"/>
      <c r="WEX248" s="170"/>
      <c r="WEY248" s="170"/>
      <c r="WEZ248" s="170"/>
      <c r="WFA248" s="170"/>
      <c r="WFB248" s="170"/>
      <c r="WFC248" s="170"/>
      <c r="WFD248" s="170"/>
      <c r="WFE248" s="170"/>
      <c r="WFF248" s="170"/>
      <c r="WFG248" s="170"/>
      <c r="WFH248" s="170"/>
      <c r="WFI248" s="170"/>
      <c r="WFJ248" s="170"/>
      <c r="WFK248" s="170"/>
      <c r="WFL248" s="170"/>
      <c r="WFM248" s="170"/>
      <c r="WFN248" s="170"/>
      <c r="WFO248" s="170"/>
      <c r="WFP248" s="170"/>
      <c r="WFQ248" s="170"/>
      <c r="WFR248" s="170"/>
      <c r="WFS248" s="170"/>
      <c r="WFT248" s="170"/>
      <c r="WFU248" s="170"/>
      <c r="WFV248" s="170"/>
      <c r="WFW248" s="170"/>
      <c r="WFX248" s="170"/>
      <c r="WFY248" s="170"/>
      <c r="WFZ248" s="170"/>
      <c r="WGA248" s="170"/>
      <c r="WGB248" s="170"/>
      <c r="WGC248" s="170"/>
      <c r="WGD248" s="170"/>
      <c r="WGE248" s="170"/>
      <c r="WGF248" s="170"/>
      <c r="WGG248" s="170"/>
      <c r="WGH248" s="170"/>
      <c r="WGI248" s="170"/>
      <c r="WGJ248" s="170"/>
      <c r="WGK248" s="170"/>
      <c r="WGL248" s="170"/>
      <c r="WGM248" s="170"/>
      <c r="WGN248" s="170"/>
      <c r="WGO248" s="170"/>
      <c r="WGP248" s="170"/>
      <c r="WGQ248" s="170"/>
      <c r="WGR248" s="170"/>
      <c r="WGS248" s="170"/>
      <c r="WGT248" s="170"/>
      <c r="WGU248" s="170"/>
      <c r="WGV248" s="170"/>
      <c r="WGW248" s="170"/>
      <c r="WGX248" s="170"/>
      <c r="WGY248" s="170"/>
      <c r="WGZ248" s="170"/>
      <c r="WHA248" s="170"/>
      <c r="WHB248" s="170"/>
      <c r="WHC248" s="170"/>
      <c r="WHD248" s="170"/>
      <c r="WHE248" s="170"/>
      <c r="WHF248" s="170"/>
      <c r="WHG248" s="170"/>
      <c r="WHH248" s="170"/>
      <c r="WHI248" s="170"/>
      <c r="WHJ248" s="170"/>
      <c r="WHK248" s="170"/>
      <c r="WHL248" s="170"/>
      <c r="WHM248" s="170"/>
      <c r="WHN248" s="170"/>
      <c r="WHO248" s="170"/>
      <c r="WHP248" s="170"/>
      <c r="WHQ248" s="170"/>
      <c r="WHR248" s="170"/>
      <c r="WHS248" s="170"/>
      <c r="WHT248" s="170"/>
      <c r="WHU248" s="170"/>
      <c r="WHV248" s="170"/>
      <c r="WHW248" s="170"/>
      <c r="WHX248" s="170"/>
      <c r="WHY248" s="170"/>
      <c r="WHZ248" s="170"/>
      <c r="WIA248" s="170"/>
      <c r="WIB248" s="170"/>
      <c r="WIC248" s="170"/>
      <c r="WID248" s="170"/>
      <c r="WIE248" s="170"/>
      <c r="WIF248" s="170"/>
      <c r="WIG248" s="170"/>
      <c r="WIH248" s="170"/>
      <c r="WII248" s="170"/>
      <c r="WIJ248" s="170"/>
      <c r="WIK248" s="170"/>
      <c r="WIL248" s="170"/>
      <c r="WIM248" s="170"/>
      <c r="WIN248" s="170"/>
      <c r="WIO248" s="170"/>
      <c r="WIP248" s="170"/>
      <c r="WIQ248" s="170"/>
      <c r="WIR248" s="170"/>
      <c r="WIS248" s="170"/>
      <c r="WIT248" s="170"/>
      <c r="WIU248" s="170"/>
      <c r="WIV248" s="170"/>
      <c r="WIW248" s="170"/>
      <c r="WIX248" s="170"/>
      <c r="WIY248" s="170"/>
      <c r="WIZ248" s="170"/>
      <c r="WJA248" s="170"/>
      <c r="WJB248" s="170"/>
      <c r="WJC248" s="170"/>
      <c r="WJD248" s="170"/>
      <c r="WJE248" s="170"/>
      <c r="WJF248" s="170"/>
      <c r="WJG248" s="170"/>
      <c r="WJH248" s="170"/>
      <c r="WJI248" s="170"/>
      <c r="WJJ248" s="170"/>
      <c r="WJK248" s="170"/>
      <c r="WJL248" s="170"/>
      <c r="WJM248" s="170"/>
      <c r="WJN248" s="170"/>
      <c r="WJO248" s="170"/>
      <c r="WJP248" s="170"/>
      <c r="WJQ248" s="170"/>
      <c r="WJR248" s="170"/>
      <c r="WJS248" s="170"/>
      <c r="WJT248" s="170"/>
      <c r="WJU248" s="170"/>
      <c r="WJV248" s="170"/>
      <c r="WJW248" s="170"/>
      <c r="WJX248" s="170"/>
      <c r="WJY248" s="170"/>
      <c r="WJZ248" s="170"/>
      <c r="WKA248" s="170"/>
      <c r="WKB248" s="170"/>
      <c r="WKC248" s="170"/>
      <c r="WKD248" s="170"/>
      <c r="WKE248" s="170"/>
      <c r="WKF248" s="170"/>
      <c r="WKG248" s="170"/>
      <c r="WKH248" s="170"/>
      <c r="WKI248" s="170"/>
      <c r="WKJ248" s="170"/>
      <c r="WKK248" s="170"/>
      <c r="WKL248" s="170"/>
      <c r="WKM248" s="170"/>
      <c r="WKN248" s="170"/>
      <c r="WKO248" s="170"/>
      <c r="WKP248" s="170"/>
      <c r="WKQ248" s="170"/>
      <c r="WKR248" s="170"/>
      <c r="WKS248" s="170"/>
      <c r="WKT248" s="170"/>
      <c r="WKU248" s="170"/>
      <c r="WKV248" s="170"/>
      <c r="WKW248" s="170"/>
      <c r="WKX248" s="170"/>
      <c r="WKY248" s="170"/>
      <c r="WKZ248" s="170"/>
      <c r="WLA248" s="170"/>
      <c r="WLB248" s="170"/>
      <c r="WLC248" s="170"/>
      <c r="WLD248" s="170"/>
      <c r="WLE248" s="170"/>
      <c r="WLF248" s="170"/>
      <c r="WLG248" s="170"/>
      <c r="WLH248" s="170"/>
      <c r="WLI248" s="170"/>
      <c r="WLJ248" s="170"/>
      <c r="WLK248" s="170"/>
      <c r="WLL248" s="170"/>
      <c r="WLM248" s="170"/>
      <c r="WLN248" s="170"/>
      <c r="WLO248" s="170"/>
      <c r="WLP248" s="170"/>
      <c r="WLQ248" s="170"/>
      <c r="WLR248" s="170"/>
      <c r="WLS248" s="170"/>
      <c r="WLT248" s="170"/>
      <c r="WLU248" s="170"/>
      <c r="WLV248" s="170"/>
      <c r="WLW248" s="170"/>
      <c r="WLX248" s="170"/>
      <c r="WLY248" s="170"/>
      <c r="WLZ248" s="170"/>
      <c r="WMA248" s="170"/>
      <c r="WMB248" s="170"/>
      <c r="WMC248" s="170"/>
      <c r="WMD248" s="170"/>
      <c r="WME248" s="170"/>
      <c r="WMF248" s="170"/>
      <c r="WMG248" s="170"/>
      <c r="WMH248" s="170"/>
      <c r="WMI248" s="170"/>
      <c r="WMJ248" s="170"/>
      <c r="WMK248" s="170"/>
      <c r="WML248" s="170"/>
      <c r="WMM248" s="170"/>
      <c r="WMN248" s="170"/>
      <c r="WMO248" s="170"/>
      <c r="WMP248" s="170"/>
      <c r="WMQ248" s="170"/>
      <c r="WMR248" s="170"/>
      <c r="WMS248" s="170"/>
      <c r="WMT248" s="170"/>
      <c r="WMU248" s="170"/>
      <c r="WMV248" s="170"/>
      <c r="WMW248" s="170"/>
      <c r="WMX248" s="170"/>
      <c r="WMY248" s="170"/>
      <c r="WMZ248" s="170"/>
      <c r="WNA248" s="170"/>
      <c r="WNB248" s="170"/>
      <c r="WNC248" s="170"/>
      <c r="WND248" s="170"/>
      <c r="WNE248" s="170"/>
      <c r="WNF248" s="170"/>
      <c r="WNG248" s="170"/>
      <c r="WNH248" s="170"/>
      <c r="WNI248" s="170"/>
      <c r="WNJ248" s="170"/>
      <c r="WNK248" s="170"/>
      <c r="WNL248" s="170"/>
      <c r="WNM248" s="170"/>
      <c r="WNN248" s="170"/>
      <c r="WNO248" s="170"/>
      <c r="WNP248" s="170"/>
      <c r="WNQ248" s="170"/>
      <c r="WNR248" s="170"/>
      <c r="WNS248" s="170"/>
      <c r="WNT248" s="170"/>
      <c r="WNU248" s="170"/>
      <c r="WNV248" s="170"/>
      <c r="WNW248" s="170"/>
      <c r="WNX248" s="170"/>
      <c r="WNY248" s="170"/>
      <c r="WNZ248" s="170"/>
      <c r="WOA248" s="170"/>
      <c r="WOB248" s="170"/>
      <c r="WOC248" s="170"/>
      <c r="WOD248" s="170"/>
      <c r="WOE248" s="170"/>
      <c r="WOF248" s="170"/>
      <c r="WOG248" s="170"/>
      <c r="WOH248" s="170"/>
      <c r="WOI248" s="170"/>
      <c r="WOJ248" s="170"/>
      <c r="WOK248" s="170"/>
      <c r="WOL248" s="170"/>
      <c r="WOM248" s="170"/>
      <c r="WON248" s="170"/>
      <c r="WOO248" s="170"/>
      <c r="WOP248" s="170"/>
      <c r="WOQ248" s="170"/>
      <c r="WOR248" s="170"/>
      <c r="WOS248" s="170"/>
      <c r="WOT248" s="170"/>
      <c r="WOU248" s="170"/>
      <c r="WOV248" s="170"/>
      <c r="WOW248" s="170"/>
      <c r="WOX248" s="170"/>
      <c r="WOY248" s="170"/>
      <c r="WOZ248" s="170"/>
      <c r="WPA248" s="170"/>
      <c r="WPB248" s="170"/>
      <c r="WPC248" s="170"/>
      <c r="WPD248" s="170"/>
      <c r="WPE248" s="170"/>
      <c r="WPF248" s="170"/>
      <c r="WPG248" s="170"/>
      <c r="WPH248" s="170"/>
      <c r="WPI248" s="170"/>
      <c r="WPJ248" s="170"/>
      <c r="WPK248" s="170"/>
      <c r="WPL248" s="170"/>
      <c r="WPM248" s="170"/>
      <c r="WPN248" s="170"/>
      <c r="WPO248" s="170"/>
      <c r="WPP248" s="170"/>
      <c r="WPQ248" s="170"/>
      <c r="WPR248" s="170"/>
      <c r="WPS248" s="170"/>
      <c r="WPT248" s="170"/>
      <c r="WPU248" s="170"/>
      <c r="WPV248" s="170"/>
      <c r="WPW248" s="170"/>
      <c r="WPX248" s="170"/>
      <c r="WPY248" s="170"/>
      <c r="WPZ248" s="170"/>
      <c r="WQA248" s="170"/>
      <c r="WQB248" s="170"/>
      <c r="WQC248" s="170"/>
      <c r="WQD248" s="170"/>
      <c r="WQE248" s="170"/>
      <c r="WQF248" s="170"/>
      <c r="WQG248" s="170"/>
      <c r="WQH248" s="170"/>
      <c r="WQI248" s="170"/>
      <c r="WQJ248" s="170"/>
      <c r="WQK248" s="170"/>
      <c r="WQL248" s="170"/>
      <c r="WQM248" s="170"/>
      <c r="WQN248" s="170"/>
      <c r="WQO248" s="170"/>
      <c r="WQP248" s="170"/>
      <c r="WQQ248" s="170"/>
      <c r="WQR248" s="170"/>
      <c r="WQS248" s="170"/>
      <c r="WQT248" s="170"/>
      <c r="WQU248" s="170"/>
      <c r="WQV248" s="170"/>
      <c r="WQW248" s="170"/>
      <c r="WQX248" s="170"/>
      <c r="WQY248" s="170"/>
      <c r="WQZ248" s="170"/>
      <c r="WRA248" s="170"/>
      <c r="WRB248" s="170"/>
      <c r="WRC248" s="170"/>
      <c r="WRD248" s="170"/>
      <c r="WRE248" s="170"/>
      <c r="WRF248" s="170"/>
      <c r="WRG248" s="170"/>
      <c r="WRH248" s="170"/>
      <c r="WRI248" s="170"/>
      <c r="WRJ248" s="170"/>
      <c r="WRK248" s="170"/>
      <c r="WRL248" s="170"/>
      <c r="WRM248" s="170"/>
      <c r="WRN248" s="170"/>
      <c r="WRO248" s="170"/>
      <c r="WRP248" s="170"/>
      <c r="WRQ248" s="170"/>
      <c r="WRR248" s="170"/>
      <c r="WRS248" s="170"/>
      <c r="WRT248" s="170"/>
      <c r="WRU248" s="170"/>
      <c r="WRV248" s="170"/>
      <c r="WRW248" s="170"/>
      <c r="WRX248" s="170"/>
      <c r="WRY248" s="170"/>
      <c r="WRZ248" s="170"/>
      <c r="WSA248" s="170"/>
      <c r="WSB248" s="170"/>
      <c r="WSC248" s="170"/>
      <c r="WSD248" s="170"/>
      <c r="WSE248" s="170"/>
      <c r="WSF248" s="170"/>
      <c r="WSG248" s="170"/>
      <c r="WSH248" s="170"/>
      <c r="WSI248" s="170"/>
      <c r="WSJ248" s="170"/>
      <c r="WSK248" s="170"/>
      <c r="WSL248" s="170"/>
      <c r="WSM248" s="170"/>
      <c r="WSN248" s="170"/>
      <c r="WSO248" s="170"/>
      <c r="WSP248" s="170"/>
      <c r="WSQ248" s="170"/>
      <c r="WSR248" s="170"/>
      <c r="WSS248" s="170"/>
      <c r="WST248" s="170"/>
      <c r="WSU248" s="170"/>
      <c r="WSV248" s="170"/>
      <c r="WSW248" s="170"/>
      <c r="WSX248" s="170"/>
      <c r="WSY248" s="170"/>
      <c r="WSZ248" s="170"/>
      <c r="WTA248" s="170"/>
      <c r="WTB248" s="170"/>
      <c r="WTC248" s="170"/>
      <c r="WTD248" s="170"/>
      <c r="WTE248" s="170"/>
      <c r="WTF248" s="170"/>
      <c r="WTG248" s="170"/>
      <c r="WTH248" s="170"/>
      <c r="WTI248" s="170"/>
      <c r="WTJ248" s="170"/>
      <c r="WTK248" s="170"/>
      <c r="WTL248" s="170"/>
      <c r="WTM248" s="170"/>
      <c r="WTN248" s="170"/>
      <c r="WTO248" s="170"/>
      <c r="WTP248" s="170"/>
      <c r="WTQ248" s="170"/>
      <c r="WTR248" s="170"/>
      <c r="WTS248" s="170"/>
      <c r="WTT248" s="170"/>
      <c r="WTU248" s="170"/>
      <c r="WTV248" s="170"/>
      <c r="WTW248" s="170"/>
      <c r="WTX248" s="170"/>
      <c r="WTY248" s="170"/>
      <c r="WTZ248" s="170"/>
      <c r="WUA248" s="170"/>
      <c r="WUB248" s="170"/>
      <c r="WUC248" s="170"/>
      <c r="WUD248" s="170"/>
      <c r="WUE248" s="170"/>
      <c r="WUF248" s="170"/>
      <c r="WUG248" s="170"/>
      <c r="WUH248" s="170"/>
      <c r="WUI248" s="170"/>
      <c r="WUJ248" s="170"/>
      <c r="WUK248" s="170"/>
      <c r="WUL248" s="170"/>
      <c r="WUM248" s="170"/>
      <c r="WUN248" s="170"/>
      <c r="WUO248" s="170"/>
      <c r="WUP248" s="170"/>
      <c r="WUQ248" s="170"/>
      <c r="WUR248" s="170"/>
      <c r="WUS248" s="170"/>
      <c r="WUT248" s="170"/>
      <c r="WUU248" s="170"/>
      <c r="WUV248" s="170"/>
      <c r="WUW248" s="170"/>
      <c r="WUX248" s="170"/>
      <c r="WUY248" s="170"/>
      <c r="WUZ248" s="170"/>
      <c r="WVA248" s="170"/>
      <c r="WVB248" s="170"/>
      <c r="WVC248" s="170"/>
      <c r="WVD248" s="170"/>
      <c r="WVE248" s="170"/>
      <c r="WVF248" s="170"/>
      <c r="WVG248" s="170"/>
      <c r="WVH248" s="170"/>
      <c r="WVI248" s="170"/>
      <c r="WVJ248" s="170"/>
      <c r="WVK248" s="170"/>
      <c r="WVL248" s="170"/>
      <c r="WVM248" s="170"/>
      <c r="WVN248" s="170"/>
      <c r="WVO248" s="170"/>
      <c r="WVP248" s="170"/>
      <c r="WVQ248" s="170"/>
      <c r="WVR248" s="170"/>
      <c r="WVS248" s="170"/>
      <c r="WVT248" s="170"/>
      <c r="WVU248" s="170"/>
      <c r="WVV248" s="170"/>
      <c r="WVW248" s="170"/>
      <c r="WVX248" s="170"/>
      <c r="WVY248" s="170"/>
      <c r="WVZ248" s="170"/>
      <c r="WWA248" s="170"/>
      <c r="WWB248" s="170"/>
      <c r="WWC248" s="170"/>
      <c r="WWD248" s="170"/>
      <c r="WWE248" s="170"/>
      <c r="WWF248" s="170"/>
      <c r="WWG248" s="170"/>
      <c r="WWH248" s="170"/>
      <c r="WWI248" s="170"/>
      <c r="WWJ248" s="170"/>
      <c r="WWK248" s="170"/>
      <c r="WWL248" s="170"/>
      <c r="WWM248" s="170"/>
      <c r="WWN248" s="170"/>
      <c r="WWO248" s="170"/>
      <c r="WWP248" s="170"/>
      <c r="WWQ248" s="170"/>
      <c r="WWR248" s="170"/>
      <c r="WWS248" s="170"/>
      <c r="WWT248" s="170"/>
      <c r="WWU248" s="170"/>
      <c r="WWV248" s="170"/>
      <c r="WWW248" s="170"/>
      <c r="WWX248" s="170"/>
      <c r="WWY248" s="170"/>
      <c r="WWZ248" s="170"/>
      <c r="WXA248" s="170"/>
      <c r="WXB248" s="170"/>
      <c r="WXC248" s="170"/>
      <c r="WXD248" s="170"/>
      <c r="WXE248" s="170"/>
      <c r="WXF248" s="170"/>
      <c r="WXG248" s="170"/>
      <c r="WXH248" s="170"/>
      <c r="WXI248" s="170"/>
      <c r="WXJ248" s="170"/>
      <c r="WXK248" s="170"/>
      <c r="WXL248" s="170"/>
      <c r="WXM248" s="170"/>
      <c r="WXN248" s="170"/>
      <c r="WXO248" s="170"/>
      <c r="WXP248" s="170"/>
      <c r="WXQ248" s="170"/>
      <c r="WXR248" s="170"/>
      <c r="WXS248" s="170"/>
      <c r="WXT248" s="170"/>
      <c r="WXU248" s="170"/>
      <c r="WXV248" s="170"/>
      <c r="WXW248" s="170"/>
      <c r="WXX248" s="170"/>
      <c r="WXY248" s="170"/>
      <c r="WXZ248" s="170"/>
      <c r="WYA248" s="170"/>
      <c r="WYB248" s="170"/>
      <c r="WYC248" s="170"/>
      <c r="WYD248" s="170"/>
      <c r="WYE248" s="170"/>
      <c r="WYF248" s="170"/>
      <c r="WYG248" s="170"/>
      <c r="WYH248" s="170"/>
      <c r="WYI248" s="170"/>
      <c r="WYJ248" s="170"/>
      <c r="WYK248" s="170"/>
      <c r="WYL248" s="170"/>
      <c r="WYM248" s="170"/>
      <c r="WYN248" s="170"/>
      <c r="WYO248" s="170"/>
      <c r="WYP248" s="170"/>
      <c r="WYQ248" s="170"/>
      <c r="WYR248" s="170"/>
      <c r="WYS248" s="170"/>
      <c r="WYT248" s="170"/>
      <c r="WYU248" s="170"/>
      <c r="WYV248" s="170"/>
      <c r="WYW248" s="170"/>
      <c r="WYX248" s="170"/>
      <c r="WYY248" s="170"/>
      <c r="WYZ248" s="170"/>
      <c r="WZA248" s="170"/>
      <c r="WZB248" s="170"/>
      <c r="WZC248" s="170"/>
      <c r="WZD248" s="170"/>
      <c r="WZE248" s="170"/>
      <c r="WZF248" s="170"/>
      <c r="WZG248" s="170"/>
      <c r="WZH248" s="170"/>
      <c r="WZI248" s="170"/>
      <c r="WZJ248" s="170"/>
      <c r="WZK248" s="170"/>
      <c r="WZL248" s="170"/>
      <c r="WZM248" s="170"/>
      <c r="WZN248" s="170"/>
      <c r="WZO248" s="170"/>
      <c r="WZP248" s="170"/>
      <c r="WZQ248" s="170"/>
      <c r="WZR248" s="170"/>
      <c r="WZS248" s="170"/>
      <c r="WZT248" s="170"/>
      <c r="WZU248" s="170"/>
      <c r="WZV248" s="170"/>
      <c r="WZW248" s="170"/>
      <c r="WZX248" s="170"/>
      <c r="WZY248" s="170"/>
      <c r="WZZ248" s="170"/>
      <c r="XAA248" s="170"/>
      <c r="XAB248" s="170"/>
      <c r="XAC248" s="170"/>
      <c r="XAD248" s="170"/>
      <c r="XAE248" s="170"/>
      <c r="XAF248" s="170"/>
      <c r="XAG248" s="170"/>
      <c r="XAH248" s="170"/>
      <c r="XAI248" s="170"/>
      <c r="XAJ248" s="170"/>
      <c r="XAK248" s="170"/>
      <c r="XAL248" s="170"/>
      <c r="XAM248" s="170"/>
      <c r="XAN248" s="170"/>
      <c r="XAO248" s="170"/>
      <c r="XAP248" s="170"/>
      <c r="XAQ248" s="170"/>
      <c r="XAR248" s="170"/>
      <c r="XAS248" s="170"/>
      <c r="XAT248" s="170"/>
      <c r="XAU248" s="170"/>
      <c r="XAV248" s="170"/>
      <c r="XAW248" s="170"/>
      <c r="XAX248" s="170"/>
      <c r="XAY248" s="170"/>
      <c r="XAZ248" s="170"/>
      <c r="XBA248" s="170"/>
      <c r="XBB248" s="170"/>
      <c r="XBC248" s="170"/>
      <c r="XBD248" s="170"/>
      <c r="XBE248" s="170"/>
      <c r="XBF248" s="170"/>
      <c r="XBG248" s="170"/>
      <c r="XBH248" s="170"/>
      <c r="XBI248" s="170"/>
      <c r="XBJ248" s="170"/>
      <c r="XBK248" s="170"/>
      <c r="XBL248" s="170"/>
      <c r="XBM248" s="170"/>
      <c r="XBN248" s="170"/>
      <c r="XBO248" s="170"/>
      <c r="XBP248" s="170"/>
      <c r="XBQ248" s="170"/>
      <c r="XBR248" s="170"/>
      <c r="XBS248" s="170"/>
      <c r="XBT248" s="170"/>
      <c r="XBU248" s="170"/>
      <c r="XBV248" s="170"/>
      <c r="XBW248" s="170"/>
      <c r="XBX248" s="170"/>
      <c r="XBY248" s="170"/>
      <c r="XBZ248" s="170"/>
      <c r="XCA248" s="170"/>
      <c r="XCB248" s="170"/>
      <c r="XCC248" s="170"/>
      <c r="XCD248" s="170"/>
      <c r="XCE248" s="170"/>
      <c r="XCF248" s="170"/>
      <c r="XCG248" s="170"/>
      <c r="XCH248" s="170"/>
      <c r="XCI248" s="170"/>
      <c r="XCJ248" s="170"/>
      <c r="XCK248" s="170"/>
      <c r="XCL248" s="170"/>
      <c r="XCM248" s="170"/>
      <c r="XCN248" s="170"/>
      <c r="XCO248" s="170"/>
      <c r="XCP248" s="170"/>
      <c r="XCQ248" s="170"/>
      <c r="XCR248" s="170"/>
      <c r="XCS248" s="170"/>
      <c r="XCT248" s="170"/>
      <c r="XCU248" s="170"/>
      <c r="XCV248" s="170"/>
      <c r="XCW248" s="170"/>
      <c r="XCX248" s="170"/>
      <c r="XCY248" s="170"/>
      <c r="XCZ248" s="170"/>
      <c r="XDA248" s="170"/>
      <c r="XDB248" s="170"/>
      <c r="XDC248" s="170"/>
      <c r="XDD248" s="170"/>
      <c r="XDE248" s="170"/>
      <c r="XDF248" s="170"/>
      <c r="XDG248" s="170"/>
      <c r="XDH248" s="170"/>
      <c r="XDI248" s="170"/>
      <c r="XDJ248" s="170"/>
      <c r="XDK248" s="170"/>
      <c r="XDL248" s="170"/>
      <c r="XDM248" s="170"/>
      <c r="XDN248" s="170"/>
      <c r="XDO248" s="170"/>
      <c r="XDP248" s="170"/>
      <c r="XDQ248" s="170"/>
      <c r="XDR248" s="170"/>
      <c r="XDS248" s="170"/>
      <c r="XDT248" s="170"/>
      <c r="XDU248" s="170"/>
      <c r="XDV248" s="170"/>
      <c r="XDW248" s="170"/>
      <c r="XDX248" s="170"/>
      <c r="XDY248" s="170"/>
      <c r="XDZ248" s="170"/>
      <c r="XEA248" s="170"/>
      <c r="XEB248" s="170"/>
      <c r="XEC248" s="170"/>
      <c r="XED248" s="170"/>
      <c r="XEE248" s="170"/>
      <c r="XEF248" s="170"/>
      <c r="XEG248" s="170"/>
      <c r="XEH248" s="170"/>
      <c r="XEI248" s="170"/>
      <c r="XEJ248" s="170"/>
      <c r="XEK248" s="170"/>
      <c r="XEL248" s="170"/>
      <c r="XEM248" s="170"/>
      <c r="XEN248" s="170"/>
      <c r="XEO248" s="170"/>
      <c r="XEP248" s="170"/>
      <c r="XEQ248" s="170"/>
      <c r="XER248" s="170"/>
      <c r="XES248" s="170"/>
      <c r="XET248" s="170"/>
      <c r="XEU248" s="170"/>
      <c r="XEV248" s="170"/>
      <c r="XEW248" s="170"/>
      <c r="XEX248" s="170"/>
    </row>
    <row r="249" spans="1:16378" ht="14.45" customHeight="1" x14ac:dyDescent="0.2">
      <c r="A249" s="119" t="s">
        <v>55</v>
      </c>
      <c r="B249" s="163">
        <v>32.100999999999999</v>
      </c>
      <c r="C249" s="164" t="s">
        <v>6462</v>
      </c>
      <c r="D249" s="165" t="s">
        <v>7251</v>
      </c>
      <c r="E249" s="165"/>
      <c r="F249" s="166" t="s">
        <v>6438</v>
      </c>
      <c r="G249" s="163" t="s">
        <v>7252</v>
      </c>
      <c r="H249" s="163" t="s">
        <v>7253</v>
      </c>
      <c r="I249" s="163" t="s">
        <v>7254</v>
      </c>
      <c r="J249" s="325"/>
      <c r="K249" s="170"/>
      <c r="L249" s="170"/>
      <c r="M249" s="170"/>
      <c r="N249" s="170"/>
      <c r="O249" s="170"/>
      <c r="P249" s="170"/>
      <c r="Q249" s="170"/>
      <c r="R249" s="170"/>
      <c r="S249" s="170"/>
      <c r="T249" s="170"/>
      <c r="U249" s="170"/>
      <c r="V249" s="170"/>
      <c r="W249" s="170"/>
      <c r="X249" s="170"/>
      <c r="Y249" s="170"/>
      <c r="Z249" s="170"/>
      <c r="AA249" s="170"/>
      <c r="AB249" s="170"/>
      <c r="AC249" s="170"/>
      <c r="AD249" s="170"/>
      <c r="AE249" s="170"/>
      <c r="AF249" s="170"/>
      <c r="AG249" s="170"/>
      <c r="AH249" s="170"/>
      <c r="AI249" s="170"/>
      <c r="AJ249" s="170"/>
      <c r="AK249" s="170"/>
      <c r="AL249" s="170"/>
      <c r="AM249" s="170"/>
      <c r="AN249" s="170"/>
      <c r="AO249" s="170"/>
      <c r="AP249" s="170"/>
      <c r="AQ249" s="170"/>
      <c r="AR249" s="170"/>
      <c r="AS249" s="170"/>
      <c r="AT249" s="170"/>
      <c r="AU249" s="170"/>
      <c r="AV249" s="170"/>
      <c r="AW249" s="170"/>
      <c r="AX249" s="170"/>
      <c r="AY249" s="170"/>
      <c r="AZ249" s="170"/>
      <c r="BA249" s="170"/>
      <c r="BB249" s="170"/>
      <c r="BC249" s="170"/>
      <c r="BD249" s="170"/>
      <c r="BE249" s="170"/>
      <c r="BF249" s="170"/>
      <c r="BG249" s="170"/>
      <c r="BH249" s="170"/>
      <c r="BI249" s="170"/>
      <c r="BJ249" s="170"/>
      <c r="BK249" s="170"/>
      <c r="BL249" s="170"/>
      <c r="BM249" s="170"/>
      <c r="BN249" s="170"/>
      <c r="BO249" s="170"/>
      <c r="BP249" s="170"/>
      <c r="BQ249" s="170"/>
      <c r="BR249" s="170"/>
      <c r="BS249" s="170"/>
      <c r="BT249" s="170"/>
      <c r="BU249" s="170"/>
      <c r="BV249" s="170"/>
      <c r="BW249" s="170"/>
      <c r="BX249" s="170"/>
      <c r="BY249" s="170"/>
      <c r="BZ249" s="170"/>
      <c r="CA249" s="170"/>
      <c r="CB249" s="170"/>
      <c r="CC249" s="170"/>
      <c r="CD249" s="170"/>
      <c r="CE249" s="170"/>
      <c r="CF249" s="170"/>
      <c r="CG249" s="170"/>
      <c r="CH249" s="170"/>
      <c r="CI249" s="170"/>
      <c r="CJ249" s="170"/>
      <c r="CK249" s="170"/>
      <c r="CL249" s="170"/>
      <c r="CM249" s="170"/>
      <c r="CN249" s="170"/>
      <c r="CO249" s="170"/>
      <c r="CP249" s="170"/>
      <c r="CQ249" s="170"/>
      <c r="CR249" s="170"/>
      <c r="CS249" s="170"/>
      <c r="CT249" s="170"/>
      <c r="CU249" s="170"/>
      <c r="CV249" s="170"/>
      <c r="CW249" s="170"/>
      <c r="CX249" s="170"/>
      <c r="CY249" s="170"/>
      <c r="CZ249" s="170"/>
      <c r="DA249" s="170"/>
      <c r="DB249" s="170"/>
      <c r="DC249" s="170"/>
      <c r="DD249" s="170"/>
      <c r="DE249" s="170"/>
      <c r="DF249" s="170"/>
      <c r="DG249" s="170"/>
      <c r="DH249" s="170"/>
      <c r="DI249" s="170"/>
      <c r="DJ249" s="170"/>
      <c r="DK249" s="170"/>
      <c r="DL249" s="170"/>
      <c r="DM249" s="170"/>
      <c r="DN249" s="170"/>
      <c r="DO249" s="170"/>
      <c r="DP249" s="170"/>
      <c r="DQ249" s="170"/>
      <c r="DR249" s="170"/>
      <c r="DS249" s="170"/>
      <c r="DT249" s="170"/>
      <c r="DU249" s="170"/>
      <c r="DV249" s="170"/>
      <c r="DW249" s="170"/>
      <c r="DX249" s="170"/>
      <c r="DY249" s="170"/>
      <c r="DZ249" s="170"/>
      <c r="EA249" s="170"/>
      <c r="EB249" s="170"/>
      <c r="EC249" s="170"/>
      <c r="ED249" s="170"/>
      <c r="EE249" s="170"/>
      <c r="EF249" s="170"/>
      <c r="EG249" s="170"/>
      <c r="EH249" s="170"/>
      <c r="EI249" s="170"/>
      <c r="EJ249" s="170"/>
      <c r="EK249" s="170"/>
      <c r="EL249" s="170"/>
      <c r="EM249" s="170"/>
      <c r="EN249" s="170"/>
      <c r="EO249" s="170"/>
      <c r="EP249" s="170"/>
      <c r="EQ249" s="170"/>
      <c r="ER249" s="170"/>
      <c r="ES249" s="170"/>
      <c r="ET249" s="170"/>
      <c r="EU249" s="170"/>
      <c r="EV249" s="170"/>
      <c r="EW249" s="170"/>
      <c r="EX249" s="170"/>
      <c r="EY249" s="170"/>
      <c r="EZ249" s="170"/>
      <c r="FA249" s="170"/>
      <c r="FB249" s="170"/>
      <c r="FC249" s="170"/>
      <c r="FD249" s="170"/>
      <c r="FE249" s="170"/>
      <c r="FF249" s="170"/>
      <c r="FG249" s="170"/>
      <c r="FH249" s="170"/>
      <c r="FI249" s="170"/>
      <c r="FJ249" s="170"/>
      <c r="FK249" s="170"/>
      <c r="FL249" s="170"/>
      <c r="FM249" s="170"/>
      <c r="FN249" s="170"/>
      <c r="FO249" s="170"/>
      <c r="FP249" s="170"/>
      <c r="FQ249" s="170"/>
      <c r="FR249" s="170"/>
      <c r="FS249" s="170"/>
      <c r="FT249" s="170"/>
      <c r="FU249" s="170"/>
      <c r="FV249" s="170"/>
      <c r="FW249" s="170"/>
      <c r="FX249" s="170"/>
      <c r="FY249" s="170"/>
      <c r="FZ249" s="170"/>
      <c r="GA249" s="170"/>
      <c r="GB249" s="170"/>
      <c r="GC249" s="170"/>
      <c r="GD249" s="170"/>
      <c r="GE249" s="170"/>
      <c r="GF249" s="170"/>
      <c r="GG249" s="170"/>
      <c r="GH249" s="170"/>
      <c r="GI249" s="170"/>
      <c r="GJ249" s="170"/>
      <c r="GK249" s="170"/>
      <c r="GL249" s="170"/>
      <c r="GM249" s="170"/>
      <c r="GN249" s="170"/>
      <c r="GO249" s="170"/>
      <c r="GP249" s="170"/>
      <c r="GQ249" s="170"/>
      <c r="GR249" s="170"/>
      <c r="GS249" s="170"/>
      <c r="GT249" s="170"/>
      <c r="GU249" s="170"/>
      <c r="GV249" s="170"/>
      <c r="GW249" s="170"/>
      <c r="GX249" s="170"/>
      <c r="GY249" s="170"/>
      <c r="GZ249" s="170"/>
      <c r="HA249" s="170"/>
      <c r="HB249" s="170"/>
      <c r="HC249" s="170"/>
      <c r="HD249" s="170"/>
      <c r="HE249" s="170"/>
      <c r="HF249" s="170"/>
      <c r="HG249" s="170"/>
      <c r="HH249" s="170"/>
      <c r="HI249" s="170"/>
      <c r="HJ249" s="170"/>
      <c r="HK249" s="170"/>
      <c r="HL249" s="170"/>
      <c r="HM249" s="170"/>
      <c r="HN249" s="170"/>
      <c r="HO249" s="170"/>
      <c r="HP249" s="170"/>
      <c r="HQ249" s="170"/>
      <c r="HR249" s="170"/>
      <c r="HS249" s="170"/>
      <c r="HT249" s="170"/>
      <c r="HU249" s="170"/>
      <c r="HV249" s="170"/>
      <c r="HW249" s="170"/>
      <c r="HX249" s="170"/>
      <c r="HY249" s="170"/>
      <c r="HZ249" s="170"/>
      <c r="IA249" s="170"/>
      <c r="IB249" s="170"/>
      <c r="IC249" s="170"/>
      <c r="ID249" s="170"/>
      <c r="IE249" s="170"/>
      <c r="IF249" s="170"/>
      <c r="IG249" s="170"/>
      <c r="IH249" s="170"/>
      <c r="II249" s="170"/>
      <c r="IJ249" s="170"/>
      <c r="IK249" s="170"/>
      <c r="IL249" s="170"/>
      <c r="IM249" s="170"/>
      <c r="IN249" s="170"/>
      <c r="IO249" s="170"/>
      <c r="IP249" s="170"/>
      <c r="IQ249" s="170"/>
      <c r="IR249" s="170"/>
      <c r="IS249" s="170"/>
      <c r="IT249" s="170"/>
      <c r="IU249" s="170"/>
      <c r="IV249" s="170"/>
      <c r="IW249" s="170"/>
      <c r="IX249" s="170"/>
      <c r="IY249" s="170"/>
      <c r="IZ249" s="170"/>
      <c r="JA249" s="170"/>
      <c r="JB249" s="170"/>
      <c r="JC249" s="170"/>
      <c r="JD249" s="170"/>
      <c r="JE249" s="170"/>
      <c r="JF249" s="170"/>
      <c r="JG249" s="170"/>
      <c r="JH249" s="170"/>
      <c r="JI249" s="170"/>
      <c r="JJ249" s="170"/>
      <c r="JK249" s="170"/>
      <c r="JL249" s="170"/>
      <c r="JM249" s="170"/>
      <c r="JN249" s="170"/>
      <c r="JO249" s="170"/>
      <c r="JP249" s="170"/>
      <c r="JQ249" s="170"/>
      <c r="JR249" s="170"/>
      <c r="JS249" s="170"/>
      <c r="JT249" s="170"/>
      <c r="JU249" s="170"/>
      <c r="JV249" s="170"/>
      <c r="JW249" s="170"/>
      <c r="JX249" s="170"/>
      <c r="JY249" s="170"/>
      <c r="JZ249" s="170"/>
      <c r="KA249" s="170"/>
      <c r="KB249" s="170"/>
      <c r="KC249" s="170"/>
      <c r="KD249" s="170"/>
      <c r="KE249" s="170"/>
      <c r="KF249" s="170"/>
      <c r="KG249" s="170"/>
      <c r="KH249" s="170"/>
      <c r="KI249" s="170"/>
      <c r="KJ249" s="170"/>
      <c r="KK249" s="170"/>
      <c r="KL249" s="170"/>
      <c r="KM249" s="170"/>
      <c r="KN249" s="170"/>
      <c r="KO249" s="170"/>
      <c r="KP249" s="170"/>
      <c r="KQ249" s="170"/>
      <c r="KR249" s="170"/>
      <c r="KS249" s="170"/>
      <c r="KT249" s="170"/>
      <c r="KU249" s="170"/>
      <c r="KV249" s="170"/>
      <c r="KW249" s="170"/>
      <c r="KX249" s="170"/>
      <c r="KY249" s="170"/>
      <c r="KZ249" s="170"/>
      <c r="LA249" s="170"/>
      <c r="LB249" s="170"/>
      <c r="LC249" s="170"/>
      <c r="LD249" s="170"/>
      <c r="LE249" s="170"/>
      <c r="LF249" s="170"/>
      <c r="LG249" s="170"/>
      <c r="LH249" s="170"/>
      <c r="LI249" s="170"/>
      <c r="LJ249" s="170"/>
      <c r="LK249" s="170"/>
      <c r="LL249" s="170"/>
      <c r="LM249" s="170"/>
      <c r="LN249" s="170"/>
      <c r="LO249" s="170"/>
      <c r="LP249" s="170"/>
      <c r="LQ249" s="170"/>
      <c r="LR249" s="170"/>
      <c r="LS249" s="170"/>
      <c r="LT249" s="170"/>
      <c r="LU249" s="170"/>
      <c r="LV249" s="170"/>
      <c r="LW249" s="170"/>
      <c r="LX249" s="170"/>
      <c r="LY249" s="170"/>
      <c r="LZ249" s="170"/>
      <c r="MA249" s="170"/>
      <c r="MB249" s="170"/>
      <c r="MC249" s="170"/>
      <c r="MD249" s="170"/>
      <c r="ME249" s="170"/>
      <c r="MF249" s="170"/>
      <c r="MG249" s="170"/>
      <c r="MH249" s="170"/>
      <c r="MI249" s="170"/>
      <c r="MJ249" s="170"/>
      <c r="MK249" s="170"/>
      <c r="ML249" s="170"/>
      <c r="MM249" s="170"/>
      <c r="MN249" s="170"/>
      <c r="MO249" s="170"/>
      <c r="MP249" s="170"/>
      <c r="MQ249" s="170"/>
      <c r="MR249" s="170"/>
      <c r="MS249" s="170"/>
      <c r="MT249" s="170"/>
      <c r="MU249" s="170"/>
      <c r="MV249" s="170"/>
      <c r="MW249" s="170"/>
      <c r="MX249" s="170"/>
      <c r="MY249" s="170"/>
      <c r="MZ249" s="170"/>
      <c r="NA249" s="170"/>
      <c r="NB249" s="170"/>
      <c r="NC249" s="170"/>
      <c r="ND249" s="170"/>
      <c r="NE249" s="170"/>
      <c r="NF249" s="170"/>
      <c r="NG249" s="170"/>
      <c r="NH249" s="170"/>
      <c r="NI249" s="170"/>
      <c r="NJ249" s="170"/>
      <c r="NK249" s="170"/>
      <c r="NL249" s="170"/>
      <c r="NM249" s="170"/>
      <c r="NN249" s="170"/>
      <c r="NO249" s="170"/>
      <c r="NP249" s="170"/>
      <c r="NQ249" s="170"/>
      <c r="NR249" s="170"/>
      <c r="NS249" s="170"/>
      <c r="NT249" s="170"/>
      <c r="NU249" s="170"/>
      <c r="NV249" s="170"/>
      <c r="NW249" s="170"/>
      <c r="NX249" s="170"/>
      <c r="NY249" s="170"/>
      <c r="NZ249" s="170"/>
      <c r="OA249" s="170"/>
      <c r="OB249" s="170"/>
      <c r="OC249" s="170"/>
      <c r="OD249" s="170"/>
      <c r="OE249" s="170"/>
      <c r="OF249" s="170"/>
      <c r="OG249" s="170"/>
      <c r="OH249" s="170"/>
      <c r="OI249" s="170"/>
      <c r="OJ249" s="170"/>
      <c r="OK249" s="170"/>
      <c r="OL249" s="170"/>
      <c r="OM249" s="170"/>
      <c r="ON249" s="170"/>
      <c r="OO249" s="170"/>
      <c r="OP249" s="170"/>
      <c r="OQ249" s="170"/>
      <c r="OR249" s="170"/>
      <c r="OS249" s="170"/>
      <c r="OT249" s="170"/>
      <c r="OU249" s="170"/>
      <c r="OV249" s="170"/>
      <c r="OW249" s="170"/>
      <c r="OX249" s="170"/>
      <c r="OY249" s="170"/>
      <c r="OZ249" s="170"/>
      <c r="PA249" s="170"/>
      <c r="PB249" s="170"/>
      <c r="PC249" s="170"/>
      <c r="PD249" s="170"/>
      <c r="PE249" s="170"/>
      <c r="PF249" s="170"/>
      <c r="PG249" s="170"/>
      <c r="PH249" s="170"/>
      <c r="PI249" s="170"/>
      <c r="PJ249" s="170"/>
      <c r="PK249" s="170"/>
      <c r="PL249" s="170"/>
      <c r="PM249" s="170"/>
      <c r="PN249" s="170"/>
      <c r="PO249" s="170"/>
      <c r="PP249" s="170"/>
      <c r="PQ249" s="170"/>
      <c r="PR249" s="170"/>
      <c r="PS249" s="170"/>
      <c r="PT249" s="170"/>
      <c r="PU249" s="170"/>
      <c r="PV249" s="170"/>
      <c r="PW249" s="170"/>
      <c r="PX249" s="170"/>
      <c r="PY249" s="170"/>
      <c r="PZ249" s="170"/>
      <c r="QA249" s="170"/>
      <c r="QB249" s="170"/>
      <c r="QC249" s="170"/>
      <c r="QD249" s="170"/>
      <c r="QE249" s="170"/>
      <c r="QF249" s="170"/>
      <c r="QG249" s="170"/>
      <c r="QH249" s="170"/>
      <c r="QI249" s="170"/>
      <c r="QJ249" s="170"/>
      <c r="QK249" s="170"/>
      <c r="QL249" s="170"/>
      <c r="QM249" s="170"/>
      <c r="QN249" s="170"/>
      <c r="QO249" s="170"/>
      <c r="QP249" s="170"/>
      <c r="QQ249" s="170"/>
      <c r="QR249" s="170"/>
      <c r="QS249" s="170"/>
      <c r="QT249" s="170"/>
      <c r="QU249" s="170"/>
      <c r="QV249" s="170"/>
      <c r="QW249" s="170"/>
      <c r="QX249" s="170"/>
      <c r="QY249" s="170"/>
      <c r="QZ249" s="170"/>
      <c r="RA249" s="170"/>
      <c r="RB249" s="170"/>
      <c r="RC249" s="170"/>
      <c r="RD249" s="170"/>
      <c r="RE249" s="170"/>
      <c r="RF249" s="170"/>
      <c r="RG249" s="170"/>
      <c r="RH249" s="170"/>
      <c r="RI249" s="170"/>
      <c r="RJ249" s="170"/>
      <c r="RK249" s="170"/>
      <c r="RL249" s="170"/>
      <c r="RM249" s="170"/>
      <c r="RN249" s="170"/>
      <c r="RO249" s="170"/>
      <c r="RP249" s="170"/>
      <c r="RQ249" s="170"/>
      <c r="RR249" s="170"/>
      <c r="RS249" s="170"/>
      <c r="RT249" s="170"/>
      <c r="RU249" s="170"/>
      <c r="RV249" s="170"/>
      <c r="RW249" s="170"/>
      <c r="RX249" s="170"/>
      <c r="RY249" s="170"/>
      <c r="RZ249" s="170"/>
      <c r="SA249" s="170"/>
      <c r="SB249" s="170"/>
      <c r="SC249" s="170"/>
      <c r="SD249" s="170"/>
      <c r="SE249" s="170"/>
      <c r="SF249" s="170"/>
      <c r="SG249" s="170"/>
      <c r="SH249" s="170"/>
      <c r="SI249" s="170"/>
      <c r="SJ249" s="170"/>
      <c r="SK249" s="170"/>
      <c r="SL249" s="170"/>
      <c r="SM249" s="170"/>
      <c r="SN249" s="170"/>
      <c r="SO249" s="170"/>
      <c r="SP249" s="170"/>
      <c r="SQ249" s="170"/>
      <c r="SR249" s="170"/>
      <c r="SS249" s="170"/>
      <c r="ST249" s="170"/>
      <c r="SU249" s="170"/>
      <c r="SV249" s="170"/>
      <c r="SW249" s="170"/>
      <c r="SX249" s="170"/>
      <c r="SY249" s="170"/>
      <c r="SZ249" s="170"/>
      <c r="TA249" s="170"/>
      <c r="TB249" s="170"/>
      <c r="TC249" s="170"/>
      <c r="TD249" s="170"/>
      <c r="TE249" s="170"/>
      <c r="TF249" s="170"/>
      <c r="TG249" s="170"/>
      <c r="TH249" s="170"/>
      <c r="TI249" s="170"/>
      <c r="TJ249" s="170"/>
      <c r="TK249" s="170"/>
      <c r="TL249" s="170"/>
      <c r="TM249" s="170"/>
      <c r="TN249" s="170"/>
      <c r="TO249" s="170"/>
      <c r="TP249" s="170"/>
      <c r="TQ249" s="170"/>
      <c r="TR249" s="170"/>
      <c r="TS249" s="170"/>
      <c r="TT249" s="170"/>
      <c r="TU249" s="170"/>
      <c r="TV249" s="170"/>
      <c r="TW249" s="170"/>
      <c r="TX249" s="170"/>
      <c r="TY249" s="170"/>
      <c r="TZ249" s="170"/>
      <c r="UA249" s="170"/>
      <c r="UB249" s="170"/>
      <c r="UC249" s="170"/>
      <c r="UD249" s="170"/>
      <c r="UE249" s="170"/>
      <c r="UF249" s="170"/>
      <c r="UG249" s="170"/>
      <c r="UH249" s="170"/>
      <c r="UI249" s="170"/>
      <c r="UJ249" s="170"/>
      <c r="UK249" s="170"/>
      <c r="UL249" s="170"/>
      <c r="UM249" s="170"/>
      <c r="UN249" s="170"/>
      <c r="UO249" s="170"/>
      <c r="UP249" s="170"/>
      <c r="UQ249" s="170"/>
      <c r="UR249" s="170"/>
      <c r="US249" s="170"/>
      <c r="UT249" s="170"/>
      <c r="UU249" s="170"/>
      <c r="UV249" s="170"/>
      <c r="UW249" s="170"/>
      <c r="UX249" s="170"/>
      <c r="UY249" s="170"/>
      <c r="UZ249" s="170"/>
      <c r="VA249" s="170"/>
      <c r="VB249" s="170"/>
      <c r="VC249" s="170"/>
      <c r="VD249" s="170"/>
      <c r="VE249" s="170"/>
      <c r="VF249" s="170"/>
      <c r="VG249" s="170"/>
      <c r="VH249" s="170"/>
      <c r="VI249" s="170"/>
      <c r="VJ249" s="170"/>
      <c r="VK249" s="170"/>
      <c r="VL249" s="170"/>
      <c r="VM249" s="170"/>
      <c r="VN249" s="170"/>
      <c r="VO249" s="170"/>
      <c r="VP249" s="170"/>
      <c r="VQ249" s="170"/>
      <c r="VR249" s="170"/>
      <c r="VS249" s="170"/>
      <c r="VT249" s="170"/>
      <c r="VU249" s="170"/>
      <c r="VV249" s="170"/>
      <c r="VW249" s="170"/>
      <c r="VX249" s="170"/>
      <c r="VY249" s="170"/>
      <c r="VZ249" s="170"/>
      <c r="WA249" s="170"/>
      <c r="WB249" s="170"/>
      <c r="WC249" s="170"/>
      <c r="WD249" s="170"/>
      <c r="WE249" s="170"/>
      <c r="WF249" s="170"/>
      <c r="WG249" s="170"/>
      <c r="WH249" s="170"/>
      <c r="WI249" s="170"/>
      <c r="WJ249" s="170"/>
      <c r="WK249" s="170"/>
      <c r="WL249" s="170"/>
      <c r="WM249" s="170"/>
      <c r="WN249" s="170"/>
      <c r="WO249" s="170"/>
      <c r="WP249" s="170"/>
      <c r="WQ249" s="170"/>
      <c r="WR249" s="170"/>
      <c r="WS249" s="170"/>
      <c r="WT249" s="170"/>
      <c r="WU249" s="170"/>
      <c r="WV249" s="170"/>
      <c r="WW249" s="170"/>
      <c r="WX249" s="170"/>
      <c r="WY249" s="170"/>
      <c r="WZ249" s="170"/>
      <c r="XA249" s="170"/>
      <c r="XB249" s="170"/>
      <c r="XC249" s="170"/>
      <c r="XD249" s="170"/>
      <c r="XE249" s="170"/>
      <c r="XF249" s="170"/>
      <c r="XG249" s="170"/>
      <c r="XH249" s="170"/>
      <c r="XI249" s="170"/>
      <c r="XJ249" s="170"/>
      <c r="XK249" s="170"/>
      <c r="XL249" s="170"/>
      <c r="XM249" s="170"/>
      <c r="XN249" s="170"/>
      <c r="XO249" s="170"/>
      <c r="XP249" s="170"/>
      <c r="XQ249" s="170"/>
      <c r="XR249" s="170"/>
      <c r="XS249" s="170"/>
      <c r="XT249" s="170"/>
      <c r="XU249" s="170"/>
      <c r="XV249" s="170"/>
      <c r="XW249" s="170"/>
      <c r="XX249" s="170"/>
      <c r="XY249" s="170"/>
      <c r="XZ249" s="170"/>
      <c r="YA249" s="170"/>
      <c r="YB249" s="170"/>
      <c r="YC249" s="170"/>
      <c r="YD249" s="170"/>
      <c r="YE249" s="170"/>
      <c r="YF249" s="170"/>
      <c r="YG249" s="170"/>
      <c r="YH249" s="170"/>
      <c r="YI249" s="170"/>
      <c r="YJ249" s="170"/>
      <c r="YK249" s="170"/>
      <c r="YL249" s="170"/>
      <c r="YM249" s="170"/>
      <c r="YN249" s="170"/>
      <c r="YO249" s="170"/>
      <c r="YP249" s="170"/>
      <c r="YQ249" s="170"/>
      <c r="YR249" s="170"/>
      <c r="YS249" s="170"/>
      <c r="YT249" s="170"/>
      <c r="YU249" s="170"/>
      <c r="YV249" s="170"/>
      <c r="YW249" s="170"/>
      <c r="YX249" s="170"/>
      <c r="YY249" s="170"/>
      <c r="YZ249" s="170"/>
      <c r="ZA249" s="170"/>
      <c r="ZB249" s="170"/>
      <c r="ZC249" s="170"/>
      <c r="ZD249" s="170"/>
      <c r="ZE249" s="170"/>
      <c r="ZF249" s="170"/>
      <c r="ZG249" s="170"/>
      <c r="ZH249" s="170"/>
      <c r="ZI249" s="170"/>
      <c r="ZJ249" s="170"/>
      <c r="ZK249" s="170"/>
      <c r="ZL249" s="170"/>
      <c r="ZM249" s="170"/>
      <c r="ZN249" s="170"/>
      <c r="ZO249" s="170"/>
      <c r="ZP249" s="170"/>
      <c r="ZQ249" s="170"/>
      <c r="ZR249" s="170"/>
      <c r="ZS249" s="170"/>
      <c r="ZT249" s="170"/>
      <c r="ZU249" s="170"/>
      <c r="ZV249" s="170"/>
      <c r="ZW249" s="170"/>
      <c r="ZX249" s="170"/>
      <c r="ZY249" s="170"/>
      <c r="ZZ249" s="170"/>
      <c r="AAA249" s="170"/>
      <c r="AAB249" s="170"/>
      <c r="AAC249" s="170"/>
      <c r="AAD249" s="170"/>
      <c r="AAE249" s="170"/>
      <c r="AAF249" s="170"/>
      <c r="AAG249" s="170"/>
      <c r="AAH249" s="170"/>
      <c r="AAI249" s="170"/>
      <c r="AAJ249" s="170"/>
      <c r="AAK249" s="170"/>
      <c r="AAL249" s="170"/>
      <c r="AAM249" s="170"/>
      <c r="AAN249" s="170"/>
      <c r="AAO249" s="170"/>
      <c r="AAP249" s="170"/>
      <c r="AAQ249" s="170"/>
      <c r="AAR249" s="170"/>
      <c r="AAS249" s="170"/>
      <c r="AAT249" s="170"/>
      <c r="AAU249" s="170"/>
      <c r="AAV249" s="170"/>
      <c r="AAW249" s="170"/>
      <c r="AAX249" s="170"/>
      <c r="AAY249" s="170"/>
      <c r="AAZ249" s="170"/>
      <c r="ABA249" s="170"/>
      <c r="ABB249" s="170"/>
      <c r="ABC249" s="170"/>
      <c r="ABD249" s="170"/>
      <c r="ABE249" s="170"/>
      <c r="ABF249" s="170"/>
      <c r="ABG249" s="170"/>
      <c r="ABH249" s="170"/>
      <c r="ABI249" s="170"/>
      <c r="ABJ249" s="170"/>
      <c r="ABK249" s="170"/>
      <c r="ABL249" s="170"/>
      <c r="ABM249" s="170"/>
      <c r="ABN249" s="170"/>
      <c r="ABO249" s="170"/>
      <c r="ABP249" s="170"/>
      <c r="ABQ249" s="170"/>
      <c r="ABR249" s="170"/>
      <c r="ABS249" s="170"/>
      <c r="ABT249" s="170"/>
      <c r="ABU249" s="170"/>
      <c r="ABV249" s="170"/>
      <c r="ABW249" s="170"/>
      <c r="ABX249" s="170"/>
      <c r="ABY249" s="170"/>
      <c r="ABZ249" s="170"/>
      <c r="ACA249" s="170"/>
      <c r="ACB249" s="170"/>
      <c r="ACC249" s="170"/>
      <c r="ACD249" s="170"/>
      <c r="ACE249" s="170"/>
      <c r="ACF249" s="170"/>
      <c r="ACG249" s="170"/>
      <c r="ACH249" s="170"/>
      <c r="ACI249" s="170"/>
      <c r="ACJ249" s="170"/>
      <c r="ACK249" s="170"/>
      <c r="ACL249" s="170"/>
      <c r="ACM249" s="170"/>
      <c r="ACN249" s="170"/>
      <c r="ACO249" s="170"/>
      <c r="ACP249" s="170"/>
      <c r="ACQ249" s="170"/>
      <c r="ACR249" s="170"/>
      <c r="ACS249" s="170"/>
      <c r="ACT249" s="170"/>
      <c r="ACU249" s="170"/>
      <c r="ACV249" s="170"/>
      <c r="ACW249" s="170"/>
      <c r="ACX249" s="170"/>
      <c r="ACY249" s="170"/>
      <c r="ACZ249" s="170"/>
      <c r="ADA249" s="170"/>
      <c r="ADB249" s="170"/>
      <c r="ADC249" s="170"/>
      <c r="ADD249" s="170"/>
      <c r="ADE249" s="170"/>
      <c r="ADF249" s="170"/>
      <c r="ADG249" s="170"/>
      <c r="ADH249" s="170"/>
      <c r="ADI249" s="170"/>
      <c r="ADJ249" s="170"/>
      <c r="ADK249" s="170"/>
      <c r="ADL249" s="170"/>
      <c r="ADM249" s="170"/>
      <c r="ADN249" s="170"/>
      <c r="ADO249" s="170"/>
      <c r="ADP249" s="170"/>
      <c r="ADQ249" s="170"/>
      <c r="ADR249" s="170"/>
      <c r="ADS249" s="170"/>
      <c r="ADT249" s="170"/>
      <c r="ADU249" s="170"/>
      <c r="ADV249" s="170"/>
      <c r="ADW249" s="170"/>
      <c r="ADX249" s="170"/>
      <c r="ADY249" s="170"/>
      <c r="ADZ249" s="170"/>
      <c r="AEA249" s="170"/>
      <c r="AEB249" s="170"/>
      <c r="AEC249" s="170"/>
      <c r="AED249" s="170"/>
      <c r="AEE249" s="170"/>
      <c r="AEF249" s="170"/>
      <c r="AEG249" s="170"/>
      <c r="AEH249" s="170"/>
      <c r="AEI249" s="170"/>
      <c r="AEJ249" s="170"/>
      <c r="AEK249" s="170"/>
      <c r="AEL249" s="170"/>
      <c r="AEM249" s="170"/>
      <c r="AEN249" s="170"/>
      <c r="AEO249" s="170"/>
      <c r="AEP249" s="170"/>
      <c r="AEQ249" s="170"/>
      <c r="AER249" s="170"/>
      <c r="AES249" s="170"/>
      <c r="AET249" s="170"/>
      <c r="AEU249" s="170"/>
      <c r="AEV249" s="170"/>
      <c r="AEW249" s="170"/>
      <c r="AEX249" s="170"/>
      <c r="AEY249" s="170"/>
      <c r="AEZ249" s="170"/>
      <c r="AFA249" s="170"/>
      <c r="AFB249" s="170"/>
      <c r="AFC249" s="170"/>
      <c r="AFD249" s="170"/>
      <c r="AFE249" s="170"/>
      <c r="AFF249" s="170"/>
      <c r="AFG249" s="170"/>
      <c r="AFH249" s="170"/>
      <c r="AFI249" s="170"/>
      <c r="AFJ249" s="170"/>
      <c r="AFK249" s="170"/>
      <c r="AFL249" s="170"/>
      <c r="AFM249" s="170"/>
      <c r="AFN249" s="170"/>
      <c r="AFO249" s="170"/>
      <c r="AFP249" s="170"/>
      <c r="AFQ249" s="170"/>
      <c r="AFR249" s="170"/>
      <c r="AFS249" s="170"/>
      <c r="AFT249" s="170"/>
      <c r="AFU249" s="170"/>
      <c r="AFV249" s="170"/>
      <c r="AFW249" s="170"/>
      <c r="AFX249" s="170"/>
      <c r="AFY249" s="170"/>
      <c r="AFZ249" s="170"/>
      <c r="AGA249" s="170"/>
      <c r="AGB249" s="170"/>
      <c r="AGC249" s="170"/>
      <c r="AGD249" s="170"/>
      <c r="AGE249" s="170"/>
      <c r="AGF249" s="170"/>
      <c r="AGG249" s="170"/>
      <c r="AGH249" s="170"/>
      <c r="AGI249" s="170"/>
      <c r="AGJ249" s="170"/>
      <c r="AGK249" s="170"/>
      <c r="AGL249" s="170"/>
      <c r="AGM249" s="170"/>
      <c r="AGN249" s="170"/>
      <c r="AGO249" s="170"/>
      <c r="AGP249" s="170"/>
      <c r="AGQ249" s="170"/>
      <c r="AGR249" s="170"/>
      <c r="AGS249" s="170"/>
      <c r="AGT249" s="170"/>
      <c r="AGU249" s="170"/>
      <c r="AGV249" s="170"/>
      <c r="AGW249" s="170"/>
      <c r="AGX249" s="170"/>
      <c r="AGY249" s="170"/>
      <c r="AGZ249" s="170"/>
      <c r="AHA249" s="170"/>
      <c r="AHB249" s="170"/>
      <c r="AHC249" s="170"/>
      <c r="AHD249" s="170"/>
      <c r="AHE249" s="170"/>
      <c r="AHF249" s="170"/>
      <c r="AHG249" s="170"/>
      <c r="AHH249" s="170"/>
      <c r="AHI249" s="170"/>
      <c r="AHJ249" s="170"/>
      <c r="AHK249" s="170"/>
      <c r="AHL249" s="170"/>
      <c r="AHM249" s="170"/>
      <c r="AHN249" s="170"/>
      <c r="AHO249" s="170"/>
      <c r="AHP249" s="170"/>
      <c r="AHQ249" s="170"/>
      <c r="AHR249" s="170"/>
      <c r="AHS249" s="170"/>
      <c r="AHT249" s="170"/>
      <c r="AHU249" s="170"/>
      <c r="AHV249" s="170"/>
      <c r="AHW249" s="170"/>
      <c r="AHX249" s="170"/>
      <c r="AHY249" s="170"/>
      <c r="AHZ249" s="170"/>
      <c r="AIA249" s="170"/>
      <c r="AIB249" s="170"/>
      <c r="AIC249" s="170"/>
      <c r="AID249" s="170"/>
      <c r="AIE249" s="170"/>
      <c r="AIF249" s="170"/>
      <c r="AIG249" s="170"/>
      <c r="AIH249" s="170"/>
      <c r="AII249" s="170"/>
      <c r="AIJ249" s="170"/>
      <c r="AIK249" s="170"/>
      <c r="AIL249" s="170"/>
      <c r="AIM249" s="170"/>
      <c r="AIN249" s="170"/>
      <c r="AIO249" s="170"/>
      <c r="AIP249" s="170"/>
      <c r="AIQ249" s="170"/>
      <c r="AIR249" s="170"/>
      <c r="AIS249" s="170"/>
      <c r="AIT249" s="170"/>
      <c r="AIU249" s="170"/>
      <c r="AIV249" s="170"/>
      <c r="AIW249" s="170"/>
      <c r="AIX249" s="170"/>
      <c r="AIY249" s="170"/>
      <c r="AIZ249" s="170"/>
      <c r="AJA249" s="170"/>
      <c r="AJB249" s="170"/>
      <c r="AJC249" s="170"/>
      <c r="AJD249" s="170"/>
      <c r="AJE249" s="170"/>
      <c r="AJF249" s="170"/>
      <c r="AJG249" s="170"/>
      <c r="AJH249" s="170"/>
      <c r="AJI249" s="170"/>
      <c r="AJJ249" s="170"/>
      <c r="AJK249" s="170"/>
      <c r="AJL249" s="170"/>
      <c r="AJM249" s="170"/>
      <c r="AJN249" s="170"/>
      <c r="AJO249" s="170"/>
      <c r="AJP249" s="170"/>
      <c r="AJQ249" s="170"/>
      <c r="AJR249" s="170"/>
      <c r="AJS249" s="170"/>
      <c r="AJT249" s="170"/>
      <c r="AJU249" s="170"/>
      <c r="AJV249" s="170"/>
      <c r="AJW249" s="170"/>
      <c r="AJX249" s="170"/>
      <c r="AJY249" s="170"/>
      <c r="AJZ249" s="170"/>
      <c r="AKA249" s="170"/>
      <c r="AKB249" s="170"/>
      <c r="AKC249" s="170"/>
      <c r="AKD249" s="170"/>
      <c r="AKE249" s="170"/>
      <c r="AKF249" s="170"/>
      <c r="AKG249" s="170"/>
      <c r="AKH249" s="170"/>
      <c r="AKI249" s="170"/>
      <c r="AKJ249" s="170"/>
      <c r="AKK249" s="170"/>
      <c r="AKL249" s="170"/>
      <c r="AKM249" s="170"/>
      <c r="AKN249" s="170"/>
      <c r="AKO249" s="170"/>
      <c r="AKP249" s="170"/>
      <c r="AKQ249" s="170"/>
      <c r="AKR249" s="170"/>
      <c r="AKS249" s="170"/>
      <c r="AKT249" s="170"/>
      <c r="AKU249" s="170"/>
      <c r="AKV249" s="170"/>
      <c r="AKW249" s="170"/>
      <c r="AKX249" s="170"/>
      <c r="AKY249" s="170"/>
      <c r="AKZ249" s="170"/>
      <c r="ALA249" s="170"/>
      <c r="ALB249" s="170"/>
      <c r="ALC249" s="170"/>
      <c r="ALD249" s="170"/>
      <c r="ALE249" s="170"/>
      <c r="ALF249" s="170"/>
      <c r="ALG249" s="170"/>
      <c r="ALH249" s="170"/>
      <c r="ALI249" s="170"/>
      <c r="ALJ249" s="170"/>
      <c r="ALK249" s="170"/>
      <c r="ALL249" s="170"/>
      <c r="ALM249" s="170"/>
      <c r="ALN249" s="170"/>
      <c r="ALO249" s="170"/>
      <c r="ALP249" s="170"/>
      <c r="ALQ249" s="170"/>
      <c r="ALR249" s="170"/>
      <c r="ALS249" s="170"/>
      <c r="ALT249" s="170"/>
      <c r="ALU249" s="170"/>
      <c r="ALV249" s="170"/>
      <c r="ALW249" s="170"/>
      <c r="ALX249" s="170"/>
      <c r="ALY249" s="170"/>
      <c r="ALZ249" s="170"/>
      <c r="AMA249" s="170"/>
      <c r="AMB249" s="170"/>
      <c r="AMC249" s="170"/>
      <c r="AMD249" s="170"/>
      <c r="AME249" s="170"/>
      <c r="AMF249" s="170"/>
      <c r="AMG249" s="170"/>
      <c r="AMH249" s="170"/>
      <c r="AMI249" s="170"/>
      <c r="AMJ249" s="170"/>
      <c r="AMK249" s="170"/>
      <c r="AML249" s="170"/>
      <c r="AMM249" s="170"/>
      <c r="AMN249" s="170"/>
      <c r="AMO249" s="170"/>
      <c r="AMP249" s="170"/>
      <c r="AMQ249" s="170"/>
      <c r="AMR249" s="170"/>
      <c r="AMS249" s="170"/>
      <c r="AMT249" s="170"/>
      <c r="AMU249" s="170"/>
      <c r="AMV249" s="170"/>
      <c r="AMW249" s="170"/>
      <c r="AMX249" s="170"/>
      <c r="AMY249" s="170"/>
      <c r="AMZ249" s="170"/>
      <c r="ANA249" s="170"/>
      <c r="ANB249" s="170"/>
      <c r="ANC249" s="170"/>
      <c r="AND249" s="170"/>
      <c r="ANE249" s="170"/>
      <c r="ANF249" s="170"/>
      <c r="ANG249" s="170"/>
      <c r="ANH249" s="170"/>
      <c r="ANI249" s="170"/>
      <c r="ANJ249" s="170"/>
      <c r="ANK249" s="170"/>
      <c r="ANL249" s="170"/>
      <c r="ANM249" s="170"/>
      <c r="ANN249" s="170"/>
      <c r="ANO249" s="170"/>
      <c r="ANP249" s="170"/>
      <c r="ANQ249" s="170"/>
      <c r="ANR249" s="170"/>
      <c r="ANS249" s="170"/>
      <c r="ANT249" s="170"/>
      <c r="ANU249" s="170"/>
      <c r="ANV249" s="170"/>
      <c r="ANW249" s="170"/>
      <c r="ANX249" s="170"/>
      <c r="ANY249" s="170"/>
      <c r="ANZ249" s="170"/>
      <c r="AOA249" s="170"/>
      <c r="AOB249" s="170"/>
      <c r="AOC249" s="170"/>
      <c r="AOD249" s="170"/>
      <c r="AOE249" s="170"/>
      <c r="AOF249" s="170"/>
      <c r="AOG249" s="170"/>
      <c r="AOH249" s="170"/>
      <c r="AOI249" s="170"/>
      <c r="AOJ249" s="170"/>
      <c r="AOK249" s="170"/>
      <c r="AOL249" s="170"/>
      <c r="AOM249" s="170"/>
      <c r="AON249" s="170"/>
      <c r="AOO249" s="170"/>
      <c r="AOP249" s="170"/>
      <c r="AOQ249" s="170"/>
      <c r="AOR249" s="170"/>
      <c r="AOS249" s="170"/>
      <c r="AOT249" s="170"/>
      <c r="AOU249" s="170"/>
      <c r="AOV249" s="170"/>
      <c r="AOW249" s="170"/>
      <c r="AOX249" s="170"/>
      <c r="AOY249" s="170"/>
      <c r="AOZ249" s="170"/>
      <c r="APA249" s="170"/>
      <c r="APB249" s="170"/>
      <c r="APC249" s="170"/>
      <c r="APD249" s="170"/>
      <c r="APE249" s="170"/>
      <c r="APF249" s="170"/>
      <c r="APG249" s="170"/>
      <c r="APH249" s="170"/>
      <c r="API249" s="170"/>
      <c r="APJ249" s="170"/>
      <c r="APK249" s="170"/>
      <c r="APL249" s="170"/>
      <c r="APM249" s="170"/>
      <c r="APN249" s="170"/>
      <c r="APO249" s="170"/>
      <c r="APP249" s="170"/>
      <c r="APQ249" s="170"/>
      <c r="APR249" s="170"/>
      <c r="APS249" s="170"/>
      <c r="APT249" s="170"/>
      <c r="APU249" s="170"/>
      <c r="APV249" s="170"/>
      <c r="APW249" s="170"/>
      <c r="APX249" s="170"/>
      <c r="APY249" s="170"/>
      <c r="APZ249" s="170"/>
      <c r="AQA249" s="170"/>
      <c r="AQB249" s="170"/>
      <c r="AQC249" s="170"/>
      <c r="AQD249" s="170"/>
      <c r="AQE249" s="170"/>
      <c r="AQF249" s="170"/>
      <c r="AQG249" s="170"/>
      <c r="AQH249" s="170"/>
      <c r="AQI249" s="170"/>
      <c r="AQJ249" s="170"/>
      <c r="AQK249" s="170"/>
      <c r="AQL249" s="170"/>
      <c r="AQM249" s="170"/>
      <c r="AQN249" s="170"/>
      <c r="AQO249" s="170"/>
      <c r="AQP249" s="170"/>
      <c r="AQQ249" s="170"/>
      <c r="AQR249" s="170"/>
      <c r="AQS249" s="170"/>
      <c r="AQT249" s="170"/>
      <c r="AQU249" s="170"/>
      <c r="AQV249" s="170"/>
      <c r="AQW249" s="170"/>
      <c r="AQX249" s="170"/>
      <c r="AQY249" s="170"/>
      <c r="AQZ249" s="170"/>
      <c r="ARA249" s="170"/>
      <c r="ARB249" s="170"/>
      <c r="ARC249" s="170"/>
      <c r="ARD249" s="170"/>
      <c r="ARE249" s="170"/>
      <c r="ARF249" s="170"/>
      <c r="ARG249" s="170"/>
      <c r="ARH249" s="170"/>
      <c r="ARI249" s="170"/>
      <c r="ARJ249" s="170"/>
      <c r="ARK249" s="170"/>
      <c r="ARL249" s="170"/>
      <c r="ARM249" s="170"/>
      <c r="ARN249" s="170"/>
      <c r="ARO249" s="170"/>
      <c r="ARP249" s="170"/>
      <c r="ARQ249" s="170"/>
      <c r="ARR249" s="170"/>
      <c r="ARS249" s="170"/>
      <c r="ART249" s="170"/>
      <c r="ARU249" s="170"/>
      <c r="ARV249" s="170"/>
      <c r="ARW249" s="170"/>
      <c r="ARX249" s="170"/>
      <c r="ARY249" s="170"/>
      <c r="ARZ249" s="170"/>
      <c r="ASA249" s="170"/>
      <c r="ASB249" s="170"/>
      <c r="ASC249" s="170"/>
      <c r="ASD249" s="170"/>
      <c r="ASE249" s="170"/>
      <c r="ASF249" s="170"/>
      <c r="ASG249" s="170"/>
      <c r="ASH249" s="170"/>
      <c r="ASI249" s="170"/>
      <c r="ASJ249" s="170"/>
      <c r="ASK249" s="170"/>
      <c r="ASL249" s="170"/>
      <c r="ASM249" s="170"/>
      <c r="ASN249" s="170"/>
      <c r="ASO249" s="170"/>
      <c r="ASP249" s="170"/>
      <c r="ASQ249" s="170"/>
      <c r="ASR249" s="170"/>
      <c r="ASS249" s="170"/>
      <c r="AST249" s="170"/>
      <c r="ASU249" s="170"/>
      <c r="ASV249" s="170"/>
      <c r="ASW249" s="170"/>
      <c r="ASX249" s="170"/>
      <c r="ASY249" s="170"/>
      <c r="ASZ249" s="170"/>
      <c r="ATA249" s="170"/>
      <c r="ATB249" s="170"/>
      <c r="ATC249" s="170"/>
      <c r="ATD249" s="170"/>
      <c r="ATE249" s="170"/>
      <c r="ATF249" s="170"/>
      <c r="ATG249" s="170"/>
      <c r="ATH249" s="170"/>
      <c r="ATI249" s="170"/>
      <c r="ATJ249" s="170"/>
      <c r="ATK249" s="170"/>
      <c r="ATL249" s="170"/>
      <c r="ATM249" s="170"/>
      <c r="ATN249" s="170"/>
      <c r="ATO249" s="170"/>
      <c r="ATP249" s="170"/>
      <c r="ATQ249" s="170"/>
      <c r="ATR249" s="170"/>
      <c r="ATS249" s="170"/>
      <c r="ATT249" s="170"/>
      <c r="ATU249" s="170"/>
      <c r="ATV249" s="170"/>
      <c r="ATW249" s="170"/>
      <c r="ATX249" s="170"/>
      <c r="ATY249" s="170"/>
      <c r="ATZ249" s="170"/>
      <c r="AUA249" s="170"/>
      <c r="AUB249" s="170"/>
      <c r="AUC249" s="170"/>
      <c r="AUD249" s="170"/>
      <c r="AUE249" s="170"/>
      <c r="AUF249" s="170"/>
      <c r="AUG249" s="170"/>
      <c r="AUH249" s="170"/>
      <c r="AUI249" s="170"/>
      <c r="AUJ249" s="170"/>
      <c r="AUK249" s="170"/>
      <c r="AUL249" s="170"/>
      <c r="AUM249" s="170"/>
      <c r="AUN249" s="170"/>
      <c r="AUO249" s="170"/>
      <c r="AUP249" s="170"/>
      <c r="AUQ249" s="170"/>
      <c r="AUR249" s="170"/>
      <c r="AUS249" s="170"/>
      <c r="AUT249" s="170"/>
      <c r="AUU249" s="170"/>
      <c r="AUV249" s="170"/>
      <c r="AUW249" s="170"/>
      <c r="AUX249" s="170"/>
      <c r="AUY249" s="170"/>
      <c r="AUZ249" s="170"/>
      <c r="AVA249" s="170"/>
      <c r="AVB249" s="170"/>
      <c r="AVC249" s="170"/>
      <c r="AVD249" s="170"/>
      <c r="AVE249" s="170"/>
      <c r="AVF249" s="170"/>
      <c r="AVG249" s="170"/>
      <c r="AVH249" s="170"/>
      <c r="AVI249" s="170"/>
      <c r="AVJ249" s="170"/>
      <c r="AVK249" s="170"/>
      <c r="AVL249" s="170"/>
      <c r="AVM249" s="170"/>
      <c r="AVN249" s="170"/>
      <c r="AVO249" s="170"/>
      <c r="AVP249" s="170"/>
      <c r="AVQ249" s="170"/>
      <c r="AVR249" s="170"/>
      <c r="AVS249" s="170"/>
      <c r="AVT249" s="170"/>
      <c r="AVU249" s="170"/>
      <c r="AVV249" s="170"/>
      <c r="AVW249" s="170"/>
      <c r="AVX249" s="170"/>
      <c r="AVY249" s="170"/>
      <c r="AVZ249" s="170"/>
      <c r="AWA249" s="170"/>
      <c r="AWB249" s="170"/>
      <c r="AWC249" s="170"/>
      <c r="AWD249" s="170"/>
      <c r="AWE249" s="170"/>
      <c r="AWF249" s="170"/>
      <c r="AWG249" s="170"/>
      <c r="AWH249" s="170"/>
      <c r="AWI249" s="170"/>
      <c r="AWJ249" s="170"/>
      <c r="AWK249" s="170"/>
      <c r="AWL249" s="170"/>
      <c r="AWM249" s="170"/>
      <c r="AWN249" s="170"/>
      <c r="AWO249" s="170"/>
      <c r="AWP249" s="170"/>
      <c r="AWQ249" s="170"/>
      <c r="AWR249" s="170"/>
      <c r="AWS249" s="170"/>
      <c r="AWT249" s="170"/>
      <c r="AWU249" s="170"/>
      <c r="AWV249" s="170"/>
      <c r="AWW249" s="170"/>
      <c r="AWX249" s="170"/>
      <c r="AWY249" s="170"/>
      <c r="AWZ249" s="170"/>
      <c r="AXA249" s="170"/>
      <c r="AXB249" s="170"/>
      <c r="AXC249" s="170"/>
      <c r="AXD249" s="170"/>
      <c r="AXE249" s="170"/>
      <c r="AXF249" s="170"/>
      <c r="AXG249" s="170"/>
      <c r="AXH249" s="170"/>
      <c r="AXI249" s="170"/>
      <c r="AXJ249" s="170"/>
      <c r="AXK249" s="170"/>
      <c r="AXL249" s="170"/>
      <c r="AXM249" s="170"/>
      <c r="AXN249" s="170"/>
      <c r="AXO249" s="170"/>
      <c r="AXP249" s="170"/>
      <c r="AXQ249" s="170"/>
      <c r="AXR249" s="170"/>
      <c r="AXS249" s="170"/>
      <c r="AXT249" s="170"/>
      <c r="AXU249" s="170"/>
      <c r="AXV249" s="170"/>
      <c r="AXW249" s="170"/>
      <c r="AXX249" s="170"/>
      <c r="AXY249" s="170"/>
      <c r="AXZ249" s="170"/>
      <c r="AYA249" s="170"/>
      <c r="AYB249" s="170"/>
      <c r="AYC249" s="170"/>
      <c r="AYD249" s="170"/>
      <c r="AYE249" s="170"/>
      <c r="AYF249" s="170"/>
      <c r="AYG249" s="170"/>
      <c r="AYH249" s="170"/>
      <c r="AYI249" s="170"/>
      <c r="AYJ249" s="170"/>
      <c r="AYK249" s="170"/>
      <c r="AYL249" s="170"/>
      <c r="AYM249" s="170"/>
      <c r="AYN249" s="170"/>
      <c r="AYO249" s="170"/>
      <c r="AYP249" s="170"/>
      <c r="AYQ249" s="170"/>
      <c r="AYR249" s="170"/>
      <c r="AYS249" s="170"/>
      <c r="AYT249" s="170"/>
      <c r="AYU249" s="170"/>
      <c r="AYV249" s="170"/>
      <c r="AYW249" s="170"/>
      <c r="AYX249" s="170"/>
      <c r="AYY249" s="170"/>
      <c r="AYZ249" s="170"/>
      <c r="AZA249" s="170"/>
      <c r="AZB249" s="170"/>
      <c r="AZC249" s="170"/>
      <c r="AZD249" s="170"/>
      <c r="AZE249" s="170"/>
      <c r="AZF249" s="170"/>
      <c r="AZG249" s="170"/>
      <c r="AZH249" s="170"/>
      <c r="AZI249" s="170"/>
      <c r="AZJ249" s="170"/>
      <c r="AZK249" s="170"/>
      <c r="AZL249" s="170"/>
      <c r="AZM249" s="170"/>
      <c r="AZN249" s="170"/>
      <c r="AZO249" s="170"/>
      <c r="AZP249" s="170"/>
      <c r="AZQ249" s="170"/>
      <c r="AZR249" s="170"/>
      <c r="AZS249" s="170"/>
      <c r="AZT249" s="170"/>
      <c r="AZU249" s="170"/>
      <c r="AZV249" s="170"/>
      <c r="AZW249" s="170"/>
      <c r="AZX249" s="170"/>
      <c r="AZY249" s="170"/>
      <c r="AZZ249" s="170"/>
      <c r="BAA249" s="170"/>
      <c r="BAB249" s="170"/>
      <c r="BAC249" s="170"/>
      <c r="BAD249" s="170"/>
      <c r="BAE249" s="170"/>
      <c r="BAF249" s="170"/>
      <c r="BAG249" s="170"/>
      <c r="BAH249" s="170"/>
      <c r="BAI249" s="170"/>
      <c r="BAJ249" s="170"/>
      <c r="BAK249" s="170"/>
      <c r="BAL249" s="170"/>
      <c r="BAM249" s="170"/>
      <c r="BAN249" s="170"/>
      <c r="BAO249" s="170"/>
      <c r="BAP249" s="170"/>
      <c r="BAQ249" s="170"/>
      <c r="BAR249" s="170"/>
      <c r="BAS249" s="170"/>
      <c r="BAT249" s="170"/>
      <c r="BAU249" s="170"/>
      <c r="BAV249" s="170"/>
      <c r="BAW249" s="170"/>
      <c r="BAX249" s="170"/>
      <c r="BAY249" s="170"/>
      <c r="BAZ249" s="170"/>
      <c r="BBA249" s="170"/>
      <c r="BBB249" s="170"/>
      <c r="BBC249" s="170"/>
      <c r="BBD249" s="170"/>
      <c r="BBE249" s="170"/>
      <c r="BBF249" s="170"/>
      <c r="BBG249" s="170"/>
      <c r="BBH249" s="170"/>
      <c r="BBI249" s="170"/>
      <c r="BBJ249" s="170"/>
      <c r="BBK249" s="170"/>
      <c r="BBL249" s="170"/>
      <c r="BBM249" s="170"/>
      <c r="BBN249" s="170"/>
      <c r="BBO249" s="170"/>
      <c r="BBP249" s="170"/>
      <c r="BBQ249" s="170"/>
      <c r="BBR249" s="170"/>
      <c r="BBS249" s="170"/>
      <c r="BBT249" s="170"/>
      <c r="BBU249" s="170"/>
      <c r="BBV249" s="170"/>
      <c r="BBW249" s="170"/>
      <c r="BBX249" s="170"/>
      <c r="BBY249" s="170"/>
      <c r="BBZ249" s="170"/>
      <c r="BCA249" s="170"/>
      <c r="BCB249" s="170"/>
      <c r="BCC249" s="170"/>
      <c r="BCD249" s="170"/>
      <c r="BCE249" s="170"/>
      <c r="BCF249" s="170"/>
      <c r="BCG249" s="170"/>
      <c r="BCH249" s="170"/>
      <c r="BCI249" s="170"/>
      <c r="BCJ249" s="170"/>
      <c r="BCK249" s="170"/>
      <c r="BCL249" s="170"/>
      <c r="BCM249" s="170"/>
      <c r="BCN249" s="170"/>
      <c r="BCO249" s="170"/>
      <c r="BCP249" s="170"/>
      <c r="BCQ249" s="170"/>
      <c r="BCR249" s="170"/>
      <c r="BCS249" s="170"/>
      <c r="BCT249" s="170"/>
      <c r="BCU249" s="170"/>
      <c r="BCV249" s="170"/>
      <c r="BCW249" s="170"/>
      <c r="BCX249" s="170"/>
      <c r="BCY249" s="170"/>
      <c r="BCZ249" s="170"/>
      <c r="BDA249" s="170"/>
      <c r="BDB249" s="170"/>
      <c r="BDC249" s="170"/>
      <c r="BDD249" s="170"/>
      <c r="BDE249" s="170"/>
      <c r="BDF249" s="170"/>
      <c r="BDG249" s="170"/>
      <c r="BDH249" s="170"/>
      <c r="BDI249" s="170"/>
      <c r="BDJ249" s="170"/>
      <c r="BDK249" s="170"/>
      <c r="BDL249" s="170"/>
      <c r="BDM249" s="170"/>
      <c r="BDN249" s="170"/>
      <c r="BDO249" s="170"/>
      <c r="BDP249" s="170"/>
      <c r="BDQ249" s="170"/>
      <c r="BDR249" s="170"/>
      <c r="BDS249" s="170"/>
      <c r="BDT249" s="170"/>
      <c r="BDU249" s="170"/>
      <c r="BDV249" s="170"/>
      <c r="BDW249" s="170"/>
      <c r="BDX249" s="170"/>
      <c r="BDY249" s="170"/>
      <c r="BDZ249" s="170"/>
      <c r="BEA249" s="170"/>
      <c r="BEB249" s="170"/>
      <c r="BEC249" s="170"/>
      <c r="BED249" s="170"/>
      <c r="BEE249" s="170"/>
      <c r="BEF249" s="170"/>
      <c r="BEG249" s="170"/>
      <c r="BEH249" s="170"/>
      <c r="BEI249" s="170"/>
      <c r="BEJ249" s="170"/>
      <c r="BEK249" s="170"/>
      <c r="BEL249" s="170"/>
      <c r="BEM249" s="170"/>
      <c r="BEN249" s="170"/>
      <c r="BEO249" s="170"/>
      <c r="BEP249" s="170"/>
      <c r="BEQ249" s="170"/>
      <c r="BER249" s="170"/>
      <c r="BES249" s="170"/>
      <c r="BET249" s="170"/>
      <c r="BEU249" s="170"/>
      <c r="BEV249" s="170"/>
      <c r="BEW249" s="170"/>
      <c r="BEX249" s="170"/>
      <c r="BEY249" s="170"/>
      <c r="BEZ249" s="170"/>
      <c r="BFA249" s="170"/>
      <c r="BFB249" s="170"/>
      <c r="BFC249" s="170"/>
      <c r="BFD249" s="170"/>
      <c r="BFE249" s="170"/>
      <c r="BFF249" s="170"/>
      <c r="BFG249" s="170"/>
      <c r="BFH249" s="170"/>
      <c r="BFI249" s="170"/>
      <c r="BFJ249" s="170"/>
      <c r="BFK249" s="170"/>
      <c r="BFL249" s="170"/>
      <c r="BFM249" s="170"/>
      <c r="BFN249" s="170"/>
      <c r="BFO249" s="170"/>
      <c r="BFP249" s="170"/>
      <c r="BFQ249" s="170"/>
      <c r="BFR249" s="170"/>
      <c r="BFS249" s="170"/>
      <c r="BFT249" s="170"/>
      <c r="BFU249" s="170"/>
      <c r="BFV249" s="170"/>
      <c r="BFW249" s="170"/>
      <c r="BFX249" s="170"/>
      <c r="BFY249" s="170"/>
      <c r="BFZ249" s="170"/>
      <c r="BGA249" s="170"/>
      <c r="BGB249" s="170"/>
      <c r="BGC249" s="170"/>
      <c r="BGD249" s="170"/>
      <c r="BGE249" s="170"/>
      <c r="BGF249" s="170"/>
      <c r="BGG249" s="170"/>
      <c r="BGH249" s="170"/>
      <c r="BGI249" s="170"/>
      <c r="BGJ249" s="170"/>
      <c r="BGK249" s="170"/>
      <c r="BGL249" s="170"/>
      <c r="BGM249" s="170"/>
      <c r="BGN249" s="170"/>
      <c r="BGO249" s="170"/>
      <c r="BGP249" s="170"/>
      <c r="BGQ249" s="170"/>
      <c r="BGR249" s="170"/>
      <c r="BGS249" s="170"/>
      <c r="BGT249" s="170"/>
      <c r="BGU249" s="170"/>
      <c r="BGV249" s="170"/>
      <c r="BGW249" s="170"/>
      <c r="BGX249" s="170"/>
      <c r="BGY249" s="170"/>
      <c r="BGZ249" s="170"/>
      <c r="BHA249" s="170"/>
      <c r="BHB249" s="170"/>
      <c r="BHC249" s="170"/>
      <c r="BHD249" s="170"/>
      <c r="BHE249" s="170"/>
      <c r="BHF249" s="170"/>
      <c r="BHG249" s="170"/>
      <c r="BHH249" s="170"/>
      <c r="BHI249" s="170"/>
      <c r="BHJ249" s="170"/>
      <c r="BHK249" s="170"/>
      <c r="BHL249" s="170"/>
      <c r="BHM249" s="170"/>
      <c r="BHN249" s="170"/>
      <c r="BHO249" s="170"/>
      <c r="BHP249" s="170"/>
      <c r="BHQ249" s="170"/>
      <c r="BHR249" s="170"/>
      <c r="BHS249" s="170"/>
      <c r="BHT249" s="170"/>
      <c r="BHU249" s="170"/>
      <c r="BHV249" s="170"/>
      <c r="BHW249" s="170"/>
      <c r="BHX249" s="170"/>
      <c r="BHY249" s="170"/>
      <c r="BHZ249" s="170"/>
      <c r="BIA249" s="170"/>
      <c r="BIB249" s="170"/>
      <c r="BIC249" s="170"/>
      <c r="BID249" s="170"/>
      <c r="BIE249" s="170"/>
      <c r="BIF249" s="170"/>
      <c r="BIG249" s="170"/>
      <c r="BIH249" s="170"/>
      <c r="BII249" s="170"/>
      <c r="BIJ249" s="170"/>
      <c r="BIK249" s="170"/>
      <c r="BIL249" s="170"/>
      <c r="BIM249" s="170"/>
      <c r="BIN249" s="170"/>
      <c r="BIO249" s="170"/>
      <c r="BIP249" s="170"/>
      <c r="BIQ249" s="170"/>
      <c r="BIR249" s="170"/>
      <c r="BIS249" s="170"/>
      <c r="BIT249" s="170"/>
      <c r="BIU249" s="170"/>
      <c r="BIV249" s="170"/>
      <c r="BIW249" s="170"/>
      <c r="BIX249" s="170"/>
      <c r="BIY249" s="170"/>
      <c r="BIZ249" s="170"/>
      <c r="BJA249" s="170"/>
      <c r="BJB249" s="170"/>
      <c r="BJC249" s="170"/>
      <c r="BJD249" s="170"/>
      <c r="BJE249" s="170"/>
      <c r="BJF249" s="170"/>
      <c r="BJG249" s="170"/>
      <c r="BJH249" s="170"/>
      <c r="BJI249" s="170"/>
      <c r="BJJ249" s="170"/>
      <c r="BJK249" s="170"/>
      <c r="BJL249" s="170"/>
      <c r="BJM249" s="170"/>
      <c r="BJN249" s="170"/>
      <c r="BJO249" s="170"/>
      <c r="BJP249" s="170"/>
      <c r="BJQ249" s="170"/>
      <c r="BJR249" s="170"/>
      <c r="BJS249" s="170"/>
      <c r="BJT249" s="170"/>
      <c r="BJU249" s="170"/>
      <c r="BJV249" s="170"/>
      <c r="BJW249" s="170"/>
      <c r="BJX249" s="170"/>
      <c r="BJY249" s="170"/>
      <c r="BJZ249" s="170"/>
      <c r="BKA249" s="170"/>
      <c r="BKB249" s="170"/>
      <c r="BKC249" s="170"/>
      <c r="BKD249" s="170"/>
      <c r="BKE249" s="170"/>
      <c r="BKF249" s="170"/>
      <c r="BKG249" s="170"/>
      <c r="BKH249" s="170"/>
      <c r="BKI249" s="170"/>
      <c r="BKJ249" s="170"/>
      <c r="BKK249" s="170"/>
      <c r="BKL249" s="170"/>
      <c r="BKM249" s="170"/>
      <c r="BKN249" s="170"/>
      <c r="BKO249" s="170"/>
      <c r="BKP249" s="170"/>
      <c r="BKQ249" s="170"/>
      <c r="BKR249" s="170"/>
      <c r="BKS249" s="170"/>
      <c r="BKT249" s="170"/>
      <c r="BKU249" s="170"/>
      <c r="BKV249" s="170"/>
      <c r="BKW249" s="170"/>
      <c r="BKX249" s="170"/>
      <c r="BKY249" s="170"/>
      <c r="BKZ249" s="170"/>
      <c r="BLA249" s="170"/>
      <c r="BLB249" s="170"/>
      <c r="BLC249" s="170"/>
      <c r="BLD249" s="170"/>
      <c r="BLE249" s="170"/>
      <c r="BLF249" s="170"/>
      <c r="BLG249" s="170"/>
      <c r="BLH249" s="170"/>
      <c r="BLI249" s="170"/>
      <c r="BLJ249" s="170"/>
      <c r="BLK249" s="170"/>
      <c r="BLL249" s="170"/>
      <c r="BLM249" s="170"/>
      <c r="BLN249" s="170"/>
      <c r="BLO249" s="170"/>
      <c r="BLP249" s="170"/>
      <c r="BLQ249" s="170"/>
      <c r="BLR249" s="170"/>
      <c r="BLS249" s="170"/>
      <c r="BLT249" s="170"/>
      <c r="BLU249" s="170"/>
      <c r="BLV249" s="170"/>
      <c r="BLW249" s="170"/>
      <c r="BLX249" s="170"/>
      <c r="BLY249" s="170"/>
      <c r="BLZ249" s="170"/>
      <c r="BMA249" s="170"/>
      <c r="BMB249" s="170"/>
      <c r="BMC249" s="170"/>
      <c r="BMD249" s="170"/>
      <c r="BME249" s="170"/>
      <c r="BMF249" s="170"/>
      <c r="BMG249" s="170"/>
      <c r="BMH249" s="170"/>
      <c r="BMI249" s="170"/>
      <c r="BMJ249" s="170"/>
      <c r="BMK249" s="170"/>
      <c r="BML249" s="170"/>
      <c r="BMM249" s="170"/>
      <c r="BMN249" s="170"/>
      <c r="BMO249" s="170"/>
      <c r="BMP249" s="170"/>
      <c r="BMQ249" s="170"/>
      <c r="BMR249" s="170"/>
      <c r="BMS249" s="170"/>
      <c r="BMT249" s="170"/>
      <c r="BMU249" s="170"/>
      <c r="BMV249" s="170"/>
      <c r="BMW249" s="170"/>
      <c r="BMX249" s="170"/>
      <c r="BMY249" s="170"/>
      <c r="BMZ249" s="170"/>
      <c r="BNA249" s="170"/>
      <c r="BNB249" s="170"/>
      <c r="BNC249" s="170"/>
      <c r="BND249" s="170"/>
      <c r="BNE249" s="170"/>
      <c r="BNF249" s="170"/>
      <c r="BNG249" s="170"/>
      <c r="BNH249" s="170"/>
      <c r="BNI249" s="170"/>
      <c r="BNJ249" s="170"/>
      <c r="BNK249" s="170"/>
      <c r="BNL249" s="170"/>
      <c r="BNM249" s="170"/>
      <c r="BNN249" s="170"/>
      <c r="BNO249" s="170"/>
      <c r="BNP249" s="170"/>
      <c r="BNQ249" s="170"/>
      <c r="BNR249" s="170"/>
      <c r="BNS249" s="170"/>
      <c r="BNT249" s="170"/>
      <c r="BNU249" s="170"/>
      <c r="BNV249" s="170"/>
      <c r="BNW249" s="170"/>
      <c r="BNX249" s="170"/>
      <c r="BNY249" s="170"/>
      <c r="BNZ249" s="170"/>
      <c r="BOA249" s="170"/>
      <c r="BOB249" s="170"/>
      <c r="BOC249" s="170"/>
      <c r="BOD249" s="170"/>
      <c r="BOE249" s="170"/>
      <c r="BOF249" s="170"/>
      <c r="BOG249" s="170"/>
      <c r="BOH249" s="170"/>
      <c r="BOI249" s="170"/>
      <c r="BOJ249" s="170"/>
      <c r="BOK249" s="170"/>
      <c r="BOL249" s="170"/>
      <c r="BOM249" s="170"/>
      <c r="BON249" s="170"/>
      <c r="BOO249" s="170"/>
      <c r="BOP249" s="170"/>
      <c r="BOQ249" s="170"/>
      <c r="BOR249" s="170"/>
      <c r="BOS249" s="170"/>
      <c r="BOT249" s="170"/>
      <c r="BOU249" s="170"/>
      <c r="BOV249" s="170"/>
      <c r="BOW249" s="170"/>
      <c r="BOX249" s="170"/>
      <c r="BOY249" s="170"/>
      <c r="BOZ249" s="170"/>
      <c r="BPA249" s="170"/>
      <c r="BPB249" s="170"/>
      <c r="BPC249" s="170"/>
      <c r="BPD249" s="170"/>
      <c r="BPE249" s="170"/>
      <c r="BPF249" s="170"/>
      <c r="BPG249" s="170"/>
      <c r="BPH249" s="170"/>
      <c r="BPI249" s="170"/>
      <c r="BPJ249" s="170"/>
      <c r="BPK249" s="170"/>
      <c r="BPL249" s="170"/>
      <c r="BPM249" s="170"/>
      <c r="BPN249" s="170"/>
      <c r="BPO249" s="170"/>
      <c r="BPP249" s="170"/>
      <c r="BPQ249" s="170"/>
      <c r="BPR249" s="170"/>
      <c r="BPS249" s="170"/>
      <c r="BPT249" s="170"/>
      <c r="BPU249" s="170"/>
      <c r="BPV249" s="170"/>
      <c r="BPW249" s="170"/>
      <c r="BPX249" s="170"/>
      <c r="BPY249" s="170"/>
      <c r="BPZ249" s="170"/>
      <c r="BQA249" s="170"/>
      <c r="BQB249" s="170"/>
      <c r="BQC249" s="170"/>
      <c r="BQD249" s="170"/>
      <c r="BQE249" s="170"/>
      <c r="BQF249" s="170"/>
      <c r="BQG249" s="170"/>
      <c r="BQH249" s="170"/>
      <c r="BQI249" s="170"/>
      <c r="BQJ249" s="170"/>
      <c r="BQK249" s="170"/>
      <c r="BQL249" s="170"/>
      <c r="BQM249" s="170"/>
      <c r="BQN249" s="170"/>
      <c r="BQO249" s="170"/>
      <c r="BQP249" s="170"/>
      <c r="BQQ249" s="170"/>
      <c r="BQR249" s="170"/>
      <c r="BQS249" s="170"/>
      <c r="BQT249" s="170"/>
      <c r="BQU249" s="170"/>
      <c r="BQV249" s="170"/>
      <c r="BQW249" s="170"/>
      <c r="BQX249" s="170"/>
      <c r="BQY249" s="170"/>
      <c r="BQZ249" s="170"/>
      <c r="BRA249" s="170"/>
      <c r="BRB249" s="170"/>
      <c r="BRC249" s="170"/>
      <c r="BRD249" s="170"/>
      <c r="BRE249" s="170"/>
      <c r="BRF249" s="170"/>
      <c r="BRG249" s="170"/>
      <c r="BRH249" s="170"/>
      <c r="BRI249" s="170"/>
      <c r="BRJ249" s="170"/>
      <c r="BRK249" s="170"/>
      <c r="BRL249" s="170"/>
      <c r="BRM249" s="170"/>
      <c r="BRN249" s="170"/>
      <c r="BRO249" s="170"/>
      <c r="BRP249" s="170"/>
      <c r="BRQ249" s="170"/>
      <c r="BRR249" s="170"/>
      <c r="BRS249" s="170"/>
      <c r="BRT249" s="170"/>
      <c r="BRU249" s="170"/>
      <c r="BRV249" s="170"/>
      <c r="BRW249" s="170"/>
      <c r="BRX249" s="170"/>
      <c r="BRY249" s="170"/>
      <c r="BRZ249" s="170"/>
      <c r="BSA249" s="170"/>
      <c r="BSB249" s="170"/>
      <c r="BSC249" s="170"/>
      <c r="BSD249" s="170"/>
      <c r="BSE249" s="170"/>
      <c r="BSF249" s="170"/>
      <c r="BSG249" s="170"/>
      <c r="BSH249" s="170"/>
      <c r="BSI249" s="170"/>
      <c r="BSJ249" s="170"/>
      <c r="BSK249" s="170"/>
      <c r="BSL249" s="170"/>
      <c r="BSM249" s="170"/>
      <c r="BSN249" s="170"/>
      <c r="BSO249" s="170"/>
      <c r="BSP249" s="170"/>
      <c r="BSQ249" s="170"/>
      <c r="BSR249" s="170"/>
      <c r="BSS249" s="170"/>
      <c r="BST249" s="170"/>
      <c r="BSU249" s="170"/>
      <c r="BSV249" s="170"/>
      <c r="BSW249" s="170"/>
      <c r="BSX249" s="170"/>
      <c r="BSY249" s="170"/>
      <c r="BSZ249" s="170"/>
      <c r="BTA249" s="170"/>
      <c r="BTB249" s="170"/>
      <c r="BTC249" s="170"/>
      <c r="BTD249" s="170"/>
      <c r="BTE249" s="170"/>
      <c r="BTF249" s="170"/>
      <c r="BTG249" s="170"/>
      <c r="BTH249" s="170"/>
      <c r="BTI249" s="170"/>
      <c r="BTJ249" s="170"/>
      <c r="BTK249" s="170"/>
      <c r="BTL249" s="170"/>
      <c r="BTM249" s="170"/>
      <c r="BTN249" s="170"/>
      <c r="BTO249" s="170"/>
      <c r="BTP249" s="170"/>
      <c r="BTQ249" s="170"/>
      <c r="BTR249" s="170"/>
      <c r="BTS249" s="170"/>
      <c r="BTT249" s="170"/>
      <c r="BTU249" s="170"/>
      <c r="BTV249" s="170"/>
      <c r="BTW249" s="170"/>
      <c r="BTX249" s="170"/>
      <c r="BTY249" s="170"/>
      <c r="BTZ249" s="170"/>
      <c r="BUA249" s="170"/>
      <c r="BUB249" s="170"/>
      <c r="BUC249" s="170"/>
      <c r="BUD249" s="170"/>
      <c r="BUE249" s="170"/>
      <c r="BUF249" s="170"/>
      <c r="BUG249" s="170"/>
      <c r="BUH249" s="170"/>
      <c r="BUI249" s="170"/>
      <c r="BUJ249" s="170"/>
      <c r="BUK249" s="170"/>
      <c r="BUL249" s="170"/>
      <c r="BUM249" s="170"/>
      <c r="BUN249" s="170"/>
      <c r="BUO249" s="170"/>
      <c r="BUP249" s="170"/>
      <c r="BUQ249" s="170"/>
      <c r="BUR249" s="170"/>
      <c r="BUS249" s="170"/>
      <c r="BUT249" s="170"/>
      <c r="BUU249" s="170"/>
      <c r="BUV249" s="170"/>
      <c r="BUW249" s="170"/>
      <c r="BUX249" s="170"/>
      <c r="BUY249" s="170"/>
      <c r="BUZ249" s="170"/>
      <c r="BVA249" s="170"/>
      <c r="BVB249" s="170"/>
      <c r="BVC249" s="170"/>
      <c r="BVD249" s="170"/>
      <c r="BVE249" s="170"/>
      <c r="BVF249" s="170"/>
      <c r="BVG249" s="170"/>
      <c r="BVH249" s="170"/>
      <c r="BVI249" s="170"/>
      <c r="BVJ249" s="170"/>
      <c r="BVK249" s="170"/>
      <c r="BVL249" s="170"/>
      <c r="BVM249" s="170"/>
      <c r="BVN249" s="170"/>
      <c r="BVO249" s="170"/>
      <c r="BVP249" s="170"/>
      <c r="BVQ249" s="170"/>
      <c r="BVR249" s="170"/>
      <c r="BVS249" s="170"/>
      <c r="BVT249" s="170"/>
      <c r="BVU249" s="170"/>
      <c r="BVV249" s="170"/>
      <c r="BVW249" s="170"/>
      <c r="BVX249" s="170"/>
      <c r="BVY249" s="170"/>
      <c r="BVZ249" s="170"/>
      <c r="BWA249" s="170"/>
      <c r="BWB249" s="170"/>
      <c r="BWC249" s="170"/>
      <c r="BWD249" s="170"/>
      <c r="BWE249" s="170"/>
      <c r="BWF249" s="170"/>
      <c r="BWG249" s="170"/>
      <c r="BWH249" s="170"/>
      <c r="BWI249" s="170"/>
      <c r="BWJ249" s="170"/>
      <c r="BWK249" s="170"/>
      <c r="BWL249" s="170"/>
      <c r="BWM249" s="170"/>
      <c r="BWN249" s="170"/>
      <c r="BWO249" s="170"/>
      <c r="BWP249" s="170"/>
      <c r="BWQ249" s="170"/>
      <c r="BWR249" s="170"/>
      <c r="BWS249" s="170"/>
      <c r="BWT249" s="170"/>
      <c r="BWU249" s="170"/>
      <c r="BWV249" s="170"/>
      <c r="BWW249" s="170"/>
      <c r="BWX249" s="170"/>
      <c r="BWY249" s="170"/>
      <c r="BWZ249" s="170"/>
      <c r="BXA249" s="170"/>
      <c r="BXB249" s="170"/>
      <c r="BXC249" s="170"/>
      <c r="BXD249" s="170"/>
      <c r="BXE249" s="170"/>
      <c r="BXF249" s="170"/>
      <c r="BXG249" s="170"/>
      <c r="BXH249" s="170"/>
      <c r="BXI249" s="170"/>
      <c r="BXJ249" s="170"/>
      <c r="BXK249" s="170"/>
      <c r="BXL249" s="170"/>
      <c r="BXM249" s="170"/>
      <c r="BXN249" s="170"/>
      <c r="BXO249" s="170"/>
      <c r="BXP249" s="170"/>
      <c r="BXQ249" s="170"/>
      <c r="BXR249" s="170"/>
      <c r="BXS249" s="170"/>
      <c r="BXT249" s="170"/>
      <c r="BXU249" s="170"/>
      <c r="BXV249" s="170"/>
      <c r="BXW249" s="170"/>
      <c r="BXX249" s="170"/>
      <c r="BXY249" s="170"/>
      <c r="BXZ249" s="170"/>
      <c r="BYA249" s="170"/>
      <c r="BYB249" s="170"/>
      <c r="BYC249" s="170"/>
      <c r="BYD249" s="170"/>
      <c r="BYE249" s="170"/>
      <c r="BYF249" s="170"/>
      <c r="BYG249" s="170"/>
      <c r="BYH249" s="170"/>
      <c r="BYI249" s="170"/>
      <c r="BYJ249" s="170"/>
      <c r="BYK249" s="170"/>
      <c r="BYL249" s="170"/>
      <c r="BYM249" s="170"/>
      <c r="BYN249" s="170"/>
      <c r="BYO249" s="170"/>
      <c r="BYP249" s="170"/>
      <c r="BYQ249" s="170"/>
      <c r="BYR249" s="170"/>
      <c r="BYS249" s="170"/>
      <c r="BYT249" s="170"/>
      <c r="BYU249" s="170"/>
      <c r="BYV249" s="170"/>
      <c r="BYW249" s="170"/>
      <c r="BYX249" s="170"/>
      <c r="BYY249" s="170"/>
      <c r="BYZ249" s="170"/>
      <c r="BZA249" s="170"/>
      <c r="BZB249" s="170"/>
      <c r="BZC249" s="170"/>
      <c r="BZD249" s="170"/>
      <c r="BZE249" s="170"/>
      <c r="BZF249" s="170"/>
      <c r="BZG249" s="170"/>
      <c r="BZH249" s="170"/>
      <c r="BZI249" s="170"/>
      <c r="BZJ249" s="170"/>
      <c r="BZK249" s="170"/>
      <c r="BZL249" s="170"/>
      <c r="BZM249" s="170"/>
      <c r="BZN249" s="170"/>
      <c r="BZO249" s="170"/>
      <c r="BZP249" s="170"/>
      <c r="BZQ249" s="170"/>
      <c r="BZR249" s="170"/>
      <c r="BZS249" s="170"/>
      <c r="BZT249" s="170"/>
      <c r="BZU249" s="170"/>
      <c r="BZV249" s="170"/>
      <c r="BZW249" s="170"/>
      <c r="BZX249" s="170"/>
      <c r="BZY249" s="170"/>
      <c r="BZZ249" s="170"/>
      <c r="CAA249" s="170"/>
      <c r="CAB249" s="170"/>
      <c r="CAC249" s="170"/>
      <c r="CAD249" s="170"/>
      <c r="CAE249" s="170"/>
      <c r="CAF249" s="170"/>
      <c r="CAG249" s="170"/>
      <c r="CAH249" s="170"/>
      <c r="CAI249" s="170"/>
      <c r="CAJ249" s="170"/>
      <c r="CAK249" s="170"/>
      <c r="CAL249" s="170"/>
      <c r="CAM249" s="170"/>
      <c r="CAN249" s="170"/>
      <c r="CAO249" s="170"/>
      <c r="CAP249" s="170"/>
      <c r="CAQ249" s="170"/>
      <c r="CAR249" s="170"/>
      <c r="CAS249" s="170"/>
      <c r="CAT249" s="170"/>
      <c r="CAU249" s="170"/>
      <c r="CAV249" s="170"/>
      <c r="CAW249" s="170"/>
      <c r="CAX249" s="170"/>
      <c r="CAY249" s="170"/>
      <c r="CAZ249" s="170"/>
      <c r="CBA249" s="170"/>
      <c r="CBB249" s="170"/>
      <c r="CBC249" s="170"/>
      <c r="CBD249" s="170"/>
      <c r="CBE249" s="170"/>
      <c r="CBF249" s="170"/>
      <c r="CBG249" s="170"/>
      <c r="CBH249" s="170"/>
      <c r="CBI249" s="170"/>
      <c r="CBJ249" s="170"/>
      <c r="CBK249" s="170"/>
      <c r="CBL249" s="170"/>
      <c r="CBM249" s="170"/>
      <c r="CBN249" s="170"/>
      <c r="CBO249" s="170"/>
      <c r="CBP249" s="170"/>
      <c r="CBQ249" s="170"/>
      <c r="CBR249" s="170"/>
      <c r="CBS249" s="170"/>
      <c r="CBT249" s="170"/>
      <c r="CBU249" s="170"/>
      <c r="CBV249" s="170"/>
      <c r="CBW249" s="170"/>
      <c r="CBX249" s="170"/>
      <c r="CBY249" s="170"/>
      <c r="CBZ249" s="170"/>
      <c r="CCA249" s="170"/>
      <c r="CCB249" s="170"/>
      <c r="CCC249" s="170"/>
      <c r="CCD249" s="170"/>
      <c r="CCE249" s="170"/>
      <c r="CCF249" s="170"/>
      <c r="CCG249" s="170"/>
      <c r="CCH249" s="170"/>
      <c r="CCI249" s="170"/>
      <c r="CCJ249" s="170"/>
      <c r="CCK249" s="170"/>
      <c r="CCL249" s="170"/>
      <c r="CCM249" s="170"/>
      <c r="CCN249" s="170"/>
      <c r="CCO249" s="170"/>
      <c r="CCP249" s="170"/>
      <c r="CCQ249" s="170"/>
      <c r="CCR249" s="170"/>
      <c r="CCS249" s="170"/>
      <c r="CCT249" s="170"/>
      <c r="CCU249" s="170"/>
      <c r="CCV249" s="170"/>
      <c r="CCW249" s="170"/>
      <c r="CCX249" s="170"/>
      <c r="CCY249" s="170"/>
      <c r="CCZ249" s="170"/>
      <c r="CDA249" s="170"/>
      <c r="CDB249" s="170"/>
      <c r="CDC249" s="170"/>
      <c r="CDD249" s="170"/>
      <c r="CDE249" s="170"/>
      <c r="CDF249" s="170"/>
      <c r="CDG249" s="170"/>
      <c r="CDH249" s="170"/>
      <c r="CDI249" s="170"/>
      <c r="CDJ249" s="170"/>
      <c r="CDK249" s="170"/>
      <c r="CDL249" s="170"/>
      <c r="CDM249" s="170"/>
      <c r="CDN249" s="170"/>
      <c r="CDO249" s="170"/>
      <c r="CDP249" s="170"/>
      <c r="CDQ249" s="170"/>
      <c r="CDR249" s="170"/>
      <c r="CDS249" s="170"/>
      <c r="CDT249" s="170"/>
      <c r="CDU249" s="170"/>
      <c r="CDV249" s="170"/>
      <c r="CDW249" s="170"/>
      <c r="CDX249" s="170"/>
      <c r="CDY249" s="170"/>
      <c r="CDZ249" s="170"/>
      <c r="CEA249" s="170"/>
      <c r="CEB249" s="170"/>
      <c r="CEC249" s="170"/>
      <c r="CED249" s="170"/>
      <c r="CEE249" s="170"/>
      <c r="CEF249" s="170"/>
      <c r="CEG249" s="170"/>
      <c r="CEH249" s="170"/>
      <c r="CEI249" s="170"/>
      <c r="CEJ249" s="170"/>
      <c r="CEK249" s="170"/>
      <c r="CEL249" s="170"/>
      <c r="CEM249" s="170"/>
      <c r="CEN249" s="170"/>
      <c r="CEO249" s="170"/>
      <c r="CEP249" s="170"/>
      <c r="CEQ249" s="170"/>
      <c r="CER249" s="170"/>
      <c r="CES249" s="170"/>
      <c r="CET249" s="170"/>
      <c r="CEU249" s="170"/>
      <c r="CEV249" s="170"/>
      <c r="CEW249" s="170"/>
      <c r="CEX249" s="170"/>
      <c r="CEY249" s="170"/>
      <c r="CEZ249" s="170"/>
      <c r="CFA249" s="170"/>
      <c r="CFB249" s="170"/>
      <c r="CFC249" s="170"/>
      <c r="CFD249" s="170"/>
      <c r="CFE249" s="170"/>
      <c r="CFF249" s="170"/>
      <c r="CFG249" s="170"/>
      <c r="CFH249" s="170"/>
      <c r="CFI249" s="170"/>
      <c r="CFJ249" s="170"/>
      <c r="CFK249" s="170"/>
      <c r="CFL249" s="170"/>
      <c r="CFM249" s="170"/>
      <c r="CFN249" s="170"/>
      <c r="CFO249" s="170"/>
      <c r="CFP249" s="170"/>
      <c r="CFQ249" s="170"/>
      <c r="CFR249" s="170"/>
      <c r="CFS249" s="170"/>
      <c r="CFT249" s="170"/>
      <c r="CFU249" s="170"/>
      <c r="CFV249" s="170"/>
      <c r="CFW249" s="170"/>
      <c r="CFX249" s="170"/>
      <c r="CFY249" s="170"/>
      <c r="CFZ249" s="170"/>
      <c r="CGA249" s="170"/>
      <c r="CGB249" s="170"/>
      <c r="CGC249" s="170"/>
      <c r="CGD249" s="170"/>
      <c r="CGE249" s="170"/>
      <c r="CGF249" s="170"/>
      <c r="CGG249" s="170"/>
      <c r="CGH249" s="170"/>
      <c r="CGI249" s="170"/>
      <c r="CGJ249" s="170"/>
      <c r="CGK249" s="170"/>
      <c r="CGL249" s="170"/>
      <c r="CGM249" s="170"/>
      <c r="CGN249" s="170"/>
      <c r="CGO249" s="170"/>
      <c r="CGP249" s="170"/>
      <c r="CGQ249" s="170"/>
      <c r="CGR249" s="170"/>
      <c r="CGS249" s="170"/>
      <c r="CGT249" s="170"/>
      <c r="CGU249" s="170"/>
      <c r="CGV249" s="170"/>
      <c r="CGW249" s="170"/>
      <c r="CGX249" s="170"/>
      <c r="CGY249" s="170"/>
      <c r="CGZ249" s="170"/>
      <c r="CHA249" s="170"/>
      <c r="CHB249" s="170"/>
      <c r="CHC249" s="170"/>
      <c r="CHD249" s="170"/>
      <c r="CHE249" s="170"/>
      <c r="CHF249" s="170"/>
      <c r="CHG249" s="170"/>
      <c r="CHH249" s="170"/>
      <c r="CHI249" s="170"/>
      <c r="CHJ249" s="170"/>
      <c r="CHK249" s="170"/>
      <c r="CHL249" s="170"/>
      <c r="CHM249" s="170"/>
      <c r="CHN249" s="170"/>
      <c r="CHO249" s="170"/>
      <c r="CHP249" s="170"/>
      <c r="CHQ249" s="170"/>
      <c r="CHR249" s="170"/>
      <c r="CHS249" s="170"/>
      <c r="CHT249" s="170"/>
      <c r="CHU249" s="170"/>
      <c r="CHV249" s="170"/>
      <c r="CHW249" s="170"/>
      <c r="CHX249" s="170"/>
      <c r="CHY249" s="170"/>
      <c r="CHZ249" s="170"/>
      <c r="CIA249" s="170"/>
      <c r="CIB249" s="170"/>
      <c r="CIC249" s="170"/>
      <c r="CID249" s="170"/>
      <c r="CIE249" s="170"/>
      <c r="CIF249" s="170"/>
      <c r="CIG249" s="170"/>
      <c r="CIH249" s="170"/>
      <c r="CII249" s="170"/>
      <c r="CIJ249" s="170"/>
      <c r="CIK249" s="170"/>
      <c r="CIL249" s="170"/>
      <c r="CIM249" s="170"/>
      <c r="CIN249" s="170"/>
      <c r="CIO249" s="170"/>
      <c r="CIP249" s="170"/>
      <c r="CIQ249" s="170"/>
      <c r="CIR249" s="170"/>
      <c r="CIS249" s="170"/>
      <c r="CIT249" s="170"/>
      <c r="CIU249" s="170"/>
      <c r="CIV249" s="170"/>
      <c r="CIW249" s="170"/>
      <c r="CIX249" s="170"/>
      <c r="CIY249" s="170"/>
      <c r="CIZ249" s="170"/>
      <c r="CJA249" s="170"/>
      <c r="CJB249" s="170"/>
      <c r="CJC249" s="170"/>
      <c r="CJD249" s="170"/>
      <c r="CJE249" s="170"/>
      <c r="CJF249" s="170"/>
      <c r="CJG249" s="170"/>
      <c r="CJH249" s="170"/>
      <c r="CJI249" s="170"/>
      <c r="CJJ249" s="170"/>
      <c r="CJK249" s="170"/>
      <c r="CJL249" s="170"/>
      <c r="CJM249" s="170"/>
      <c r="CJN249" s="170"/>
      <c r="CJO249" s="170"/>
      <c r="CJP249" s="170"/>
      <c r="CJQ249" s="170"/>
      <c r="CJR249" s="170"/>
      <c r="CJS249" s="170"/>
      <c r="CJT249" s="170"/>
      <c r="CJU249" s="170"/>
      <c r="CJV249" s="170"/>
      <c r="CJW249" s="170"/>
      <c r="CJX249" s="170"/>
      <c r="CJY249" s="170"/>
      <c r="CJZ249" s="170"/>
      <c r="CKA249" s="170"/>
      <c r="CKB249" s="170"/>
      <c r="CKC249" s="170"/>
      <c r="CKD249" s="170"/>
      <c r="CKE249" s="170"/>
      <c r="CKF249" s="170"/>
      <c r="CKG249" s="170"/>
      <c r="CKH249" s="170"/>
      <c r="CKI249" s="170"/>
      <c r="CKJ249" s="170"/>
      <c r="CKK249" s="170"/>
      <c r="CKL249" s="170"/>
      <c r="CKM249" s="170"/>
      <c r="CKN249" s="170"/>
      <c r="CKO249" s="170"/>
      <c r="CKP249" s="170"/>
      <c r="CKQ249" s="170"/>
      <c r="CKR249" s="170"/>
      <c r="CKS249" s="170"/>
      <c r="CKT249" s="170"/>
      <c r="CKU249" s="170"/>
      <c r="CKV249" s="170"/>
      <c r="CKW249" s="170"/>
      <c r="CKX249" s="170"/>
      <c r="CKY249" s="170"/>
      <c r="CKZ249" s="170"/>
      <c r="CLA249" s="170"/>
      <c r="CLB249" s="170"/>
      <c r="CLC249" s="170"/>
      <c r="CLD249" s="170"/>
      <c r="CLE249" s="170"/>
      <c r="CLF249" s="170"/>
      <c r="CLG249" s="170"/>
      <c r="CLH249" s="170"/>
      <c r="CLI249" s="170"/>
      <c r="CLJ249" s="170"/>
      <c r="CLK249" s="170"/>
      <c r="CLL249" s="170"/>
      <c r="CLM249" s="170"/>
      <c r="CLN249" s="170"/>
      <c r="CLO249" s="170"/>
      <c r="CLP249" s="170"/>
      <c r="CLQ249" s="170"/>
      <c r="CLR249" s="170"/>
      <c r="CLS249" s="170"/>
      <c r="CLT249" s="170"/>
      <c r="CLU249" s="170"/>
      <c r="CLV249" s="170"/>
      <c r="CLW249" s="170"/>
      <c r="CLX249" s="170"/>
      <c r="CLY249" s="170"/>
      <c r="CLZ249" s="170"/>
      <c r="CMA249" s="170"/>
      <c r="CMB249" s="170"/>
      <c r="CMC249" s="170"/>
      <c r="CMD249" s="170"/>
      <c r="CME249" s="170"/>
      <c r="CMF249" s="170"/>
      <c r="CMG249" s="170"/>
      <c r="CMH249" s="170"/>
      <c r="CMI249" s="170"/>
      <c r="CMJ249" s="170"/>
      <c r="CMK249" s="170"/>
      <c r="CML249" s="170"/>
      <c r="CMM249" s="170"/>
      <c r="CMN249" s="170"/>
      <c r="CMO249" s="170"/>
      <c r="CMP249" s="170"/>
      <c r="CMQ249" s="170"/>
      <c r="CMR249" s="170"/>
      <c r="CMS249" s="170"/>
      <c r="CMT249" s="170"/>
      <c r="CMU249" s="170"/>
      <c r="CMV249" s="170"/>
      <c r="CMW249" s="170"/>
      <c r="CMX249" s="170"/>
      <c r="CMY249" s="170"/>
      <c r="CMZ249" s="170"/>
      <c r="CNA249" s="170"/>
      <c r="CNB249" s="170"/>
      <c r="CNC249" s="170"/>
      <c r="CND249" s="170"/>
      <c r="CNE249" s="170"/>
      <c r="CNF249" s="170"/>
      <c r="CNG249" s="170"/>
      <c r="CNH249" s="170"/>
      <c r="CNI249" s="170"/>
      <c r="CNJ249" s="170"/>
      <c r="CNK249" s="170"/>
      <c r="CNL249" s="170"/>
      <c r="CNM249" s="170"/>
      <c r="CNN249" s="170"/>
      <c r="CNO249" s="170"/>
      <c r="CNP249" s="170"/>
      <c r="CNQ249" s="170"/>
      <c r="CNR249" s="170"/>
      <c r="CNS249" s="170"/>
      <c r="CNT249" s="170"/>
      <c r="CNU249" s="170"/>
      <c r="CNV249" s="170"/>
      <c r="CNW249" s="170"/>
      <c r="CNX249" s="170"/>
      <c r="CNY249" s="170"/>
      <c r="CNZ249" s="170"/>
      <c r="COA249" s="170"/>
      <c r="COB249" s="170"/>
      <c r="COC249" s="170"/>
      <c r="COD249" s="170"/>
      <c r="COE249" s="170"/>
      <c r="COF249" s="170"/>
      <c r="COG249" s="170"/>
      <c r="COH249" s="170"/>
      <c r="COI249" s="170"/>
      <c r="COJ249" s="170"/>
      <c r="COK249" s="170"/>
      <c r="COL249" s="170"/>
      <c r="COM249" s="170"/>
      <c r="CON249" s="170"/>
      <c r="COO249" s="170"/>
      <c r="COP249" s="170"/>
      <c r="COQ249" s="170"/>
      <c r="COR249" s="170"/>
      <c r="COS249" s="170"/>
      <c r="COT249" s="170"/>
      <c r="COU249" s="170"/>
      <c r="COV249" s="170"/>
      <c r="COW249" s="170"/>
      <c r="COX249" s="170"/>
      <c r="COY249" s="170"/>
      <c r="COZ249" s="170"/>
      <c r="CPA249" s="170"/>
      <c r="CPB249" s="170"/>
      <c r="CPC249" s="170"/>
      <c r="CPD249" s="170"/>
      <c r="CPE249" s="170"/>
      <c r="CPF249" s="170"/>
      <c r="CPG249" s="170"/>
      <c r="CPH249" s="170"/>
      <c r="CPI249" s="170"/>
      <c r="CPJ249" s="170"/>
      <c r="CPK249" s="170"/>
      <c r="CPL249" s="170"/>
      <c r="CPM249" s="170"/>
      <c r="CPN249" s="170"/>
      <c r="CPO249" s="170"/>
      <c r="CPP249" s="170"/>
      <c r="CPQ249" s="170"/>
      <c r="CPR249" s="170"/>
      <c r="CPS249" s="170"/>
      <c r="CPT249" s="170"/>
      <c r="CPU249" s="170"/>
      <c r="CPV249" s="170"/>
      <c r="CPW249" s="170"/>
      <c r="CPX249" s="170"/>
      <c r="CPY249" s="170"/>
      <c r="CPZ249" s="170"/>
      <c r="CQA249" s="170"/>
      <c r="CQB249" s="170"/>
      <c r="CQC249" s="170"/>
      <c r="CQD249" s="170"/>
      <c r="CQE249" s="170"/>
      <c r="CQF249" s="170"/>
      <c r="CQG249" s="170"/>
      <c r="CQH249" s="170"/>
      <c r="CQI249" s="170"/>
      <c r="CQJ249" s="170"/>
      <c r="CQK249" s="170"/>
      <c r="CQL249" s="170"/>
      <c r="CQM249" s="170"/>
      <c r="CQN249" s="170"/>
      <c r="CQO249" s="170"/>
      <c r="CQP249" s="170"/>
      <c r="CQQ249" s="170"/>
      <c r="CQR249" s="170"/>
      <c r="CQS249" s="170"/>
      <c r="CQT249" s="170"/>
      <c r="CQU249" s="170"/>
      <c r="CQV249" s="170"/>
      <c r="CQW249" s="170"/>
      <c r="CQX249" s="170"/>
      <c r="CQY249" s="170"/>
      <c r="CQZ249" s="170"/>
      <c r="CRA249" s="170"/>
      <c r="CRB249" s="170"/>
      <c r="CRC249" s="170"/>
      <c r="CRD249" s="170"/>
      <c r="CRE249" s="170"/>
      <c r="CRF249" s="170"/>
      <c r="CRG249" s="170"/>
      <c r="CRH249" s="170"/>
      <c r="CRI249" s="170"/>
      <c r="CRJ249" s="170"/>
      <c r="CRK249" s="170"/>
      <c r="CRL249" s="170"/>
      <c r="CRM249" s="170"/>
      <c r="CRN249" s="170"/>
      <c r="CRO249" s="170"/>
      <c r="CRP249" s="170"/>
      <c r="CRQ249" s="170"/>
      <c r="CRR249" s="170"/>
      <c r="CRS249" s="170"/>
      <c r="CRT249" s="170"/>
      <c r="CRU249" s="170"/>
      <c r="CRV249" s="170"/>
      <c r="CRW249" s="170"/>
      <c r="CRX249" s="170"/>
      <c r="CRY249" s="170"/>
      <c r="CRZ249" s="170"/>
      <c r="CSA249" s="170"/>
      <c r="CSB249" s="170"/>
      <c r="CSC249" s="170"/>
      <c r="CSD249" s="170"/>
      <c r="CSE249" s="170"/>
      <c r="CSF249" s="170"/>
      <c r="CSG249" s="170"/>
      <c r="CSH249" s="170"/>
      <c r="CSI249" s="170"/>
      <c r="CSJ249" s="170"/>
      <c r="CSK249" s="170"/>
      <c r="CSL249" s="170"/>
      <c r="CSM249" s="170"/>
      <c r="CSN249" s="170"/>
      <c r="CSO249" s="170"/>
      <c r="CSP249" s="170"/>
      <c r="CSQ249" s="170"/>
      <c r="CSR249" s="170"/>
      <c r="CSS249" s="170"/>
      <c r="CST249" s="170"/>
      <c r="CSU249" s="170"/>
      <c r="CSV249" s="170"/>
      <c r="CSW249" s="170"/>
      <c r="CSX249" s="170"/>
      <c r="CSY249" s="170"/>
      <c r="CSZ249" s="170"/>
      <c r="CTA249" s="170"/>
      <c r="CTB249" s="170"/>
      <c r="CTC249" s="170"/>
      <c r="CTD249" s="170"/>
      <c r="CTE249" s="170"/>
      <c r="CTF249" s="170"/>
      <c r="CTG249" s="170"/>
      <c r="CTH249" s="170"/>
      <c r="CTI249" s="170"/>
      <c r="CTJ249" s="170"/>
      <c r="CTK249" s="170"/>
      <c r="CTL249" s="170"/>
      <c r="CTM249" s="170"/>
      <c r="CTN249" s="170"/>
      <c r="CTO249" s="170"/>
      <c r="CTP249" s="170"/>
      <c r="CTQ249" s="170"/>
      <c r="CTR249" s="170"/>
      <c r="CTS249" s="170"/>
      <c r="CTT249" s="170"/>
      <c r="CTU249" s="170"/>
      <c r="CTV249" s="170"/>
      <c r="CTW249" s="170"/>
      <c r="CTX249" s="170"/>
      <c r="CTY249" s="170"/>
      <c r="CTZ249" s="170"/>
      <c r="CUA249" s="170"/>
      <c r="CUB249" s="170"/>
      <c r="CUC249" s="170"/>
      <c r="CUD249" s="170"/>
      <c r="CUE249" s="170"/>
      <c r="CUF249" s="170"/>
      <c r="CUG249" s="170"/>
      <c r="CUH249" s="170"/>
      <c r="CUI249" s="170"/>
      <c r="CUJ249" s="170"/>
      <c r="CUK249" s="170"/>
      <c r="CUL249" s="170"/>
      <c r="CUM249" s="170"/>
      <c r="CUN249" s="170"/>
      <c r="CUO249" s="170"/>
      <c r="CUP249" s="170"/>
      <c r="CUQ249" s="170"/>
      <c r="CUR249" s="170"/>
      <c r="CUS249" s="170"/>
      <c r="CUT249" s="170"/>
      <c r="CUU249" s="170"/>
      <c r="CUV249" s="170"/>
      <c r="CUW249" s="170"/>
      <c r="CUX249" s="170"/>
      <c r="CUY249" s="170"/>
      <c r="CUZ249" s="170"/>
      <c r="CVA249" s="170"/>
      <c r="CVB249" s="170"/>
      <c r="CVC249" s="170"/>
      <c r="CVD249" s="170"/>
      <c r="CVE249" s="170"/>
      <c r="CVF249" s="170"/>
      <c r="CVG249" s="170"/>
      <c r="CVH249" s="170"/>
      <c r="CVI249" s="170"/>
      <c r="CVJ249" s="170"/>
      <c r="CVK249" s="170"/>
      <c r="CVL249" s="170"/>
      <c r="CVM249" s="170"/>
      <c r="CVN249" s="170"/>
      <c r="CVO249" s="170"/>
      <c r="CVP249" s="170"/>
      <c r="CVQ249" s="170"/>
      <c r="CVR249" s="170"/>
      <c r="CVS249" s="170"/>
      <c r="CVT249" s="170"/>
      <c r="CVU249" s="170"/>
      <c r="CVV249" s="170"/>
      <c r="CVW249" s="170"/>
      <c r="CVX249" s="170"/>
      <c r="CVY249" s="170"/>
      <c r="CVZ249" s="170"/>
      <c r="CWA249" s="170"/>
      <c r="CWB249" s="170"/>
      <c r="CWC249" s="170"/>
      <c r="CWD249" s="170"/>
      <c r="CWE249" s="170"/>
      <c r="CWF249" s="170"/>
      <c r="CWG249" s="170"/>
      <c r="CWH249" s="170"/>
      <c r="CWI249" s="170"/>
      <c r="CWJ249" s="170"/>
      <c r="CWK249" s="170"/>
      <c r="CWL249" s="170"/>
      <c r="CWM249" s="170"/>
      <c r="CWN249" s="170"/>
      <c r="CWO249" s="170"/>
      <c r="CWP249" s="170"/>
      <c r="CWQ249" s="170"/>
      <c r="CWR249" s="170"/>
      <c r="CWS249" s="170"/>
      <c r="CWT249" s="170"/>
      <c r="CWU249" s="170"/>
      <c r="CWV249" s="170"/>
      <c r="CWW249" s="170"/>
      <c r="CWX249" s="170"/>
      <c r="CWY249" s="170"/>
      <c r="CWZ249" s="170"/>
      <c r="CXA249" s="170"/>
      <c r="CXB249" s="170"/>
      <c r="CXC249" s="170"/>
      <c r="CXD249" s="170"/>
      <c r="CXE249" s="170"/>
      <c r="CXF249" s="170"/>
      <c r="CXG249" s="170"/>
      <c r="CXH249" s="170"/>
      <c r="CXI249" s="170"/>
      <c r="CXJ249" s="170"/>
      <c r="CXK249" s="170"/>
      <c r="CXL249" s="170"/>
      <c r="CXM249" s="170"/>
      <c r="CXN249" s="170"/>
      <c r="CXO249" s="170"/>
      <c r="CXP249" s="170"/>
      <c r="CXQ249" s="170"/>
      <c r="CXR249" s="170"/>
      <c r="CXS249" s="170"/>
      <c r="CXT249" s="170"/>
      <c r="CXU249" s="170"/>
      <c r="CXV249" s="170"/>
      <c r="CXW249" s="170"/>
      <c r="CXX249" s="170"/>
      <c r="CXY249" s="170"/>
      <c r="CXZ249" s="170"/>
      <c r="CYA249" s="170"/>
      <c r="CYB249" s="170"/>
      <c r="CYC249" s="170"/>
      <c r="CYD249" s="170"/>
      <c r="CYE249" s="170"/>
      <c r="CYF249" s="170"/>
      <c r="CYG249" s="170"/>
      <c r="CYH249" s="170"/>
      <c r="CYI249" s="170"/>
      <c r="CYJ249" s="170"/>
      <c r="CYK249" s="170"/>
      <c r="CYL249" s="170"/>
      <c r="CYM249" s="170"/>
      <c r="CYN249" s="170"/>
      <c r="CYO249" s="170"/>
      <c r="CYP249" s="170"/>
      <c r="CYQ249" s="170"/>
      <c r="CYR249" s="170"/>
      <c r="CYS249" s="170"/>
      <c r="CYT249" s="170"/>
      <c r="CYU249" s="170"/>
      <c r="CYV249" s="170"/>
      <c r="CYW249" s="170"/>
      <c r="CYX249" s="170"/>
      <c r="CYY249" s="170"/>
      <c r="CYZ249" s="170"/>
      <c r="CZA249" s="170"/>
      <c r="CZB249" s="170"/>
      <c r="CZC249" s="170"/>
      <c r="CZD249" s="170"/>
      <c r="CZE249" s="170"/>
      <c r="CZF249" s="170"/>
      <c r="CZG249" s="170"/>
      <c r="CZH249" s="170"/>
      <c r="CZI249" s="170"/>
      <c r="CZJ249" s="170"/>
      <c r="CZK249" s="170"/>
      <c r="CZL249" s="170"/>
      <c r="CZM249" s="170"/>
      <c r="CZN249" s="170"/>
      <c r="CZO249" s="170"/>
      <c r="CZP249" s="170"/>
      <c r="CZQ249" s="170"/>
      <c r="CZR249" s="170"/>
      <c r="CZS249" s="170"/>
      <c r="CZT249" s="170"/>
      <c r="CZU249" s="170"/>
      <c r="CZV249" s="170"/>
      <c r="CZW249" s="170"/>
      <c r="CZX249" s="170"/>
      <c r="CZY249" s="170"/>
      <c r="CZZ249" s="170"/>
      <c r="DAA249" s="170"/>
      <c r="DAB249" s="170"/>
      <c r="DAC249" s="170"/>
      <c r="DAD249" s="170"/>
      <c r="DAE249" s="170"/>
      <c r="DAF249" s="170"/>
      <c r="DAG249" s="170"/>
      <c r="DAH249" s="170"/>
      <c r="DAI249" s="170"/>
      <c r="DAJ249" s="170"/>
      <c r="DAK249" s="170"/>
      <c r="DAL249" s="170"/>
      <c r="DAM249" s="170"/>
      <c r="DAN249" s="170"/>
      <c r="DAO249" s="170"/>
      <c r="DAP249" s="170"/>
      <c r="DAQ249" s="170"/>
      <c r="DAR249" s="170"/>
      <c r="DAS249" s="170"/>
      <c r="DAT249" s="170"/>
      <c r="DAU249" s="170"/>
      <c r="DAV249" s="170"/>
      <c r="DAW249" s="170"/>
      <c r="DAX249" s="170"/>
      <c r="DAY249" s="170"/>
      <c r="DAZ249" s="170"/>
      <c r="DBA249" s="170"/>
      <c r="DBB249" s="170"/>
      <c r="DBC249" s="170"/>
      <c r="DBD249" s="170"/>
      <c r="DBE249" s="170"/>
      <c r="DBF249" s="170"/>
      <c r="DBG249" s="170"/>
      <c r="DBH249" s="170"/>
      <c r="DBI249" s="170"/>
      <c r="DBJ249" s="170"/>
      <c r="DBK249" s="170"/>
      <c r="DBL249" s="170"/>
      <c r="DBM249" s="170"/>
      <c r="DBN249" s="170"/>
      <c r="DBO249" s="170"/>
      <c r="DBP249" s="170"/>
      <c r="DBQ249" s="170"/>
      <c r="DBR249" s="170"/>
      <c r="DBS249" s="170"/>
      <c r="DBT249" s="170"/>
      <c r="DBU249" s="170"/>
      <c r="DBV249" s="170"/>
      <c r="DBW249" s="170"/>
      <c r="DBX249" s="170"/>
      <c r="DBY249" s="170"/>
      <c r="DBZ249" s="170"/>
      <c r="DCA249" s="170"/>
      <c r="DCB249" s="170"/>
      <c r="DCC249" s="170"/>
      <c r="DCD249" s="170"/>
      <c r="DCE249" s="170"/>
      <c r="DCF249" s="170"/>
      <c r="DCG249" s="170"/>
      <c r="DCH249" s="170"/>
      <c r="DCI249" s="170"/>
      <c r="DCJ249" s="170"/>
      <c r="DCK249" s="170"/>
      <c r="DCL249" s="170"/>
      <c r="DCM249" s="170"/>
      <c r="DCN249" s="170"/>
      <c r="DCO249" s="170"/>
      <c r="DCP249" s="170"/>
      <c r="DCQ249" s="170"/>
      <c r="DCR249" s="170"/>
      <c r="DCS249" s="170"/>
      <c r="DCT249" s="170"/>
      <c r="DCU249" s="170"/>
      <c r="DCV249" s="170"/>
      <c r="DCW249" s="170"/>
      <c r="DCX249" s="170"/>
      <c r="DCY249" s="170"/>
      <c r="DCZ249" s="170"/>
      <c r="DDA249" s="170"/>
      <c r="DDB249" s="170"/>
      <c r="DDC249" s="170"/>
      <c r="DDD249" s="170"/>
      <c r="DDE249" s="170"/>
      <c r="DDF249" s="170"/>
      <c r="DDG249" s="170"/>
      <c r="DDH249" s="170"/>
      <c r="DDI249" s="170"/>
      <c r="DDJ249" s="170"/>
      <c r="DDK249" s="170"/>
      <c r="DDL249" s="170"/>
      <c r="DDM249" s="170"/>
      <c r="DDN249" s="170"/>
      <c r="DDO249" s="170"/>
      <c r="DDP249" s="170"/>
      <c r="DDQ249" s="170"/>
      <c r="DDR249" s="170"/>
      <c r="DDS249" s="170"/>
      <c r="DDT249" s="170"/>
      <c r="DDU249" s="170"/>
      <c r="DDV249" s="170"/>
      <c r="DDW249" s="170"/>
      <c r="DDX249" s="170"/>
      <c r="DDY249" s="170"/>
      <c r="DDZ249" s="170"/>
      <c r="DEA249" s="170"/>
      <c r="DEB249" s="170"/>
      <c r="DEC249" s="170"/>
      <c r="DED249" s="170"/>
      <c r="DEE249" s="170"/>
      <c r="DEF249" s="170"/>
      <c r="DEG249" s="170"/>
      <c r="DEH249" s="170"/>
      <c r="DEI249" s="170"/>
      <c r="DEJ249" s="170"/>
      <c r="DEK249" s="170"/>
      <c r="DEL249" s="170"/>
      <c r="DEM249" s="170"/>
      <c r="DEN249" s="170"/>
      <c r="DEO249" s="170"/>
      <c r="DEP249" s="170"/>
      <c r="DEQ249" s="170"/>
      <c r="DER249" s="170"/>
      <c r="DES249" s="170"/>
      <c r="DET249" s="170"/>
      <c r="DEU249" s="170"/>
      <c r="DEV249" s="170"/>
      <c r="DEW249" s="170"/>
      <c r="DEX249" s="170"/>
      <c r="DEY249" s="170"/>
      <c r="DEZ249" s="170"/>
      <c r="DFA249" s="170"/>
      <c r="DFB249" s="170"/>
      <c r="DFC249" s="170"/>
      <c r="DFD249" s="170"/>
      <c r="DFE249" s="170"/>
      <c r="DFF249" s="170"/>
      <c r="DFG249" s="170"/>
      <c r="DFH249" s="170"/>
      <c r="DFI249" s="170"/>
      <c r="DFJ249" s="170"/>
      <c r="DFK249" s="170"/>
      <c r="DFL249" s="170"/>
      <c r="DFM249" s="170"/>
      <c r="DFN249" s="170"/>
      <c r="DFO249" s="170"/>
      <c r="DFP249" s="170"/>
      <c r="DFQ249" s="170"/>
      <c r="DFR249" s="170"/>
      <c r="DFS249" s="170"/>
      <c r="DFT249" s="170"/>
      <c r="DFU249" s="170"/>
      <c r="DFV249" s="170"/>
      <c r="DFW249" s="170"/>
      <c r="DFX249" s="170"/>
      <c r="DFY249" s="170"/>
      <c r="DFZ249" s="170"/>
      <c r="DGA249" s="170"/>
      <c r="DGB249" s="170"/>
      <c r="DGC249" s="170"/>
      <c r="DGD249" s="170"/>
      <c r="DGE249" s="170"/>
      <c r="DGF249" s="170"/>
      <c r="DGG249" s="170"/>
      <c r="DGH249" s="170"/>
      <c r="DGI249" s="170"/>
      <c r="DGJ249" s="170"/>
      <c r="DGK249" s="170"/>
      <c r="DGL249" s="170"/>
      <c r="DGM249" s="170"/>
      <c r="DGN249" s="170"/>
      <c r="DGO249" s="170"/>
      <c r="DGP249" s="170"/>
      <c r="DGQ249" s="170"/>
      <c r="DGR249" s="170"/>
      <c r="DGS249" s="170"/>
      <c r="DGT249" s="170"/>
      <c r="DGU249" s="170"/>
      <c r="DGV249" s="170"/>
      <c r="DGW249" s="170"/>
      <c r="DGX249" s="170"/>
      <c r="DGY249" s="170"/>
      <c r="DGZ249" s="170"/>
      <c r="DHA249" s="170"/>
      <c r="DHB249" s="170"/>
      <c r="DHC249" s="170"/>
      <c r="DHD249" s="170"/>
      <c r="DHE249" s="170"/>
      <c r="DHF249" s="170"/>
      <c r="DHG249" s="170"/>
      <c r="DHH249" s="170"/>
      <c r="DHI249" s="170"/>
      <c r="DHJ249" s="170"/>
      <c r="DHK249" s="170"/>
      <c r="DHL249" s="170"/>
      <c r="DHM249" s="170"/>
      <c r="DHN249" s="170"/>
      <c r="DHO249" s="170"/>
      <c r="DHP249" s="170"/>
      <c r="DHQ249" s="170"/>
      <c r="DHR249" s="170"/>
      <c r="DHS249" s="170"/>
      <c r="DHT249" s="170"/>
      <c r="DHU249" s="170"/>
      <c r="DHV249" s="170"/>
      <c r="DHW249" s="170"/>
      <c r="DHX249" s="170"/>
      <c r="DHY249" s="170"/>
      <c r="DHZ249" s="170"/>
      <c r="DIA249" s="170"/>
      <c r="DIB249" s="170"/>
      <c r="DIC249" s="170"/>
      <c r="DID249" s="170"/>
      <c r="DIE249" s="170"/>
      <c r="DIF249" s="170"/>
      <c r="DIG249" s="170"/>
      <c r="DIH249" s="170"/>
      <c r="DII249" s="170"/>
      <c r="DIJ249" s="170"/>
      <c r="DIK249" s="170"/>
      <c r="DIL249" s="170"/>
      <c r="DIM249" s="170"/>
      <c r="DIN249" s="170"/>
      <c r="DIO249" s="170"/>
      <c r="DIP249" s="170"/>
      <c r="DIQ249" s="170"/>
      <c r="DIR249" s="170"/>
      <c r="DIS249" s="170"/>
      <c r="DIT249" s="170"/>
      <c r="DIU249" s="170"/>
      <c r="DIV249" s="170"/>
      <c r="DIW249" s="170"/>
      <c r="DIX249" s="170"/>
      <c r="DIY249" s="170"/>
      <c r="DIZ249" s="170"/>
      <c r="DJA249" s="170"/>
      <c r="DJB249" s="170"/>
      <c r="DJC249" s="170"/>
      <c r="DJD249" s="170"/>
      <c r="DJE249" s="170"/>
      <c r="DJF249" s="170"/>
      <c r="DJG249" s="170"/>
      <c r="DJH249" s="170"/>
      <c r="DJI249" s="170"/>
      <c r="DJJ249" s="170"/>
      <c r="DJK249" s="170"/>
      <c r="DJL249" s="170"/>
      <c r="DJM249" s="170"/>
      <c r="DJN249" s="170"/>
      <c r="DJO249" s="170"/>
      <c r="DJP249" s="170"/>
      <c r="DJQ249" s="170"/>
      <c r="DJR249" s="170"/>
      <c r="DJS249" s="170"/>
      <c r="DJT249" s="170"/>
      <c r="DJU249" s="170"/>
      <c r="DJV249" s="170"/>
      <c r="DJW249" s="170"/>
      <c r="DJX249" s="170"/>
      <c r="DJY249" s="170"/>
      <c r="DJZ249" s="170"/>
      <c r="DKA249" s="170"/>
      <c r="DKB249" s="170"/>
      <c r="DKC249" s="170"/>
      <c r="DKD249" s="170"/>
      <c r="DKE249" s="170"/>
      <c r="DKF249" s="170"/>
      <c r="DKG249" s="170"/>
      <c r="DKH249" s="170"/>
      <c r="DKI249" s="170"/>
      <c r="DKJ249" s="170"/>
      <c r="DKK249" s="170"/>
      <c r="DKL249" s="170"/>
      <c r="DKM249" s="170"/>
      <c r="DKN249" s="170"/>
      <c r="DKO249" s="170"/>
      <c r="DKP249" s="170"/>
      <c r="DKQ249" s="170"/>
      <c r="DKR249" s="170"/>
      <c r="DKS249" s="170"/>
      <c r="DKT249" s="170"/>
      <c r="DKU249" s="170"/>
      <c r="DKV249" s="170"/>
      <c r="DKW249" s="170"/>
      <c r="DKX249" s="170"/>
      <c r="DKY249" s="170"/>
      <c r="DKZ249" s="170"/>
      <c r="DLA249" s="170"/>
      <c r="DLB249" s="170"/>
      <c r="DLC249" s="170"/>
      <c r="DLD249" s="170"/>
      <c r="DLE249" s="170"/>
      <c r="DLF249" s="170"/>
      <c r="DLG249" s="170"/>
      <c r="DLH249" s="170"/>
      <c r="DLI249" s="170"/>
      <c r="DLJ249" s="170"/>
      <c r="DLK249" s="170"/>
      <c r="DLL249" s="170"/>
      <c r="DLM249" s="170"/>
      <c r="DLN249" s="170"/>
      <c r="DLO249" s="170"/>
      <c r="DLP249" s="170"/>
      <c r="DLQ249" s="170"/>
      <c r="DLR249" s="170"/>
      <c r="DLS249" s="170"/>
      <c r="DLT249" s="170"/>
      <c r="DLU249" s="170"/>
      <c r="DLV249" s="170"/>
      <c r="DLW249" s="170"/>
      <c r="DLX249" s="170"/>
      <c r="DLY249" s="170"/>
      <c r="DLZ249" s="170"/>
      <c r="DMA249" s="170"/>
      <c r="DMB249" s="170"/>
      <c r="DMC249" s="170"/>
      <c r="DMD249" s="170"/>
      <c r="DME249" s="170"/>
      <c r="DMF249" s="170"/>
      <c r="DMG249" s="170"/>
      <c r="DMH249" s="170"/>
      <c r="DMI249" s="170"/>
      <c r="DMJ249" s="170"/>
      <c r="DMK249" s="170"/>
      <c r="DML249" s="170"/>
      <c r="DMM249" s="170"/>
      <c r="DMN249" s="170"/>
      <c r="DMO249" s="170"/>
      <c r="DMP249" s="170"/>
      <c r="DMQ249" s="170"/>
      <c r="DMR249" s="170"/>
      <c r="DMS249" s="170"/>
      <c r="DMT249" s="170"/>
      <c r="DMU249" s="170"/>
      <c r="DMV249" s="170"/>
      <c r="DMW249" s="170"/>
      <c r="DMX249" s="170"/>
      <c r="DMY249" s="170"/>
      <c r="DMZ249" s="170"/>
      <c r="DNA249" s="170"/>
      <c r="DNB249" s="170"/>
      <c r="DNC249" s="170"/>
      <c r="DND249" s="170"/>
      <c r="DNE249" s="170"/>
      <c r="DNF249" s="170"/>
      <c r="DNG249" s="170"/>
      <c r="DNH249" s="170"/>
      <c r="DNI249" s="170"/>
      <c r="DNJ249" s="170"/>
      <c r="DNK249" s="170"/>
      <c r="DNL249" s="170"/>
      <c r="DNM249" s="170"/>
      <c r="DNN249" s="170"/>
      <c r="DNO249" s="170"/>
      <c r="DNP249" s="170"/>
      <c r="DNQ249" s="170"/>
      <c r="DNR249" s="170"/>
      <c r="DNS249" s="170"/>
      <c r="DNT249" s="170"/>
      <c r="DNU249" s="170"/>
      <c r="DNV249" s="170"/>
      <c r="DNW249" s="170"/>
      <c r="DNX249" s="170"/>
      <c r="DNY249" s="170"/>
      <c r="DNZ249" s="170"/>
      <c r="DOA249" s="170"/>
      <c r="DOB249" s="170"/>
      <c r="DOC249" s="170"/>
      <c r="DOD249" s="170"/>
      <c r="DOE249" s="170"/>
      <c r="DOF249" s="170"/>
      <c r="DOG249" s="170"/>
      <c r="DOH249" s="170"/>
      <c r="DOI249" s="170"/>
      <c r="DOJ249" s="170"/>
      <c r="DOK249" s="170"/>
      <c r="DOL249" s="170"/>
      <c r="DOM249" s="170"/>
      <c r="DON249" s="170"/>
      <c r="DOO249" s="170"/>
      <c r="DOP249" s="170"/>
      <c r="DOQ249" s="170"/>
      <c r="DOR249" s="170"/>
      <c r="DOS249" s="170"/>
      <c r="DOT249" s="170"/>
      <c r="DOU249" s="170"/>
      <c r="DOV249" s="170"/>
      <c r="DOW249" s="170"/>
      <c r="DOX249" s="170"/>
      <c r="DOY249" s="170"/>
      <c r="DOZ249" s="170"/>
      <c r="DPA249" s="170"/>
      <c r="DPB249" s="170"/>
      <c r="DPC249" s="170"/>
      <c r="DPD249" s="170"/>
      <c r="DPE249" s="170"/>
      <c r="DPF249" s="170"/>
      <c r="DPG249" s="170"/>
      <c r="DPH249" s="170"/>
      <c r="DPI249" s="170"/>
      <c r="DPJ249" s="170"/>
      <c r="DPK249" s="170"/>
      <c r="DPL249" s="170"/>
      <c r="DPM249" s="170"/>
      <c r="DPN249" s="170"/>
      <c r="DPO249" s="170"/>
      <c r="DPP249" s="170"/>
      <c r="DPQ249" s="170"/>
      <c r="DPR249" s="170"/>
      <c r="DPS249" s="170"/>
      <c r="DPT249" s="170"/>
      <c r="DPU249" s="170"/>
      <c r="DPV249" s="170"/>
      <c r="DPW249" s="170"/>
      <c r="DPX249" s="170"/>
      <c r="DPY249" s="170"/>
      <c r="DPZ249" s="170"/>
      <c r="DQA249" s="170"/>
      <c r="DQB249" s="170"/>
      <c r="DQC249" s="170"/>
      <c r="DQD249" s="170"/>
      <c r="DQE249" s="170"/>
      <c r="DQF249" s="170"/>
      <c r="DQG249" s="170"/>
      <c r="DQH249" s="170"/>
      <c r="DQI249" s="170"/>
      <c r="DQJ249" s="170"/>
      <c r="DQK249" s="170"/>
      <c r="DQL249" s="170"/>
      <c r="DQM249" s="170"/>
      <c r="DQN249" s="170"/>
      <c r="DQO249" s="170"/>
      <c r="DQP249" s="170"/>
      <c r="DQQ249" s="170"/>
      <c r="DQR249" s="170"/>
      <c r="DQS249" s="170"/>
      <c r="DQT249" s="170"/>
      <c r="DQU249" s="170"/>
      <c r="DQV249" s="170"/>
      <c r="DQW249" s="170"/>
      <c r="DQX249" s="170"/>
      <c r="DQY249" s="170"/>
      <c r="DQZ249" s="170"/>
      <c r="DRA249" s="170"/>
      <c r="DRB249" s="170"/>
      <c r="DRC249" s="170"/>
      <c r="DRD249" s="170"/>
      <c r="DRE249" s="170"/>
      <c r="DRF249" s="170"/>
      <c r="DRG249" s="170"/>
      <c r="DRH249" s="170"/>
      <c r="DRI249" s="170"/>
      <c r="DRJ249" s="170"/>
      <c r="DRK249" s="170"/>
      <c r="DRL249" s="170"/>
      <c r="DRM249" s="170"/>
      <c r="DRN249" s="170"/>
      <c r="DRO249" s="170"/>
      <c r="DRP249" s="170"/>
      <c r="DRQ249" s="170"/>
      <c r="DRR249" s="170"/>
      <c r="DRS249" s="170"/>
      <c r="DRT249" s="170"/>
      <c r="DRU249" s="170"/>
      <c r="DRV249" s="170"/>
      <c r="DRW249" s="170"/>
      <c r="DRX249" s="170"/>
      <c r="DRY249" s="170"/>
      <c r="DRZ249" s="170"/>
      <c r="DSA249" s="170"/>
      <c r="DSB249" s="170"/>
      <c r="DSC249" s="170"/>
      <c r="DSD249" s="170"/>
      <c r="DSE249" s="170"/>
      <c r="DSF249" s="170"/>
      <c r="DSG249" s="170"/>
      <c r="DSH249" s="170"/>
      <c r="DSI249" s="170"/>
      <c r="DSJ249" s="170"/>
      <c r="DSK249" s="170"/>
      <c r="DSL249" s="170"/>
      <c r="DSM249" s="170"/>
      <c r="DSN249" s="170"/>
      <c r="DSO249" s="170"/>
      <c r="DSP249" s="170"/>
      <c r="DSQ249" s="170"/>
      <c r="DSR249" s="170"/>
      <c r="DSS249" s="170"/>
      <c r="DST249" s="170"/>
      <c r="DSU249" s="170"/>
      <c r="DSV249" s="170"/>
      <c r="DSW249" s="170"/>
      <c r="DSX249" s="170"/>
      <c r="DSY249" s="170"/>
      <c r="DSZ249" s="170"/>
      <c r="DTA249" s="170"/>
      <c r="DTB249" s="170"/>
      <c r="DTC249" s="170"/>
      <c r="DTD249" s="170"/>
      <c r="DTE249" s="170"/>
      <c r="DTF249" s="170"/>
      <c r="DTG249" s="170"/>
      <c r="DTH249" s="170"/>
      <c r="DTI249" s="170"/>
      <c r="DTJ249" s="170"/>
      <c r="DTK249" s="170"/>
      <c r="DTL249" s="170"/>
      <c r="DTM249" s="170"/>
      <c r="DTN249" s="170"/>
      <c r="DTO249" s="170"/>
      <c r="DTP249" s="170"/>
      <c r="DTQ249" s="170"/>
      <c r="DTR249" s="170"/>
      <c r="DTS249" s="170"/>
      <c r="DTT249" s="170"/>
      <c r="DTU249" s="170"/>
      <c r="DTV249" s="170"/>
      <c r="DTW249" s="170"/>
      <c r="DTX249" s="170"/>
      <c r="DTY249" s="170"/>
      <c r="DTZ249" s="170"/>
      <c r="DUA249" s="170"/>
      <c r="DUB249" s="170"/>
      <c r="DUC249" s="170"/>
      <c r="DUD249" s="170"/>
      <c r="DUE249" s="170"/>
      <c r="DUF249" s="170"/>
      <c r="DUG249" s="170"/>
      <c r="DUH249" s="170"/>
      <c r="DUI249" s="170"/>
      <c r="DUJ249" s="170"/>
      <c r="DUK249" s="170"/>
      <c r="DUL249" s="170"/>
      <c r="DUM249" s="170"/>
      <c r="DUN249" s="170"/>
      <c r="DUO249" s="170"/>
      <c r="DUP249" s="170"/>
      <c r="DUQ249" s="170"/>
      <c r="DUR249" s="170"/>
      <c r="DUS249" s="170"/>
      <c r="DUT249" s="170"/>
      <c r="DUU249" s="170"/>
      <c r="DUV249" s="170"/>
      <c r="DUW249" s="170"/>
      <c r="DUX249" s="170"/>
      <c r="DUY249" s="170"/>
      <c r="DUZ249" s="170"/>
      <c r="DVA249" s="170"/>
      <c r="DVB249" s="170"/>
      <c r="DVC249" s="170"/>
      <c r="DVD249" s="170"/>
      <c r="DVE249" s="170"/>
      <c r="DVF249" s="170"/>
      <c r="DVG249" s="170"/>
      <c r="DVH249" s="170"/>
      <c r="DVI249" s="170"/>
      <c r="DVJ249" s="170"/>
      <c r="DVK249" s="170"/>
      <c r="DVL249" s="170"/>
      <c r="DVM249" s="170"/>
      <c r="DVN249" s="170"/>
      <c r="DVO249" s="170"/>
      <c r="DVP249" s="170"/>
      <c r="DVQ249" s="170"/>
      <c r="DVR249" s="170"/>
      <c r="DVS249" s="170"/>
      <c r="DVT249" s="170"/>
      <c r="DVU249" s="170"/>
      <c r="DVV249" s="170"/>
      <c r="DVW249" s="170"/>
      <c r="DVX249" s="170"/>
      <c r="DVY249" s="170"/>
      <c r="DVZ249" s="170"/>
      <c r="DWA249" s="170"/>
      <c r="DWB249" s="170"/>
      <c r="DWC249" s="170"/>
      <c r="DWD249" s="170"/>
      <c r="DWE249" s="170"/>
      <c r="DWF249" s="170"/>
      <c r="DWG249" s="170"/>
      <c r="DWH249" s="170"/>
      <c r="DWI249" s="170"/>
      <c r="DWJ249" s="170"/>
      <c r="DWK249" s="170"/>
      <c r="DWL249" s="170"/>
      <c r="DWM249" s="170"/>
      <c r="DWN249" s="170"/>
      <c r="DWO249" s="170"/>
      <c r="DWP249" s="170"/>
      <c r="DWQ249" s="170"/>
      <c r="DWR249" s="170"/>
      <c r="DWS249" s="170"/>
      <c r="DWT249" s="170"/>
      <c r="DWU249" s="170"/>
      <c r="DWV249" s="170"/>
      <c r="DWW249" s="170"/>
      <c r="DWX249" s="170"/>
      <c r="DWY249" s="170"/>
      <c r="DWZ249" s="170"/>
      <c r="DXA249" s="170"/>
      <c r="DXB249" s="170"/>
      <c r="DXC249" s="170"/>
      <c r="DXD249" s="170"/>
      <c r="DXE249" s="170"/>
      <c r="DXF249" s="170"/>
      <c r="DXG249" s="170"/>
      <c r="DXH249" s="170"/>
      <c r="DXI249" s="170"/>
      <c r="DXJ249" s="170"/>
      <c r="DXK249" s="170"/>
      <c r="DXL249" s="170"/>
      <c r="DXM249" s="170"/>
      <c r="DXN249" s="170"/>
      <c r="DXO249" s="170"/>
      <c r="DXP249" s="170"/>
      <c r="DXQ249" s="170"/>
      <c r="DXR249" s="170"/>
      <c r="DXS249" s="170"/>
      <c r="DXT249" s="170"/>
      <c r="DXU249" s="170"/>
      <c r="DXV249" s="170"/>
      <c r="DXW249" s="170"/>
      <c r="DXX249" s="170"/>
      <c r="DXY249" s="170"/>
      <c r="DXZ249" s="170"/>
      <c r="DYA249" s="170"/>
      <c r="DYB249" s="170"/>
      <c r="DYC249" s="170"/>
      <c r="DYD249" s="170"/>
      <c r="DYE249" s="170"/>
      <c r="DYF249" s="170"/>
      <c r="DYG249" s="170"/>
      <c r="DYH249" s="170"/>
      <c r="DYI249" s="170"/>
      <c r="DYJ249" s="170"/>
      <c r="DYK249" s="170"/>
      <c r="DYL249" s="170"/>
      <c r="DYM249" s="170"/>
      <c r="DYN249" s="170"/>
      <c r="DYO249" s="170"/>
      <c r="DYP249" s="170"/>
      <c r="DYQ249" s="170"/>
      <c r="DYR249" s="170"/>
      <c r="DYS249" s="170"/>
      <c r="DYT249" s="170"/>
      <c r="DYU249" s="170"/>
      <c r="DYV249" s="170"/>
      <c r="DYW249" s="170"/>
      <c r="DYX249" s="170"/>
      <c r="DYY249" s="170"/>
      <c r="DYZ249" s="170"/>
      <c r="DZA249" s="170"/>
      <c r="DZB249" s="170"/>
      <c r="DZC249" s="170"/>
      <c r="DZD249" s="170"/>
      <c r="DZE249" s="170"/>
      <c r="DZF249" s="170"/>
      <c r="DZG249" s="170"/>
      <c r="DZH249" s="170"/>
      <c r="DZI249" s="170"/>
      <c r="DZJ249" s="170"/>
      <c r="DZK249" s="170"/>
      <c r="DZL249" s="170"/>
      <c r="DZM249" s="170"/>
      <c r="DZN249" s="170"/>
      <c r="DZO249" s="170"/>
      <c r="DZP249" s="170"/>
      <c r="DZQ249" s="170"/>
      <c r="DZR249" s="170"/>
      <c r="DZS249" s="170"/>
      <c r="DZT249" s="170"/>
      <c r="DZU249" s="170"/>
      <c r="DZV249" s="170"/>
      <c r="DZW249" s="170"/>
      <c r="DZX249" s="170"/>
      <c r="DZY249" s="170"/>
      <c r="DZZ249" s="170"/>
      <c r="EAA249" s="170"/>
      <c r="EAB249" s="170"/>
      <c r="EAC249" s="170"/>
      <c r="EAD249" s="170"/>
      <c r="EAE249" s="170"/>
      <c r="EAF249" s="170"/>
      <c r="EAG249" s="170"/>
      <c r="EAH249" s="170"/>
      <c r="EAI249" s="170"/>
      <c r="EAJ249" s="170"/>
      <c r="EAK249" s="170"/>
      <c r="EAL249" s="170"/>
      <c r="EAM249" s="170"/>
      <c r="EAN249" s="170"/>
      <c r="EAO249" s="170"/>
      <c r="EAP249" s="170"/>
      <c r="EAQ249" s="170"/>
      <c r="EAR249" s="170"/>
      <c r="EAS249" s="170"/>
      <c r="EAT249" s="170"/>
      <c r="EAU249" s="170"/>
      <c r="EAV249" s="170"/>
      <c r="EAW249" s="170"/>
      <c r="EAX249" s="170"/>
      <c r="EAY249" s="170"/>
      <c r="EAZ249" s="170"/>
      <c r="EBA249" s="170"/>
      <c r="EBB249" s="170"/>
      <c r="EBC249" s="170"/>
      <c r="EBD249" s="170"/>
      <c r="EBE249" s="170"/>
      <c r="EBF249" s="170"/>
      <c r="EBG249" s="170"/>
      <c r="EBH249" s="170"/>
      <c r="EBI249" s="170"/>
      <c r="EBJ249" s="170"/>
      <c r="EBK249" s="170"/>
      <c r="EBL249" s="170"/>
      <c r="EBM249" s="170"/>
      <c r="EBN249" s="170"/>
      <c r="EBO249" s="170"/>
      <c r="EBP249" s="170"/>
      <c r="EBQ249" s="170"/>
      <c r="EBR249" s="170"/>
      <c r="EBS249" s="170"/>
      <c r="EBT249" s="170"/>
      <c r="EBU249" s="170"/>
      <c r="EBV249" s="170"/>
      <c r="EBW249" s="170"/>
      <c r="EBX249" s="170"/>
      <c r="EBY249" s="170"/>
      <c r="EBZ249" s="170"/>
      <c r="ECA249" s="170"/>
      <c r="ECB249" s="170"/>
      <c r="ECC249" s="170"/>
      <c r="ECD249" s="170"/>
      <c r="ECE249" s="170"/>
      <c r="ECF249" s="170"/>
      <c r="ECG249" s="170"/>
      <c r="ECH249" s="170"/>
      <c r="ECI249" s="170"/>
      <c r="ECJ249" s="170"/>
      <c r="ECK249" s="170"/>
      <c r="ECL249" s="170"/>
      <c r="ECM249" s="170"/>
      <c r="ECN249" s="170"/>
      <c r="ECO249" s="170"/>
      <c r="ECP249" s="170"/>
      <c r="ECQ249" s="170"/>
      <c r="ECR249" s="170"/>
      <c r="ECS249" s="170"/>
      <c r="ECT249" s="170"/>
      <c r="ECU249" s="170"/>
      <c r="ECV249" s="170"/>
      <c r="ECW249" s="170"/>
      <c r="ECX249" s="170"/>
      <c r="ECY249" s="170"/>
      <c r="ECZ249" s="170"/>
      <c r="EDA249" s="170"/>
      <c r="EDB249" s="170"/>
      <c r="EDC249" s="170"/>
      <c r="EDD249" s="170"/>
      <c r="EDE249" s="170"/>
      <c r="EDF249" s="170"/>
      <c r="EDG249" s="170"/>
      <c r="EDH249" s="170"/>
      <c r="EDI249" s="170"/>
      <c r="EDJ249" s="170"/>
      <c r="EDK249" s="170"/>
      <c r="EDL249" s="170"/>
      <c r="EDM249" s="170"/>
      <c r="EDN249" s="170"/>
      <c r="EDO249" s="170"/>
      <c r="EDP249" s="170"/>
      <c r="EDQ249" s="170"/>
      <c r="EDR249" s="170"/>
      <c r="EDS249" s="170"/>
      <c r="EDT249" s="170"/>
      <c r="EDU249" s="170"/>
      <c r="EDV249" s="170"/>
      <c r="EDW249" s="170"/>
      <c r="EDX249" s="170"/>
      <c r="EDY249" s="170"/>
      <c r="EDZ249" s="170"/>
      <c r="EEA249" s="170"/>
      <c r="EEB249" s="170"/>
      <c r="EEC249" s="170"/>
      <c r="EED249" s="170"/>
      <c r="EEE249" s="170"/>
      <c r="EEF249" s="170"/>
      <c r="EEG249" s="170"/>
      <c r="EEH249" s="170"/>
      <c r="EEI249" s="170"/>
      <c r="EEJ249" s="170"/>
      <c r="EEK249" s="170"/>
      <c r="EEL249" s="170"/>
      <c r="EEM249" s="170"/>
      <c r="EEN249" s="170"/>
      <c r="EEO249" s="170"/>
      <c r="EEP249" s="170"/>
      <c r="EEQ249" s="170"/>
      <c r="EER249" s="170"/>
      <c r="EES249" s="170"/>
      <c r="EET249" s="170"/>
      <c r="EEU249" s="170"/>
      <c r="EEV249" s="170"/>
      <c r="EEW249" s="170"/>
      <c r="EEX249" s="170"/>
      <c r="EEY249" s="170"/>
      <c r="EEZ249" s="170"/>
      <c r="EFA249" s="170"/>
      <c r="EFB249" s="170"/>
      <c r="EFC249" s="170"/>
      <c r="EFD249" s="170"/>
      <c r="EFE249" s="170"/>
      <c r="EFF249" s="170"/>
      <c r="EFG249" s="170"/>
      <c r="EFH249" s="170"/>
      <c r="EFI249" s="170"/>
      <c r="EFJ249" s="170"/>
      <c r="EFK249" s="170"/>
      <c r="EFL249" s="170"/>
      <c r="EFM249" s="170"/>
      <c r="EFN249" s="170"/>
      <c r="EFO249" s="170"/>
      <c r="EFP249" s="170"/>
      <c r="EFQ249" s="170"/>
      <c r="EFR249" s="170"/>
      <c r="EFS249" s="170"/>
      <c r="EFT249" s="170"/>
      <c r="EFU249" s="170"/>
      <c r="EFV249" s="170"/>
      <c r="EFW249" s="170"/>
      <c r="EFX249" s="170"/>
      <c r="EFY249" s="170"/>
      <c r="EFZ249" s="170"/>
      <c r="EGA249" s="170"/>
      <c r="EGB249" s="170"/>
      <c r="EGC249" s="170"/>
      <c r="EGD249" s="170"/>
      <c r="EGE249" s="170"/>
      <c r="EGF249" s="170"/>
      <c r="EGG249" s="170"/>
      <c r="EGH249" s="170"/>
      <c r="EGI249" s="170"/>
      <c r="EGJ249" s="170"/>
      <c r="EGK249" s="170"/>
      <c r="EGL249" s="170"/>
      <c r="EGM249" s="170"/>
      <c r="EGN249" s="170"/>
      <c r="EGO249" s="170"/>
      <c r="EGP249" s="170"/>
      <c r="EGQ249" s="170"/>
      <c r="EGR249" s="170"/>
      <c r="EGS249" s="170"/>
      <c r="EGT249" s="170"/>
      <c r="EGU249" s="170"/>
      <c r="EGV249" s="170"/>
      <c r="EGW249" s="170"/>
      <c r="EGX249" s="170"/>
      <c r="EGY249" s="170"/>
      <c r="EGZ249" s="170"/>
      <c r="EHA249" s="170"/>
      <c r="EHB249" s="170"/>
      <c r="EHC249" s="170"/>
      <c r="EHD249" s="170"/>
      <c r="EHE249" s="170"/>
      <c r="EHF249" s="170"/>
      <c r="EHG249" s="170"/>
      <c r="EHH249" s="170"/>
      <c r="EHI249" s="170"/>
      <c r="EHJ249" s="170"/>
      <c r="EHK249" s="170"/>
      <c r="EHL249" s="170"/>
      <c r="EHM249" s="170"/>
      <c r="EHN249" s="170"/>
      <c r="EHO249" s="170"/>
      <c r="EHP249" s="170"/>
      <c r="EHQ249" s="170"/>
      <c r="EHR249" s="170"/>
      <c r="EHS249" s="170"/>
      <c r="EHT249" s="170"/>
      <c r="EHU249" s="170"/>
      <c r="EHV249" s="170"/>
      <c r="EHW249" s="170"/>
      <c r="EHX249" s="170"/>
      <c r="EHY249" s="170"/>
      <c r="EHZ249" s="170"/>
      <c r="EIA249" s="170"/>
      <c r="EIB249" s="170"/>
      <c r="EIC249" s="170"/>
      <c r="EID249" s="170"/>
      <c r="EIE249" s="170"/>
      <c r="EIF249" s="170"/>
      <c r="EIG249" s="170"/>
      <c r="EIH249" s="170"/>
      <c r="EII249" s="170"/>
      <c r="EIJ249" s="170"/>
      <c r="EIK249" s="170"/>
      <c r="EIL249" s="170"/>
      <c r="EIM249" s="170"/>
      <c r="EIN249" s="170"/>
      <c r="EIO249" s="170"/>
      <c r="EIP249" s="170"/>
      <c r="EIQ249" s="170"/>
      <c r="EIR249" s="170"/>
      <c r="EIS249" s="170"/>
      <c r="EIT249" s="170"/>
      <c r="EIU249" s="170"/>
      <c r="EIV249" s="170"/>
      <c r="EIW249" s="170"/>
      <c r="EIX249" s="170"/>
      <c r="EIY249" s="170"/>
      <c r="EIZ249" s="170"/>
      <c r="EJA249" s="170"/>
      <c r="EJB249" s="170"/>
      <c r="EJC249" s="170"/>
      <c r="EJD249" s="170"/>
      <c r="EJE249" s="170"/>
      <c r="EJF249" s="170"/>
      <c r="EJG249" s="170"/>
      <c r="EJH249" s="170"/>
      <c r="EJI249" s="170"/>
      <c r="EJJ249" s="170"/>
      <c r="EJK249" s="170"/>
      <c r="EJL249" s="170"/>
      <c r="EJM249" s="170"/>
      <c r="EJN249" s="170"/>
      <c r="EJO249" s="170"/>
      <c r="EJP249" s="170"/>
      <c r="EJQ249" s="170"/>
      <c r="EJR249" s="170"/>
      <c r="EJS249" s="170"/>
      <c r="EJT249" s="170"/>
      <c r="EJU249" s="170"/>
      <c r="EJV249" s="170"/>
      <c r="EJW249" s="170"/>
      <c r="EJX249" s="170"/>
      <c r="EJY249" s="170"/>
      <c r="EJZ249" s="170"/>
      <c r="EKA249" s="170"/>
      <c r="EKB249" s="170"/>
      <c r="EKC249" s="170"/>
      <c r="EKD249" s="170"/>
      <c r="EKE249" s="170"/>
      <c r="EKF249" s="170"/>
      <c r="EKG249" s="170"/>
      <c r="EKH249" s="170"/>
      <c r="EKI249" s="170"/>
      <c r="EKJ249" s="170"/>
      <c r="EKK249" s="170"/>
      <c r="EKL249" s="170"/>
      <c r="EKM249" s="170"/>
      <c r="EKN249" s="170"/>
      <c r="EKO249" s="170"/>
      <c r="EKP249" s="170"/>
      <c r="EKQ249" s="170"/>
      <c r="EKR249" s="170"/>
      <c r="EKS249" s="170"/>
      <c r="EKT249" s="170"/>
      <c r="EKU249" s="170"/>
      <c r="EKV249" s="170"/>
      <c r="EKW249" s="170"/>
      <c r="EKX249" s="170"/>
      <c r="EKY249" s="170"/>
      <c r="EKZ249" s="170"/>
      <c r="ELA249" s="170"/>
      <c r="ELB249" s="170"/>
      <c r="ELC249" s="170"/>
      <c r="ELD249" s="170"/>
      <c r="ELE249" s="170"/>
      <c r="ELF249" s="170"/>
      <c r="ELG249" s="170"/>
      <c r="ELH249" s="170"/>
      <c r="ELI249" s="170"/>
      <c r="ELJ249" s="170"/>
      <c r="ELK249" s="170"/>
      <c r="ELL249" s="170"/>
      <c r="ELM249" s="170"/>
      <c r="ELN249" s="170"/>
      <c r="ELO249" s="170"/>
      <c r="ELP249" s="170"/>
      <c r="ELQ249" s="170"/>
      <c r="ELR249" s="170"/>
      <c r="ELS249" s="170"/>
      <c r="ELT249" s="170"/>
      <c r="ELU249" s="170"/>
      <c r="ELV249" s="170"/>
      <c r="ELW249" s="170"/>
      <c r="ELX249" s="170"/>
      <c r="ELY249" s="170"/>
      <c r="ELZ249" s="170"/>
      <c r="EMA249" s="170"/>
      <c r="EMB249" s="170"/>
      <c r="EMC249" s="170"/>
      <c r="EMD249" s="170"/>
      <c r="EME249" s="170"/>
      <c r="EMF249" s="170"/>
      <c r="EMG249" s="170"/>
      <c r="EMH249" s="170"/>
      <c r="EMI249" s="170"/>
      <c r="EMJ249" s="170"/>
      <c r="EMK249" s="170"/>
      <c r="EML249" s="170"/>
      <c r="EMM249" s="170"/>
      <c r="EMN249" s="170"/>
      <c r="EMO249" s="170"/>
      <c r="EMP249" s="170"/>
      <c r="EMQ249" s="170"/>
      <c r="EMR249" s="170"/>
      <c r="EMS249" s="170"/>
      <c r="EMT249" s="170"/>
      <c r="EMU249" s="170"/>
      <c r="EMV249" s="170"/>
      <c r="EMW249" s="170"/>
      <c r="EMX249" s="170"/>
      <c r="EMY249" s="170"/>
      <c r="EMZ249" s="170"/>
      <c r="ENA249" s="170"/>
      <c r="ENB249" s="170"/>
      <c r="ENC249" s="170"/>
      <c r="END249" s="170"/>
      <c r="ENE249" s="170"/>
      <c r="ENF249" s="170"/>
      <c r="ENG249" s="170"/>
      <c r="ENH249" s="170"/>
      <c r="ENI249" s="170"/>
      <c r="ENJ249" s="170"/>
      <c r="ENK249" s="170"/>
      <c r="ENL249" s="170"/>
      <c r="ENM249" s="170"/>
      <c r="ENN249" s="170"/>
      <c r="ENO249" s="170"/>
      <c r="ENP249" s="170"/>
      <c r="ENQ249" s="170"/>
      <c r="ENR249" s="170"/>
      <c r="ENS249" s="170"/>
      <c r="ENT249" s="170"/>
      <c r="ENU249" s="170"/>
      <c r="ENV249" s="170"/>
      <c r="ENW249" s="170"/>
      <c r="ENX249" s="170"/>
      <c r="ENY249" s="170"/>
      <c r="ENZ249" s="170"/>
      <c r="EOA249" s="170"/>
      <c r="EOB249" s="170"/>
      <c r="EOC249" s="170"/>
      <c r="EOD249" s="170"/>
      <c r="EOE249" s="170"/>
      <c r="EOF249" s="170"/>
      <c r="EOG249" s="170"/>
      <c r="EOH249" s="170"/>
      <c r="EOI249" s="170"/>
      <c r="EOJ249" s="170"/>
      <c r="EOK249" s="170"/>
      <c r="EOL249" s="170"/>
      <c r="EOM249" s="170"/>
      <c r="EON249" s="170"/>
      <c r="EOO249" s="170"/>
      <c r="EOP249" s="170"/>
      <c r="EOQ249" s="170"/>
      <c r="EOR249" s="170"/>
      <c r="EOS249" s="170"/>
      <c r="EOT249" s="170"/>
      <c r="EOU249" s="170"/>
      <c r="EOV249" s="170"/>
      <c r="EOW249" s="170"/>
      <c r="EOX249" s="170"/>
      <c r="EOY249" s="170"/>
      <c r="EOZ249" s="170"/>
      <c r="EPA249" s="170"/>
      <c r="EPB249" s="170"/>
      <c r="EPC249" s="170"/>
      <c r="EPD249" s="170"/>
      <c r="EPE249" s="170"/>
      <c r="EPF249" s="170"/>
      <c r="EPG249" s="170"/>
      <c r="EPH249" s="170"/>
      <c r="EPI249" s="170"/>
      <c r="EPJ249" s="170"/>
      <c r="EPK249" s="170"/>
      <c r="EPL249" s="170"/>
      <c r="EPM249" s="170"/>
      <c r="EPN249" s="170"/>
      <c r="EPO249" s="170"/>
      <c r="EPP249" s="170"/>
      <c r="EPQ249" s="170"/>
      <c r="EPR249" s="170"/>
      <c r="EPS249" s="170"/>
      <c r="EPT249" s="170"/>
      <c r="EPU249" s="170"/>
      <c r="EPV249" s="170"/>
      <c r="EPW249" s="170"/>
      <c r="EPX249" s="170"/>
      <c r="EPY249" s="170"/>
      <c r="EPZ249" s="170"/>
      <c r="EQA249" s="170"/>
      <c r="EQB249" s="170"/>
      <c r="EQC249" s="170"/>
      <c r="EQD249" s="170"/>
      <c r="EQE249" s="170"/>
      <c r="EQF249" s="170"/>
      <c r="EQG249" s="170"/>
      <c r="EQH249" s="170"/>
      <c r="EQI249" s="170"/>
      <c r="EQJ249" s="170"/>
      <c r="EQK249" s="170"/>
      <c r="EQL249" s="170"/>
      <c r="EQM249" s="170"/>
      <c r="EQN249" s="170"/>
      <c r="EQO249" s="170"/>
      <c r="EQP249" s="170"/>
      <c r="EQQ249" s="170"/>
      <c r="EQR249" s="170"/>
      <c r="EQS249" s="170"/>
      <c r="EQT249" s="170"/>
      <c r="EQU249" s="170"/>
      <c r="EQV249" s="170"/>
      <c r="EQW249" s="170"/>
      <c r="EQX249" s="170"/>
      <c r="EQY249" s="170"/>
      <c r="EQZ249" s="170"/>
      <c r="ERA249" s="170"/>
      <c r="ERB249" s="170"/>
      <c r="ERC249" s="170"/>
      <c r="ERD249" s="170"/>
      <c r="ERE249" s="170"/>
      <c r="ERF249" s="170"/>
      <c r="ERG249" s="170"/>
      <c r="ERH249" s="170"/>
      <c r="ERI249" s="170"/>
      <c r="ERJ249" s="170"/>
      <c r="ERK249" s="170"/>
      <c r="ERL249" s="170"/>
      <c r="ERM249" s="170"/>
      <c r="ERN249" s="170"/>
      <c r="ERO249" s="170"/>
      <c r="ERP249" s="170"/>
      <c r="ERQ249" s="170"/>
      <c r="ERR249" s="170"/>
      <c r="ERS249" s="170"/>
      <c r="ERT249" s="170"/>
      <c r="ERU249" s="170"/>
      <c r="ERV249" s="170"/>
      <c r="ERW249" s="170"/>
      <c r="ERX249" s="170"/>
      <c r="ERY249" s="170"/>
      <c r="ERZ249" s="170"/>
      <c r="ESA249" s="170"/>
      <c r="ESB249" s="170"/>
      <c r="ESC249" s="170"/>
      <c r="ESD249" s="170"/>
      <c r="ESE249" s="170"/>
      <c r="ESF249" s="170"/>
      <c r="ESG249" s="170"/>
      <c r="ESH249" s="170"/>
      <c r="ESI249" s="170"/>
      <c r="ESJ249" s="170"/>
      <c r="ESK249" s="170"/>
      <c r="ESL249" s="170"/>
      <c r="ESM249" s="170"/>
      <c r="ESN249" s="170"/>
      <c r="ESO249" s="170"/>
      <c r="ESP249" s="170"/>
      <c r="ESQ249" s="170"/>
      <c r="ESR249" s="170"/>
      <c r="ESS249" s="170"/>
      <c r="EST249" s="170"/>
      <c r="ESU249" s="170"/>
      <c r="ESV249" s="170"/>
      <c r="ESW249" s="170"/>
      <c r="ESX249" s="170"/>
      <c r="ESY249" s="170"/>
      <c r="ESZ249" s="170"/>
      <c r="ETA249" s="170"/>
      <c r="ETB249" s="170"/>
      <c r="ETC249" s="170"/>
      <c r="ETD249" s="170"/>
      <c r="ETE249" s="170"/>
      <c r="ETF249" s="170"/>
      <c r="ETG249" s="170"/>
      <c r="ETH249" s="170"/>
      <c r="ETI249" s="170"/>
      <c r="ETJ249" s="170"/>
      <c r="ETK249" s="170"/>
      <c r="ETL249" s="170"/>
      <c r="ETM249" s="170"/>
      <c r="ETN249" s="170"/>
      <c r="ETO249" s="170"/>
      <c r="ETP249" s="170"/>
      <c r="ETQ249" s="170"/>
      <c r="ETR249" s="170"/>
      <c r="ETS249" s="170"/>
      <c r="ETT249" s="170"/>
      <c r="ETU249" s="170"/>
      <c r="ETV249" s="170"/>
      <c r="ETW249" s="170"/>
      <c r="ETX249" s="170"/>
      <c r="ETY249" s="170"/>
      <c r="ETZ249" s="170"/>
      <c r="EUA249" s="170"/>
      <c r="EUB249" s="170"/>
      <c r="EUC249" s="170"/>
      <c r="EUD249" s="170"/>
      <c r="EUE249" s="170"/>
      <c r="EUF249" s="170"/>
      <c r="EUG249" s="170"/>
      <c r="EUH249" s="170"/>
      <c r="EUI249" s="170"/>
      <c r="EUJ249" s="170"/>
      <c r="EUK249" s="170"/>
      <c r="EUL249" s="170"/>
      <c r="EUM249" s="170"/>
      <c r="EUN249" s="170"/>
      <c r="EUO249" s="170"/>
      <c r="EUP249" s="170"/>
      <c r="EUQ249" s="170"/>
      <c r="EUR249" s="170"/>
      <c r="EUS249" s="170"/>
      <c r="EUT249" s="170"/>
      <c r="EUU249" s="170"/>
      <c r="EUV249" s="170"/>
      <c r="EUW249" s="170"/>
      <c r="EUX249" s="170"/>
      <c r="EUY249" s="170"/>
      <c r="EUZ249" s="170"/>
      <c r="EVA249" s="170"/>
      <c r="EVB249" s="170"/>
      <c r="EVC249" s="170"/>
      <c r="EVD249" s="170"/>
      <c r="EVE249" s="170"/>
      <c r="EVF249" s="170"/>
      <c r="EVG249" s="170"/>
      <c r="EVH249" s="170"/>
      <c r="EVI249" s="170"/>
      <c r="EVJ249" s="170"/>
      <c r="EVK249" s="170"/>
      <c r="EVL249" s="170"/>
      <c r="EVM249" s="170"/>
      <c r="EVN249" s="170"/>
      <c r="EVO249" s="170"/>
      <c r="EVP249" s="170"/>
      <c r="EVQ249" s="170"/>
      <c r="EVR249" s="170"/>
      <c r="EVS249" s="170"/>
      <c r="EVT249" s="170"/>
      <c r="EVU249" s="170"/>
      <c r="EVV249" s="170"/>
      <c r="EVW249" s="170"/>
      <c r="EVX249" s="170"/>
      <c r="EVY249" s="170"/>
      <c r="EVZ249" s="170"/>
      <c r="EWA249" s="170"/>
      <c r="EWB249" s="170"/>
      <c r="EWC249" s="170"/>
      <c r="EWD249" s="170"/>
      <c r="EWE249" s="170"/>
      <c r="EWF249" s="170"/>
      <c r="EWG249" s="170"/>
      <c r="EWH249" s="170"/>
      <c r="EWI249" s="170"/>
      <c r="EWJ249" s="170"/>
      <c r="EWK249" s="170"/>
      <c r="EWL249" s="170"/>
      <c r="EWM249" s="170"/>
      <c r="EWN249" s="170"/>
      <c r="EWO249" s="170"/>
      <c r="EWP249" s="170"/>
      <c r="EWQ249" s="170"/>
      <c r="EWR249" s="170"/>
      <c r="EWS249" s="170"/>
      <c r="EWT249" s="170"/>
      <c r="EWU249" s="170"/>
      <c r="EWV249" s="170"/>
      <c r="EWW249" s="170"/>
      <c r="EWX249" s="170"/>
      <c r="EWY249" s="170"/>
      <c r="EWZ249" s="170"/>
      <c r="EXA249" s="170"/>
      <c r="EXB249" s="170"/>
      <c r="EXC249" s="170"/>
      <c r="EXD249" s="170"/>
      <c r="EXE249" s="170"/>
      <c r="EXF249" s="170"/>
      <c r="EXG249" s="170"/>
      <c r="EXH249" s="170"/>
      <c r="EXI249" s="170"/>
      <c r="EXJ249" s="170"/>
      <c r="EXK249" s="170"/>
      <c r="EXL249" s="170"/>
      <c r="EXM249" s="170"/>
      <c r="EXN249" s="170"/>
      <c r="EXO249" s="170"/>
      <c r="EXP249" s="170"/>
      <c r="EXQ249" s="170"/>
      <c r="EXR249" s="170"/>
      <c r="EXS249" s="170"/>
      <c r="EXT249" s="170"/>
      <c r="EXU249" s="170"/>
      <c r="EXV249" s="170"/>
      <c r="EXW249" s="170"/>
      <c r="EXX249" s="170"/>
      <c r="EXY249" s="170"/>
      <c r="EXZ249" s="170"/>
      <c r="EYA249" s="170"/>
      <c r="EYB249" s="170"/>
      <c r="EYC249" s="170"/>
      <c r="EYD249" s="170"/>
      <c r="EYE249" s="170"/>
      <c r="EYF249" s="170"/>
      <c r="EYG249" s="170"/>
      <c r="EYH249" s="170"/>
      <c r="EYI249" s="170"/>
      <c r="EYJ249" s="170"/>
      <c r="EYK249" s="170"/>
      <c r="EYL249" s="170"/>
      <c r="EYM249" s="170"/>
      <c r="EYN249" s="170"/>
      <c r="EYO249" s="170"/>
      <c r="EYP249" s="170"/>
      <c r="EYQ249" s="170"/>
      <c r="EYR249" s="170"/>
      <c r="EYS249" s="170"/>
      <c r="EYT249" s="170"/>
      <c r="EYU249" s="170"/>
      <c r="EYV249" s="170"/>
      <c r="EYW249" s="170"/>
      <c r="EYX249" s="170"/>
      <c r="EYY249" s="170"/>
      <c r="EYZ249" s="170"/>
      <c r="EZA249" s="170"/>
      <c r="EZB249" s="170"/>
      <c r="EZC249" s="170"/>
      <c r="EZD249" s="170"/>
      <c r="EZE249" s="170"/>
      <c r="EZF249" s="170"/>
      <c r="EZG249" s="170"/>
      <c r="EZH249" s="170"/>
      <c r="EZI249" s="170"/>
      <c r="EZJ249" s="170"/>
      <c r="EZK249" s="170"/>
      <c r="EZL249" s="170"/>
      <c r="EZM249" s="170"/>
      <c r="EZN249" s="170"/>
      <c r="EZO249" s="170"/>
      <c r="EZP249" s="170"/>
      <c r="EZQ249" s="170"/>
      <c r="EZR249" s="170"/>
      <c r="EZS249" s="170"/>
      <c r="EZT249" s="170"/>
      <c r="EZU249" s="170"/>
      <c r="EZV249" s="170"/>
      <c r="EZW249" s="170"/>
      <c r="EZX249" s="170"/>
      <c r="EZY249" s="170"/>
      <c r="EZZ249" s="170"/>
      <c r="FAA249" s="170"/>
      <c r="FAB249" s="170"/>
      <c r="FAC249" s="170"/>
      <c r="FAD249" s="170"/>
      <c r="FAE249" s="170"/>
      <c r="FAF249" s="170"/>
      <c r="FAG249" s="170"/>
      <c r="FAH249" s="170"/>
      <c r="FAI249" s="170"/>
      <c r="FAJ249" s="170"/>
      <c r="FAK249" s="170"/>
      <c r="FAL249" s="170"/>
      <c r="FAM249" s="170"/>
      <c r="FAN249" s="170"/>
      <c r="FAO249" s="170"/>
      <c r="FAP249" s="170"/>
      <c r="FAQ249" s="170"/>
      <c r="FAR249" s="170"/>
      <c r="FAS249" s="170"/>
      <c r="FAT249" s="170"/>
      <c r="FAU249" s="170"/>
      <c r="FAV249" s="170"/>
      <c r="FAW249" s="170"/>
      <c r="FAX249" s="170"/>
      <c r="FAY249" s="170"/>
      <c r="FAZ249" s="170"/>
      <c r="FBA249" s="170"/>
      <c r="FBB249" s="170"/>
      <c r="FBC249" s="170"/>
      <c r="FBD249" s="170"/>
      <c r="FBE249" s="170"/>
      <c r="FBF249" s="170"/>
      <c r="FBG249" s="170"/>
      <c r="FBH249" s="170"/>
      <c r="FBI249" s="170"/>
      <c r="FBJ249" s="170"/>
      <c r="FBK249" s="170"/>
      <c r="FBL249" s="170"/>
      <c r="FBM249" s="170"/>
      <c r="FBN249" s="170"/>
      <c r="FBO249" s="170"/>
      <c r="FBP249" s="170"/>
      <c r="FBQ249" s="170"/>
      <c r="FBR249" s="170"/>
      <c r="FBS249" s="170"/>
      <c r="FBT249" s="170"/>
      <c r="FBU249" s="170"/>
      <c r="FBV249" s="170"/>
      <c r="FBW249" s="170"/>
      <c r="FBX249" s="170"/>
      <c r="FBY249" s="170"/>
      <c r="FBZ249" s="170"/>
      <c r="FCA249" s="170"/>
      <c r="FCB249" s="170"/>
      <c r="FCC249" s="170"/>
      <c r="FCD249" s="170"/>
      <c r="FCE249" s="170"/>
      <c r="FCF249" s="170"/>
      <c r="FCG249" s="170"/>
      <c r="FCH249" s="170"/>
      <c r="FCI249" s="170"/>
      <c r="FCJ249" s="170"/>
      <c r="FCK249" s="170"/>
      <c r="FCL249" s="170"/>
      <c r="FCM249" s="170"/>
      <c r="FCN249" s="170"/>
      <c r="FCO249" s="170"/>
      <c r="FCP249" s="170"/>
      <c r="FCQ249" s="170"/>
      <c r="FCR249" s="170"/>
      <c r="FCS249" s="170"/>
      <c r="FCT249" s="170"/>
      <c r="FCU249" s="170"/>
      <c r="FCV249" s="170"/>
      <c r="FCW249" s="170"/>
      <c r="FCX249" s="170"/>
      <c r="FCY249" s="170"/>
      <c r="FCZ249" s="170"/>
      <c r="FDA249" s="170"/>
      <c r="FDB249" s="170"/>
      <c r="FDC249" s="170"/>
      <c r="FDD249" s="170"/>
      <c r="FDE249" s="170"/>
      <c r="FDF249" s="170"/>
      <c r="FDG249" s="170"/>
      <c r="FDH249" s="170"/>
      <c r="FDI249" s="170"/>
      <c r="FDJ249" s="170"/>
      <c r="FDK249" s="170"/>
      <c r="FDL249" s="170"/>
      <c r="FDM249" s="170"/>
      <c r="FDN249" s="170"/>
      <c r="FDO249" s="170"/>
      <c r="FDP249" s="170"/>
      <c r="FDQ249" s="170"/>
      <c r="FDR249" s="170"/>
      <c r="FDS249" s="170"/>
      <c r="FDT249" s="170"/>
      <c r="FDU249" s="170"/>
      <c r="FDV249" s="170"/>
      <c r="FDW249" s="170"/>
      <c r="FDX249" s="170"/>
      <c r="FDY249" s="170"/>
      <c r="FDZ249" s="170"/>
      <c r="FEA249" s="170"/>
      <c r="FEB249" s="170"/>
      <c r="FEC249" s="170"/>
      <c r="FED249" s="170"/>
      <c r="FEE249" s="170"/>
      <c r="FEF249" s="170"/>
      <c r="FEG249" s="170"/>
      <c r="FEH249" s="170"/>
      <c r="FEI249" s="170"/>
      <c r="FEJ249" s="170"/>
      <c r="FEK249" s="170"/>
      <c r="FEL249" s="170"/>
      <c r="FEM249" s="170"/>
      <c r="FEN249" s="170"/>
      <c r="FEO249" s="170"/>
      <c r="FEP249" s="170"/>
      <c r="FEQ249" s="170"/>
      <c r="FER249" s="170"/>
      <c r="FES249" s="170"/>
      <c r="FET249" s="170"/>
      <c r="FEU249" s="170"/>
      <c r="FEV249" s="170"/>
      <c r="FEW249" s="170"/>
      <c r="FEX249" s="170"/>
      <c r="FEY249" s="170"/>
      <c r="FEZ249" s="170"/>
      <c r="FFA249" s="170"/>
      <c r="FFB249" s="170"/>
      <c r="FFC249" s="170"/>
      <c r="FFD249" s="170"/>
      <c r="FFE249" s="170"/>
      <c r="FFF249" s="170"/>
      <c r="FFG249" s="170"/>
      <c r="FFH249" s="170"/>
      <c r="FFI249" s="170"/>
      <c r="FFJ249" s="170"/>
      <c r="FFK249" s="170"/>
      <c r="FFL249" s="170"/>
      <c r="FFM249" s="170"/>
      <c r="FFN249" s="170"/>
      <c r="FFO249" s="170"/>
      <c r="FFP249" s="170"/>
      <c r="FFQ249" s="170"/>
      <c r="FFR249" s="170"/>
      <c r="FFS249" s="170"/>
      <c r="FFT249" s="170"/>
      <c r="FFU249" s="170"/>
      <c r="FFV249" s="170"/>
      <c r="FFW249" s="170"/>
      <c r="FFX249" s="170"/>
      <c r="FFY249" s="170"/>
      <c r="FFZ249" s="170"/>
      <c r="FGA249" s="170"/>
      <c r="FGB249" s="170"/>
      <c r="FGC249" s="170"/>
      <c r="FGD249" s="170"/>
      <c r="FGE249" s="170"/>
      <c r="FGF249" s="170"/>
      <c r="FGG249" s="170"/>
      <c r="FGH249" s="170"/>
      <c r="FGI249" s="170"/>
      <c r="FGJ249" s="170"/>
      <c r="FGK249" s="170"/>
      <c r="FGL249" s="170"/>
      <c r="FGM249" s="170"/>
      <c r="FGN249" s="170"/>
      <c r="FGO249" s="170"/>
      <c r="FGP249" s="170"/>
      <c r="FGQ249" s="170"/>
      <c r="FGR249" s="170"/>
      <c r="FGS249" s="170"/>
      <c r="FGT249" s="170"/>
      <c r="FGU249" s="170"/>
      <c r="FGV249" s="170"/>
      <c r="FGW249" s="170"/>
      <c r="FGX249" s="170"/>
      <c r="FGY249" s="170"/>
      <c r="FGZ249" s="170"/>
      <c r="FHA249" s="170"/>
      <c r="FHB249" s="170"/>
      <c r="FHC249" s="170"/>
      <c r="FHD249" s="170"/>
      <c r="FHE249" s="170"/>
      <c r="FHF249" s="170"/>
      <c r="FHG249" s="170"/>
      <c r="FHH249" s="170"/>
      <c r="FHI249" s="170"/>
      <c r="FHJ249" s="170"/>
      <c r="FHK249" s="170"/>
      <c r="FHL249" s="170"/>
      <c r="FHM249" s="170"/>
      <c r="FHN249" s="170"/>
      <c r="FHO249" s="170"/>
      <c r="FHP249" s="170"/>
      <c r="FHQ249" s="170"/>
      <c r="FHR249" s="170"/>
      <c r="FHS249" s="170"/>
      <c r="FHT249" s="170"/>
      <c r="FHU249" s="170"/>
      <c r="FHV249" s="170"/>
      <c r="FHW249" s="170"/>
      <c r="FHX249" s="170"/>
      <c r="FHY249" s="170"/>
      <c r="FHZ249" s="170"/>
      <c r="FIA249" s="170"/>
      <c r="FIB249" s="170"/>
      <c r="FIC249" s="170"/>
      <c r="FID249" s="170"/>
      <c r="FIE249" s="170"/>
      <c r="FIF249" s="170"/>
      <c r="FIG249" s="170"/>
      <c r="FIH249" s="170"/>
      <c r="FII249" s="170"/>
      <c r="FIJ249" s="170"/>
      <c r="FIK249" s="170"/>
      <c r="FIL249" s="170"/>
      <c r="FIM249" s="170"/>
      <c r="FIN249" s="170"/>
      <c r="FIO249" s="170"/>
      <c r="FIP249" s="170"/>
      <c r="FIQ249" s="170"/>
      <c r="FIR249" s="170"/>
      <c r="FIS249" s="170"/>
      <c r="FIT249" s="170"/>
      <c r="FIU249" s="170"/>
      <c r="FIV249" s="170"/>
      <c r="FIW249" s="170"/>
      <c r="FIX249" s="170"/>
      <c r="FIY249" s="170"/>
      <c r="FIZ249" s="170"/>
      <c r="FJA249" s="170"/>
      <c r="FJB249" s="170"/>
      <c r="FJC249" s="170"/>
      <c r="FJD249" s="170"/>
      <c r="FJE249" s="170"/>
      <c r="FJF249" s="170"/>
      <c r="FJG249" s="170"/>
      <c r="FJH249" s="170"/>
      <c r="FJI249" s="170"/>
      <c r="FJJ249" s="170"/>
      <c r="FJK249" s="170"/>
      <c r="FJL249" s="170"/>
      <c r="FJM249" s="170"/>
      <c r="FJN249" s="170"/>
      <c r="FJO249" s="170"/>
      <c r="FJP249" s="170"/>
      <c r="FJQ249" s="170"/>
      <c r="FJR249" s="170"/>
      <c r="FJS249" s="170"/>
      <c r="FJT249" s="170"/>
      <c r="FJU249" s="170"/>
      <c r="FJV249" s="170"/>
      <c r="FJW249" s="170"/>
      <c r="FJX249" s="170"/>
      <c r="FJY249" s="170"/>
      <c r="FJZ249" s="170"/>
      <c r="FKA249" s="170"/>
      <c r="FKB249" s="170"/>
      <c r="FKC249" s="170"/>
      <c r="FKD249" s="170"/>
      <c r="FKE249" s="170"/>
      <c r="FKF249" s="170"/>
      <c r="FKG249" s="170"/>
      <c r="FKH249" s="170"/>
      <c r="FKI249" s="170"/>
      <c r="FKJ249" s="170"/>
      <c r="FKK249" s="170"/>
      <c r="FKL249" s="170"/>
      <c r="FKM249" s="170"/>
      <c r="FKN249" s="170"/>
      <c r="FKO249" s="170"/>
      <c r="FKP249" s="170"/>
      <c r="FKQ249" s="170"/>
      <c r="FKR249" s="170"/>
      <c r="FKS249" s="170"/>
      <c r="FKT249" s="170"/>
      <c r="FKU249" s="170"/>
      <c r="FKV249" s="170"/>
      <c r="FKW249" s="170"/>
      <c r="FKX249" s="170"/>
      <c r="FKY249" s="170"/>
      <c r="FKZ249" s="170"/>
      <c r="FLA249" s="170"/>
      <c r="FLB249" s="170"/>
      <c r="FLC249" s="170"/>
      <c r="FLD249" s="170"/>
      <c r="FLE249" s="170"/>
      <c r="FLF249" s="170"/>
      <c r="FLG249" s="170"/>
      <c r="FLH249" s="170"/>
      <c r="FLI249" s="170"/>
      <c r="FLJ249" s="170"/>
      <c r="FLK249" s="170"/>
      <c r="FLL249" s="170"/>
      <c r="FLM249" s="170"/>
      <c r="FLN249" s="170"/>
      <c r="FLO249" s="170"/>
      <c r="FLP249" s="170"/>
      <c r="FLQ249" s="170"/>
      <c r="FLR249" s="170"/>
      <c r="FLS249" s="170"/>
      <c r="FLT249" s="170"/>
      <c r="FLU249" s="170"/>
      <c r="FLV249" s="170"/>
      <c r="FLW249" s="170"/>
      <c r="FLX249" s="170"/>
      <c r="FLY249" s="170"/>
      <c r="FLZ249" s="170"/>
      <c r="FMA249" s="170"/>
      <c r="FMB249" s="170"/>
      <c r="FMC249" s="170"/>
      <c r="FMD249" s="170"/>
      <c r="FME249" s="170"/>
      <c r="FMF249" s="170"/>
      <c r="FMG249" s="170"/>
      <c r="FMH249" s="170"/>
      <c r="FMI249" s="170"/>
      <c r="FMJ249" s="170"/>
      <c r="FMK249" s="170"/>
      <c r="FML249" s="170"/>
      <c r="FMM249" s="170"/>
      <c r="FMN249" s="170"/>
      <c r="FMO249" s="170"/>
      <c r="FMP249" s="170"/>
      <c r="FMQ249" s="170"/>
      <c r="FMR249" s="170"/>
      <c r="FMS249" s="170"/>
      <c r="FMT249" s="170"/>
      <c r="FMU249" s="170"/>
      <c r="FMV249" s="170"/>
      <c r="FMW249" s="170"/>
      <c r="FMX249" s="170"/>
      <c r="FMY249" s="170"/>
      <c r="FMZ249" s="170"/>
      <c r="FNA249" s="170"/>
      <c r="FNB249" s="170"/>
      <c r="FNC249" s="170"/>
      <c r="FND249" s="170"/>
      <c r="FNE249" s="170"/>
      <c r="FNF249" s="170"/>
      <c r="FNG249" s="170"/>
      <c r="FNH249" s="170"/>
      <c r="FNI249" s="170"/>
      <c r="FNJ249" s="170"/>
      <c r="FNK249" s="170"/>
      <c r="FNL249" s="170"/>
      <c r="FNM249" s="170"/>
      <c r="FNN249" s="170"/>
      <c r="FNO249" s="170"/>
      <c r="FNP249" s="170"/>
      <c r="FNQ249" s="170"/>
      <c r="FNR249" s="170"/>
      <c r="FNS249" s="170"/>
      <c r="FNT249" s="170"/>
      <c r="FNU249" s="170"/>
      <c r="FNV249" s="170"/>
      <c r="FNW249" s="170"/>
      <c r="FNX249" s="170"/>
      <c r="FNY249" s="170"/>
      <c r="FNZ249" s="170"/>
      <c r="FOA249" s="170"/>
      <c r="FOB249" s="170"/>
      <c r="FOC249" s="170"/>
      <c r="FOD249" s="170"/>
      <c r="FOE249" s="170"/>
      <c r="FOF249" s="170"/>
      <c r="FOG249" s="170"/>
      <c r="FOH249" s="170"/>
      <c r="FOI249" s="170"/>
      <c r="FOJ249" s="170"/>
      <c r="FOK249" s="170"/>
      <c r="FOL249" s="170"/>
      <c r="FOM249" s="170"/>
      <c r="FON249" s="170"/>
      <c r="FOO249" s="170"/>
      <c r="FOP249" s="170"/>
      <c r="FOQ249" s="170"/>
      <c r="FOR249" s="170"/>
      <c r="FOS249" s="170"/>
      <c r="FOT249" s="170"/>
      <c r="FOU249" s="170"/>
      <c r="FOV249" s="170"/>
      <c r="FOW249" s="170"/>
      <c r="FOX249" s="170"/>
      <c r="FOY249" s="170"/>
      <c r="FOZ249" s="170"/>
      <c r="FPA249" s="170"/>
      <c r="FPB249" s="170"/>
      <c r="FPC249" s="170"/>
      <c r="FPD249" s="170"/>
      <c r="FPE249" s="170"/>
      <c r="FPF249" s="170"/>
      <c r="FPG249" s="170"/>
      <c r="FPH249" s="170"/>
      <c r="FPI249" s="170"/>
      <c r="FPJ249" s="170"/>
      <c r="FPK249" s="170"/>
      <c r="FPL249" s="170"/>
      <c r="FPM249" s="170"/>
      <c r="FPN249" s="170"/>
      <c r="FPO249" s="170"/>
      <c r="FPP249" s="170"/>
      <c r="FPQ249" s="170"/>
      <c r="FPR249" s="170"/>
      <c r="FPS249" s="170"/>
      <c r="FPT249" s="170"/>
      <c r="FPU249" s="170"/>
      <c r="FPV249" s="170"/>
      <c r="FPW249" s="170"/>
      <c r="FPX249" s="170"/>
      <c r="FPY249" s="170"/>
      <c r="FPZ249" s="170"/>
      <c r="FQA249" s="170"/>
      <c r="FQB249" s="170"/>
      <c r="FQC249" s="170"/>
      <c r="FQD249" s="170"/>
      <c r="FQE249" s="170"/>
      <c r="FQF249" s="170"/>
      <c r="FQG249" s="170"/>
      <c r="FQH249" s="170"/>
      <c r="FQI249" s="170"/>
      <c r="FQJ249" s="170"/>
      <c r="FQK249" s="170"/>
      <c r="FQL249" s="170"/>
      <c r="FQM249" s="170"/>
      <c r="FQN249" s="170"/>
      <c r="FQO249" s="170"/>
      <c r="FQP249" s="170"/>
      <c r="FQQ249" s="170"/>
      <c r="FQR249" s="170"/>
      <c r="FQS249" s="170"/>
      <c r="FQT249" s="170"/>
      <c r="FQU249" s="170"/>
      <c r="FQV249" s="170"/>
      <c r="FQW249" s="170"/>
      <c r="FQX249" s="170"/>
      <c r="FQY249" s="170"/>
      <c r="FQZ249" s="170"/>
      <c r="FRA249" s="170"/>
      <c r="FRB249" s="170"/>
      <c r="FRC249" s="170"/>
      <c r="FRD249" s="170"/>
      <c r="FRE249" s="170"/>
      <c r="FRF249" s="170"/>
      <c r="FRG249" s="170"/>
      <c r="FRH249" s="170"/>
      <c r="FRI249" s="170"/>
      <c r="FRJ249" s="170"/>
      <c r="FRK249" s="170"/>
      <c r="FRL249" s="170"/>
      <c r="FRM249" s="170"/>
      <c r="FRN249" s="170"/>
      <c r="FRO249" s="170"/>
      <c r="FRP249" s="170"/>
      <c r="FRQ249" s="170"/>
      <c r="FRR249" s="170"/>
      <c r="FRS249" s="170"/>
      <c r="FRT249" s="170"/>
      <c r="FRU249" s="170"/>
      <c r="FRV249" s="170"/>
      <c r="FRW249" s="170"/>
      <c r="FRX249" s="170"/>
      <c r="FRY249" s="170"/>
      <c r="FRZ249" s="170"/>
      <c r="FSA249" s="170"/>
      <c r="FSB249" s="170"/>
      <c r="FSC249" s="170"/>
      <c r="FSD249" s="170"/>
      <c r="FSE249" s="170"/>
      <c r="FSF249" s="170"/>
      <c r="FSG249" s="170"/>
      <c r="FSH249" s="170"/>
      <c r="FSI249" s="170"/>
      <c r="FSJ249" s="170"/>
      <c r="FSK249" s="170"/>
      <c r="FSL249" s="170"/>
      <c r="FSM249" s="170"/>
      <c r="FSN249" s="170"/>
      <c r="FSO249" s="170"/>
      <c r="FSP249" s="170"/>
      <c r="FSQ249" s="170"/>
      <c r="FSR249" s="170"/>
      <c r="FSS249" s="170"/>
      <c r="FST249" s="170"/>
      <c r="FSU249" s="170"/>
      <c r="FSV249" s="170"/>
      <c r="FSW249" s="170"/>
      <c r="FSX249" s="170"/>
      <c r="FSY249" s="170"/>
      <c r="FSZ249" s="170"/>
      <c r="FTA249" s="170"/>
      <c r="FTB249" s="170"/>
      <c r="FTC249" s="170"/>
      <c r="FTD249" s="170"/>
      <c r="FTE249" s="170"/>
      <c r="FTF249" s="170"/>
      <c r="FTG249" s="170"/>
      <c r="FTH249" s="170"/>
      <c r="FTI249" s="170"/>
      <c r="FTJ249" s="170"/>
      <c r="FTK249" s="170"/>
      <c r="FTL249" s="170"/>
      <c r="FTM249" s="170"/>
      <c r="FTN249" s="170"/>
      <c r="FTO249" s="170"/>
      <c r="FTP249" s="170"/>
      <c r="FTQ249" s="170"/>
      <c r="FTR249" s="170"/>
      <c r="FTS249" s="170"/>
      <c r="FTT249" s="170"/>
      <c r="FTU249" s="170"/>
      <c r="FTV249" s="170"/>
      <c r="FTW249" s="170"/>
      <c r="FTX249" s="170"/>
      <c r="FTY249" s="170"/>
      <c r="FTZ249" s="170"/>
      <c r="FUA249" s="170"/>
      <c r="FUB249" s="170"/>
      <c r="FUC249" s="170"/>
      <c r="FUD249" s="170"/>
      <c r="FUE249" s="170"/>
      <c r="FUF249" s="170"/>
      <c r="FUG249" s="170"/>
      <c r="FUH249" s="170"/>
      <c r="FUI249" s="170"/>
      <c r="FUJ249" s="170"/>
      <c r="FUK249" s="170"/>
      <c r="FUL249" s="170"/>
      <c r="FUM249" s="170"/>
      <c r="FUN249" s="170"/>
      <c r="FUO249" s="170"/>
      <c r="FUP249" s="170"/>
      <c r="FUQ249" s="170"/>
      <c r="FUR249" s="170"/>
      <c r="FUS249" s="170"/>
      <c r="FUT249" s="170"/>
      <c r="FUU249" s="170"/>
      <c r="FUV249" s="170"/>
      <c r="FUW249" s="170"/>
      <c r="FUX249" s="170"/>
      <c r="FUY249" s="170"/>
      <c r="FUZ249" s="170"/>
      <c r="FVA249" s="170"/>
      <c r="FVB249" s="170"/>
      <c r="FVC249" s="170"/>
      <c r="FVD249" s="170"/>
      <c r="FVE249" s="170"/>
      <c r="FVF249" s="170"/>
      <c r="FVG249" s="170"/>
      <c r="FVH249" s="170"/>
      <c r="FVI249" s="170"/>
      <c r="FVJ249" s="170"/>
      <c r="FVK249" s="170"/>
      <c r="FVL249" s="170"/>
      <c r="FVM249" s="170"/>
      <c r="FVN249" s="170"/>
      <c r="FVO249" s="170"/>
      <c r="FVP249" s="170"/>
      <c r="FVQ249" s="170"/>
      <c r="FVR249" s="170"/>
      <c r="FVS249" s="170"/>
      <c r="FVT249" s="170"/>
      <c r="FVU249" s="170"/>
      <c r="FVV249" s="170"/>
      <c r="FVW249" s="170"/>
      <c r="FVX249" s="170"/>
      <c r="FVY249" s="170"/>
      <c r="FVZ249" s="170"/>
      <c r="FWA249" s="170"/>
      <c r="FWB249" s="170"/>
      <c r="FWC249" s="170"/>
      <c r="FWD249" s="170"/>
      <c r="FWE249" s="170"/>
      <c r="FWF249" s="170"/>
      <c r="FWG249" s="170"/>
      <c r="FWH249" s="170"/>
      <c r="FWI249" s="170"/>
      <c r="FWJ249" s="170"/>
      <c r="FWK249" s="170"/>
      <c r="FWL249" s="170"/>
      <c r="FWM249" s="170"/>
      <c r="FWN249" s="170"/>
      <c r="FWO249" s="170"/>
      <c r="FWP249" s="170"/>
      <c r="FWQ249" s="170"/>
      <c r="FWR249" s="170"/>
      <c r="FWS249" s="170"/>
      <c r="FWT249" s="170"/>
      <c r="FWU249" s="170"/>
      <c r="FWV249" s="170"/>
      <c r="FWW249" s="170"/>
      <c r="FWX249" s="170"/>
      <c r="FWY249" s="170"/>
      <c r="FWZ249" s="170"/>
      <c r="FXA249" s="170"/>
      <c r="FXB249" s="170"/>
      <c r="FXC249" s="170"/>
      <c r="FXD249" s="170"/>
      <c r="FXE249" s="170"/>
      <c r="FXF249" s="170"/>
      <c r="FXG249" s="170"/>
      <c r="FXH249" s="170"/>
      <c r="FXI249" s="170"/>
      <c r="FXJ249" s="170"/>
      <c r="FXK249" s="170"/>
      <c r="FXL249" s="170"/>
      <c r="FXM249" s="170"/>
      <c r="FXN249" s="170"/>
      <c r="FXO249" s="170"/>
      <c r="FXP249" s="170"/>
      <c r="FXQ249" s="170"/>
      <c r="FXR249" s="170"/>
      <c r="FXS249" s="170"/>
      <c r="FXT249" s="170"/>
      <c r="FXU249" s="170"/>
      <c r="FXV249" s="170"/>
      <c r="FXW249" s="170"/>
      <c r="FXX249" s="170"/>
      <c r="FXY249" s="170"/>
      <c r="FXZ249" s="170"/>
      <c r="FYA249" s="170"/>
      <c r="FYB249" s="170"/>
      <c r="FYC249" s="170"/>
      <c r="FYD249" s="170"/>
      <c r="FYE249" s="170"/>
      <c r="FYF249" s="170"/>
      <c r="FYG249" s="170"/>
      <c r="FYH249" s="170"/>
      <c r="FYI249" s="170"/>
      <c r="FYJ249" s="170"/>
      <c r="FYK249" s="170"/>
      <c r="FYL249" s="170"/>
      <c r="FYM249" s="170"/>
      <c r="FYN249" s="170"/>
      <c r="FYO249" s="170"/>
      <c r="FYP249" s="170"/>
      <c r="FYQ249" s="170"/>
      <c r="FYR249" s="170"/>
      <c r="FYS249" s="170"/>
      <c r="FYT249" s="170"/>
      <c r="FYU249" s="170"/>
      <c r="FYV249" s="170"/>
      <c r="FYW249" s="170"/>
      <c r="FYX249" s="170"/>
      <c r="FYY249" s="170"/>
      <c r="FYZ249" s="170"/>
      <c r="FZA249" s="170"/>
      <c r="FZB249" s="170"/>
      <c r="FZC249" s="170"/>
      <c r="FZD249" s="170"/>
      <c r="FZE249" s="170"/>
      <c r="FZF249" s="170"/>
      <c r="FZG249" s="170"/>
      <c r="FZH249" s="170"/>
      <c r="FZI249" s="170"/>
      <c r="FZJ249" s="170"/>
      <c r="FZK249" s="170"/>
      <c r="FZL249" s="170"/>
      <c r="FZM249" s="170"/>
      <c r="FZN249" s="170"/>
      <c r="FZO249" s="170"/>
      <c r="FZP249" s="170"/>
      <c r="FZQ249" s="170"/>
      <c r="FZR249" s="170"/>
      <c r="FZS249" s="170"/>
      <c r="FZT249" s="170"/>
      <c r="FZU249" s="170"/>
      <c r="FZV249" s="170"/>
      <c r="FZW249" s="170"/>
      <c r="FZX249" s="170"/>
      <c r="FZY249" s="170"/>
      <c r="FZZ249" s="170"/>
      <c r="GAA249" s="170"/>
      <c r="GAB249" s="170"/>
      <c r="GAC249" s="170"/>
      <c r="GAD249" s="170"/>
      <c r="GAE249" s="170"/>
      <c r="GAF249" s="170"/>
      <c r="GAG249" s="170"/>
      <c r="GAH249" s="170"/>
      <c r="GAI249" s="170"/>
      <c r="GAJ249" s="170"/>
      <c r="GAK249" s="170"/>
      <c r="GAL249" s="170"/>
      <c r="GAM249" s="170"/>
      <c r="GAN249" s="170"/>
      <c r="GAO249" s="170"/>
      <c r="GAP249" s="170"/>
      <c r="GAQ249" s="170"/>
      <c r="GAR249" s="170"/>
      <c r="GAS249" s="170"/>
      <c r="GAT249" s="170"/>
      <c r="GAU249" s="170"/>
      <c r="GAV249" s="170"/>
      <c r="GAW249" s="170"/>
      <c r="GAX249" s="170"/>
      <c r="GAY249" s="170"/>
      <c r="GAZ249" s="170"/>
      <c r="GBA249" s="170"/>
      <c r="GBB249" s="170"/>
      <c r="GBC249" s="170"/>
      <c r="GBD249" s="170"/>
      <c r="GBE249" s="170"/>
      <c r="GBF249" s="170"/>
      <c r="GBG249" s="170"/>
      <c r="GBH249" s="170"/>
      <c r="GBI249" s="170"/>
      <c r="GBJ249" s="170"/>
      <c r="GBK249" s="170"/>
      <c r="GBL249" s="170"/>
      <c r="GBM249" s="170"/>
      <c r="GBN249" s="170"/>
      <c r="GBO249" s="170"/>
      <c r="GBP249" s="170"/>
      <c r="GBQ249" s="170"/>
      <c r="GBR249" s="170"/>
      <c r="GBS249" s="170"/>
      <c r="GBT249" s="170"/>
      <c r="GBU249" s="170"/>
      <c r="GBV249" s="170"/>
      <c r="GBW249" s="170"/>
      <c r="GBX249" s="170"/>
      <c r="GBY249" s="170"/>
      <c r="GBZ249" s="170"/>
      <c r="GCA249" s="170"/>
      <c r="GCB249" s="170"/>
      <c r="GCC249" s="170"/>
      <c r="GCD249" s="170"/>
      <c r="GCE249" s="170"/>
      <c r="GCF249" s="170"/>
      <c r="GCG249" s="170"/>
      <c r="GCH249" s="170"/>
      <c r="GCI249" s="170"/>
      <c r="GCJ249" s="170"/>
      <c r="GCK249" s="170"/>
      <c r="GCL249" s="170"/>
      <c r="GCM249" s="170"/>
      <c r="GCN249" s="170"/>
      <c r="GCO249" s="170"/>
      <c r="GCP249" s="170"/>
      <c r="GCQ249" s="170"/>
      <c r="GCR249" s="170"/>
      <c r="GCS249" s="170"/>
      <c r="GCT249" s="170"/>
      <c r="GCU249" s="170"/>
      <c r="GCV249" s="170"/>
      <c r="GCW249" s="170"/>
      <c r="GCX249" s="170"/>
      <c r="GCY249" s="170"/>
      <c r="GCZ249" s="170"/>
      <c r="GDA249" s="170"/>
      <c r="GDB249" s="170"/>
      <c r="GDC249" s="170"/>
      <c r="GDD249" s="170"/>
      <c r="GDE249" s="170"/>
      <c r="GDF249" s="170"/>
      <c r="GDG249" s="170"/>
      <c r="GDH249" s="170"/>
      <c r="GDI249" s="170"/>
      <c r="GDJ249" s="170"/>
      <c r="GDK249" s="170"/>
      <c r="GDL249" s="170"/>
      <c r="GDM249" s="170"/>
      <c r="GDN249" s="170"/>
      <c r="GDO249" s="170"/>
      <c r="GDP249" s="170"/>
      <c r="GDQ249" s="170"/>
      <c r="GDR249" s="170"/>
      <c r="GDS249" s="170"/>
      <c r="GDT249" s="170"/>
      <c r="GDU249" s="170"/>
      <c r="GDV249" s="170"/>
      <c r="GDW249" s="170"/>
      <c r="GDX249" s="170"/>
      <c r="GDY249" s="170"/>
      <c r="GDZ249" s="170"/>
      <c r="GEA249" s="170"/>
      <c r="GEB249" s="170"/>
      <c r="GEC249" s="170"/>
      <c r="GED249" s="170"/>
      <c r="GEE249" s="170"/>
      <c r="GEF249" s="170"/>
      <c r="GEG249" s="170"/>
      <c r="GEH249" s="170"/>
      <c r="GEI249" s="170"/>
      <c r="GEJ249" s="170"/>
      <c r="GEK249" s="170"/>
      <c r="GEL249" s="170"/>
      <c r="GEM249" s="170"/>
      <c r="GEN249" s="170"/>
      <c r="GEO249" s="170"/>
      <c r="GEP249" s="170"/>
      <c r="GEQ249" s="170"/>
      <c r="GER249" s="170"/>
      <c r="GES249" s="170"/>
      <c r="GET249" s="170"/>
      <c r="GEU249" s="170"/>
      <c r="GEV249" s="170"/>
      <c r="GEW249" s="170"/>
      <c r="GEX249" s="170"/>
      <c r="GEY249" s="170"/>
      <c r="GEZ249" s="170"/>
      <c r="GFA249" s="170"/>
      <c r="GFB249" s="170"/>
      <c r="GFC249" s="170"/>
      <c r="GFD249" s="170"/>
      <c r="GFE249" s="170"/>
      <c r="GFF249" s="170"/>
      <c r="GFG249" s="170"/>
      <c r="GFH249" s="170"/>
      <c r="GFI249" s="170"/>
      <c r="GFJ249" s="170"/>
      <c r="GFK249" s="170"/>
      <c r="GFL249" s="170"/>
      <c r="GFM249" s="170"/>
      <c r="GFN249" s="170"/>
      <c r="GFO249" s="170"/>
      <c r="GFP249" s="170"/>
      <c r="GFQ249" s="170"/>
      <c r="GFR249" s="170"/>
      <c r="GFS249" s="170"/>
      <c r="GFT249" s="170"/>
      <c r="GFU249" s="170"/>
      <c r="GFV249" s="170"/>
      <c r="GFW249" s="170"/>
      <c r="GFX249" s="170"/>
      <c r="GFY249" s="170"/>
      <c r="GFZ249" s="170"/>
      <c r="GGA249" s="170"/>
      <c r="GGB249" s="170"/>
      <c r="GGC249" s="170"/>
      <c r="GGD249" s="170"/>
      <c r="GGE249" s="170"/>
      <c r="GGF249" s="170"/>
      <c r="GGG249" s="170"/>
      <c r="GGH249" s="170"/>
      <c r="GGI249" s="170"/>
      <c r="GGJ249" s="170"/>
      <c r="GGK249" s="170"/>
      <c r="GGL249" s="170"/>
      <c r="GGM249" s="170"/>
      <c r="GGN249" s="170"/>
      <c r="GGO249" s="170"/>
      <c r="GGP249" s="170"/>
      <c r="GGQ249" s="170"/>
      <c r="GGR249" s="170"/>
      <c r="GGS249" s="170"/>
      <c r="GGT249" s="170"/>
      <c r="GGU249" s="170"/>
      <c r="GGV249" s="170"/>
      <c r="GGW249" s="170"/>
      <c r="GGX249" s="170"/>
      <c r="GGY249" s="170"/>
      <c r="GGZ249" s="170"/>
      <c r="GHA249" s="170"/>
      <c r="GHB249" s="170"/>
      <c r="GHC249" s="170"/>
      <c r="GHD249" s="170"/>
      <c r="GHE249" s="170"/>
      <c r="GHF249" s="170"/>
      <c r="GHG249" s="170"/>
      <c r="GHH249" s="170"/>
      <c r="GHI249" s="170"/>
      <c r="GHJ249" s="170"/>
      <c r="GHK249" s="170"/>
      <c r="GHL249" s="170"/>
      <c r="GHM249" s="170"/>
      <c r="GHN249" s="170"/>
      <c r="GHO249" s="170"/>
      <c r="GHP249" s="170"/>
      <c r="GHQ249" s="170"/>
      <c r="GHR249" s="170"/>
      <c r="GHS249" s="170"/>
      <c r="GHT249" s="170"/>
      <c r="GHU249" s="170"/>
      <c r="GHV249" s="170"/>
      <c r="GHW249" s="170"/>
      <c r="GHX249" s="170"/>
      <c r="GHY249" s="170"/>
      <c r="GHZ249" s="170"/>
      <c r="GIA249" s="170"/>
      <c r="GIB249" s="170"/>
      <c r="GIC249" s="170"/>
      <c r="GID249" s="170"/>
      <c r="GIE249" s="170"/>
      <c r="GIF249" s="170"/>
      <c r="GIG249" s="170"/>
      <c r="GIH249" s="170"/>
      <c r="GII249" s="170"/>
      <c r="GIJ249" s="170"/>
      <c r="GIK249" s="170"/>
      <c r="GIL249" s="170"/>
      <c r="GIM249" s="170"/>
      <c r="GIN249" s="170"/>
      <c r="GIO249" s="170"/>
      <c r="GIP249" s="170"/>
      <c r="GIQ249" s="170"/>
      <c r="GIR249" s="170"/>
      <c r="GIS249" s="170"/>
      <c r="GIT249" s="170"/>
      <c r="GIU249" s="170"/>
      <c r="GIV249" s="170"/>
      <c r="GIW249" s="170"/>
      <c r="GIX249" s="170"/>
      <c r="GIY249" s="170"/>
      <c r="GIZ249" s="170"/>
      <c r="GJA249" s="170"/>
      <c r="GJB249" s="170"/>
      <c r="GJC249" s="170"/>
      <c r="GJD249" s="170"/>
      <c r="GJE249" s="170"/>
      <c r="GJF249" s="170"/>
      <c r="GJG249" s="170"/>
      <c r="GJH249" s="170"/>
      <c r="GJI249" s="170"/>
      <c r="GJJ249" s="170"/>
      <c r="GJK249" s="170"/>
      <c r="GJL249" s="170"/>
      <c r="GJM249" s="170"/>
      <c r="GJN249" s="170"/>
      <c r="GJO249" s="170"/>
      <c r="GJP249" s="170"/>
      <c r="GJQ249" s="170"/>
      <c r="GJR249" s="170"/>
      <c r="GJS249" s="170"/>
      <c r="GJT249" s="170"/>
      <c r="GJU249" s="170"/>
      <c r="GJV249" s="170"/>
      <c r="GJW249" s="170"/>
      <c r="GJX249" s="170"/>
      <c r="GJY249" s="170"/>
      <c r="GJZ249" s="170"/>
      <c r="GKA249" s="170"/>
      <c r="GKB249" s="170"/>
      <c r="GKC249" s="170"/>
      <c r="GKD249" s="170"/>
      <c r="GKE249" s="170"/>
      <c r="GKF249" s="170"/>
      <c r="GKG249" s="170"/>
      <c r="GKH249" s="170"/>
      <c r="GKI249" s="170"/>
      <c r="GKJ249" s="170"/>
      <c r="GKK249" s="170"/>
      <c r="GKL249" s="170"/>
      <c r="GKM249" s="170"/>
      <c r="GKN249" s="170"/>
      <c r="GKO249" s="170"/>
      <c r="GKP249" s="170"/>
      <c r="GKQ249" s="170"/>
      <c r="GKR249" s="170"/>
      <c r="GKS249" s="170"/>
      <c r="GKT249" s="170"/>
      <c r="GKU249" s="170"/>
      <c r="GKV249" s="170"/>
      <c r="GKW249" s="170"/>
      <c r="GKX249" s="170"/>
      <c r="GKY249" s="170"/>
      <c r="GKZ249" s="170"/>
      <c r="GLA249" s="170"/>
      <c r="GLB249" s="170"/>
      <c r="GLC249" s="170"/>
      <c r="GLD249" s="170"/>
      <c r="GLE249" s="170"/>
      <c r="GLF249" s="170"/>
      <c r="GLG249" s="170"/>
      <c r="GLH249" s="170"/>
      <c r="GLI249" s="170"/>
      <c r="GLJ249" s="170"/>
      <c r="GLK249" s="170"/>
      <c r="GLL249" s="170"/>
      <c r="GLM249" s="170"/>
      <c r="GLN249" s="170"/>
      <c r="GLO249" s="170"/>
      <c r="GLP249" s="170"/>
      <c r="GLQ249" s="170"/>
      <c r="GLR249" s="170"/>
      <c r="GLS249" s="170"/>
      <c r="GLT249" s="170"/>
      <c r="GLU249" s="170"/>
      <c r="GLV249" s="170"/>
      <c r="GLW249" s="170"/>
      <c r="GLX249" s="170"/>
      <c r="GLY249" s="170"/>
      <c r="GLZ249" s="170"/>
      <c r="GMA249" s="170"/>
      <c r="GMB249" s="170"/>
      <c r="GMC249" s="170"/>
      <c r="GMD249" s="170"/>
      <c r="GME249" s="170"/>
      <c r="GMF249" s="170"/>
      <c r="GMG249" s="170"/>
      <c r="GMH249" s="170"/>
      <c r="GMI249" s="170"/>
      <c r="GMJ249" s="170"/>
      <c r="GMK249" s="170"/>
      <c r="GML249" s="170"/>
      <c r="GMM249" s="170"/>
      <c r="GMN249" s="170"/>
      <c r="GMO249" s="170"/>
      <c r="GMP249" s="170"/>
      <c r="GMQ249" s="170"/>
      <c r="GMR249" s="170"/>
      <c r="GMS249" s="170"/>
      <c r="GMT249" s="170"/>
      <c r="GMU249" s="170"/>
      <c r="GMV249" s="170"/>
      <c r="GMW249" s="170"/>
      <c r="GMX249" s="170"/>
      <c r="GMY249" s="170"/>
      <c r="GMZ249" s="170"/>
      <c r="GNA249" s="170"/>
      <c r="GNB249" s="170"/>
      <c r="GNC249" s="170"/>
      <c r="GND249" s="170"/>
      <c r="GNE249" s="170"/>
      <c r="GNF249" s="170"/>
      <c r="GNG249" s="170"/>
      <c r="GNH249" s="170"/>
      <c r="GNI249" s="170"/>
      <c r="GNJ249" s="170"/>
      <c r="GNK249" s="170"/>
      <c r="GNL249" s="170"/>
      <c r="GNM249" s="170"/>
      <c r="GNN249" s="170"/>
      <c r="GNO249" s="170"/>
      <c r="GNP249" s="170"/>
      <c r="GNQ249" s="170"/>
      <c r="GNR249" s="170"/>
      <c r="GNS249" s="170"/>
      <c r="GNT249" s="170"/>
      <c r="GNU249" s="170"/>
      <c r="GNV249" s="170"/>
      <c r="GNW249" s="170"/>
      <c r="GNX249" s="170"/>
      <c r="GNY249" s="170"/>
      <c r="GNZ249" s="170"/>
      <c r="GOA249" s="170"/>
      <c r="GOB249" s="170"/>
      <c r="GOC249" s="170"/>
      <c r="GOD249" s="170"/>
      <c r="GOE249" s="170"/>
      <c r="GOF249" s="170"/>
      <c r="GOG249" s="170"/>
      <c r="GOH249" s="170"/>
      <c r="GOI249" s="170"/>
      <c r="GOJ249" s="170"/>
      <c r="GOK249" s="170"/>
      <c r="GOL249" s="170"/>
      <c r="GOM249" s="170"/>
      <c r="GON249" s="170"/>
      <c r="GOO249" s="170"/>
      <c r="GOP249" s="170"/>
      <c r="GOQ249" s="170"/>
      <c r="GOR249" s="170"/>
      <c r="GOS249" s="170"/>
      <c r="GOT249" s="170"/>
      <c r="GOU249" s="170"/>
      <c r="GOV249" s="170"/>
      <c r="GOW249" s="170"/>
      <c r="GOX249" s="170"/>
      <c r="GOY249" s="170"/>
      <c r="GOZ249" s="170"/>
      <c r="GPA249" s="170"/>
      <c r="GPB249" s="170"/>
      <c r="GPC249" s="170"/>
      <c r="GPD249" s="170"/>
      <c r="GPE249" s="170"/>
      <c r="GPF249" s="170"/>
      <c r="GPG249" s="170"/>
      <c r="GPH249" s="170"/>
      <c r="GPI249" s="170"/>
      <c r="GPJ249" s="170"/>
      <c r="GPK249" s="170"/>
      <c r="GPL249" s="170"/>
      <c r="GPM249" s="170"/>
      <c r="GPN249" s="170"/>
      <c r="GPO249" s="170"/>
      <c r="GPP249" s="170"/>
      <c r="GPQ249" s="170"/>
      <c r="GPR249" s="170"/>
      <c r="GPS249" s="170"/>
      <c r="GPT249" s="170"/>
      <c r="GPU249" s="170"/>
      <c r="GPV249" s="170"/>
      <c r="GPW249" s="170"/>
      <c r="GPX249" s="170"/>
      <c r="GPY249" s="170"/>
      <c r="GPZ249" s="170"/>
      <c r="GQA249" s="170"/>
      <c r="GQB249" s="170"/>
      <c r="GQC249" s="170"/>
      <c r="GQD249" s="170"/>
      <c r="GQE249" s="170"/>
      <c r="GQF249" s="170"/>
      <c r="GQG249" s="170"/>
      <c r="GQH249" s="170"/>
      <c r="GQI249" s="170"/>
      <c r="GQJ249" s="170"/>
      <c r="GQK249" s="170"/>
      <c r="GQL249" s="170"/>
      <c r="GQM249" s="170"/>
      <c r="GQN249" s="170"/>
      <c r="GQO249" s="170"/>
      <c r="GQP249" s="170"/>
      <c r="GQQ249" s="170"/>
      <c r="GQR249" s="170"/>
      <c r="GQS249" s="170"/>
      <c r="GQT249" s="170"/>
      <c r="GQU249" s="170"/>
      <c r="GQV249" s="170"/>
      <c r="GQW249" s="170"/>
      <c r="GQX249" s="170"/>
      <c r="GQY249" s="170"/>
      <c r="GQZ249" s="170"/>
      <c r="GRA249" s="170"/>
      <c r="GRB249" s="170"/>
      <c r="GRC249" s="170"/>
      <c r="GRD249" s="170"/>
      <c r="GRE249" s="170"/>
      <c r="GRF249" s="170"/>
      <c r="GRG249" s="170"/>
      <c r="GRH249" s="170"/>
      <c r="GRI249" s="170"/>
      <c r="GRJ249" s="170"/>
      <c r="GRK249" s="170"/>
      <c r="GRL249" s="170"/>
      <c r="GRM249" s="170"/>
      <c r="GRN249" s="170"/>
      <c r="GRO249" s="170"/>
      <c r="GRP249" s="170"/>
      <c r="GRQ249" s="170"/>
      <c r="GRR249" s="170"/>
      <c r="GRS249" s="170"/>
      <c r="GRT249" s="170"/>
      <c r="GRU249" s="170"/>
      <c r="GRV249" s="170"/>
      <c r="GRW249" s="170"/>
      <c r="GRX249" s="170"/>
      <c r="GRY249" s="170"/>
      <c r="GRZ249" s="170"/>
      <c r="GSA249" s="170"/>
      <c r="GSB249" s="170"/>
      <c r="GSC249" s="170"/>
      <c r="GSD249" s="170"/>
      <c r="GSE249" s="170"/>
      <c r="GSF249" s="170"/>
      <c r="GSG249" s="170"/>
      <c r="GSH249" s="170"/>
      <c r="GSI249" s="170"/>
      <c r="GSJ249" s="170"/>
      <c r="GSK249" s="170"/>
      <c r="GSL249" s="170"/>
      <c r="GSM249" s="170"/>
      <c r="GSN249" s="170"/>
      <c r="GSO249" s="170"/>
      <c r="GSP249" s="170"/>
      <c r="GSQ249" s="170"/>
      <c r="GSR249" s="170"/>
      <c r="GSS249" s="170"/>
      <c r="GST249" s="170"/>
      <c r="GSU249" s="170"/>
      <c r="GSV249" s="170"/>
      <c r="GSW249" s="170"/>
      <c r="GSX249" s="170"/>
      <c r="GSY249" s="170"/>
      <c r="GSZ249" s="170"/>
      <c r="GTA249" s="170"/>
      <c r="GTB249" s="170"/>
      <c r="GTC249" s="170"/>
      <c r="GTD249" s="170"/>
      <c r="GTE249" s="170"/>
      <c r="GTF249" s="170"/>
      <c r="GTG249" s="170"/>
      <c r="GTH249" s="170"/>
      <c r="GTI249" s="170"/>
      <c r="GTJ249" s="170"/>
      <c r="GTK249" s="170"/>
      <c r="GTL249" s="170"/>
      <c r="GTM249" s="170"/>
      <c r="GTN249" s="170"/>
      <c r="GTO249" s="170"/>
      <c r="GTP249" s="170"/>
      <c r="GTQ249" s="170"/>
      <c r="GTR249" s="170"/>
      <c r="GTS249" s="170"/>
      <c r="GTT249" s="170"/>
      <c r="GTU249" s="170"/>
      <c r="GTV249" s="170"/>
      <c r="GTW249" s="170"/>
      <c r="GTX249" s="170"/>
      <c r="GTY249" s="170"/>
      <c r="GTZ249" s="170"/>
      <c r="GUA249" s="170"/>
      <c r="GUB249" s="170"/>
      <c r="GUC249" s="170"/>
      <c r="GUD249" s="170"/>
      <c r="GUE249" s="170"/>
      <c r="GUF249" s="170"/>
      <c r="GUG249" s="170"/>
      <c r="GUH249" s="170"/>
      <c r="GUI249" s="170"/>
      <c r="GUJ249" s="170"/>
      <c r="GUK249" s="170"/>
      <c r="GUL249" s="170"/>
      <c r="GUM249" s="170"/>
      <c r="GUN249" s="170"/>
      <c r="GUO249" s="170"/>
      <c r="GUP249" s="170"/>
      <c r="GUQ249" s="170"/>
      <c r="GUR249" s="170"/>
      <c r="GUS249" s="170"/>
      <c r="GUT249" s="170"/>
      <c r="GUU249" s="170"/>
      <c r="GUV249" s="170"/>
      <c r="GUW249" s="170"/>
      <c r="GUX249" s="170"/>
      <c r="GUY249" s="170"/>
      <c r="GUZ249" s="170"/>
      <c r="GVA249" s="170"/>
      <c r="GVB249" s="170"/>
      <c r="GVC249" s="170"/>
      <c r="GVD249" s="170"/>
      <c r="GVE249" s="170"/>
      <c r="GVF249" s="170"/>
      <c r="GVG249" s="170"/>
      <c r="GVH249" s="170"/>
      <c r="GVI249" s="170"/>
      <c r="GVJ249" s="170"/>
      <c r="GVK249" s="170"/>
      <c r="GVL249" s="170"/>
      <c r="GVM249" s="170"/>
      <c r="GVN249" s="170"/>
      <c r="GVO249" s="170"/>
      <c r="GVP249" s="170"/>
      <c r="GVQ249" s="170"/>
      <c r="GVR249" s="170"/>
      <c r="GVS249" s="170"/>
      <c r="GVT249" s="170"/>
      <c r="GVU249" s="170"/>
      <c r="GVV249" s="170"/>
      <c r="GVW249" s="170"/>
      <c r="GVX249" s="170"/>
      <c r="GVY249" s="170"/>
      <c r="GVZ249" s="170"/>
      <c r="GWA249" s="170"/>
      <c r="GWB249" s="170"/>
      <c r="GWC249" s="170"/>
      <c r="GWD249" s="170"/>
      <c r="GWE249" s="170"/>
      <c r="GWF249" s="170"/>
      <c r="GWG249" s="170"/>
      <c r="GWH249" s="170"/>
      <c r="GWI249" s="170"/>
      <c r="GWJ249" s="170"/>
      <c r="GWK249" s="170"/>
      <c r="GWL249" s="170"/>
      <c r="GWM249" s="170"/>
      <c r="GWN249" s="170"/>
      <c r="GWO249" s="170"/>
      <c r="GWP249" s="170"/>
      <c r="GWQ249" s="170"/>
      <c r="GWR249" s="170"/>
      <c r="GWS249" s="170"/>
      <c r="GWT249" s="170"/>
      <c r="GWU249" s="170"/>
      <c r="GWV249" s="170"/>
      <c r="GWW249" s="170"/>
      <c r="GWX249" s="170"/>
      <c r="GWY249" s="170"/>
      <c r="GWZ249" s="170"/>
      <c r="GXA249" s="170"/>
      <c r="GXB249" s="170"/>
      <c r="GXC249" s="170"/>
      <c r="GXD249" s="170"/>
      <c r="GXE249" s="170"/>
      <c r="GXF249" s="170"/>
      <c r="GXG249" s="170"/>
      <c r="GXH249" s="170"/>
      <c r="GXI249" s="170"/>
      <c r="GXJ249" s="170"/>
      <c r="GXK249" s="170"/>
      <c r="GXL249" s="170"/>
      <c r="GXM249" s="170"/>
      <c r="GXN249" s="170"/>
      <c r="GXO249" s="170"/>
      <c r="GXP249" s="170"/>
      <c r="GXQ249" s="170"/>
      <c r="GXR249" s="170"/>
      <c r="GXS249" s="170"/>
      <c r="GXT249" s="170"/>
      <c r="GXU249" s="170"/>
      <c r="GXV249" s="170"/>
      <c r="GXW249" s="170"/>
      <c r="GXX249" s="170"/>
      <c r="GXY249" s="170"/>
      <c r="GXZ249" s="170"/>
      <c r="GYA249" s="170"/>
      <c r="GYB249" s="170"/>
      <c r="GYC249" s="170"/>
      <c r="GYD249" s="170"/>
      <c r="GYE249" s="170"/>
      <c r="GYF249" s="170"/>
      <c r="GYG249" s="170"/>
      <c r="GYH249" s="170"/>
      <c r="GYI249" s="170"/>
      <c r="GYJ249" s="170"/>
      <c r="GYK249" s="170"/>
      <c r="GYL249" s="170"/>
      <c r="GYM249" s="170"/>
      <c r="GYN249" s="170"/>
      <c r="GYO249" s="170"/>
      <c r="GYP249" s="170"/>
      <c r="GYQ249" s="170"/>
      <c r="GYR249" s="170"/>
      <c r="GYS249" s="170"/>
      <c r="GYT249" s="170"/>
      <c r="GYU249" s="170"/>
      <c r="GYV249" s="170"/>
      <c r="GYW249" s="170"/>
      <c r="GYX249" s="170"/>
      <c r="GYY249" s="170"/>
      <c r="GYZ249" s="170"/>
      <c r="GZA249" s="170"/>
      <c r="GZB249" s="170"/>
      <c r="GZC249" s="170"/>
      <c r="GZD249" s="170"/>
      <c r="GZE249" s="170"/>
      <c r="GZF249" s="170"/>
      <c r="GZG249" s="170"/>
      <c r="GZH249" s="170"/>
      <c r="GZI249" s="170"/>
      <c r="GZJ249" s="170"/>
      <c r="GZK249" s="170"/>
      <c r="GZL249" s="170"/>
      <c r="GZM249" s="170"/>
      <c r="GZN249" s="170"/>
      <c r="GZO249" s="170"/>
      <c r="GZP249" s="170"/>
      <c r="GZQ249" s="170"/>
      <c r="GZR249" s="170"/>
      <c r="GZS249" s="170"/>
      <c r="GZT249" s="170"/>
      <c r="GZU249" s="170"/>
      <c r="GZV249" s="170"/>
      <c r="GZW249" s="170"/>
      <c r="GZX249" s="170"/>
      <c r="GZY249" s="170"/>
      <c r="GZZ249" s="170"/>
      <c r="HAA249" s="170"/>
      <c r="HAB249" s="170"/>
      <c r="HAC249" s="170"/>
      <c r="HAD249" s="170"/>
      <c r="HAE249" s="170"/>
      <c r="HAF249" s="170"/>
      <c r="HAG249" s="170"/>
      <c r="HAH249" s="170"/>
      <c r="HAI249" s="170"/>
      <c r="HAJ249" s="170"/>
      <c r="HAK249" s="170"/>
      <c r="HAL249" s="170"/>
      <c r="HAM249" s="170"/>
      <c r="HAN249" s="170"/>
      <c r="HAO249" s="170"/>
      <c r="HAP249" s="170"/>
      <c r="HAQ249" s="170"/>
      <c r="HAR249" s="170"/>
      <c r="HAS249" s="170"/>
      <c r="HAT249" s="170"/>
      <c r="HAU249" s="170"/>
      <c r="HAV249" s="170"/>
      <c r="HAW249" s="170"/>
      <c r="HAX249" s="170"/>
      <c r="HAY249" s="170"/>
      <c r="HAZ249" s="170"/>
      <c r="HBA249" s="170"/>
      <c r="HBB249" s="170"/>
      <c r="HBC249" s="170"/>
      <c r="HBD249" s="170"/>
      <c r="HBE249" s="170"/>
      <c r="HBF249" s="170"/>
      <c r="HBG249" s="170"/>
      <c r="HBH249" s="170"/>
      <c r="HBI249" s="170"/>
      <c r="HBJ249" s="170"/>
      <c r="HBK249" s="170"/>
      <c r="HBL249" s="170"/>
      <c r="HBM249" s="170"/>
      <c r="HBN249" s="170"/>
      <c r="HBO249" s="170"/>
      <c r="HBP249" s="170"/>
      <c r="HBQ249" s="170"/>
      <c r="HBR249" s="170"/>
      <c r="HBS249" s="170"/>
      <c r="HBT249" s="170"/>
      <c r="HBU249" s="170"/>
      <c r="HBV249" s="170"/>
      <c r="HBW249" s="170"/>
      <c r="HBX249" s="170"/>
      <c r="HBY249" s="170"/>
      <c r="HBZ249" s="170"/>
      <c r="HCA249" s="170"/>
      <c r="HCB249" s="170"/>
      <c r="HCC249" s="170"/>
      <c r="HCD249" s="170"/>
      <c r="HCE249" s="170"/>
      <c r="HCF249" s="170"/>
      <c r="HCG249" s="170"/>
      <c r="HCH249" s="170"/>
      <c r="HCI249" s="170"/>
      <c r="HCJ249" s="170"/>
      <c r="HCK249" s="170"/>
      <c r="HCL249" s="170"/>
      <c r="HCM249" s="170"/>
      <c r="HCN249" s="170"/>
      <c r="HCO249" s="170"/>
      <c r="HCP249" s="170"/>
      <c r="HCQ249" s="170"/>
      <c r="HCR249" s="170"/>
      <c r="HCS249" s="170"/>
      <c r="HCT249" s="170"/>
      <c r="HCU249" s="170"/>
      <c r="HCV249" s="170"/>
      <c r="HCW249" s="170"/>
      <c r="HCX249" s="170"/>
      <c r="HCY249" s="170"/>
      <c r="HCZ249" s="170"/>
      <c r="HDA249" s="170"/>
      <c r="HDB249" s="170"/>
      <c r="HDC249" s="170"/>
      <c r="HDD249" s="170"/>
      <c r="HDE249" s="170"/>
      <c r="HDF249" s="170"/>
      <c r="HDG249" s="170"/>
      <c r="HDH249" s="170"/>
      <c r="HDI249" s="170"/>
      <c r="HDJ249" s="170"/>
      <c r="HDK249" s="170"/>
      <c r="HDL249" s="170"/>
      <c r="HDM249" s="170"/>
      <c r="HDN249" s="170"/>
      <c r="HDO249" s="170"/>
      <c r="HDP249" s="170"/>
      <c r="HDQ249" s="170"/>
      <c r="HDR249" s="170"/>
      <c r="HDS249" s="170"/>
      <c r="HDT249" s="170"/>
      <c r="HDU249" s="170"/>
      <c r="HDV249" s="170"/>
      <c r="HDW249" s="170"/>
      <c r="HDX249" s="170"/>
      <c r="HDY249" s="170"/>
      <c r="HDZ249" s="170"/>
      <c r="HEA249" s="170"/>
      <c r="HEB249" s="170"/>
      <c r="HEC249" s="170"/>
      <c r="HED249" s="170"/>
      <c r="HEE249" s="170"/>
      <c r="HEF249" s="170"/>
      <c r="HEG249" s="170"/>
      <c r="HEH249" s="170"/>
      <c r="HEI249" s="170"/>
      <c r="HEJ249" s="170"/>
      <c r="HEK249" s="170"/>
      <c r="HEL249" s="170"/>
      <c r="HEM249" s="170"/>
      <c r="HEN249" s="170"/>
      <c r="HEO249" s="170"/>
      <c r="HEP249" s="170"/>
      <c r="HEQ249" s="170"/>
      <c r="HER249" s="170"/>
      <c r="HES249" s="170"/>
      <c r="HET249" s="170"/>
      <c r="HEU249" s="170"/>
      <c r="HEV249" s="170"/>
      <c r="HEW249" s="170"/>
      <c r="HEX249" s="170"/>
      <c r="HEY249" s="170"/>
      <c r="HEZ249" s="170"/>
      <c r="HFA249" s="170"/>
      <c r="HFB249" s="170"/>
      <c r="HFC249" s="170"/>
      <c r="HFD249" s="170"/>
      <c r="HFE249" s="170"/>
      <c r="HFF249" s="170"/>
      <c r="HFG249" s="170"/>
      <c r="HFH249" s="170"/>
      <c r="HFI249" s="170"/>
      <c r="HFJ249" s="170"/>
      <c r="HFK249" s="170"/>
      <c r="HFL249" s="170"/>
      <c r="HFM249" s="170"/>
      <c r="HFN249" s="170"/>
      <c r="HFO249" s="170"/>
      <c r="HFP249" s="170"/>
      <c r="HFQ249" s="170"/>
      <c r="HFR249" s="170"/>
      <c r="HFS249" s="170"/>
      <c r="HFT249" s="170"/>
      <c r="HFU249" s="170"/>
      <c r="HFV249" s="170"/>
      <c r="HFW249" s="170"/>
      <c r="HFX249" s="170"/>
      <c r="HFY249" s="170"/>
      <c r="HFZ249" s="170"/>
      <c r="HGA249" s="170"/>
      <c r="HGB249" s="170"/>
      <c r="HGC249" s="170"/>
      <c r="HGD249" s="170"/>
      <c r="HGE249" s="170"/>
      <c r="HGF249" s="170"/>
      <c r="HGG249" s="170"/>
      <c r="HGH249" s="170"/>
      <c r="HGI249" s="170"/>
      <c r="HGJ249" s="170"/>
      <c r="HGK249" s="170"/>
      <c r="HGL249" s="170"/>
      <c r="HGM249" s="170"/>
      <c r="HGN249" s="170"/>
      <c r="HGO249" s="170"/>
      <c r="HGP249" s="170"/>
      <c r="HGQ249" s="170"/>
      <c r="HGR249" s="170"/>
      <c r="HGS249" s="170"/>
      <c r="HGT249" s="170"/>
      <c r="HGU249" s="170"/>
      <c r="HGV249" s="170"/>
      <c r="HGW249" s="170"/>
      <c r="HGX249" s="170"/>
      <c r="HGY249" s="170"/>
      <c r="HGZ249" s="170"/>
      <c r="HHA249" s="170"/>
      <c r="HHB249" s="170"/>
      <c r="HHC249" s="170"/>
      <c r="HHD249" s="170"/>
      <c r="HHE249" s="170"/>
      <c r="HHF249" s="170"/>
      <c r="HHG249" s="170"/>
      <c r="HHH249" s="170"/>
      <c r="HHI249" s="170"/>
      <c r="HHJ249" s="170"/>
      <c r="HHK249" s="170"/>
      <c r="HHL249" s="170"/>
      <c r="HHM249" s="170"/>
      <c r="HHN249" s="170"/>
      <c r="HHO249" s="170"/>
      <c r="HHP249" s="170"/>
      <c r="HHQ249" s="170"/>
      <c r="HHR249" s="170"/>
      <c r="HHS249" s="170"/>
      <c r="HHT249" s="170"/>
      <c r="HHU249" s="170"/>
      <c r="HHV249" s="170"/>
      <c r="HHW249" s="170"/>
      <c r="HHX249" s="170"/>
      <c r="HHY249" s="170"/>
      <c r="HHZ249" s="170"/>
      <c r="HIA249" s="170"/>
      <c r="HIB249" s="170"/>
      <c r="HIC249" s="170"/>
      <c r="HID249" s="170"/>
      <c r="HIE249" s="170"/>
      <c r="HIF249" s="170"/>
      <c r="HIG249" s="170"/>
      <c r="HIH249" s="170"/>
      <c r="HII249" s="170"/>
      <c r="HIJ249" s="170"/>
      <c r="HIK249" s="170"/>
      <c r="HIL249" s="170"/>
      <c r="HIM249" s="170"/>
      <c r="HIN249" s="170"/>
      <c r="HIO249" s="170"/>
      <c r="HIP249" s="170"/>
      <c r="HIQ249" s="170"/>
      <c r="HIR249" s="170"/>
      <c r="HIS249" s="170"/>
      <c r="HIT249" s="170"/>
      <c r="HIU249" s="170"/>
      <c r="HIV249" s="170"/>
      <c r="HIW249" s="170"/>
      <c r="HIX249" s="170"/>
      <c r="HIY249" s="170"/>
      <c r="HIZ249" s="170"/>
      <c r="HJA249" s="170"/>
      <c r="HJB249" s="170"/>
      <c r="HJC249" s="170"/>
      <c r="HJD249" s="170"/>
      <c r="HJE249" s="170"/>
      <c r="HJF249" s="170"/>
      <c r="HJG249" s="170"/>
      <c r="HJH249" s="170"/>
      <c r="HJI249" s="170"/>
      <c r="HJJ249" s="170"/>
      <c r="HJK249" s="170"/>
      <c r="HJL249" s="170"/>
      <c r="HJM249" s="170"/>
      <c r="HJN249" s="170"/>
      <c r="HJO249" s="170"/>
      <c r="HJP249" s="170"/>
      <c r="HJQ249" s="170"/>
      <c r="HJR249" s="170"/>
      <c r="HJS249" s="170"/>
      <c r="HJT249" s="170"/>
      <c r="HJU249" s="170"/>
      <c r="HJV249" s="170"/>
      <c r="HJW249" s="170"/>
      <c r="HJX249" s="170"/>
      <c r="HJY249" s="170"/>
      <c r="HJZ249" s="170"/>
      <c r="HKA249" s="170"/>
      <c r="HKB249" s="170"/>
      <c r="HKC249" s="170"/>
      <c r="HKD249" s="170"/>
      <c r="HKE249" s="170"/>
      <c r="HKF249" s="170"/>
      <c r="HKG249" s="170"/>
      <c r="HKH249" s="170"/>
      <c r="HKI249" s="170"/>
      <c r="HKJ249" s="170"/>
      <c r="HKK249" s="170"/>
      <c r="HKL249" s="170"/>
      <c r="HKM249" s="170"/>
      <c r="HKN249" s="170"/>
      <c r="HKO249" s="170"/>
      <c r="HKP249" s="170"/>
      <c r="HKQ249" s="170"/>
      <c r="HKR249" s="170"/>
      <c r="HKS249" s="170"/>
      <c r="HKT249" s="170"/>
      <c r="HKU249" s="170"/>
      <c r="HKV249" s="170"/>
      <c r="HKW249" s="170"/>
      <c r="HKX249" s="170"/>
      <c r="HKY249" s="170"/>
      <c r="HKZ249" s="170"/>
      <c r="HLA249" s="170"/>
      <c r="HLB249" s="170"/>
      <c r="HLC249" s="170"/>
      <c r="HLD249" s="170"/>
      <c r="HLE249" s="170"/>
      <c r="HLF249" s="170"/>
      <c r="HLG249" s="170"/>
      <c r="HLH249" s="170"/>
      <c r="HLI249" s="170"/>
      <c r="HLJ249" s="170"/>
      <c r="HLK249" s="170"/>
      <c r="HLL249" s="170"/>
      <c r="HLM249" s="170"/>
      <c r="HLN249" s="170"/>
      <c r="HLO249" s="170"/>
      <c r="HLP249" s="170"/>
      <c r="HLQ249" s="170"/>
      <c r="HLR249" s="170"/>
      <c r="HLS249" s="170"/>
      <c r="HLT249" s="170"/>
      <c r="HLU249" s="170"/>
      <c r="HLV249" s="170"/>
      <c r="HLW249" s="170"/>
      <c r="HLX249" s="170"/>
      <c r="HLY249" s="170"/>
      <c r="HLZ249" s="170"/>
      <c r="HMA249" s="170"/>
      <c r="HMB249" s="170"/>
      <c r="HMC249" s="170"/>
      <c r="HMD249" s="170"/>
      <c r="HME249" s="170"/>
      <c r="HMF249" s="170"/>
      <c r="HMG249" s="170"/>
      <c r="HMH249" s="170"/>
      <c r="HMI249" s="170"/>
      <c r="HMJ249" s="170"/>
      <c r="HMK249" s="170"/>
      <c r="HML249" s="170"/>
      <c r="HMM249" s="170"/>
      <c r="HMN249" s="170"/>
      <c r="HMO249" s="170"/>
      <c r="HMP249" s="170"/>
      <c r="HMQ249" s="170"/>
      <c r="HMR249" s="170"/>
      <c r="HMS249" s="170"/>
      <c r="HMT249" s="170"/>
      <c r="HMU249" s="170"/>
      <c r="HMV249" s="170"/>
      <c r="HMW249" s="170"/>
      <c r="HMX249" s="170"/>
      <c r="HMY249" s="170"/>
      <c r="HMZ249" s="170"/>
      <c r="HNA249" s="170"/>
      <c r="HNB249" s="170"/>
      <c r="HNC249" s="170"/>
      <c r="HND249" s="170"/>
      <c r="HNE249" s="170"/>
      <c r="HNF249" s="170"/>
      <c r="HNG249" s="170"/>
      <c r="HNH249" s="170"/>
      <c r="HNI249" s="170"/>
      <c r="HNJ249" s="170"/>
      <c r="HNK249" s="170"/>
      <c r="HNL249" s="170"/>
      <c r="HNM249" s="170"/>
      <c r="HNN249" s="170"/>
      <c r="HNO249" s="170"/>
      <c r="HNP249" s="170"/>
      <c r="HNQ249" s="170"/>
      <c r="HNR249" s="170"/>
      <c r="HNS249" s="170"/>
      <c r="HNT249" s="170"/>
      <c r="HNU249" s="170"/>
      <c r="HNV249" s="170"/>
      <c r="HNW249" s="170"/>
      <c r="HNX249" s="170"/>
      <c r="HNY249" s="170"/>
      <c r="HNZ249" s="170"/>
      <c r="HOA249" s="170"/>
      <c r="HOB249" s="170"/>
      <c r="HOC249" s="170"/>
      <c r="HOD249" s="170"/>
      <c r="HOE249" s="170"/>
      <c r="HOF249" s="170"/>
      <c r="HOG249" s="170"/>
      <c r="HOH249" s="170"/>
      <c r="HOI249" s="170"/>
      <c r="HOJ249" s="170"/>
      <c r="HOK249" s="170"/>
      <c r="HOL249" s="170"/>
      <c r="HOM249" s="170"/>
      <c r="HON249" s="170"/>
      <c r="HOO249" s="170"/>
      <c r="HOP249" s="170"/>
      <c r="HOQ249" s="170"/>
      <c r="HOR249" s="170"/>
      <c r="HOS249" s="170"/>
      <c r="HOT249" s="170"/>
      <c r="HOU249" s="170"/>
      <c r="HOV249" s="170"/>
      <c r="HOW249" s="170"/>
      <c r="HOX249" s="170"/>
      <c r="HOY249" s="170"/>
      <c r="HOZ249" s="170"/>
      <c r="HPA249" s="170"/>
      <c r="HPB249" s="170"/>
      <c r="HPC249" s="170"/>
      <c r="HPD249" s="170"/>
      <c r="HPE249" s="170"/>
      <c r="HPF249" s="170"/>
      <c r="HPG249" s="170"/>
      <c r="HPH249" s="170"/>
      <c r="HPI249" s="170"/>
      <c r="HPJ249" s="170"/>
      <c r="HPK249" s="170"/>
      <c r="HPL249" s="170"/>
      <c r="HPM249" s="170"/>
      <c r="HPN249" s="170"/>
      <c r="HPO249" s="170"/>
      <c r="HPP249" s="170"/>
      <c r="HPQ249" s="170"/>
      <c r="HPR249" s="170"/>
      <c r="HPS249" s="170"/>
      <c r="HPT249" s="170"/>
      <c r="HPU249" s="170"/>
      <c r="HPV249" s="170"/>
      <c r="HPW249" s="170"/>
      <c r="HPX249" s="170"/>
      <c r="HPY249" s="170"/>
      <c r="HPZ249" s="170"/>
      <c r="HQA249" s="170"/>
      <c r="HQB249" s="170"/>
      <c r="HQC249" s="170"/>
      <c r="HQD249" s="170"/>
      <c r="HQE249" s="170"/>
      <c r="HQF249" s="170"/>
      <c r="HQG249" s="170"/>
      <c r="HQH249" s="170"/>
      <c r="HQI249" s="170"/>
      <c r="HQJ249" s="170"/>
      <c r="HQK249" s="170"/>
      <c r="HQL249" s="170"/>
      <c r="HQM249" s="170"/>
      <c r="HQN249" s="170"/>
      <c r="HQO249" s="170"/>
      <c r="HQP249" s="170"/>
      <c r="HQQ249" s="170"/>
      <c r="HQR249" s="170"/>
      <c r="HQS249" s="170"/>
      <c r="HQT249" s="170"/>
      <c r="HQU249" s="170"/>
      <c r="HQV249" s="170"/>
      <c r="HQW249" s="170"/>
      <c r="HQX249" s="170"/>
      <c r="HQY249" s="170"/>
      <c r="HQZ249" s="170"/>
      <c r="HRA249" s="170"/>
      <c r="HRB249" s="170"/>
      <c r="HRC249" s="170"/>
      <c r="HRD249" s="170"/>
      <c r="HRE249" s="170"/>
      <c r="HRF249" s="170"/>
      <c r="HRG249" s="170"/>
      <c r="HRH249" s="170"/>
      <c r="HRI249" s="170"/>
      <c r="HRJ249" s="170"/>
      <c r="HRK249" s="170"/>
      <c r="HRL249" s="170"/>
      <c r="HRM249" s="170"/>
      <c r="HRN249" s="170"/>
      <c r="HRO249" s="170"/>
      <c r="HRP249" s="170"/>
      <c r="HRQ249" s="170"/>
      <c r="HRR249" s="170"/>
      <c r="HRS249" s="170"/>
      <c r="HRT249" s="170"/>
      <c r="HRU249" s="170"/>
      <c r="HRV249" s="170"/>
      <c r="HRW249" s="170"/>
      <c r="HRX249" s="170"/>
      <c r="HRY249" s="170"/>
      <c r="HRZ249" s="170"/>
      <c r="HSA249" s="170"/>
      <c r="HSB249" s="170"/>
      <c r="HSC249" s="170"/>
      <c r="HSD249" s="170"/>
      <c r="HSE249" s="170"/>
      <c r="HSF249" s="170"/>
      <c r="HSG249" s="170"/>
      <c r="HSH249" s="170"/>
      <c r="HSI249" s="170"/>
      <c r="HSJ249" s="170"/>
      <c r="HSK249" s="170"/>
      <c r="HSL249" s="170"/>
      <c r="HSM249" s="170"/>
      <c r="HSN249" s="170"/>
      <c r="HSO249" s="170"/>
      <c r="HSP249" s="170"/>
      <c r="HSQ249" s="170"/>
      <c r="HSR249" s="170"/>
      <c r="HSS249" s="170"/>
      <c r="HST249" s="170"/>
      <c r="HSU249" s="170"/>
      <c r="HSV249" s="170"/>
      <c r="HSW249" s="170"/>
      <c r="HSX249" s="170"/>
      <c r="HSY249" s="170"/>
      <c r="HSZ249" s="170"/>
      <c r="HTA249" s="170"/>
      <c r="HTB249" s="170"/>
      <c r="HTC249" s="170"/>
      <c r="HTD249" s="170"/>
      <c r="HTE249" s="170"/>
      <c r="HTF249" s="170"/>
      <c r="HTG249" s="170"/>
      <c r="HTH249" s="170"/>
      <c r="HTI249" s="170"/>
      <c r="HTJ249" s="170"/>
      <c r="HTK249" s="170"/>
      <c r="HTL249" s="170"/>
      <c r="HTM249" s="170"/>
      <c r="HTN249" s="170"/>
      <c r="HTO249" s="170"/>
      <c r="HTP249" s="170"/>
      <c r="HTQ249" s="170"/>
      <c r="HTR249" s="170"/>
      <c r="HTS249" s="170"/>
      <c r="HTT249" s="170"/>
      <c r="HTU249" s="170"/>
      <c r="HTV249" s="170"/>
      <c r="HTW249" s="170"/>
      <c r="HTX249" s="170"/>
      <c r="HTY249" s="170"/>
      <c r="HTZ249" s="170"/>
      <c r="HUA249" s="170"/>
      <c r="HUB249" s="170"/>
      <c r="HUC249" s="170"/>
      <c r="HUD249" s="170"/>
      <c r="HUE249" s="170"/>
      <c r="HUF249" s="170"/>
      <c r="HUG249" s="170"/>
      <c r="HUH249" s="170"/>
      <c r="HUI249" s="170"/>
      <c r="HUJ249" s="170"/>
      <c r="HUK249" s="170"/>
      <c r="HUL249" s="170"/>
      <c r="HUM249" s="170"/>
      <c r="HUN249" s="170"/>
      <c r="HUO249" s="170"/>
      <c r="HUP249" s="170"/>
      <c r="HUQ249" s="170"/>
      <c r="HUR249" s="170"/>
      <c r="HUS249" s="170"/>
      <c r="HUT249" s="170"/>
      <c r="HUU249" s="170"/>
      <c r="HUV249" s="170"/>
      <c r="HUW249" s="170"/>
      <c r="HUX249" s="170"/>
      <c r="HUY249" s="170"/>
      <c r="HUZ249" s="170"/>
      <c r="HVA249" s="170"/>
      <c r="HVB249" s="170"/>
      <c r="HVC249" s="170"/>
      <c r="HVD249" s="170"/>
      <c r="HVE249" s="170"/>
      <c r="HVF249" s="170"/>
      <c r="HVG249" s="170"/>
      <c r="HVH249" s="170"/>
      <c r="HVI249" s="170"/>
      <c r="HVJ249" s="170"/>
      <c r="HVK249" s="170"/>
      <c r="HVL249" s="170"/>
      <c r="HVM249" s="170"/>
      <c r="HVN249" s="170"/>
      <c r="HVO249" s="170"/>
      <c r="HVP249" s="170"/>
      <c r="HVQ249" s="170"/>
      <c r="HVR249" s="170"/>
      <c r="HVS249" s="170"/>
      <c r="HVT249" s="170"/>
      <c r="HVU249" s="170"/>
      <c r="HVV249" s="170"/>
      <c r="HVW249" s="170"/>
      <c r="HVX249" s="170"/>
      <c r="HVY249" s="170"/>
      <c r="HVZ249" s="170"/>
      <c r="HWA249" s="170"/>
      <c r="HWB249" s="170"/>
      <c r="HWC249" s="170"/>
      <c r="HWD249" s="170"/>
      <c r="HWE249" s="170"/>
      <c r="HWF249" s="170"/>
      <c r="HWG249" s="170"/>
      <c r="HWH249" s="170"/>
      <c r="HWI249" s="170"/>
      <c r="HWJ249" s="170"/>
      <c r="HWK249" s="170"/>
      <c r="HWL249" s="170"/>
      <c r="HWM249" s="170"/>
      <c r="HWN249" s="170"/>
      <c r="HWO249" s="170"/>
      <c r="HWP249" s="170"/>
      <c r="HWQ249" s="170"/>
      <c r="HWR249" s="170"/>
      <c r="HWS249" s="170"/>
      <c r="HWT249" s="170"/>
      <c r="HWU249" s="170"/>
      <c r="HWV249" s="170"/>
      <c r="HWW249" s="170"/>
      <c r="HWX249" s="170"/>
      <c r="HWY249" s="170"/>
      <c r="HWZ249" s="170"/>
      <c r="HXA249" s="170"/>
      <c r="HXB249" s="170"/>
      <c r="HXC249" s="170"/>
      <c r="HXD249" s="170"/>
      <c r="HXE249" s="170"/>
      <c r="HXF249" s="170"/>
      <c r="HXG249" s="170"/>
      <c r="HXH249" s="170"/>
      <c r="HXI249" s="170"/>
      <c r="HXJ249" s="170"/>
      <c r="HXK249" s="170"/>
      <c r="HXL249" s="170"/>
      <c r="HXM249" s="170"/>
      <c r="HXN249" s="170"/>
      <c r="HXO249" s="170"/>
      <c r="HXP249" s="170"/>
      <c r="HXQ249" s="170"/>
      <c r="HXR249" s="170"/>
      <c r="HXS249" s="170"/>
      <c r="HXT249" s="170"/>
      <c r="HXU249" s="170"/>
      <c r="HXV249" s="170"/>
      <c r="HXW249" s="170"/>
      <c r="HXX249" s="170"/>
      <c r="HXY249" s="170"/>
      <c r="HXZ249" s="170"/>
      <c r="HYA249" s="170"/>
      <c r="HYB249" s="170"/>
      <c r="HYC249" s="170"/>
      <c r="HYD249" s="170"/>
      <c r="HYE249" s="170"/>
      <c r="HYF249" s="170"/>
      <c r="HYG249" s="170"/>
      <c r="HYH249" s="170"/>
      <c r="HYI249" s="170"/>
      <c r="HYJ249" s="170"/>
      <c r="HYK249" s="170"/>
      <c r="HYL249" s="170"/>
      <c r="HYM249" s="170"/>
      <c r="HYN249" s="170"/>
      <c r="HYO249" s="170"/>
      <c r="HYP249" s="170"/>
      <c r="HYQ249" s="170"/>
      <c r="HYR249" s="170"/>
      <c r="HYS249" s="170"/>
      <c r="HYT249" s="170"/>
      <c r="HYU249" s="170"/>
      <c r="HYV249" s="170"/>
      <c r="HYW249" s="170"/>
      <c r="HYX249" s="170"/>
      <c r="HYY249" s="170"/>
      <c r="HYZ249" s="170"/>
      <c r="HZA249" s="170"/>
      <c r="HZB249" s="170"/>
      <c r="HZC249" s="170"/>
      <c r="HZD249" s="170"/>
      <c r="HZE249" s="170"/>
      <c r="HZF249" s="170"/>
      <c r="HZG249" s="170"/>
      <c r="HZH249" s="170"/>
      <c r="HZI249" s="170"/>
      <c r="HZJ249" s="170"/>
      <c r="HZK249" s="170"/>
      <c r="HZL249" s="170"/>
      <c r="HZM249" s="170"/>
      <c r="HZN249" s="170"/>
      <c r="HZO249" s="170"/>
      <c r="HZP249" s="170"/>
      <c r="HZQ249" s="170"/>
      <c r="HZR249" s="170"/>
      <c r="HZS249" s="170"/>
      <c r="HZT249" s="170"/>
      <c r="HZU249" s="170"/>
      <c r="HZV249" s="170"/>
      <c r="HZW249" s="170"/>
      <c r="HZX249" s="170"/>
      <c r="HZY249" s="170"/>
      <c r="HZZ249" s="170"/>
      <c r="IAA249" s="170"/>
      <c r="IAB249" s="170"/>
      <c r="IAC249" s="170"/>
      <c r="IAD249" s="170"/>
      <c r="IAE249" s="170"/>
      <c r="IAF249" s="170"/>
      <c r="IAG249" s="170"/>
      <c r="IAH249" s="170"/>
      <c r="IAI249" s="170"/>
      <c r="IAJ249" s="170"/>
      <c r="IAK249" s="170"/>
      <c r="IAL249" s="170"/>
      <c r="IAM249" s="170"/>
      <c r="IAN249" s="170"/>
      <c r="IAO249" s="170"/>
      <c r="IAP249" s="170"/>
      <c r="IAQ249" s="170"/>
      <c r="IAR249" s="170"/>
      <c r="IAS249" s="170"/>
      <c r="IAT249" s="170"/>
      <c r="IAU249" s="170"/>
      <c r="IAV249" s="170"/>
      <c r="IAW249" s="170"/>
      <c r="IAX249" s="170"/>
      <c r="IAY249" s="170"/>
      <c r="IAZ249" s="170"/>
      <c r="IBA249" s="170"/>
      <c r="IBB249" s="170"/>
      <c r="IBC249" s="170"/>
      <c r="IBD249" s="170"/>
      <c r="IBE249" s="170"/>
      <c r="IBF249" s="170"/>
      <c r="IBG249" s="170"/>
      <c r="IBH249" s="170"/>
      <c r="IBI249" s="170"/>
      <c r="IBJ249" s="170"/>
      <c r="IBK249" s="170"/>
      <c r="IBL249" s="170"/>
      <c r="IBM249" s="170"/>
      <c r="IBN249" s="170"/>
      <c r="IBO249" s="170"/>
      <c r="IBP249" s="170"/>
      <c r="IBQ249" s="170"/>
      <c r="IBR249" s="170"/>
      <c r="IBS249" s="170"/>
      <c r="IBT249" s="170"/>
      <c r="IBU249" s="170"/>
      <c r="IBV249" s="170"/>
      <c r="IBW249" s="170"/>
      <c r="IBX249" s="170"/>
      <c r="IBY249" s="170"/>
      <c r="IBZ249" s="170"/>
      <c r="ICA249" s="170"/>
      <c r="ICB249" s="170"/>
      <c r="ICC249" s="170"/>
      <c r="ICD249" s="170"/>
      <c r="ICE249" s="170"/>
      <c r="ICF249" s="170"/>
      <c r="ICG249" s="170"/>
      <c r="ICH249" s="170"/>
      <c r="ICI249" s="170"/>
      <c r="ICJ249" s="170"/>
      <c r="ICK249" s="170"/>
      <c r="ICL249" s="170"/>
      <c r="ICM249" s="170"/>
      <c r="ICN249" s="170"/>
      <c r="ICO249" s="170"/>
      <c r="ICP249" s="170"/>
      <c r="ICQ249" s="170"/>
      <c r="ICR249" s="170"/>
      <c r="ICS249" s="170"/>
      <c r="ICT249" s="170"/>
      <c r="ICU249" s="170"/>
      <c r="ICV249" s="170"/>
      <c r="ICW249" s="170"/>
      <c r="ICX249" s="170"/>
      <c r="ICY249" s="170"/>
      <c r="ICZ249" s="170"/>
      <c r="IDA249" s="170"/>
      <c r="IDB249" s="170"/>
      <c r="IDC249" s="170"/>
      <c r="IDD249" s="170"/>
      <c r="IDE249" s="170"/>
      <c r="IDF249" s="170"/>
      <c r="IDG249" s="170"/>
      <c r="IDH249" s="170"/>
      <c r="IDI249" s="170"/>
      <c r="IDJ249" s="170"/>
      <c r="IDK249" s="170"/>
      <c r="IDL249" s="170"/>
      <c r="IDM249" s="170"/>
      <c r="IDN249" s="170"/>
      <c r="IDO249" s="170"/>
      <c r="IDP249" s="170"/>
      <c r="IDQ249" s="170"/>
      <c r="IDR249" s="170"/>
      <c r="IDS249" s="170"/>
      <c r="IDT249" s="170"/>
      <c r="IDU249" s="170"/>
      <c r="IDV249" s="170"/>
      <c r="IDW249" s="170"/>
      <c r="IDX249" s="170"/>
      <c r="IDY249" s="170"/>
      <c r="IDZ249" s="170"/>
      <c r="IEA249" s="170"/>
      <c r="IEB249" s="170"/>
      <c r="IEC249" s="170"/>
      <c r="IED249" s="170"/>
      <c r="IEE249" s="170"/>
      <c r="IEF249" s="170"/>
      <c r="IEG249" s="170"/>
      <c r="IEH249" s="170"/>
      <c r="IEI249" s="170"/>
      <c r="IEJ249" s="170"/>
      <c r="IEK249" s="170"/>
      <c r="IEL249" s="170"/>
      <c r="IEM249" s="170"/>
      <c r="IEN249" s="170"/>
      <c r="IEO249" s="170"/>
      <c r="IEP249" s="170"/>
      <c r="IEQ249" s="170"/>
      <c r="IER249" s="170"/>
      <c r="IES249" s="170"/>
      <c r="IET249" s="170"/>
      <c r="IEU249" s="170"/>
      <c r="IEV249" s="170"/>
      <c r="IEW249" s="170"/>
      <c r="IEX249" s="170"/>
      <c r="IEY249" s="170"/>
      <c r="IEZ249" s="170"/>
      <c r="IFA249" s="170"/>
      <c r="IFB249" s="170"/>
      <c r="IFC249" s="170"/>
      <c r="IFD249" s="170"/>
      <c r="IFE249" s="170"/>
      <c r="IFF249" s="170"/>
      <c r="IFG249" s="170"/>
      <c r="IFH249" s="170"/>
      <c r="IFI249" s="170"/>
      <c r="IFJ249" s="170"/>
      <c r="IFK249" s="170"/>
      <c r="IFL249" s="170"/>
      <c r="IFM249" s="170"/>
      <c r="IFN249" s="170"/>
      <c r="IFO249" s="170"/>
      <c r="IFP249" s="170"/>
      <c r="IFQ249" s="170"/>
      <c r="IFR249" s="170"/>
      <c r="IFS249" s="170"/>
      <c r="IFT249" s="170"/>
      <c r="IFU249" s="170"/>
      <c r="IFV249" s="170"/>
      <c r="IFW249" s="170"/>
      <c r="IFX249" s="170"/>
      <c r="IFY249" s="170"/>
      <c r="IFZ249" s="170"/>
      <c r="IGA249" s="170"/>
      <c r="IGB249" s="170"/>
      <c r="IGC249" s="170"/>
      <c r="IGD249" s="170"/>
      <c r="IGE249" s="170"/>
      <c r="IGF249" s="170"/>
      <c r="IGG249" s="170"/>
      <c r="IGH249" s="170"/>
      <c r="IGI249" s="170"/>
      <c r="IGJ249" s="170"/>
      <c r="IGK249" s="170"/>
      <c r="IGL249" s="170"/>
      <c r="IGM249" s="170"/>
      <c r="IGN249" s="170"/>
      <c r="IGO249" s="170"/>
      <c r="IGP249" s="170"/>
      <c r="IGQ249" s="170"/>
      <c r="IGR249" s="170"/>
      <c r="IGS249" s="170"/>
      <c r="IGT249" s="170"/>
      <c r="IGU249" s="170"/>
      <c r="IGV249" s="170"/>
      <c r="IGW249" s="170"/>
      <c r="IGX249" s="170"/>
      <c r="IGY249" s="170"/>
      <c r="IGZ249" s="170"/>
      <c r="IHA249" s="170"/>
      <c r="IHB249" s="170"/>
      <c r="IHC249" s="170"/>
      <c r="IHD249" s="170"/>
      <c r="IHE249" s="170"/>
      <c r="IHF249" s="170"/>
      <c r="IHG249" s="170"/>
      <c r="IHH249" s="170"/>
      <c r="IHI249" s="170"/>
      <c r="IHJ249" s="170"/>
      <c r="IHK249" s="170"/>
      <c r="IHL249" s="170"/>
      <c r="IHM249" s="170"/>
      <c r="IHN249" s="170"/>
      <c r="IHO249" s="170"/>
      <c r="IHP249" s="170"/>
      <c r="IHQ249" s="170"/>
      <c r="IHR249" s="170"/>
      <c r="IHS249" s="170"/>
      <c r="IHT249" s="170"/>
      <c r="IHU249" s="170"/>
      <c r="IHV249" s="170"/>
      <c r="IHW249" s="170"/>
      <c r="IHX249" s="170"/>
      <c r="IHY249" s="170"/>
      <c r="IHZ249" s="170"/>
      <c r="IIA249" s="170"/>
      <c r="IIB249" s="170"/>
      <c r="IIC249" s="170"/>
      <c r="IID249" s="170"/>
      <c r="IIE249" s="170"/>
      <c r="IIF249" s="170"/>
      <c r="IIG249" s="170"/>
      <c r="IIH249" s="170"/>
      <c r="III249" s="170"/>
      <c r="IIJ249" s="170"/>
      <c r="IIK249" s="170"/>
      <c r="IIL249" s="170"/>
      <c r="IIM249" s="170"/>
      <c r="IIN249" s="170"/>
      <c r="IIO249" s="170"/>
      <c r="IIP249" s="170"/>
      <c r="IIQ249" s="170"/>
      <c r="IIR249" s="170"/>
      <c r="IIS249" s="170"/>
      <c r="IIT249" s="170"/>
      <c r="IIU249" s="170"/>
      <c r="IIV249" s="170"/>
      <c r="IIW249" s="170"/>
      <c r="IIX249" s="170"/>
      <c r="IIY249" s="170"/>
      <c r="IIZ249" s="170"/>
      <c r="IJA249" s="170"/>
      <c r="IJB249" s="170"/>
      <c r="IJC249" s="170"/>
      <c r="IJD249" s="170"/>
      <c r="IJE249" s="170"/>
      <c r="IJF249" s="170"/>
      <c r="IJG249" s="170"/>
      <c r="IJH249" s="170"/>
      <c r="IJI249" s="170"/>
      <c r="IJJ249" s="170"/>
      <c r="IJK249" s="170"/>
      <c r="IJL249" s="170"/>
      <c r="IJM249" s="170"/>
      <c r="IJN249" s="170"/>
      <c r="IJO249" s="170"/>
      <c r="IJP249" s="170"/>
      <c r="IJQ249" s="170"/>
      <c r="IJR249" s="170"/>
      <c r="IJS249" s="170"/>
      <c r="IJT249" s="170"/>
      <c r="IJU249" s="170"/>
      <c r="IJV249" s="170"/>
      <c r="IJW249" s="170"/>
      <c r="IJX249" s="170"/>
      <c r="IJY249" s="170"/>
      <c r="IJZ249" s="170"/>
      <c r="IKA249" s="170"/>
      <c r="IKB249" s="170"/>
      <c r="IKC249" s="170"/>
      <c r="IKD249" s="170"/>
      <c r="IKE249" s="170"/>
      <c r="IKF249" s="170"/>
      <c r="IKG249" s="170"/>
      <c r="IKH249" s="170"/>
      <c r="IKI249" s="170"/>
      <c r="IKJ249" s="170"/>
      <c r="IKK249" s="170"/>
      <c r="IKL249" s="170"/>
      <c r="IKM249" s="170"/>
      <c r="IKN249" s="170"/>
      <c r="IKO249" s="170"/>
      <c r="IKP249" s="170"/>
      <c r="IKQ249" s="170"/>
      <c r="IKR249" s="170"/>
      <c r="IKS249" s="170"/>
      <c r="IKT249" s="170"/>
      <c r="IKU249" s="170"/>
      <c r="IKV249" s="170"/>
      <c r="IKW249" s="170"/>
      <c r="IKX249" s="170"/>
      <c r="IKY249" s="170"/>
      <c r="IKZ249" s="170"/>
      <c r="ILA249" s="170"/>
      <c r="ILB249" s="170"/>
      <c r="ILC249" s="170"/>
      <c r="ILD249" s="170"/>
      <c r="ILE249" s="170"/>
      <c r="ILF249" s="170"/>
      <c r="ILG249" s="170"/>
      <c r="ILH249" s="170"/>
      <c r="ILI249" s="170"/>
      <c r="ILJ249" s="170"/>
      <c r="ILK249" s="170"/>
      <c r="ILL249" s="170"/>
      <c r="ILM249" s="170"/>
      <c r="ILN249" s="170"/>
      <c r="ILO249" s="170"/>
      <c r="ILP249" s="170"/>
      <c r="ILQ249" s="170"/>
      <c r="ILR249" s="170"/>
      <c r="ILS249" s="170"/>
      <c r="ILT249" s="170"/>
      <c r="ILU249" s="170"/>
      <c r="ILV249" s="170"/>
      <c r="ILW249" s="170"/>
      <c r="ILX249" s="170"/>
      <c r="ILY249" s="170"/>
      <c r="ILZ249" s="170"/>
      <c r="IMA249" s="170"/>
      <c r="IMB249" s="170"/>
      <c r="IMC249" s="170"/>
      <c r="IMD249" s="170"/>
      <c r="IME249" s="170"/>
      <c r="IMF249" s="170"/>
      <c r="IMG249" s="170"/>
      <c r="IMH249" s="170"/>
      <c r="IMI249" s="170"/>
      <c r="IMJ249" s="170"/>
      <c r="IMK249" s="170"/>
      <c r="IML249" s="170"/>
      <c r="IMM249" s="170"/>
      <c r="IMN249" s="170"/>
      <c r="IMO249" s="170"/>
      <c r="IMP249" s="170"/>
      <c r="IMQ249" s="170"/>
      <c r="IMR249" s="170"/>
      <c r="IMS249" s="170"/>
      <c r="IMT249" s="170"/>
      <c r="IMU249" s="170"/>
      <c r="IMV249" s="170"/>
      <c r="IMW249" s="170"/>
      <c r="IMX249" s="170"/>
      <c r="IMY249" s="170"/>
      <c r="IMZ249" s="170"/>
      <c r="INA249" s="170"/>
      <c r="INB249" s="170"/>
      <c r="INC249" s="170"/>
      <c r="IND249" s="170"/>
      <c r="INE249" s="170"/>
      <c r="INF249" s="170"/>
      <c r="ING249" s="170"/>
      <c r="INH249" s="170"/>
      <c r="INI249" s="170"/>
      <c r="INJ249" s="170"/>
      <c r="INK249" s="170"/>
      <c r="INL249" s="170"/>
      <c r="INM249" s="170"/>
      <c r="INN249" s="170"/>
      <c r="INO249" s="170"/>
      <c r="INP249" s="170"/>
      <c r="INQ249" s="170"/>
      <c r="INR249" s="170"/>
      <c r="INS249" s="170"/>
      <c r="INT249" s="170"/>
      <c r="INU249" s="170"/>
      <c r="INV249" s="170"/>
      <c r="INW249" s="170"/>
      <c r="INX249" s="170"/>
      <c r="INY249" s="170"/>
      <c r="INZ249" s="170"/>
      <c r="IOA249" s="170"/>
      <c r="IOB249" s="170"/>
      <c r="IOC249" s="170"/>
      <c r="IOD249" s="170"/>
      <c r="IOE249" s="170"/>
      <c r="IOF249" s="170"/>
      <c r="IOG249" s="170"/>
      <c r="IOH249" s="170"/>
      <c r="IOI249" s="170"/>
      <c r="IOJ249" s="170"/>
      <c r="IOK249" s="170"/>
      <c r="IOL249" s="170"/>
      <c r="IOM249" s="170"/>
      <c r="ION249" s="170"/>
      <c r="IOO249" s="170"/>
      <c r="IOP249" s="170"/>
      <c r="IOQ249" s="170"/>
      <c r="IOR249" s="170"/>
      <c r="IOS249" s="170"/>
      <c r="IOT249" s="170"/>
      <c r="IOU249" s="170"/>
      <c r="IOV249" s="170"/>
      <c r="IOW249" s="170"/>
      <c r="IOX249" s="170"/>
      <c r="IOY249" s="170"/>
      <c r="IOZ249" s="170"/>
      <c r="IPA249" s="170"/>
      <c r="IPB249" s="170"/>
      <c r="IPC249" s="170"/>
      <c r="IPD249" s="170"/>
      <c r="IPE249" s="170"/>
      <c r="IPF249" s="170"/>
      <c r="IPG249" s="170"/>
      <c r="IPH249" s="170"/>
      <c r="IPI249" s="170"/>
      <c r="IPJ249" s="170"/>
      <c r="IPK249" s="170"/>
      <c r="IPL249" s="170"/>
      <c r="IPM249" s="170"/>
      <c r="IPN249" s="170"/>
      <c r="IPO249" s="170"/>
      <c r="IPP249" s="170"/>
      <c r="IPQ249" s="170"/>
      <c r="IPR249" s="170"/>
      <c r="IPS249" s="170"/>
      <c r="IPT249" s="170"/>
      <c r="IPU249" s="170"/>
      <c r="IPV249" s="170"/>
      <c r="IPW249" s="170"/>
      <c r="IPX249" s="170"/>
      <c r="IPY249" s="170"/>
      <c r="IPZ249" s="170"/>
      <c r="IQA249" s="170"/>
      <c r="IQB249" s="170"/>
      <c r="IQC249" s="170"/>
      <c r="IQD249" s="170"/>
      <c r="IQE249" s="170"/>
      <c r="IQF249" s="170"/>
      <c r="IQG249" s="170"/>
      <c r="IQH249" s="170"/>
      <c r="IQI249" s="170"/>
      <c r="IQJ249" s="170"/>
      <c r="IQK249" s="170"/>
      <c r="IQL249" s="170"/>
      <c r="IQM249" s="170"/>
      <c r="IQN249" s="170"/>
      <c r="IQO249" s="170"/>
      <c r="IQP249" s="170"/>
      <c r="IQQ249" s="170"/>
      <c r="IQR249" s="170"/>
      <c r="IQS249" s="170"/>
      <c r="IQT249" s="170"/>
      <c r="IQU249" s="170"/>
      <c r="IQV249" s="170"/>
      <c r="IQW249" s="170"/>
      <c r="IQX249" s="170"/>
      <c r="IQY249" s="170"/>
      <c r="IQZ249" s="170"/>
      <c r="IRA249" s="170"/>
      <c r="IRB249" s="170"/>
      <c r="IRC249" s="170"/>
      <c r="IRD249" s="170"/>
      <c r="IRE249" s="170"/>
      <c r="IRF249" s="170"/>
      <c r="IRG249" s="170"/>
      <c r="IRH249" s="170"/>
      <c r="IRI249" s="170"/>
      <c r="IRJ249" s="170"/>
      <c r="IRK249" s="170"/>
      <c r="IRL249" s="170"/>
      <c r="IRM249" s="170"/>
      <c r="IRN249" s="170"/>
      <c r="IRO249" s="170"/>
      <c r="IRP249" s="170"/>
      <c r="IRQ249" s="170"/>
      <c r="IRR249" s="170"/>
      <c r="IRS249" s="170"/>
      <c r="IRT249" s="170"/>
      <c r="IRU249" s="170"/>
      <c r="IRV249" s="170"/>
      <c r="IRW249" s="170"/>
      <c r="IRX249" s="170"/>
      <c r="IRY249" s="170"/>
      <c r="IRZ249" s="170"/>
      <c r="ISA249" s="170"/>
      <c r="ISB249" s="170"/>
      <c r="ISC249" s="170"/>
      <c r="ISD249" s="170"/>
      <c r="ISE249" s="170"/>
      <c r="ISF249" s="170"/>
      <c r="ISG249" s="170"/>
      <c r="ISH249" s="170"/>
      <c r="ISI249" s="170"/>
      <c r="ISJ249" s="170"/>
      <c r="ISK249" s="170"/>
      <c r="ISL249" s="170"/>
      <c r="ISM249" s="170"/>
      <c r="ISN249" s="170"/>
      <c r="ISO249" s="170"/>
      <c r="ISP249" s="170"/>
      <c r="ISQ249" s="170"/>
      <c r="ISR249" s="170"/>
      <c r="ISS249" s="170"/>
      <c r="IST249" s="170"/>
      <c r="ISU249" s="170"/>
      <c r="ISV249" s="170"/>
      <c r="ISW249" s="170"/>
      <c r="ISX249" s="170"/>
      <c r="ISY249" s="170"/>
      <c r="ISZ249" s="170"/>
      <c r="ITA249" s="170"/>
      <c r="ITB249" s="170"/>
      <c r="ITC249" s="170"/>
      <c r="ITD249" s="170"/>
      <c r="ITE249" s="170"/>
      <c r="ITF249" s="170"/>
      <c r="ITG249" s="170"/>
      <c r="ITH249" s="170"/>
      <c r="ITI249" s="170"/>
      <c r="ITJ249" s="170"/>
      <c r="ITK249" s="170"/>
      <c r="ITL249" s="170"/>
      <c r="ITM249" s="170"/>
      <c r="ITN249" s="170"/>
      <c r="ITO249" s="170"/>
      <c r="ITP249" s="170"/>
      <c r="ITQ249" s="170"/>
      <c r="ITR249" s="170"/>
      <c r="ITS249" s="170"/>
      <c r="ITT249" s="170"/>
      <c r="ITU249" s="170"/>
      <c r="ITV249" s="170"/>
      <c r="ITW249" s="170"/>
      <c r="ITX249" s="170"/>
      <c r="ITY249" s="170"/>
      <c r="ITZ249" s="170"/>
      <c r="IUA249" s="170"/>
      <c r="IUB249" s="170"/>
      <c r="IUC249" s="170"/>
      <c r="IUD249" s="170"/>
      <c r="IUE249" s="170"/>
      <c r="IUF249" s="170"/>
      <c r="IUG249" s="170"/>
      <c r="IUH249" s="170"/>
      <c r="IUI249" s="170"/>
      <c r="IUJ249" s="170"/>
      <c r="IUK249" s="170"/>
      <c r="IUL249" s="170"/>
      <c r="IUM249" s="170"/>
      <c r="IUN249" s="170"/>
      <c r="IUO249" s="170"/>
      <c r="IUP249" s="170"/>
      <c r="IUQ249" s="170"/>
      <c r="IUR249" s="170"/>
      <c r="IUS249" s="170"/>
      <c r="IUT249" s="170"/>
      <c r="IUU249" s="170"/>
      <c r="IUV249" s="170"/>
      <c r="IUW249" s="170"/>
      <c r="IUX249" s="170"/>
      <c r="IUY249" s="170"/>
      <c r="IUZ249" s="170"/>
      <c r="IVA249" s="170"/>
      <c r="IVB249" s="170"/>
      <c r="IVC249" s="170"/>
      <c r="IVD249" s="170"/>
      <c r="IVE249" s="170"/>
      <c r="IVF249" s="170"/>
      <c r="IVG249" s="170"/>
      <c r="IVH249" s="170"/>
      <c r="IVI249" s="170"/>
      <c r="IVJ249" s="170"/>
      <c r="IVK249" s="170"/>
      <c r="IVL249" s="170"/>
      <c r="IVM249" s="170"/>
      <c r="IVN249" s="170"/>
      <c r="IVO249" s="170"/>
      <c r="IVP249" s="170"/>
      <c r="IVQ249" s="170"/>
      <c r="IVR249" s="170"/>
      <c r="IVS249" s="170"/>
      <c r="IVT249" s="170"/>
      <c r="IVU249" s="170"/>
      <c r="IVV249" s="170"/>
      <c r="IVW249" s="170"/>
      <c r="IVX249" s="170"/>
      <c r="IVY249" s="170"/>
      <c r="IVZ249" s="170"/>
      <c r="IWA249" s="170"/>
      <c r="IWB249" s="170"/>
      <c r="IWC249" s="170"/>
      <c r="IWD249" s="170"/>
      <c r="IWE249" s="170"/>
      <c r="IWF249" s="170"/>
      <c r="IWG249" s="170"/>
      <c r="IWH249" s="170"/>
      <c r="IWI249" s="170"/>
      <c r="IWJ249" s="170"/>
      <c r="IWK249" s="170"/>
      <c r="IWL249" s="170"/>
      <c r="IWM249" s="170"/>
      <c r="IWN249" s="170"/>
      <c r="IWO249" s="170"/>
      <c r="IWP249" s="170"/>
      <c r="IWQ249" s="170"/>
      <c r="IWR249" s="170"/>
      <c r="IWS249" s="170"/>
      <c r="IWT249" s="170"/>
      <c r="IWU249" s="170"/>
      <c r="IWV249" s="170"/>
      <c r="IWW249" s="170"/>
      <c r="IWX249" s="170"/>
      <c r="IWY249" s="170"/>
      <c r="IWZ249" s="170"/>
      <c r="IXA249" s="170"/>
      <c r="IXB249" s="170"/>
      <c r="IXC249" s="170"/>
      <c r="IXD249" s="170"/>
      <c r="IXE249" s="170"/>
      <c r="IXF249" s="170"/>
      <c r="IXG249" s="170"/>
      <c r="IXH249" s="170"/>
      <c r="IXI249" s="170"/>
      <c r="IXJ249" s="170"/>
      <c r="IXK249" s="170"/>
      <c r="IXL249" s="170"/>
      <c r="IXM249" s="170"/>
      <c r="IXN249" s="170"/>
      <c r="IXO249" s="170"/>
      <c r="IXP249" s="170"/>
      <c r="IXQ249" s="170"/>
      <c r="IXR249" s="170"/>
      <c r="IXS249" s="170"/>
      <c r="IXT249" s="170"/>
      <c r="IXU249" s="170"/>
      <c r="IXV249" s="170"/>
      <c r="IXW249" s="170"/>
      <c r="IXX249" s="170"/>
      <c r="IXY249" s="170"/>
      <c r="IXZ249" s="170"/>
      <c r="IYA249" s="170"/>
      <c r="IYB249" s="170"/>
      <c r="IYC249" s="170"/>
      <c r="IYD249" s="170"/>
      <c r="IYE249" s="170"/>
      <c r="IYF249" s="170"/>
      <c r="IYG249" s="170"/>
      <c r="IYH249" s="170"/>
      <c r="IYI249" s="170"/>
      <c r="IYJ249" s="170"/>
      <c r="IYK249" s="170"/>
      <c r="IYL249" s="170"/>
      <c r="IYM249" s="170"/>
      <c r="IYN249" s="170"/>
      <c r="IYO249" s="170"/>
      <c r="IYP249" s="170"/>
      <c r="IYQ249" s="170"/>
      <c r="IYR249" s="170"/>
      <c r="IYS249" s="170"/>
      <c r="IYT249" s="170"/>
      <c r="IYU249" s="170"/>
      <c r="IYV249" s="170"/>
      <c r="IYW249" s="170"/>
      <c r="IYX249" s="170"/>
      <c r="IYY249" s="170"/>
      <c r="IYZ249" s="170"/>
      <c r="IZA249" s="170"/>
      <c r="IZB249" s="170"/>
      <c r="IZC249" s="170"/>
      <c r="IZD249" s="170"/>
      <c r="IZE249" s="170"/>
      <c r="IZF249" s="170"/>
      <c r="IZG249" s="170"/>
      <c r="IZH249" s="170"/>
      <c r="IZI249" s="170"/>
      <c r="IZJ249" s="170"/>
      <c r="IZK249" s="170"/>
      <c r="IZL249" s="170"/>
      <c r="IZM249" s="170"/>
      <c r="IZN249" s="170"/>
      <c r="IZO249" s="170"/>
      <c r="IZP249" s="170"/>
      <c r="IZQ249" s="170"/>
      <c r="IZR249" s="170"/>
      <c r="IZS249" s="170"/>
      <c r="IZT249" s="170"/>
      <c r="IZU249" s="170"/>
      <c r="IZV249" s="170"/>
      <c r="IZW249" s="170"/>
      <c r="IZX249" s="170"/>
      <c r="IZY249" s="170"/>
      <c r="IZZ249" s="170"/>
      <c r="JAA249" s="170"/>
      <c r="JAB249" s="170"/>
      <c r="JAC249" s="170"/>
      <c r="JAD249" s="170"/>
      <c r="JAE249" s="170"/>
      <c r="JAF249" s="170"/>
      <c r="JAG249" s="170"/>
      <c r="JAH249" s="170"/>
      <c r="JAI249" s="170"/>
      <c r="JAJ249" s="170"/>
      <c r="JAK249" s="170"/>
      <c r="JAL249" s="170"/>
      <c r="JAM249" s="170"/>
      <c r="JAN249" s="170"/>
      <c r="JAO249" s="170"/>
      <c r="JAP249" s="170"/>
      <c r="JAQ249" s="170"/>
      <c r="JAR249" s="170"/>
      <c r="JAS249" s="170"/>
      <c r="JAT249" s="170"/>
      <c r="JAU249" s="170"/>
      <c r="JAV249" s="170"/>
      <c r="JAW249" s="170"/>
      <c r="JAX249" s="170"/>
      <c r="JAY249" s="170"/>
      <c r="JAZ249" s="170"/>
      <c r="JBA249" s="170"/>
      <c r="JBB249" s="170"/>
      <c r="JBC249" s="170"/>
      <c r="JBD249" s="170"/>
      <c r="JBE249" s="170"/>
      <c r="JBF249" s="170"/>
      <c r="JBG249" s="170"/>
      <c r="JBH249" s="170"/>
      <c r="JBI249" s="170"/>
      <c r="JBJ249" s="170"/>
      <c r="JBK249" s="170"/>
      <c r="JBL249" s="170"/>
      <c r="JBM249" s="170"/>
      <c r="JBN249" s="170"/>
      <c r="JBO249" s="170"/>
      <c r="JBP249" s="170"/>
      <c r="JBQ249" s="170"/>
      <c r="JBR249" s="170"/>
      <c r="JBS249" s="170"/>
      <c r="JBT249" s="170"/>
      <c r="JBU249" s="170"/>
      <c r="JBV249" s="170"/>
      <c r="JBW249" s="170"/>
      <c r="JBX249" s="170"/>
      <c r="JBY249" s="170"/>
      <c r="JBZ249" s="170"/>
      <c r="JCA249" s="170"/>
      <c r="JCB249" s="170"/>
      <c r="JCC249" s="170"/>
      <c r="JCD249" s="170"/>
      <c r="JCE249" s="170"/>
      <c r="JCF249" s="170"/>
      <c r="JCG249" s="170"/>
      <c r="JCH249" s="170"/>
      <c r="JCI249" s="170"/>
      <c r="JCJ249" s="170"/>
      <c r="JCK249" s="170"/>
      <c r="JCL249" s="170"/>
      <c r="JCM249" s="170"/>
      <c r="JCN249" s="170"/>
      <c r="JCO249" s="170"/>
      <c r="JCP249" s="170"/>
      <c r="JCQ249" s="170"/>
      <c r="JCR249" s="170"/>
      <c r="JCS249" s="170"/>
      <c r="JCT249" s="170"/>
      <c r="JCU249" s="170"/>
      <c r="JCV249" s="170"/>
      <c r="JCW249" s="170"/>
      <c r="JCX249" s="170"/>
      <c r="JCY249" s="170"/>
      <c r="JCZ249" s="170"/>
      <c r="JDA249" s="170"/>
      <c r="JDB249" s="170"/>
      <c r="JDC249" s="170"/>
      <c r="JDD249" s="170"/>
      <c r="JDE249" s="170"/>
      <c r="JDF249" s="170"/>
      <c r="JDG249" s="170"/>
      <c r="JDH249" s="170"/>
      <c r="JDI249" s="170"/>
      <c r="JDJ249" s="170"/>
      <c r="JDK249" s="170"/>
      <c r="JDL249" s="170"/>
      <c r="JDM249" s="170"/>
      <c r="JDN249" s="170"/>
      <c r="JDO249" s="170"/>
      <c r="JDP249" s="170"/>
      <c r="JDQ249" s="170"/>
      <c r="JDR249" s="170"/>
      <c r="JDS249" s="170"/>
      <c r="JDT249" s="170"/>
      <c r="JDU249" s="170"/>
      <c r="JDV249" s="170"/>
      <c r="JDW249" s="170"/>
      <c r="JDX249" s="170"/>
      <c r="JDY249" s="170"/>
      <c r="JDZ249" s="170"/>
      <c r="JEA249" s="170"/>
      <c r="JEB249" s="170"/>
      <c r="JEC249" s="170"/>
      <c r="JED249" s="170"/>
      <c r="JEE249" s="170"/>
      <c r="JEF249" s="170"/>
      <c r="JEG249" s="170"/>
      <c r="JEH249" s="170"/>
      <c r="JEI249" s="170"/>
      <c r="JEJ249" s="170"/>
      <c r="JEK249" s="170"/>
      <c r="JEL249" s="170"/>
      <c r="JEM249" s="170"/>
      <c r="JEN249" s="170"/>
      <c r="JEO249" s="170"/>
      <c r="JEP249" s="170"/>
      <c r="JEQ249" s="170"/>
      <c r="JER249" s="170"/>
      <c r="JES249" s="170"/>
      <c r="JET249" s="170"/>
      <c r="JEU249" s="170"/>
      <c r="JEV249" s="170"/>
      <c r="JEW249" s="170"/>
      <c r="JEX249" s="170"/>
      <c r="JEY249" s="170"/>
      <c r="JEZ249" s="170"/>
      <c r="JFA249" s="170"/>
      <c r="JFB249" s="170"/>
      <c r="JFC249" s="170"/>
      <c r="JFD249" s="170"/>
      <c r="JFE249" s="170"/>
      <c r="JFF249" s="170"/>
      <c r="JFG249" s="170"/>
      <c r="JFH249" s="170"/>
      <c r="JFI249" s="170"/>
      <c r="JFJ249" s="170"/>
      <c r="JFK249" s="170"/>
      <c r="JFL249" s="170"/>
      <c r="JFM249" s="170"/>
      <c r="JFN249" s="170"/>
      <c r="JFO249" s="170"/>
      <c r="JFP249" s="170"/>
      <c r="JFQ249" s="170"/>
      <c r="JFR249" s="170"/>
      <c r="JFS249" s="170"/>
      <c r="JFT249" s="170"/>
      <c r="JFU249" s="170"/>
      <c r="JFV249" s="170"/>
      <c r="JFW249" s="170"/>
      <c r="JFX249" s="170"/>
      <c r="JFY249" s="170"/>
      <c r="JFZ249" s="170"/>
      <c r="JGA249" s="170"/>
      <c r="JGB249" s="170"/>
      <c r="JGC249" s="170"/>
      <c r="JGD249" s="170"/>
      <c r="JGE249" s="170"/>
      <c r="JGF249" s="170"/>
      <c r="JGG249" s="170"/>
      <c r="JGH249" s="170"/>
      <c r="JGI249" s="170"/>
      <c r="JGJ249" s="170"/>
      <c r="JGK249" s="170"/>
      <c r="JGL249" s="170"/>
      <c r="JGM249" s="170"/>
      <c r="JGN249" s="170"/>
      <c r="JGO249" s="170"/>
      <c r="JGP249" s="170"/>
      <c r="JGQ249" s="170"/>
      <c r="JGR249" s="170"/>
      <c r="JGS249" s="170"/>
      <c r="JGT249" s="170"/>
      <c r="JGU249" s="170"/>
      <c r="JGV249" s="170"/>
      <c r="JGW249" s="170"/>
      <c r="JGX249" s="170"/>
      <c r="JGY249" s="170"/>
      <c r="JGZ249" s="170"/>
      <c r="JHA249" s="170"/>
      <c r="JHB249" s="170"/>
      <c r="JHC249" s="170"/>
      <c r="JHD249" s="170"/>
      <c r="JHE249" s="170"/>
      <c r="JHF249" s="170"/>
      <c r="JHG249" s="170"/>
      <c r="JHH249" s="170"/>
      <c r="JHI249" s="170"/>
      <c r="JHJ249" s="170"/>
      <c r="JHK249" s="170"/>
      <c r="JHL249" s="170"/>
      <c r="JHM249" s="170"/>
      <c r="JHN249" s="170"/>
      <c r="JHO249" s="170"/>
      <c r="JHP249" s="170"/>
      <c r="JHQ249" s="170"/>
      <c r="JHR249" s="170"/>
      <c r="JHS249" s="170"/>
      <c r="JHT249" s="170"/>
      <c r="JHU249" s="170"/>
      <c r="JHV249" s="170"/>
      <c r="JHW249" s="170"/>
      <c r="JHX249" s="170"/>
      <c r="JHY249" s="170"/>
      <c r="JHZ249" s="170"/>
      <c r="JIA249" s="170"/>
      <c r="JIB249" s="170"/>
      <c r="JIC249" s="170"/>
      <c r="JID249" s="170"/>
      <c r="JIE249" s="170"/>
      <c r="JIF249" s="170"/>
      <c r="JIG249" s="170"/>
      <c r="JIH249" s="170"/>
      <c r="JII249" s="170"/>
      <c r="JIJ249" s="170"/>
      <c r="JIK249" s="170"/>
      <c r="JIL249" s="170"/>
      <c r="JIM249" s="170"/>
      <c r="JIN249" s="170"/>
      <c r="JIO249" s="170"/>
      <c r="JIP249" s="170"/>
      <c r="JIQ249" s="170"/>
      <c r="JIR249" s="170"/>
      <c r="JIS249" s="170"/>
      <c r="JIT249" s="170"/>
      <c r="JIU249" s="170"/>
      <c r="JIV249" s="170"/>
      <c r="JIW249" s="170"/>
      <c r="JIX249" s="170"/>
      <c r="JIY249" s="170"/>
      <c r="JIZ249" s="170"/>
      <c r="JJA249" s="170"/>
      <c r="JJB249" s="170"/>
      <c r="JJC249" s="170"/>
      <c r="JJD249" s="170"/>
      <c r="JJE249" s="170"/>
      <c r="JJF249" s="170"/>
      <c r="JJG249" s="170"/>
      <c r="JJH249" s="170"/>
      <c r="JJI249" s="170"/>
      <c r="JJJ249" s="170"/>
      <c r="JJK249" s="170"/>
      <c r="JJL249" s="170"/>
      <c r="JJM249" s="170"/>
      <c r="JJN249" s="170"/>
      <c r="JJO249" s="170"/>
      <c r="JJP249" s="170"/>
      <c r="JJQ249" s="170"/>
      <c r="JJR249" s="170"/>
      <c r="JJS249" s="170"/>
      <c r="JJT249" s="170"/>
      <c r="JJU249" s="170"/>
      <c r="JJV249" s="170"/>
      <c r="JJW249" s="170"/>
      <c r="JJX249" s="170"/>
      <c r="JJY249" s="170"/>
      <c r="JJZ249" s="170"/>
      <c r="JKA249" s="170"/>
      <c r="JKB249" s="170"/>
      <c r="JKC249" s="170"/>
      <c r="JKD249" s="170"/>
      <c r="JKE249" s="170"/>
      <c r="JKF249" s="170"/>
      <c r="JKG249" s="170"/>
      <c r="JKH249" s="170"/>
      <c r="JKI249" s="170"/>
      <c r="JKJ249" s="170"/>
      <c r="JKK249" s="170"/>
      <c r="JKL249" s="170"/>
      <c r="JKM249" s="170"/>
      <c r="JKN249" s="170"/>
      <c r="JKO249" s="170"/>
      <c r="JKP249" s="170"/>
      <c r="JKQ249" s="170"/>
      <c r="JKR249" s="170"/>
      <c r="JKS249" s="170"/>
      <c r="JKT249" s="170"/>
      <c r="JKU249" s="170"/>
      <c r="JKV249" s="170"/>
      <c r="JKW249" s="170"/>
      <c r="JKX249" s="170"/>
      <c r="JKY249" s="170"/>
      <c r="JKZ249" s="170"/>
      <c r="JLA249" s="170"/>
      <c r="JLB249" s="170"/>
      <c r="JLC249" s="170"/>
      <c r="JLD249" s="170"/>
      <c r="JLE249" s="170"/>
      <c r="JLF249" s="170"/>
      <c r="JLG249" s="170"/>
      <c r="JLH249" s="170"/>
      <c r="JLI249" s="170"/>
      <c r="JLJ249" s="170"/>
      <c r="JLK249" s="170"/>
      <c r="JLL249" s="170"/>
      <c r="JLM249" s="170"/>
      <c r="JLN249" s="170"/>
      <c r="JLO249" s="170"/>
      <c r="JLP249" s="170"/>
      <c r="JLQ249" s="170"/>
      <c r="JLR249" s="170"/>
      <c r="JLS249" s="170"/>
      <c r="JLT249" s="170"/>
      <c r="JLU249" s="170"/>
      <c r="JLV249" s="170"/>
      <c r="JLW249" s="170"/>
      <c r="JLX249" s="170"/>
      <c r="JLY249" s="170"/>
      <c r="JLZ249" s="170"/>
      <c r="JMA249" s="170"/>
      <c r="JMB249" s="170"/>
      <c r="JMC249" s="170"/>
      <c r="JMD249" s="170"/>
      <c r="JME249" s="170"/>
      <c r="JMF249" s="170"/>
      <c r="JMG249" s="170"/>
      <c r="JMH249" s="170"/>
      <c r="JMI249" s="170"/>
      <c r="JMJ249" s="170"/>
      <c r="JMK249" s="170"/>
      <c r="JML249" s="170"/>
      <c r="JMM249" s="170"/>
      <c r="JMN249" s="170"/>
      <c r="JMO249" s="170"/>
      <c r="JMP249" s="170"/>
      <c r="JMQ249" s="170"/>
      <c r="JMR249" s="170"/>
      <c r="JMS249" s="170"/>
      <c r="JMT249" s="170"/>
      <c r="JMU249" s="170"/>
      <c r="JMV249" s="170"/>
      <c r="JMW249" s="170"/>
      <c r="JMX249" s="170"/>
      <c r="JMY249" s="170"/>
      <c r="JMZ249" s="170"/>
      <c r="JNA249" s="170"/>
      <c r="JNB249" s="170"/>
      <c r="JNC249" s="170"/>
      <c r="JND249" s="170"/>
      <c r="JNE249" s="170"/>
      <c r="JNF249" s="170"/>
      <c r="JNG249" s="170"/>
      <c r="JNH249" s="170"/>
      <c r="JNI249" s="170"/>
      <c r="JNJ249" s="170"/>
      <c r="JNK249" s="170"/>
      <c r="JNL249" s="170"/>
      <c r="JNM249" s="170"/>
      <c r="JNN249" s="170"/>
      <c r="JNO249" s="170"/>
      <c r="JNP249" s="170"/>
      <c r="JNQ249" s="170"/>
      <c r="JNR249" s="170"/>
      <c r="JNS249" s="170"/>
      <c r="JNT249" s="170"/>
      <c r="JNU249" s="170"/>
      <c r="JNV249" s="170"/>
      <c r="JNW249" s="170"/>
      <c r="JNX249" s="170"/>
      <c r="JNY249" s="170"/>
      <c r="JNZ249" s="170"/>
      <c r="JOA249" s="170"/>
      <c r="JOB249" s="170"/>
      <c r="JOC249" s="170"/>
      <c r="JOD249" s="170"/>
      <c r="JOE249" s="170"/>
      <c r="JOF249" s="170"/>
      <c r="JOG249" s="170"/>
      <c r="JOH249" s="170"/>
      <c r="JOI249" s="170"/>
      <c r="JOJ249" s="170"/>
      <c r="JOK249" s="170"/>
      <c r="JOL249" s="170"/>
      <c r="JOM249" s="170"/>
      <c r="JON249" s="170"/>
      <c r="JOO249" s="170"/>
      <c r="JOP249" s="170"/>
      <c r="JOQ249" s="170"/>
      <c r="JOR249" s="170"/>
      <c r="JOS249" s="170"/>
      <c r="JOT249" s="170"/>
      <c r="JOU249" s="170"/>
      <c r="JOV249" s="170"/>
      <c r="JOW249" s="170"/>
      <c r="JOX249" s="170"/>
      <c r="JOY249" s="170"/>
      <c r="JOZ249" s="170"/>
      <c r="JPA249" s="170"/>
      <c r="JPB249" s="170"/>
      <c r="JPC249" s="170"/>
      <c r="JPD249" s="170"/>
      <c r="JPE249" s="170"/>
      <c r="JPF249" s="170"/>
      <c r="JPG249" s="170"/>
      <c r="JPH249" s="170"/>
      <c r="JPI249" s="170"/>
      <c r="JPJ249" s="170"/>
      <c r="JPK249" s="170"/>
      <c r="JPL249" s="170"/>
      <c r="JPM249" s="170"/>
      <c r="JPN249" s="170"/>
      <c r="JPO249" s="170"/>
      <c r="JPP249" s="170"/>
      <c r="JPQ249" s="170"/>
      <c r="JPR249" s="170"/>
      <c r="JPS249" s="170"/>
      <c r="JPT249" s="170"/>
      <c r="JPU249" s="170"/>
      <c r="JPV249" s="170"/>
      <c r="JPW249" s="170"/>
      <c r="JPX249" s="170"/>
      <c r="JPY249" s="170"/>
      <c r="JPZ249" s="170"/>
      <c r="JQA249" s="170"/>
      <c r="JQB249" s="170"/>
      <c r="JQC249" s="170"/>
      <c r="JQD249" s="170"/>
      <c r="JQE249" s="170"/>
      <c r="JQF249" s="170"/>
      <c r="JQG249" s="170"/>
      <c r="JQH249" s="170"/>
      <c r="JQI249" s="170"/>
      <c r="JQJ249" s="170"/>
      <c r="JQK249" s="170"/>
      <c r="JQL249" s="170"/>
      <c r="JQM249" s="170"/>
      <c r="JQN249" s="170"/>
      <c r="JQO249" s="170"/>
      <c r="JQP249" s="170"/>
      <c r="JQQ249" s="170"/>
      <c r="JQR249" s="170"/>
      <c r="JQS249" s="170"/>
      <c r="JQT249" s="170"/>
      <c r="JQU249" s="170"/>
      <c r="JQV249" s="170"/>
      <c r="JQW249" s="170"/>
      <c r="JQX249" s="170"/>
      <c r="JQY249" s="170"/>
      <c r="JQZ249" s="170"/>
      <c r="JRA249" s="170"/>
      <c r="JRB249" s="170"/>
      <c r="JRC249" s="170"/>
      <c r="JRD249" s="170"/>
      <c r="JRE249" s="170"/>
      <c r="JRF249" s="170"/>
      <c r="JRG249" s="170"/>
      <c r="JRH249" s="170"/>
      <c r="JRI249" s="170"/>
      <c r="JRJ249" s="170"/>
      <c r="JRK249" s="170"/>
      <c r="JRL249" s="170"/>
      <c r="JRM249" s="170"/>
      <c r="JRN249" s="170"/>
      <c r="JRO249" s="170"/>
      <c r="JRP249" s="170"/>
      <c r="JRQ249" s="170"/>
      <c r="JRR249" s="170"/>
      <c r="JRS249" s="170"/>
      <c r="JRT249" s="170"/>
      <c r="JRU249" s="170"/>
      <c r="JRV249" s="170"/>
      <c r="JRW249" s="170"/>
      <c r="JRX249" s="170"/>
      <c r="JRY249" s="170"/>
      <c r="JRZ249" s="170"/>
      <c r="JSA249" s="170"/>
      <c r="JSB249" s="170"/>
      <c r="JSC249" s="170"/>
      <c r="JSD249" s="170"/>
      <c r="JSE249" s="170"/>
      <c r="JSF249" s="170"/>
      <c r="JSG249" s="170"/>
      <c r="JSH249" s="170"/>
      <c r="JSI249" s="170"/>
      <c r="JSJ249" s="170"/>
      <c r="JSK249" s="170"/>
      <c r="JSL249" s="170"/>
      <c r="JSM249" s="170"/>
      <c r="JSN249" s="170"/>
      <c r="JSO249" s="170"/>
      <c r="JSP249" s="170"/>
      <c r="JSQ249" s="170"/>
      <c r="JSR249" s="170"/>
      <c r="JSS249" s="170"/>
      <c r="JST249" s="170"/>
      <c r="JSU249" s="170"/>
      <c r="JSV249" s="170"/>
      <c r="JSW249" s="170"/>
      <c r="JSX249" s="170"/>
      <c r="JSY249" s="170"/>
      <c r="JSZ249" s="170"/>
      <c r="JTA249" s="170"/>
      <c r="JTB249" s="170"/>
      <c r="JTC249" s="170"/>
      <c r="JTD249" s="170"/>
      <c r="JTE249" s="170"/>
      <c r="JTF249" s="170"/>
      <c r="JTG249" s="170"/>
      <c r="JTH249" s="170"/>
      <c r="JTI249" s="170"/>
      <c r="JTJ249" s="170"/>
      <c r="JTK249" s="170"/>
      <c r="JTL249" s="170"/>
      <c r="JTM249" s="170"/>
      <c r="JTN249" s="170"/>
      <c r="JTO249" s="170"/>
      <c r="JTP249" s="170"/>
      <c r="JTQ249" s="170"/>
      <c r="JTR249" s="170"/>
      <c r="JTS249" s="170"/>
      <c r="JTT249" s="170"/>
      <c r="JTU249" s="170"/>
      <c r="JTV249" s="170"/>
      <c r="JTW249" s="170"/>
      <c r="JTX249" s="170"/>
      <c r="JTY249" s="170"/>
      <c r="JTZ249" s="170"/>
      <c r="JUA249" s="170"/>
      <c r="JUB249" s="170"/>
      <c r="JUC249" s="170"/>
      <c r="JUD249" s="170"/>
      <c r="JUE249" s="170"/>
      <c r="JUF249" s="170"/>
      <c r="JUG249" s="170"/>
      <c r="JUH249" s="170"/>
      <c r="JUI249" s="170"/>
      <c r="JUJ249" s="170"/>
      <c r="JUK249" s="170"/>
      <c r="JUL249" s="170"/>
      <c r="JUM249" s="170"/>
      <c r="JUN249" s="170"/>
      <c r="JUO249" s="170"/>
      <c r="JUP249" s="170"/>
      <c r="JUQ249" s="170"/>
      <c r="JUR249" s="170"/>
      <c r="JUS249" s="170"/>
      <c r="JUT249" s="170"/>
      <c r="JUU249" s="170"/>
      <c r="JUV249" s="170"/>
      <c r="JUW249" s="170"/>
      <c r="JUX249" s="170"/>
      <c r="JUY249" s="170"/>
      <c r="JUZ249" s="170"/>
      <c r="JVA249" s="170"/>
      <c r="JVB249" s="170"/>
      <c r="JVC249" s="170"/>
      <c r="JVD249" s="170"/>
      <c r="JVE249" s="170"/>
      <c r="JVF249" s="170"/>
      <c r="JVG249" s="170"/>
      <c r="JVH249" s="170"/>
      <c r="JVI249" s="170"/>
      <c r="JVJ249" s="170"/>
      <c r="JVK249" s="170"/>
      <c r="JVL249" s="170"/>
      <c r="JVM249" s="170"/>
      <c r="JVN249" s="170"/>
      <c r="JVO249" s="170"/>
      <c r="JVP249" s="170"/>
      <c r="JVQ249" s="170"/>
      <c r="JVR249" s="170"/>
      <c r="JVS249" s="170"/>
      <c r="JVT249" s="170"/>
      <c r="JVU249" s="170"/>
      <c r="JVV249" s="170"/>
      <c r="JVW249" s="170"/>
      <c r="JVX249" s="170"/>
      <c r="JVY249" s="170"/>
      <c r="JVZ249" s="170"/>
      <c r="JWA249" s="170"/>
      <c r="JWB249" s="170"/>
      <c r="JWC249" s="170"/>
      <c r="JWD249" s="170"/>
      <c r="JWE249" s="170"/>
      <c r="JWF249" s="170"/>
      <c r="JWG249" s="170"/>
      <c r="JWH249" s="170"/>
      <c r="JWI249" s="170"/>
      <c r="JWJ249" s="170"/>
      <c r="JWK249" s="170"/>
      <c r="JWL249" s="170"/>
      <c r="JWM249" s="170"/>
      <c r="JWN249" s="170"/>
      <c r="JWO249" s="170"/>
      <c r="JWP249" s="170"/>
      <c r="JWQ249" s="170"/>
      <c r="JWR249" s="170"/>
      <c r="JWS249" s="170"/>
      <c r="JWT249" s="170"/>
      <c r="JWU249" s="170"/>
      <c r="JWV249" s="170"/>
      <c r="JWW249" s="170"/>
      <c r="JWX249" s="170"/>
      <c r="JWY249" s="170"/>
      <c r="JWZ249" s="170"/>
      <c r="JXA249" s="170"/>
      <c r="JXB249" s="170"/>
      <c r="JXC249" s="170"/>
      <c r="JXD249" s="170"/>
      <c r="JXE249" s="170"/>
      <c r="JXF249" s="170"/>
      <c r="JXG249" s="170"/>
      <c r="JXH249" s="170"/>
      <c r="JXI249" s="170"/>
      <c r="JXJ249" s="170"/>
      <c r="JXK249" s="170"/>
      <c r="JXL249" s="170"/>
      <c r="JXM249" s="170"/>
      <c r="JXN249" s="170"/>
      <c r="JXO249" s="170"/>
      <c r="JXP249" s="170"/>
      <c r="JXQ249" s="170"/>
      <c r="JXR249" s="170"/>
      <c r="JXS249" s="170"/>
      <c r="JXT249" s="170"/>
      <c r="JXU249" s="170"/>
      <c r="JXV249" s="170"/>
      <c r="JXW249" s="170"/>
      <c r="JXX249" s="170"/>
      <c r="JXY249" s="170"/>
      <c r="JXZ249" s="170"/>
      <c r="JYA249" s="170"/>
      <c r="JYB249" s="170"/>
      <c r="JYC249" s="170"/>
      <c r="JYD249" s="170"/>
      <c r="JYE249" s="170"/>
      <c r="JYF249" s="170"/>
      <c r="JYG249" s="170"/>
      <c r="JYH249" s="170"/>
      <c r="JYI249" s="170"/>
      <c r="JYJ249" s="170"/>
      <c r="JYK249" s="170"/>
      <c r="JYL249" s="170"/>
      <c r="JYM249" s="170"/>
      <c r="JYN249" s="170"/>
      <c r="JYO249" s="170"/>
      <c r="JYP249" s="170"/>
      <c r="JYQ249" s="170"/>
      <c r="JYR249" s="170"/>
      <c r="JYS249" s="170"/>
      <c r="JYT249" s="170"/>
      <c r="JYU249" s="170"/>
      <c r="JYV249" s="170"/>
      <c r="JYW249" s="170"/>
      <c r="JYX249" s="170"/>
      <c r="JYY249" s="170"/>
      <c r="JYZ249" s="170"/>
      <c r="JZA249" s="170"/>
      <c r="JZB249" s="170"/>
      <c r="JZC249" s="170"/>
      <c r="JZD249" s="170"/>
      <c r="JZE249" s="170"/>
      <c r="JZF249" s="170"/>
      <c r="JZG249" s="170"/>
      <c r="JZH249" s="170"/>
      <c r="JZI249" s="170"/>
      <c r="JZJ249" s="170"/>
      <c r="JZK249" s="170"/>
      <c r="JZL249" s="170"/>
      <c r="JZM249" s="170"/>
      <c r="JZN249" s="170"/>
      <c r="JZO249" s="170"/>
      <c r="JZP249" s="170"/>
      <c r="JZQ249" s="170"/>
      <c r="JZR249" s="170"/>
      <c r="JZS249" s="170"/>
      <c r="JZT249" s="170"/>
      <c r="JZU249" s="170"/>
      <c r="JZV249" s="170"/>
      <c r="JZW249" s="170"/>
      <c r="JZX249" s="170"/>
      <c r="JZY249" s="170"/>
      <c r="JZZ249" s="170"/>
      <c r="KAA249" s="170"/>
      <c r="KAB249" s="170"/>
      <c r="KAC249" s="170"/>
      <c r="KAD249" s="170"/>
      <c r="KAE249" s="170"/>
      <c r="KAF249" s="170"/>
      <c r="KAG249" s="170"/>
      <c r="KAH249" s="170"/>
      <c r="KAI249" s="170"/>
      <c r="KAJ249" s="170"/>
      <c r="KAK249" s="170"/>
      <c r="KAL249" s="170"/>
      <c r="KAM249" s="170"/>
      <c r="KAN249" s="170"/>
      <c r="KAO249" s="170"/>
      <c r="KAP249" s="170"/>
      <c r="KAQ249" s="170"/>
      <c r="KAR249" s="170"/>
      <c r="KAS249" s="170"/>
      <c r="KAT249" s="170"/>
      <c r="KAU249" s="170"/>
      <c r="KAV249" s="170"/>
      <c r="KAW249" s="170"/>
      <c r="KAX249" s="170"/>
      <c r="KAY249" s="170"/>
      <c r="KAZ249" s="170"/>
      <c r="KBA249" s="170"/>
      <c r="KBB249" s="170"/>
      <c r="KBC249" s="170"/>
      <c r="KBD249" s="170"/>
      <c r="KBE249" s="170"/>
      <c r="KBF249" s="170"/>
      <c r="KBG249" s="170"/>
      <c r="KBH249" s="170"/>
      <c r="KBI249" s="170"/>
      <c r="KBJ249" s="170"/>
      <c r="KBK249" s="170"/>
      <c r="KBL249" s="170"/>
      <c r="KBM249" s="170"/>
      <c r="KBN249" s="170"/>
      <c r="KBO249" s="170"/>
      <c r="KBP249" s="170"/>
      <c r="KBQ249" s="170"/>
      <c r="KBR249" s="170"/>
      <c r="KBS249" s="170"/>
      <c r="KBT249" s="170"/>
      <c r="KBU249" s="170"/>
      <c r="KBV249" s="170"/>
      <c r="KBW249" s="170"/>
      <c r="KBX249" s="170"/>
      <c r="KBY249" s="170"/>
      <c r="KBZ249" s="170"/>
      <c r="KCA249" s="170"/>
      <c r="KCB249" s="170"/>
      <c r="KCC249" s="170"/>
      <c r="KCD249" s="170"/>
      <c r="KCE249" s="170"/>
      <c r="KCF249" s="170"/>
      <c r="KCG249" s="170"/>
      <c r="KCH249" s="170"/>
      <c r="KCI249" s="170"/>
      <c r="KCJ249" s="170"/>
      <c r="KCK249" s="170"/>
      <c r="KCL249" s="170"/>
      <c r="KCM249" s="170"/>
      <c r="KCN249" s="170"/>
      <c r="KCO249" s="170"/>
      <c r="KCP249" s="170"/>
      <c r="KCQ249" s="170"/>
      <c r="KCR249" s="170"/>
      <c r="KCS249" s="170"/>
      <c r="KCT249" s="170"/>
      <c r="KCU249" s="170"/>
      <c r="KCV249" s="170"/>
      <c r="KCW249" s="170"/>
      <c r="KCX249" s="170"/>
      <c r="KCY249" s="170"/>
      <c r="KCZ249" s="170"/>
      <c r="KDA249" s="170"/>
      <c r="KDB249" s="170"/>
      <c r="KDC249" s="170"/>
      <c r="KDD249" s="170"/>
      <c r="KDE249" s="170"/>
      <c r="KDF249" s="170"/>
      <c r="KDG249" s="170"/>
      <c r="KDH249" s="170"/>
      <c r="KDI249" s="170"/>
      <c r="KDJ249" s="170"/>
      <c r="KDK249" s="170"/>
      <c r="KDL249" s="170"/>
      <c r="KDM249" s="170"/>
      <c r="KDN249" s="170"/>
      <c r="KDO249" s="170"/>
      <c r="KDP249" s="170"/>
      <c r="KDQ249" s="170"/>
      <c r="KDR249" s="170"/>
      <c r="KDS249" s="170"/>
      <c r="KDT249" s="170"/>
      <c r="KDU249" s="170"/>
      <c r="KDV249" s="170"/>
      <c r="KDW249" s="170"/>
      <c r="KDX249" s="170"/>
      <c r="KDY249" s="170"/>
      <c r="KDZ249" s="170"/>
      <c r="KEA249" s="170"/>
      <c r="KEB249" s="170"/>
      <c r="KEC249" s="170"/>
      <c r="KED249" s="170"/>
      <c r="KEE249" s="170"/>
      <c r="KEF249" s="170"/>
      <c r="KEG249" s="170"/>
      <c r="KEH249" s="170"/>
      <c r="KEI249" s="170"/>
      <c r="KEJ249" s="170"/>
      <c r="KEK249" s="170"/>
      <c r="KEL249" s="170"/>
      <c r="KEM249" s="170"/>
      <c r="KEN249" s="170"/>
      <c r="KEO249" s="170"/>
      <c r="KEP249" s="170"/>
      <c r="KEQ249" s="170"/>
      <c r="KER249" s="170"/>
      <c r="KES249" s="170"/>
      <c r="KET249" s="170"/>
      <c r="KEU249" s="170"/>
      <c r="KEV249" s="170"/>
      <c r="KEW249" s="170"/>
      <c r="KEX249" s="170"/>
      <c r="KEY249" s="170"/>
      <c r="KEZ249" s="170"/>
      <c r="KFA249" s="170"/>
      <c r="KFB249" s="170"/>
      <c r="KFC249" s="170"/>
      <c r="KFD249" s="170"/>
      <c r="KFE249" s="170"/>
      <c r="KFF249" s="170"/>
      <c r="KFG249" s="170"/>
      <c r="KFH249" s="170"/>
      <c r="KFI249" s="170"/>
      <c r="KFJ249" s="170"/>
      <c r="KFK249" s="170"/>
      <c r="KFL249" s="170"/>
      <c r="KFM249" s="170"/>
      <c r="KFN249" s="170"/>
      <c r="KFO249" s="170"/>
      <c r="KFP249" s="170"/>
      <c r="KFQ249" s="170"/>
      <c r="KFR249" s="170"/>
      <c r="KFS249" s="170"/>
      <c r="KFT249" s="170"/>
      <c r="KFU249" s="170"/>
      <c r="KFV249" s="170"/>
      <c r="KFW249" s="170"/>
      <c r="KFX249" s="170"/>
      <c r="KFY249" s="170"/>
      <c r="KFZ249" s="170"/>
      <c r="KGA249" s="170"/>
      <c r="KGB249" s="170"/>
      <c r="KGC249" s="170"/>
      <c r="KGD249" s="170"/>
      <c r="KGE249" s="170"/>
      <c r="KGF249" s="170"/>
      <c r="KGG249" s="170"/>
      <c r="KGH249" s="170"/>
      <c r="KGI249" s="170"/>
      <c r="KGJ249" s="170"/>
      <c r="KGK249" s="170"/>
      <c r="KGL249" s="170"/>
      <c r="KGM249" s="170"/>
      <c r="KGN249" s="170"/>
      <c r="KGO249" s="170"/>
      <c r="KGP249" s="170"/>
      <c r="KGQ249" s="170"/>
      <c r="KGR249" s="170"/>
      <c r="KGS249" s="170"/>
      <c r="KGT249" s="170"/>
      <c r="KGU249" s="170"/>
      <c r="KGV249" s="170"/>
      <c r="KGW249" s="170"/>
      <c r="KGX249" s="170"/>
      <c r="KGY249" s="170"/>
      <c r="KGZ249" s="170"/>
      <c r="KHA249" s="170"/>
      <c r="KHB249" s="170"/>
      <c r="KHC249" s="170"/>
      <c r="KHD249" s="170"/>
      <c r="KHE249" s="170"/>
      <c r="KHF249" s="170"/>
      <c r="KHG249" s="170"/>
      <c r="KHH249" s="170"/>
      <c r="KHI249" s="170"/>
      <c r="KHJ249" s="170"/>
      <c r="KHK249" s="170"/>
      <c r="KHL249" s="170"/>
      <c r="KHM249" s="170"/>
      <c r="KHN249" s="170"/>
      <c r="KHO249" s="170"/>
      <c r="KHP249" s="170"/>
      <c r="KHQ249" s="170"/>
      <c r="KHR249" s="170"/>
      <c r="KHS249" s="170"/>
      <c r="KHT249" s="170"/>
      <c r="KHU249" s="170"/>
      <c r="KHV249" s="170"/>
      <c r="KHW249" s="170"/>
      <c r="KHX249" s="170"/>
      <c r="KHY249" s="170"/>
      <c r="KHZ249" s="170"/>
      <c r="KIA249" s="170"/>
      <c r="KIB249" s="170"/>
      <c r="KIC249" s="170"/>
      <c r="KID249" s="170"/>
      <c r="KIE249" s="170"/>
      <c r="KIF249" s="170"/>
      <c r="KIG249" s="170"/>
      <c r="KIH249" s="170"/>
      <c r="KII249" s="170"/>
      <c r="KIJ249" s="170"/>
      <c r="KIK249" s="170"/>
      <c r="KIL249" s="170"/>
      <c r="KIM249" s="170"/>
      <c r="KIN249" s="170"/>
      <c r="KIO249" s="170"/>
      <c r="KIP249" s="170"/>
      <c r="KIQ249" s="170"/>
      <c r="KIR249" s="170"/>
      <c r="KIS249" s="170"/>
      <c r="KIT249" s="170"/>
      <c r="KIU249" s="170"/>
      <c r="KIV249" s="170"/>
      <c r="KIW249" s="170"/>
      <c r="KIX249" s="170"/>
      <c r="KIY249" s="170"/>
      <c r="KIZ249" s="170"/>
      <c r="KJA249" s="170"/>
      <c r="KJB249" s="170"/>
      <c r="KJC249" s="170"/>
      <c r="KJD249" s="170"/>
      <c r="KJE249" s="170"/>
      <c r="KJF249" s="170"/>
      <c r="KJG249" s="170"/>
      <c r="KJH249" s="170"/>
      <c r="KJI249" s="170"/>
      <c r="KJJ249" s="170"/>
      <c r="KJK249" s="170"/>
      <c r="KJL249" s="170"/>
      <c r="KJM249" s="170"/>
      <c r="KJN249" s="170"/>
      <c r="KJO249" s="170"/>
      <c r="KJP249" s="170"/>
      <c r="KJQ249" s="170"/>
      <c r="KJR249" s="170"/>
      <c r="KJS249" s="170"/>
      <c r="KJT249" s="170"/>
      <c r="KJU249" s="170"/>
      <c r="KJV249" s="170"/>
      <c r="KJW249" s="170"/>
      <c r="KJX249" s="170"/>
      <c r="KJY249" s="170"/>
      <c r="KJZ249" s="170"/>
      <c r="KKA249" s="170"/>
      <c r="KKB249" s="170"/>
      <c r="KKC249" s="170"/>
      <c r="KKD249" s="170"/>
      <c r="KKE249" s="170"/>
      <c r="KKF249" s="170"/>
      <c r="KKG249" s="170"/>
      <c r="KKH249" s="170"/>
      <c r="KKI249" s="170"/>
      <c r="KKJ249" s="170"/>
      <c r="KKK249" s="170"/>
      <c r="KKL249" s="170"/>
      <c r="KKM249" s="170"/>
      <c r="KKN249" s="170"/>
      <c r="KKO249" s="170"/>
      <c r="KKP249" s="170"/>
      <c r="KKQ249" s="170"/>
      <c r="KKR249" s="170"/>
      <c r="KKS249" s="170"/>
      <c r="KKT249" s="170"/>
      <c r="KKU249" s="170"/>
      <c r="KKV249" s="170"/>
      <c r="KKW249" s="170"/>
      <c r="KKX249" s="170"/>
      <c r="KKY249" s="170"/>
      <c r="KKZ249" s="170"/>
      <c r="KLA249" s="170"/>
      <c r="KLB249" s="170"/>
      <c r="KLC249" s="170"/>
      <c r="KLD249" s="170"/>
      <c r="KLE249" s="170"/>
      <c r="KLF249" s="170"/>
      <c r="KLG249" s="170"/>
      <c r="KLH249" s="170"/>
      <c r="KLI249" s="170"/>
      <c r="KLJ249" s="170"/>
      <c r="KLK249" s="170"/>
      <c r="KLL249" s="170"/>
      <c r="KLM249" s="170"/>
      <c r="KLN249" s="170"/>
      <c r="KLO249" s="170"/>
      <c r="KLP249" s="170"/>
      <c r="KLQ249" s="170"/>
      <c r="KLR249" s="170"/>
      <c r="KLS249" s="170"/>
      <c r="KLT249" s="170"/>
      <c r="KLU249" s="170"/>
      <c r="KLV249" s="170"/>
      <c r="KLW249" s="170"/>
      <c r="KLX249" s="170"/>
      <c r="KLY249" s="170"/>
      <c r="KLZ249" s="170"/>
      <c r="KMA249" s="170"/>
      <c r="KMB249" s="170"/>
      <c r="KMC249" s="170"/>
      <c r="KMD249" s="170"/>
      <c r="KME249" s="170"/>
      <c r="KMF249" s="170"/>
      <c r="KMG249" s="170"/>
      <c r="KMH249" s="170"/>
      <c r="KMI249" s="170"/>
      <c r="KMJ249" s="170"/>
      <c r="KMK249" s="170"/>
      <c r="KML249" s="170"/>
      <c r="KMM249" s="170"/>
      <c r="KMN249" s="170"/>
      <c r="KMO249" s="170"/>
      <c r="KMP249" s="170"/>
      <c r="KMQ249" s="170"/>
      <c r="KMR249" s="170"/>
      <c r="KMS249" s="170"/>
      <c r="KMT249" s="170"/>
      <c r="KMU249" s="170"/>
      <c r="KMV249" s="170"/>
      <c r="KMW249" s="170"/>
      <c r="KMX249" s="170"/>
      <c r="KMY249" s="170"/>
      <c r="KMZ249" s="170"/>
      <c r="KNA249" s="170"/>
      <c r="KNB249" s="170"/>
      <c r="KNC249" s="170"/>
      <c r="KND249" s="170"/>
      <c r="KNE249" s="170"/>
      <c r="KNF249" s="170"/>
      <c r="KNG249" s="170"/>
      <c r="KNH249" s="170"/>
      <c r="KNI249" s="170"/>
      <c r="KNJ249" s="170"/>
      <c r="KNK249" s="170"/>
      <c r="KNL249" s="170"/>
      <c r="KNM249" s="170"/>
      <c r="KNN249" s="170"/>
      <c r="KNO249" s="170"/>
      <c r="KNP249" s="170"/>
      <c r="KNQ249" s="170"/>
      <c r="KNR249" s="170"/>
      <c r="KNS249" s="170"/>
      <c r="KNT249" s="170"/>
      <c r="KNU249" s="170"/>
      <c r="KNV249" s="170"/>
      <c r="KNW249" s="170"/>
      <c r="KNX249" s="170"/>
      <c r="KNY249" s="170"/>
      <c r="KNZ249" s="170"/>
      <c r="KOA249" s="170"/>
      <c r="KOB249" s="170"/>
      <c r="KOC249" s="170"/>
      <c r="KOD249" s="170"/>
      <c r="KOE249" s="170"/>
      <c r="KOF249" s="170"/>
      <c r="KOG249" s="170"/>
      <c r="KOH249" s="170"/>
      <c r="KOI249" s="170"/>
      <c r="KOJ249" s="170"/>
      <c r="KOK249" s="170"/>
      <c r="KOL249" s="170"/>
      <c r="KOM249" s="170"/>
      <c r="KON249" s="170"/>
      <c r="KOO249" s="170"/>
      <c r="KOP249" s="170"/>
      <c r="KOQ249" s="170"/>
      <c r="KOR249" s="170"/>
      <c r="KOS249" s="170"/>
      <c r="KOT249" s="170"/>
      <c r="KOU249" s="170"/>
      <c r="KOV249" s="170"/>
      <c r="KOW249" s="170"/>
      <c r="KOX249" s="170"/>
      <c r="KOY249" s="170"/>
      <c r="KOZ249" s="170"/>
      <c r="KPA249" s="170"/>
      <c r="KPB249" s="170"/>
      <c r="KPC249" s="170"/>
      <c r="KPD249" s="170"/>
      <c r="KPE249" s="170"/>
      <c r="KPF249" s="170"/>
      <c r="KPG249" s="170"/>
      <c r="KPH249" s="170"/>
      <c r="KPI249" s="170"/>
      <c r="KPJ249" s="170"/>
      <c r="KPK249" s="170"/>
      <c r="KPL249" s="170"/>
      <c r="KPM249" s="170"/>
      <c r="KPN249" s="170"/>
      <c r="KPO249" s="170"/>
      <c r="KPP249" s="170"/>
      <c r="KPQ249" s="170"/>
      <c r="KPR249" s="170"/>
      <c r="KPS249" s="170"/>
      <c r="KPT249" s="170"/>
      <c r="KPU249" s="170"/>
      <c r="KPV249" s="170"/>
      <c r="KPW249" s="170"/>
      <c r="KPX249" s="170"/>
      <c r="KPY249" s="170"/>
      <c r="KPZ249" s="170"/>
      <c r="KQA249" s="170"/>
      <c r="KQB249" s="170"/>
      <c r="KQC249" s="170"/>
      <c r="KQD249" s="170"/>
      <c r="KQE249" s="170"/>
      <c r="KQF249" s="170"/>
      <c r="KQG249" s="170"/>
      <c r="KQH249" s="170"/>
      <c r="KQI249" s="170"/>
      <c r="KQJ249" s="170"/>
      <c r="KQK249" s="170"/>
      <c r="KQL249" s="170"/>
      <c r="KQM249" s="170"/>
      <c r="KQN249" s="170"/>
      <c r="KQO249" s="170"/>
      <c r="KQP249" s="170"/>
      <c r="KQQ249" s="170"/>
      <c r="KQR249" s="170"/>
      <c r="KQS249" s="170"/>
      <c r="KQT249" s="170"/>
      <c r="KQU249" s="170"/>
      <c r="KQV249" s="170"/>
      <c r="KQW249" s="170"/>
      <c r="KQX249" s="170"/>
      <c r="KQY249" s="170"/>
      <c r="KQZ249" s="170"/>
      <c r="KRA249" s="170"/>
      <c r="KRB249" s="170"/>
      <c r="KRC249" s="170"/>
      <c r="KRD249" s="170"/>
      <c r="KRE249" s="170"/>
      <c r="KRF249" s="170"/>
      <c r="KRG249" s="170"/>
      <c r="KRH249" s="170"/>
      <c r="KRI249" s="170"/>
      <c r="KRJ249" s="170"/>
      <c r="KRK249" s="170"/>
      <c r="KRL249" s="170"/>
      <c r="KRM249" s="170"/>
      <c r="KRN249" s="170"/>
      <c r="KRO249" s="170"/>
      <c r="KRP249" s="170"/>
      <c r="KRQ249" s="170"/>
      <c r="KRR249" s="170"/>
      <c r="KRS249" s="170"/>
      <c r="KRT249" s="170"/>
      <c r="KRU249" s="170"/>
      <c r="KRV249" s="170"/>
      <c r="KRW249" s="170"/>
      <c r="KRX249" s="170"/>
      <c r="KRY249" s="170"/>
      <c r="KRZ249" s="170"/>
      <c r="KSA249" s="170"/>
      <c r="KSB249" s="170"/>
      <c r="KSC249" s="170"/>
      <c r="KSD249" s="170"/>
      <c r="KSE249" s="170"/>
      <c r="KSF249" s="170"/>
      <c r="KSG249" s="170"/>
      <c r="KSH249" s="170"/>
      <c r="KSI249" s="170"/>
      <c r="KSJ249" s="170"/>
      <c r="KSK249" s="170"/>
      <c r="KSL249" s="170"/>
      <c r="KSM249" s="170"/>
      <c r="KSN249" s="170"/>
      <c r="KSO249" s="170"/>
      <c r="KSP249" s="170"/>
      <c r="KSQ249" s="170"/>
      <c r="KSR249" s="170"/>
      <c r="KSS249" s="170"/>
      <c r="KST249" s="170"/>
      <c r="KSU249" s="170"/>
      <c r="KSV249" s="170"/>
      <c r="KSW249" s="170"/>
      <c r="KSX249" s="170"/>
      <c r="KSY249" s="170"/>
      <c r="KSZ249" s="170"/>
      <c r="KTA249" s="170"/>
      <c r="KTB249" s="170"/>
      <c r="KTC249" s="170"/>
      <c r="KTD249" s="170"/>
      <c r="KTE249" s="170"/>
      <c r="KTF249" s="170"/>
      <c r="KTG249" s="170"/>
      <c r="KTH249" s="170"/>
      <c r="KTI249" s="170"/>
      <c r="KTJ249" s="170"/>
      <c r="KTK249" s="170"/>
      <c r="KTL249" s="170"/>
      <c r="KTM249" s="170"/>
      <c r="KTN249" s="170"/>
      <c r="KTO249" s="170"/>
      <c r="KTP249" s="170"/>
      <c r="KTQ249" s="170"/>
      <c r="KTR249" s="170"/>
      <c r="KTS249" s="170"/>
      <c r="KTT249" s="170"/>
      <c r="KTU249" s="170"/>
      <c r="KTV249" s="170"/>
      <c r="KTW249" s="170"/>
      <c r="KTX249" s="170"/>
      <c r="KTY249" s="170"/>
      <c r="KTZ249" s="170"/>
      <c r="KUA249" s="170"/>
      <c r="KUB249" s="170"/>
      <c r="KUC249" s="170"/>
      <c r="KUD249" s="170"/>
      <c r="KUE249" s="170"/>
      <c r="KUF249" s="170"/>
      <c r="KUG249" s="170"/>
      <c r="KUH249" s="170"/>
      <c r="KUI249" s="170"/>
      <c r="KUJ249" s="170"/>
      <c r="KUK249" s="170"/>
      <c r="KUL249" s="170"/>
      <c r="KUM249" s="170"/>
      <c r="KUN249" s="170"/>
      <c r="KUO249" s="170"/>
      <c r="KUP249" s="170"/>
      <c r="KUQ249" s="170"/>
      <c r="KUR249" s="170"/>
      <c r="KUS249" s="170"/>
      <c r="KUT249" s="170"/>
      <c r="KUU249" s="170"/>
      <c r="KUV249" s="170"/>
      <c r="KUW249" s="170"/>
      <c r="KUX249" s="170"/>
      <c r="KUY249" s="170"/>
      <c r="KUZ249" s="170"/>
      <c r="KVA249" s="170"/>
      <c r="KVB249" s="170"/>
      <c r="KVC249" s="170"/>
      <c r="KVD249" s="170"/>
      <c r="KVE249" s="170"/>
      <c r="KVF249" s="170"/>
      <c r="KVG249" s="170"/>
      <c r="KVH249" s="170"/>
      <c r="KVI249" s="170"/>
      <c r="KVJ249" s="170"/>
      <c r="KVK249" s="170"/>
      <c r="KVL249" s="170"/>
      <c r="KVM249" s="170"/>
      <c r="KVN249" s="170"/>
      <c r="KVO249" s="170"/>
      <c r="KVP249" s="170"/>
      <c r="KVQ249" s="170"/>
      <c r="KVR249" s="170"/>
      <c r="KVS249" s="170"/>
      <c r="KVT249" s="170"/>
      <c r="KVU249" s="170"/>
      <c r="KVV249" s="170"/>
      <c r="KVW249" s="170"/>
      <c r="KVX249" s="170"/>
      <c r="KVY249" s="170"/>
      <c r="KVZ249" s="170"/>
      <c r="KWA249" s="170"/>
      <c r="KWB249" s="170"/>
      <c r="KWC249" s="170"/>
      <c r="KWD249" s="170"/>
      <c r="KWE249" s="170"/>
      <c r="KWF249" s="170"/>
      <c r="KWG249" s="170"/>
      <c r="KWH249" s="170"/>
      <c r="KWI249" s="170"/>
      <c r="KWJ249" s="170"/>
      <c r="KWK249" s="170"/>
      <c r="KWL249" s="170"/>
      <c r="KWM249" s="170"/>
      <c r="KWN249" s="170"/>
      <c r="KWO249" s="170"/>
      <c r="KWP249" s="170"/>
      <c r="KWQ249" s="170"/>
      <c r="KWR249" s="170"/>
      <c r="KWS249" s="170"/>
      <c r="KWT249" s="170"/>
      <c r="KWU249" s="170"/>
      <c r="KWV249" s="170"/>
      <c r="KWW249" s="170"/>
      <c r="KWX249" s="170"/>
      <c r="KWY249" s="170"/>
      <c r="KWZ249" s="170"/>
      <c r="KXA249" s="170"/>
      <c r="KXB249" s="170"/>
      <c r="KXC249" s="170"/>
      <c r="KXD249" s="170"/>
      <c r="KXE249" s="170"/>
      <c r="KXF249" s="170"/>
      <c r="KXG249" s="170"/>
      <c r="KXH249" s="170"/>
      <c r="KXI249" s="170"/>
      <c r="KXJ249" s="170"/>
      <c r="KXK249" s="170"/>
      <c r="KXL249" s="170"/>
      <c r="KXM249" s="170"/>
      <c r="KXN249" s="170"/>
      <c r="KXO249" s="170"/>
      <c r="KXP249" s="170"/>
      <c r="KXQ249" s="170"/>
      <c r="KXR249" s="170"/>
      <c r="KXS249" s="170"/>
      <c r="KXT249" s="170"/>
      <c r="KXU249" s="170"/>
      <c r="KXV249" s="170"/>
      <c r="KXW249" s="170"/>
      <c r="KXX249" s="170"/>
      <c r="KXY249" s="170"/>
      <c r="KXZ249" s="170"/>
      <c r="KYA249" s="170"/>
      <c r="KYB249" s="170"/>
      <c r="KYC249" s="170"/>
      <c r="KYD249" s="170"/>
      <c r="KYE249" s="170"/>
      <c r="KYF249" s="170"/>
      <c r="KYG249" s="170"/>
      <c r="KYH249" s="170"/>
      <c r="KYI249" s="170"/>
      <c r="KYJ249" s="170"/>
      <c r="KYK249" s="170"/>
      <c r="KYL249" s="170"/>
      <c r="KYM249" s="170"/>
      <c r="KYN249" s="170"/>
      <c r="KYO249" s="170"/>
      <c r="KYP249" s="170"/>
      <c r="KYQ249" s="170"/>
      <c r="KYR249" s="170"/>
      <c r="KYS249" s="170"/>
      <c r="KYT249" s="170"/>
      <c r="KYU249" s="170"/>
      <c r="KYV249" s="170"/>
      <c r="KYW249" s="170"/>
      <c r="KYX249" s="170"/>
      <c r="KYY249" s="170"/>
      <c r="KYZ249" s="170"/>
      <c r="KZA249" s="170"/>
      <c r="KZB249" s="170"/>
      <c r="KZC249" s="170"/>
      <c r="KZD249" s="170"/>
      <c r="KZE249" s="170"/>
      <c r="KZF249" s="170"/>
      <c r="KZG249" s="170"/>
      <c r="KZH249" s="170"/>
      <c r="KZI249" s="170"/>
      <c r="KZJ249" s="170"/>
      <c r="KZK249" s="170"/>
      <c r="KZL249" s="170"/>
      <c r="KZM249" s="170"/>
      <c r="KZN249" s="170"/>
      <c r="KZO249" s="170"/>
      <c r="KZP249" s="170"/>
      <c r="KZQ249" s="170"/>
      <c r="KZR249" s="170"/>
      <c r="KZS249" s="170"/>
      <c r="KZT249" s="170"/>
      <c r="KZU249" s="170"/>
      <c r="KZV249" s="170"/>
      <c r="KZW249" s="170"/>
      <c r="KZX249" s="170"/>
      <c r="KZY249" s="170"/>
      <c r="KZZ249" s="170"/>
      <c r="LAA249" s="170"/>
      <c r="LAB249" s="170"/>
      <c r="LAC249" s="170"/>
      <c r="LAD249" s="170"/>
      <c r="LAE249" s="170"/>
      <c r="LAF249" s="170"/>
      <c r="LAG249" s="170"/>
      <c r="LAH249" s="170"/>
      <c r="LAI249" s="170"/>
      <c r="LAJ249" s="170"/>
      <c r="LAK249" s="170"/>
      <c r="LAL249" s="170"/>
      <c r="LAM249" s="170"/>
      <c r="LAN249" s="170"/>
      <c r="LAO249" s="170"/>
      <c r="LAP249" s="170"/>
      <c r="LAQ249" s="170"/>
      <c r="LAR249" s="170"/>
      <c r="LAS249" s="170"/>
      <c r="LAT249" s="170"/>
      <c r="LAU249" s="170"/>
      <c r="LAV249" s="170"/>
      <c r="LAW249" s="170"/>
      <c r="LAX249" s="170"/>
      <c r="LAY249" s="170"/>
      <c r="LAZ249" s="170"/>
      <c r="LBA249" s="170"/>
      <c r="LBB249" s="170"/>
      <c r="LBC249" s="170"/>
      <c r="LBD249" s="170"/>
      <c r="LBE249" s="170"/>
      <c r="LBF249" s="170"/>
      <c r="LBG249" s="170"/>
      <c r="LBH249" s="170"/>
      <c r="LBI249" s="170"/>
      <c r="LBJ249" s="170"/>
      <c r="LBK249" s="170"/>
      <c r="LBL249" s="170"/>
      <c r="LBM249" s="170"/>
      <c r="LBN249" s="170"/>
      <c r="LBO249" s="170"/>
      <c r="LBP249" s="170"/>
      <c r="LBQ249" s="170"/>
      <c r="LBR249" s="170"/>
      <c r="LBS249" s="170"/>
      <c r="LBT249" s="170"/>
      <c r="LBU249" s="170"/>
      <c r="LBV249" s="170"/>
      <c r="LBW249" s="170"/>
      <c r="LBX249" s="170"/>
      <c r="LBY249" s="170"/>
      <c r="LBZ249" s="170"/>
      <c r="LCA249" s="170"/>
      <c r="LCB249" s="170"/>
      <c r="LCC249" s="170"/>
      <c r="LCD249" s="170"/>
      <c r="LCE249" s="170"/>
      <c r="LCF249" s="170"/>
      <c r="LCG249" s="170"/>
      <c r="LCH249" s="170"/>
      <c r="LCI249" s="170"/>
      <c r="LCJ249" s="170"/>
      <c r="LCK249" s="170"/>
      <c r="LCL249" s="170"/>
      <c r="LCM249" s="170"/>
      <c r="LCN249" s="170"/>
      <c r="LCO249" s="170"/>
      <c r="LCP249" s="170"/>
      <c r="LCQ249" s="170"/>
      <c r="LCR249" s="170"/>
      <c r="LCS249" s="170"/>
      <c r="LCT249" s="170"/>
      <c r="LCU249" s="170"/>
      <c r="LCV249" s="170"/>
      <c r="LCW249" s="170"/>
      <c r="LCX249" s="170"/>
      <c r="LCY249" s="170"/>
      <c r="LCZ249" s="170"/>
      <c r="LDA249" s="170"/>
      <c r="LDB249" s="170"/>
      <c r="LDC249" s="170"/>
      <c r="LDD249" s="170"/>
      <c r="LDE249" s="170"/>
      <c r="LDF249" s="170"/>
      <c r="LDG249" s="170"/>
      <c r="LDH249" s="170"/>
      <c r="LDI249" s="170"/>
      <c r="LDJ249" s="170"/>
      <c r="LDK249" s="170"/>
      <c r="LDL249" s="170"/>
      <c r="LDM249" s="170"/>
      <c r="LDN249" s="170"/>
      <c r="LDO249" s="170"/>
      <c r="LDP249" s="170"/>
      <c r="LDQ249" s="170"/>
      <c r="LDR249" s="170"/>
      <c r="LDS249" s="170"/>
      <c r="LDT249" s="170"/>
      <c r="LDU249" s="170"/>
      <c r="LDV249" s="170"/>
      <c r="LDW249" s="170"/>
      <c r="LDX249" s="170"/>
      <c r="LDY249" s="170"/>
      <c r="LDZ249" s="170"/>
      <c r="LEA249" s="170"/>
      <c r="LEB249" s="170"/>
      <c r="LEC249" s="170"/>
      <c r="LED249" s="170"/>
      <c r="LEE249" s="170"/>
      <c r="LEF249" s="170"/>
      <c r="LEG249" s="170"/>
      <c r="LEH249" s="170"/>
      <c r="LEI249" s="170"/>
      <c r="LEJ249" s="170"/>
      <c r="LEK249" s="170"/>
      <c r="LEL249" s="170"/>
      <c r="LEM249" s="170"/>
      <c r="LEN249" s="170"/>
      <c r="LEO249" s="170"/>
      <c r="LEP249" s="170"/>
      <c r="LEQ249" s="170"/>
      <c r="LER249" s="170"/>
      <c r="LES249" s="170"/>
      <c r="LET249" s="170"/>
      <c r="LEU249" s="170"/>
      <c r="LEV249" s="170"/>
      <c r="LEW249" s="170"/>
      <c r="LEX249" s="170"/>
      <c r="LEY249" s="170"/>
      <c r="LEZ249" s="170"/>
      <c r="LFA249" s="170"/>
      <c r="LFB249" s="170"/>
      <c r="LFC249" s="170"/>
      <c r="LFD249" s="170"/>
      <c r="LFE249" s="170"/>
      <c r="LFF249" s="170"/>
      <c r="LFG249" s="170"/>
      <c r="LFH249" s="170"/>
      <c r="LFI249" s="170"/>
      <c r="LFJ249" s="170"/>
      <c r="LFK249" s="170"/>
      <c r="LFL249" s="170"/>
      <c r="LFM249" s="170"/>
      <c r="LFN249" s="170"/>
      <c r="LFO249" s="170"/>
      <c r="LFP249" s="170"/>
      <c r="LFQ249" s="170"/>
      <c r="LFR249" s="170"/>
      <c r="LFS249" s="170"/>
      <c r="LFT249" s="170"/>
      <c r="LFU249" s="170"/>
      <c r="LFV249" s="170"/>
      <c r="LFW249" s="170"/>
      <c r="LFX249" s="170"/>
      <c r="LFY249" s="170"/>
      <c r="LFZ249" s="170"/>
      <c r="LGA249" s="170"/>
      <c r="LGB249" s="170"/>
      <c r="LGC249" s="170"/>
      <c r="LGD249" s="170"/>
      <c r="LGE249" s="170"/>
      <c r="LGF249" s="170"/>
      <c r="LGG249" s="170"/>
      <c r="LGH249" s="170"/>
      <c r="LGI249" s="170"/>
      <c r="LGJ249" s="170"/>
      <c r="LGK249" s="170"/>
      <c r="LGL249" s="170"/>
      <c r="LGM249" s="170"/>
      <c r="LGN249" s="170"/>
      <c r="LGO249" s="170"/>
      <c r="LGP249" s="170"/>
      <c r="LGQ249" s="170"/>
      <c r="LGR249" s="170"/>
      <c r="LGS249" s="170"/>
      <c r="LGT249" s="170"/>
      <c r="LGU249" s="170"/>
      <c r="LGV249" s="170"/>
      <c r="LGW249" s="170"/>
      <c r="LGX249" s="170"/>
      <c r="LGY249" s="170"/>
      <c r="LGZ249" s="170"/>
      <c r="LHA249" s="170"/>
      <c r="LHB249" s="170"/>
      <c r="LHC249" s="170"/>
      <c r="LHD249" s="170"/>
      <c r="LHE249" s="170"/>
      <c r="LHF249" s="170"/>
      <c r="LHG249" s="170"/>
      <c r="LHH249" s="170"/>
      <c r="LHI249" s="170"/>
      <c r="LHJ249" s="170"/>
      <c r="LHK249" s="170"/>
      <c r="LHL249" s="170"/>
      <c r="LHM249" s="170"/>
      <c r="LHN249" s="170"/>
      <c r="LHO249" s="170"/>
      <c r="LHP249" s="170"/>
      <c r="LHQ249" s="170"/>
      <c r="LHR249" s="170"/>
      <c r="LHS249" s="170"/>
      <c r="LHT249" s="170"/>
      <c r="LHU249" s="170"/>
      <c r="LHV249" s="170"/>
      <c r="LHW249" s="170"/>
      <c r="LHX249" s="170"/>
      <c r="LHY249" s="170"/>
      <c r="LHZ249" s="170"/>
      <c r="LIA249" s="170"/>
      <c r="LIB249" s="170"/>
      <c r="LIC249" s="170"/>
      <c r="LID249" s="170"/>
      <c r="LIE249" s="170"/>
      <c r="LIF249" s="170"/>
      <c r="LIG249" s="170"/>
      <c r="LIH249" s="170"/>
      <c r="LII249" s="170"/>
      <c r="LIJ249" s="170"/>
      <c r="LIK249" s="170"/>
      <c r="LIL249" s="170"/>
      <c r="LIM249" s="170"/>
      <c r="LIN249" s="170"/>
      <c r="LIO249" s="170"/>
      <c r="LIP249" s="170"/>
      <c r="LIQ249" s="170"/>
      <c r="LIR249" s="170"/>
      <c r="LIS249" s="170"/>
      <c r="LIT249" s="170"/>
      <c r="LIU249" s="170"/>
      <c r="LIV249" s="170"/>
      <c r="LIW249" s="170"/>
      <c r="LIX249" s="170"/>
      <c r="LIY249" s="170"/>
      <c r="LIZ249" s="170"/>
      <c r="LJA249" s="170"/>
      <c r="LJB249" s="170"/>
      <c r="LJC249" s="170"/>
      <c r="LJD249" s="170"/>
      <c r="LJE249" s="170"/>
      <c r="LJF249" s="170"/>
      <c r="LJG249" s="170"/>
      <c r="LJH249" s="170"/>
      <c r="LJI249" s="170"/>
      <c r="LJJ249" s="170"/>
      <c r="LJK249" s="170"/>
      <c r="LJL249" s="170"/>
      <c r="LJM249" s="170"/>
      <c r="LJN249" s="170"/>
      <c r="LJO249" s="170"/>
      <c r="LJP249" s="170"/>
      <c r="LJQ249" s="170"/>
      <c r="LJR249" s="170"/>
      <c r="LJS249" s="170"/>
      <c r="LJT249" s="170"/>
      <c r="LJU249" s="170"/>
      <c r="LJV249" s="170"/>
      <c r="LJW249" s="170"/>
      <c r="LJX249" s="170"/>
      <c r="LJY249" s="170"/>
      <c r="LJZ249" s="170"/>
      <c r="LKA249" s="170"/>
      <c r="LKB249" s="170"/>
      <c r="LKC249" s="170"/>
      <c r="LKD249" s="170"/>
      <c r="LKE249" s="170"/>
      <c r="LKF249" s="170"/>
      <c r="LKG249" s="170"/>
      <c r="LKH249" s="170"/>
      <c r="LKI249" s="170"/>
      <c r="LKJ249" s="170"/>
      <c r="LKK249" s="170"/>
      <c r="LKL249" s="170"/>
      <c r="LKM249" s="170"/>
      <c r="LKN249" s="170"/>
      <c r="LKO249" s="170"/>
      <c r="LKP249" s="170"/>
      <c r="LKQ249" s="170"/>
      <c r="LKR249" s="170"/>
      <c r="LKS249" s="170"/>
      <c r="LKT249" s="170"/>
      <c r="LKU249" s="170"/>
      <c r="LKV249" s="170"/>
      <c r="LKW249" s="170"/>
      <c r="LKX249" s="170"/>
      <c r="LKY249" s="170"/>
      <c r="LKZ249" s="170"/>
      <c r="LLA249" s="170"/>
      <c r="LLB249" s="170"/>
      <c r="LLC249" s="170"/>
      <c r="LLD249" s="170"/>
      <c r="LLE249" s="170"/>
      <c r="LLF249" s="170"/>
      <c r="LLG249" s="170"/>
      <c r="LLH249" s="170"/>
      <c r="LLI249" s="170"/>
      <c r="LLJ249" s="170"/>
      <c r="LLK249" s="170"/>
      <c r="LLL249" s="170"/>
      <c r="LLM249" s="170"/>
      <c r="LLN249" s="170"/>
      <c r="LLO249" s="170"/>
      <c r="LLP249" s="170"/>
      <c r="LLQ249" s="170"/>
      <c r="LLR249" s="170"/>
      <c r="LLS249" s="170"/>
      <c r="LLT249" s="170"/>
      <c r="LLU249" s="170"/>
      <c r="LLV249" s="170"/>
      <c r="LLW249" s="170"/>
      <c r="LLX249" s="170"/>
      <c r="LLY249" s="170"/>
      <c r="LLZ249" s="170"/>
      <c r="LMA249" s="170"/>
      <c r="LMB249" s="170"/>
      <c r="LMC249" s="170"/>
      <c r="LMD249" s="170"/>
      <c r="LME249" s="170"/>
      <c r="LMF249" s="170"/>
      <c r="LMG249" s="170"/>
      <c r="LMH249" s="170"/>
      <c r="LMI249" s="170"/>
      <c r="LMJ249" s="170"/>
      <c r="LMK249" s="170"/>
      <c r="LML249" s="170"/>
      <c r="LMM249" s="170"/>
      <c r="LMN249" s="170"/>
      <c r="LMO249" s="170"/>
      <c r="LMP249" s="170"/>
      <c r="LMQ249" s="170"/>
      <c r="LMR249" s="170"/>
      <c r="LMS249" s="170"/>
      <c r="LMT249" s="170"/>
      <c r="LMU249" s="170"/>
      <c r="LMV249" s="170"/>
      <c r="LMW249" s="170"/>
      <c r="LMX249" s="170"/>
      <c r="LMY249" s="170"/>
      <c r="LMZ249" s="170"/>
      <c r="LNA249" s="170"/>
      <c r="LNB249" s="170"/>
      <c r="LNC249" s="170"/>
      <c r="LND249" s="170"/>
      <c r="LNE249" s="170"/>
      <c r="LNF249" s="170"/>
      <c r="LNG249" s="170"/>
      <c r="LNH249" s="170"/>
      <c r="LNI249" s="170"/>
      <c r="LNJ249" s="170"/>
      <c r="LNK249" s="170"/>
      <c r="LNL249" s="170"/>
      <c r="LNM249" s="170"/>
      <c r="LNN249" s="170"/>
      <c r="LNO249" s="170"/>
      <c r="LNP249" s="170"/>
      <c r="LNQ249" s="170"/>
      <c r="LNR249" s="170"/>
      <c r="LNS249" s="170"/>
      <c r="LNT249" s="170"/>
      <c r="LNU249" s="170"/>
      <c r="LNV249" s="170"/>
      <c r="LNW249" s="170"/>
      <c r="LNX249" s="170"/>
      <c r="LNY249" s="170"/>
      <c r="LNZ249" s="170"/>
      <c r="LOA249" s="170"/>
      <c r="LOB249" s="170"/>
      <c r="LOC249" s="170"/>
      <c r="LOD249" s="170"/>
      <c r="LOE249" s="170"/>
      <c r="LOF249" s="170"/>
      <c r="LOG249" s="170"/>
      <c r="LOH249" s="170"/>
      <c r="LOI249" s="170"/>
      <c r="LOJ249" s="170"/>
      <c r="LOK249" s="170"/>
      <c r="LOL249" s="170"/>
      <c r="LOM249" s="170"/>
      <c r="LON249" s="170"/>
      <c r="LOO249" s="170"/>
      <c r="LOP249" s="170"/>
      <c r="LOQ249" s="170"/>
      <c r="LOR249" s="170"/>
      <c r="LOS249" s="170"/>
      <c r="LOT249" s="170"/>
      <c r="LOU249" s="170"/>
      <c r="LOV249" s="170"/>
      <c r="LOW249" s="170"/>
      <c r="LOX249" s="170"/>
      <c r="LOY249" s="170"/>
      <c r="LOZ249" s="170"/>
      <c r="LPA249" s="170"/>
      <c r="LPB249" s="170"/>
      <c r="LPC249" s="170"/>
      <c r="LPD249" s="170"/>
      <c r="LPE249" s="170"/>
      <c r="LPF249" s="170"/>
      <c r="LPG249" s="170"/>
      <c r="LPH249" s="170"/>
      <c r="LPI249" s="170"/>
      <c r="LPJ249" s="170"/>
      <c r="LPK249" s="170"/>
      <c r="LPL249" s="170"/>
      <c r="LPM249" s="170"/>
      <c r="LPN249" s="170"/>
      <c r="LPO249" s="170"/>
      <c r="LPP249" s="170"/>
      <c r="LPQ249" s="170"/>
      <c r="LPR249" s="170"/>
      <c r="LPS249" s="170"/>
      <c r="LPT249" s="170"/>
      <c r="LPU249" s="170"/>
      <c r="LPV249" s="170"/>
      <c r="LPW249" s="170"/>
      <c r="LPX249" s="170"/>
      <c r="LPY249" s="170"/>
      <c r="LPZ249" s="170"/>
      <c r="LQA249" s="170"/>
      <c r="LQB249" s="170"/>
      <c r="LQC249" s="170"/>
      <c r="LQD249" s="170"/>
      <c r="LQE249" s="170"/>
      <c r="LQF249" s="170"/>
      <c r="LQG249" s="170"/>
      <c r="LQH249" s="170"/>
      <c r="LQI249" s="170"/>
      <c r="LQJ249" s="170"/>
      <c r="LQK249" s="170"/>
      <c r="LQL249" s="170"/>
      <c r="LQM249" s="170"/>
      <c r="LQN249" s="170"/>
      <c r="LQO249" s="170"/>
      <c r="LQP249" s="170"/>
      <c r="LQQ249" s="170"/>
      <c r="LQR249" s="170"/>
      <c r="LQS249" s="170"/>
      <c r="LQT249" s="170"/>
      <c r="LQU249" s="170"/>
      <c r="LQV249" s="170"/>
      <c r="LQW249" s="170"/>
      <c r="LQX249" s="170"/>
      <c r="LQY249" s="170"/>
      <c r="LQZ249" s="170"/>
      <c r="LRA249" s="170"/>
      <c r="LRB249" s="170"/>
      <c r="LRC249" s="170"/>
      <c r="LRD249" s="170"/>
      <c r="LRE249" s="170"/>
      <c r="LRF249" s="170"/>
      <c r="LRG249" s="170"/>
      <c r="LRH249" s="170"/>
      <c r="LRI249" s="170"/>
      <c r="LRJ249" s="170"/>
      <c r="LRK249" s="170"/>
      <c r="LRL249" s="170"/>
      <c r="LRM249" s="170"/>
      <c r="LRN249" s="170"/>
      <c r="LRO249" s="170"/>
      <c r="LRP249" s="170"/>
      <c r="LRQ249" s="170"/>
      <c r="LRR249" s="170"/>
      <c r="LRS249" s="170"/>
      <c r="LRT249" s="170"/>
      <c r="LRU249" s="170"/>
      <c r="LRV249" s="170"/>
      <c r="LRW249" s="170"/>
      <c r="LRX249" s="170"/>
      <c r="LRY249" s="170"/>
      <c r="LRZ249" s="170"/>
      <c r="LSA249" s="170"/>
      <c r="LSB249" s="170"/>
      <c r="LSC249" s="170"/>
      <c r="LSD249" s="170"/>
      <c r="LSE249" s="170"/>
      <c r="LSF249" s="170"/>
      <c r="LSG249" s="170"/>
      <c r="LSH249" s="170"/>
      <c r="LSI249" s="170"/>
      <c r="LSJ249" s="170"/>
      <c r="LSK249" s="170"/>
      <c r="LSL249" s="170"/>
      <c r="LSM249" s="170"/>
      <c r="LSN249" s="170"/>
      <c r="LSO249" s="170"/>
      <c r="LSP249" s="170"/>
      <c r="LSQ249" s="170"/>
      <c r="LSR249" s="170"/>
      <c r="LSS249" s="170"/>
      <c r="LST249" s="170"/>
      <c r="LSU249" s="170"/>
      <c r="LSV249" s="170"/>
      <c r="LSW249" s="170"/>
      <c r="LSX249" s="170"/>
      <c r="LSY249" s="170"/>
      <c r="LSZ249" s="170"/>
      <c r="LTA249" s="170"/>
      <c r="LTB249" s="170"/>
      <c r="LTC249" s="170"/>
      <c r="LTD249" s="170"/>
      <c r="LTE249" s="170"/>
      <c r="LTF249" s="170"/>
      <c r="LTG249" s="170"/>
      <c r="LTH249" s="170"/>
      <c r="LTI249" s="170"/>
      <c r="LTJ249" s="170"/>
      <c r="LTK249" s="170"/>
      <c r="LTL249" s="170"/>
      <c r="LTM249" s="170"/>
      <c r="LTN249" s="170"/>
      <c r="LTO249" s="170"/>
      <c r="LTP249" s="170"/>
      <c r="LTQ249" s="170"/>
      <c r="LTR249" s="170"/>
      <c r="LTS249" s="170"/>
      <c r="LTT249" s="170"/>
      <c r="LTU249" s="170"/>
      <c r="LTV249" s="170"/>
      <c r="LTW249" s="170"/>
      <c r="LTX249" s="170"/>
      <c r="LTY249" s="170"/>
      <c r="LTZ249" s="170"/>
      <c r="LUA249" s="170"/>
      <c r="LUB249" s="170"/>
      <c r="LUC249" s="170"/>
      <c r="LUD249" s="170"/>
      <c r="LUE249" s="170"/>
      <c r="LUF249" s="170"/>
      <c r="LUG249" s="170"/>
      <c r="LUH249" s="170"/>
      <c r="LUI249" s="170"/>
      <c r="LUJ249" s="170"/>
      <c r="LUK249" s="170"/>
      <c r="LUL249" s="170"/>
      <c r="LUM249" s="170"/>
      <c r="LUN249" s="170"/>
      <c r="LUO249" s="170"/>
      <c r="LUP249" s="170"/>
      <c r="LUQ249" s="170"/>
      <c r="LUR249" s="170"/>
      <c r="LUS249" s="170"/>
      <c r="LUT249" s="170"/>
      <c r="LUU249" s="170"/>
      <c r="LUV249" s="170"/>
      <c r="LUW249" s="170"/>
      <c r="LUX249" s="170"/>
      <c r="LUY249" s="170"/>
      <c r="LUZ249" s="170"/>
      <c r="LVA249" s="170"/>
      <c r="LVB249" s="170"/>
      <c r="LVC249" s="170"/>
      <c r="LVD249" s="170"/>
      <c r="LVE249" s="170"/>
      <c r="LVF249" s="170"/>
      <c r="LVG249" s="170"/>
      <c r="LVH249" s="170"/>
      <c r="LVI249" s="170"/>
      <c r="LVJ249" s="170"/>
      <c r="LVK249" s="170"/>
      <c r="LVL249" s="170"/>
      <c r="LVM249" s="170"/>
      <c r="LVN249" s="170"/>
      <c r="LVO249" s="170"/>
      <c r="LVP249" s="170"/>
      <c r="LVQ249" s="170"/>
      <c r="LVR249" s="170"/>
      <c r="LVS249" s="170"/>
      <c r="LVT249" s="170"/>
      <c r="LVU249" s="170"/>
      <c r="LVV249" s="170"/>
      <c r="LVW249" s="170"/>
      <c r="LVX249" s="170"/>
      <c r="LVY249" s="170"/>
      <c r="LVZ249" s="170"/>
      <c r="LWA249" s="170"/>
      <c r="LWB249" s="170"/>
      <c r="LWC249" s="170"/>
      <c r="LWD249" s="170"/>
      <c r="LWE249" s="170"/>
      <c r="LWF249" s="170"/>
      <c r="LWG249" s="170"/>
      <c r="LWH249" s="170"/>
      <c r="LWI249" s="170"/>
      <c r="LWJ249" s="170"/>
      <c r="LWK249" s="170"/>
      <c r="LWL249" s="170"/>
      <c r="LWM249" s="170"/>
      <c r="LWN249" s="170"/>
      <c r="LWO249" s="170"/>
      <c r="LWP249" s="170"/>
      <c r="LWQ249" s="170"/>
      <c r="LWR249" s="170"/>
      <c r="LWS249" s="170"/>
      <c r="LWT249" s="170"/>
      <c r="LWU249" s="170"/>
      <c r="LWV249" s="170"/>
      <c r="LWW249" s="170"/>
      <c r="LWX249" s="170"/>
      <c r="LWY249" s="170"/>
      <c r="LWZ249" s="170"/>
      <c r="LXA249" s="170"/>
      <c r="LXB249" s="170"/>
      <c r="LXC249" s="170"/>
      <c r="LXD249" s="170"/>
      <c r="LXE249" s="170"/>
      <c r="LXF249" s="170"/>
      <c r="LXG249" s="170"/>
      <c r="LXH249" s="170"/>
      <c r="LXI249" s="170"/>
      <c r="LXJ249" s="170"/>
      <c r="LXK249" s="170"/>
      <c r="LXL249" s="170"/>
      <c r="LXM249" s="170"/>
      <c r="LXN249" s="170"/>
      <c r="LXO249" s="170"/>
      <c r="LXP249" s="170"/>
      <c r="LXQ249" s="170"/>
      <c r="LXR249" s="170"/>
      <c r="LXS249" s="170"/>
      <c r="LXT249" s="170"/>
      <c r="LXU249" s="170"/>
      <c r="LXV249" s="170"/>
      <c r="LXW249" s="170"/>
      <c r="LXX249" s="170"/>
      <c r="LXY249" s="170"/>
      <c r="LXZ249" s="170"/>
      <c r="LYA249" s="170"/>
      <c r="LYB249" s="170"/>
      <c r="LYC249" s="170"/>
      <c r="LYD249" s="170"/>
      <c r="LYE249" s="170"/>
      <c r="LYF249" s="170"/>
      <c r="LYG249" s="170"/>
      <c r="LYH249" s="170"/>
      <c r="LYI249" s="170"/>
      <c r="LYJ249" s="170"/>
      <c r="LYK249" s="170"/>
      <c r="LYL249" s="170"/>
      <c r="LYM249" s="170"/>
      <c r="LYN249" s="170"/>
      <c r="LYO249" s="170"/>
      <c r="LYP249" s="170"/>
      <c r="LYQ249" s="170"/>
      <c r="LYR249" s="170"/>
      <c r="LYS249" s="170"/>
      <c r="LYT249" s="170"/>
      <c r="LYU249" s="170"/>
      <c r="LYV249" s="170"/>
      <c r="LYW249" s="170"/>
      <c r="LYX249" s="170"/>
      <c r="LYY249" s="170"/>
      <c r="LYZ249" s="170"/>
      <c r="LZA249" s="170"/>
      <c r="LZB249" s="170"/>
      <c r="LZC249" s="170"/>
      <c r="LZD249" s="170"/>
      <c r="LZE249" s="170"/>
      <c r="LZF249" s="170"/>
      <c r="LZG249" s="170"/>
      <c r="LZH249" s="170"/>
      <c r="LZI249" s="170"/>
      <c r="LZJ249" s="170"/>
      <c r="LZK249" s="170"/>
      <c r="LZL249" s="170"/>
      <c r="LZM249" s="170"/>
      <c r="LZN249" s="170"/>
      <c r="LZO249" s="170"/>
      <c r="LZP249" s="170"/>
      <c r="LZQ249" s="170"/>
      <c r="LZR249" s="170"/>
      <c r="LZS249" s="170"/>
      <c r="LZT249" s="170"/>
      <c r="LZU249" s="170"/>
      <c r="LZV249" s="170"/>
      <c r="LZW249" s="170"/>
      <c r="LZX249" s="170"/>
      <c r="LZY249" s="170"/>
      <c r="LZZ249" s="170"/>
      <c r="MAA249" s="170"/>
      <c r="MAB249" s="170"/>
      <c r="MAC249" s="170"/>
      <c r="MAD249" s="170"/>
      <c r="MAE249" s="170"/>
      <c r="MAF249" s="170"/>
      <c r="MAG249" s="170"/>
      <c r="MAH249" s="170"/>
      <c r="MAI249" s="170"/>
      <c r="MAJ249" s="170"/>
      <c r="MAK249" s="170"/>
      <c r="MAL249" s="170"/>
      <c r="MAM249" s="170"/>
      <c r="MAN249" s="170"/>
      <c r="MAO249" s="170"/>
      <c r="MAP249" s="170"/>
      <c r="MAQ249" s="170"/>
      <c r="MAR249" s="170"/>
      <c r="MAS249" s="170"/>
      <c r="MAT249" s="170"/>
      <c r="MAU249" s="170"/>
      <c r="MAV249" s="170"/>
      <c r="MAW249" s="170"/>
      <c r="MAX249" s="170"/>
      <c r="MAY249" s="170"/>
      <c r="MAZ249" s="170"/>
      <c r="MBA249" s="170"/>
      <c r="MBB249" s="170"/>
      <c r="MBC249" s="170"/>
      <c r="MBD249" s="170"/>
      <c r="MBE249" s="170"/>
      <c r="MBF249" s="170"/>
      <c r="MBG249" s="170"/>
      <c r="MBH249" s="170"/>
      <c r="MBI249" s="170"/>
      <c r="MBJ249" s="170"/>
      <c r="MBK249" s="170"/>
      <c r="MBL249" s="170"/>
      <c r="MBM249" s="170"/>
      <c r="MBN249" s="170"/>
      <c r="MBO249" s="170"/>
      <c r="MBP249" s="170"/>
      <c r="MBQ249" s="170"/>
      <c r="MBR249" s="170"/>
      <c r="MBS249" s="170"/>
      <c r="MBT249" s="170"/>
      <c r="MBU249" s="170"/>
      <c r="MBV249" s="170"/>
      <c r="MBW249" s="170"/>
      <c r="MBX249" s="170"/>
      <c r="MBY249" s="170"/>
      <c r="MBZ249" s="170"/>
      <c r="MCA249" s="170"/>
      <c r="MCB249" s="170"/>
      <c r="MCC249" s="170"/>
      <c r="MCD249" s="170"/>
      <c r="MCE249" s="170"/>
      <c r="MCF249" s="170"/>
      <c r="MCG249" s="170"/>
      <c r="MCH249" s="170"/>
      <c r="MCI249" s="170"/>
      <c r="MCJ249" s="170"/>
      <c r="MCK249" s="170"/>
      <c r="MCL249" s="170"/>
      <c r="MCM249" s="170"/>
      <c r="MCN249" s="170"/>
      <c r="MCO249" s="170"/>
      <c r="MCP249" s="170"/>
      <c r="MCQ249" s="170"/>
      <c r="MCR249" s="170"/>
      <c r="MCS249" s="170"/>
      <c r="MCT249" s="170"/>
      <c r="MCU249" s="170"/>
      <c r="MCV249" s="170"/>
      <c r="MCW249" s="170"/>
      <c r="MCX249" s="170"/>
      <c r="MCY249" s="170"/>
      <c r="MCZ249" s="170"/>
      <c r="MDA249" s="170"/>
      <c r="MDB249" s="170"/>
      <c r="MDC249" s="170"/>
      <c r="MDD249" s="170"/>
      <c r="MDE249" s="170"/>
      <c r="MDF249" s="170"/>
      <c r="MDG249" s="170"/>
      <c r="MDH249" s="170"/>
      <c r="MDI249" s="170"/>
      <c r="MDJ249" s="170"/>
      <c r="MDK249" s="170"/>
      <c r="MDL249" s="170"/>
      <c r="MDM249" s="170"/>
      <c r="MDN249" s="170"/>
      <c r="MDO249" s="170"/>
      <c r="MDP249" s="170"/>
      <c r="MDQ249" s="170"/>
      <c r="MDR249" s="170"/>
      <c r="MDS249" s="170"/>
      <c r="MDT249" s="170"/>
      <c r="MDU249" s="170"/>
      <c r="MDV249" s="170"/>
      <c r="MDW249" s="170"/>
      <c r="MDX249" s="170"/>
      <c r="MDY249" s="170"/>
      <c r="MDZ249" s="170"/>
      <c r="MEA249" s="170"/>
      <c r="MEB249" s="170"/>
      <c r="MEC249" s="170"/>
      <c r="MED249" s="170"/>
      <c r="MEE249" s="170"/>
      <c r="MEF249" s="170"/>
      <c r="MEG249" s="170"/>
      <c r="MEH249" s="170"/>
      <c r="MEI249" s="170"/>
      <c r="MEJ249" s="170"/>
      <c r="MEK249" s="170"/>
      <c r="MEL249" s="170"/>
      <c r="MEM249" s="170"/>
      <c r="MEN249" s="170"/>
      <c r="MEO249" s="170"/>
      <c r="MEP249" s="170"/>
      <c r="MEQ249" s="170"/>
      <c r="MER249" s="170"/>
      <c r="MES249" s="170"/>
      <c r="MET249" s="170"/>
      <c r="MEU249" s="170"/>
      <c r="MEV249" s="170"/>
      <c r="MEW249" s="170"/>
      <c r="MEX249" s="170"/>
      <c r="MEY249" s="170"/>
      <c r="MEZ249" s="170"/>
      <c r="MFA249" s="170"/>
      <c r="MFB249" s="170"/>
      <c r="MFC249" s="170"/>
      <c r="MFD249" s="170"/>
      <c r="MFE249" s="170"/>
      <c r="MFF249" s="170"/>
      <c r="MFG249" s="170"/>
      <c r="MFH249" s="170"/>
      <c r="MFI249" s="170"/>
      <c r="MFJ249" s="170"/>
      <c r="MFK249" s="170"/>
      <c r="MFL249" s="170"/>
      <c r="MFM249" s="170"/>
      <c r="MFN249" s="170"/>
      <c r="MFO249" s="170"/>
      <c r="MFP249" s="170"/>
      <c r="MFQ249" s="170"/>
      <c r="MFR249" s="170"/>
      <c r="MFS249" s="170"/>
      <c r="MFT249" s="170"/>
      <c r="MFU249" s="170"/>
      <c r="MFV249" s="170"/>
      <c r="MFW249" s="170"/>
      <c r="MFX249" s="170"/>
      <c r="MFY249" s="170"/>
      <c r="MFZ249" s="170"/>
      <c r="MGA249" s="170"/>
      <c r="MGB249" s="170"/>
      <c r="MGC249" s="170"/>
      <c r="MGD249" s="170"/>
      <c r="MGE249" s="170"/>
      <c r="MGF249" s="170"/>
      <c r="MGG249" s="170"/>
      <c r="MGH249" s="170"/>
      <c r="MGI249" s="170"/>
      <c r="MGJ249" s="170"/>
      <c r="MGK249" s="170"/>
      <c r="MGL249" s="170"/>
      <c r="MGM249" s="170"/>
      <c r="MGN249" s="170"/>
      <c r="MGO249" s="170"/>
      <c r="MGP249" s="170"/>
      <c r="MGQ249" s="170"/>
      <c r="MGR249" s="170"/>
      <c r="MGS249" s="170"/>
      <c r="MGT249" s="170"/>
      <c r="MGU249" s="170"/>
      <c r="MGV249" s="170"/>
      <c r="MGW249" s="170"/>
      <c r="MGX249" s="170"/>
      <c r="MGY249" s="170"/>
      <c r="MGZ249" s="170"/>
      <c r="MHA249" s="170"/>
      <c r="MHB249" s="170"/>
      <c r="MHC249" s="170"/>
      <c r="MHD249" s="170"/>
      <c r="MHE249" s="170"/>
      <c r="MHF249" s="170"/>
      <c r="MHG249" s="170"/>
      <c r="MHH249" s="170"/>
      <c r="MHI249" s="170"/>
      <c r="MHJ249" s="170"/>
      <c r="MHK249" s="170"/>
      <c r="MHL249" s="170"/>
      <c r="MHM249" s="170"/>
      <c r="MHN249" s="170"/>
      <c r="MHO249" s="170"/>
      <c r="MHP249" s="170"/>
      <c r="MHQ249" s="170"/>
      <c r="MHR249" s="170"/>
      <c r="MHS249" s="170"/>
      <c r="MHT249" s="170"/>
      <c r="MHU249" s="170"/>
      <c r="MHV249" s="170"/>
      <c r="MHW249" s="170"/>
      <c r="MHX249" s="170"/>
      <c r="MHY249" s="170"/>
      <c r="MHZ249" s="170"/>
      <c r="MIA249" s="170"/>
      <c r="MIB249" s="170"/>
      <c r="MIC249" s="170"/>
      <c r="MID249" s="170"/>
      <c r="MIE249" s="170"/>
      <c r="MIF249" s="170"/>
      <c r="MIG249" s="170"/>
      <c r="MIH249" s="170"/>
      <c r="MII249" s="170"/>
      <c r="MIJ249" s="170"/>
      <c r="MIK249" s="170"/>
      <c r="MIL249" s="170"/>
      <c r="MIM249" s="170"/>
      <c r="MIN249" s="170"/>
      <c r="MIO249" s="170"/>
      <c r="MIP249" s="170"/>
      <c r="MIQ249" s="170"/>
      <c r="MIR249" s="170"/>
      <c r="MIS249" s="170"/>
      <c r="MIT249" s="170"/>
      <c r="MIU249" s="170"/>
      <c r="MIV249" s="170"/>
      <c r="MIW249" s="170"/>
      <c r="MIX249" s="170"/>
      <c r="MIY249" s="170"/>
      <c r="MIZ249" s="170"/>
      <c r="MJA249" s="170"/>
      <c r="MJB249" s="170"/>
      <c r="MJC249" s="170"/>
      <c r="MJD249" s="170"/>
      <c r="MJE249" s="170"/>
      <c r="MJF249" s="170"/>
      <c r="MJG249" s="170"/>
      <c r="MJH249" s="170"/>
      <c r="MJI249" s="170"/>
      <c r="MJJ249" s="170"/>
      <c r="MJK249" s="170"/>
      <c r="MJL249" s="170"/>
      <c r="MJM249" s="170"/>
      <c r="MJN249" s="170"/>
      <c r="MJO249" s="170"/>
      <c r="MJP249" s="170"/>
      <c r="MJQ249" s="170"/>
      <c r="MJR249" s="170"/>
      <c r="MJS249" s="170"/>
      <c r="MJT249" s="170"/>
      <c r="MJU249" s="170"/>
      <c r="MJV249" s="170"/>
      <c r="MJW249" s="170"/>
      <c r="MJX249" s="170"/>
      <c r="MJY249" s="170"/>
      <c r="MJZ249" s="170"/>
      <c r="MKA249" s="170"/>
      <c r="MKB249" s="170"/>
      <c r="MKC249" s="170"/>
      <c r="MKD249" s="170"/>
      <c r="MKE249" s="170"/>
      <c r="MKF249" s="170"/>
      <c r="MKG249" s="170"/>
      <c r="MKH249" s="170"/>
      <c r="MKI249" s="170"/>
      <c r="MKJ249" s="170"/>
      <c r="MKK249" s="170"/>
      <c r="MKL249" s="170"/>
      <c r="MKM249" s="170"/>
      <c r="MKN249" s="170"/>
      <c r="MKO249" s="170"/>
      <c r="MKP249" s="170"/>
      <c r="MKQ249" s="170"/>
      <c r="MKR249" s="170"/>
      <c r="MKS249" s="170"/>
      <c r="MKT249" s="170"/>
      <c r="MKU249" s="170"/>
      <c r="MKV249" s="170"/>
      <c r="MKW249" s="170"/>
      <c r="MKX249" s="170"/>
      <c r="MKY249" s="170"/>
      <c r="MKZ249" s="170"/>
      <c r="MLA249" s="170"/>
      <c r="MLB249" s="170"/>
      <c r="MLC249" s="170"/>
      <c r="MLD249" s="170"/>
      <c r="MLE249" s="170"/>
      <c r="MLF249" s="170"/>
      <c r="MLG249" s="170"/>
      <c r="MLH249" s="170"/>
      <c r="MLI249" s="170"/>
      <c r="MLJ249" s="170"/>
      <c r="MLK249" s="170"/>
      <c r="MLL249" s="170"/>
      <c r="MLM249" s="170"/>
      <c r="MLN249" s="170"/>
      <c r="MLO249" s="170"/>
      <c r="MLP249" s="170"/>
      <c r="MLQ249" s="170"/>
      <c r="MLR249" s="170"/>
      <c r="MLS249" s="170"/>
      <c r="MLT249" s="170"/>
      <c r="MLU249" s="170"/>
      <c r="MLV249" s="170"/>
      <c r="MLW249" s="170"/>
      <c r="MLX249" s="170"/>
      <c r="MLY249" s="170"/>
      <c r="MLZ249" s="170"/>
      <c r="MMA249" s="170"/>
      <c r="MMB249" s="170"/>
      <c r="MMC249" s="170"/>
      <c r="MMD249" s="170"/>
      <c r="MME249" s="170"/>
      <c r="MMF249" s="170"/>
      <c r="MMG249" s="170"/>
      <c r="MMH249" s="170"/>
      <c r="MMI249" s="170"/>
      <c r="MMJ249" s="170"/>
      <c r="MMK249" s="170"/>
      <c r="MML249" s="170"/>
      <c r="MMM249" s="170"/>
      <c r="MMN249" s="170"/>
      <c r="MMO249" s="170"/>
      <c r="MMP249" s="170"/>
      <c r="MMQ249" s="170"/>
      <c r="MMR249" s="170"/>
      <c r="MMS249" s="170"/>
      <c r="MMT249" s="170"/>
      <c r="MMU249" s="170"/>
      <c r="MMV249" s="170"/>
      <c r="MMW249" s="170"/>
      <c r="MMX249" s="170"/>
      <c r="MMY249" s="170"/>
      <c r="MMZ249" s="170"/>
      <c r="MNA249" s="170"/>
      <c r="MNB249" s="170"/>
      <c r="MNC249" s="170"/>
      <c r="MND249" s="170"/>
      <c r="MNE249" s="170"/>
      <c r="MNF249" s="170"/>
      <c r="MNG249" s="170"/>
      <c r="MNH249" s="170"/>
      <c r="MNI249" s="170"/>
      <c r="MNJ249" s="170"/>
      <c r="MNK249" s="170"/>
      <c r="MNL249" s="170"/>
      <c r="MNM249" s="170"/>
      <c r="MNN249" s="170"/>
      <c r="MNO249" s="170"/>
      <c r="MNP249" s="170"/>
      <c r="MNQ249" s="170"/>
      <c r="MNR249" s="170"/>
      <c r="MNS249" s="170"/>
      <c r="MNT249" s="170"/>
      <c r="MNU249" s="170"/>
      <c r="MNV249" s="170"/>
      <c r="MNW249" s="170"/>
      <c r="MNX249" s="170"/>
      <c r="MNY249" s="170"/>
      <c r="MNZ249" s="170"/>
      <c r="MOA249" s="170"/>
      <c r="MOB249" s="170"/>
      <c r="MOC249" s="170"/>
      <c r="MOD249" s="170"/>
      <c r="MOE249" s="170"/>
      <c r="MOF249" s="170"/>
      <c r="MOG249" s="170"/>
      <c r="MOH249" s="170"/>
      <c r="MOI249" s="170"/>
      <c r="MOJ249" s="170"/>
      <c r="MOK249" s="170"/>
      <c r="MOL249" s="170"/>
      <c r="MOM249" s="170"/>
      <c r="MON249" s="170"/>
      <c r="MOO249" s="170"/>
      <c r="MOP249" s="170"/>
      <c r="MOQ249" s="170"/>
      <c r="MOR249" s="170"/>
      <c r="MOS249" s="170"/>
      <c r="MOT249" s="170"/>
      <c r="MOU249" s="170"/>
      <c r="MOV249" s="170"/>
      <c r="MOW249" s="170"/>
      <c r="MOX249" s="170"/>
      <c r="MOY249" s="170"/>
      <c r="MOZ249" s="170"/>
      <c r="MPA249" s="170"/>
      <c r="MPB249" s="170"/>
      <c r="MPC249" s="170"/>
      <c r="MPD249" s="170"/>
      <c r="MPE249" s="170"/>
      <c r="MPF249" s="170"/>
      <c r="MPG249" s="170"/>
      <c r="MPH249" s="170"/>
      <c r="MPI249" s="170"/>
      <c r="MPJ249" s="170"/>
      <c r="MPK249" s="170"/>
      <c r="MPL249" s="170"/>
      <c r="MPM249" s="170"/>
      <c r="MPN249" s="170"/>
      <c r="MPO249" s="170"/>
      <c r="MPP249" s="170"/>
      <c r="MPQ249" s="170"/>
      <c r="MPR249" s="170"/>
      <c r="MPS249" s="170"/>
      <c r="MPT249" s="170"/>
      <c r="MPU249" s="170"/>
      <c r="MPV249" s="170"/>
      <c r="MPW249" s="170"/>
      <c r="MPX249" s="170"/>
      <c r="MPY249" s="170"/>
      <c r="MPZ249" s="170"/>
      <c r="MQA249" s="170"/>
      <c r="MQB249" s="170"/>
      <c r="MQC249" s="170"/>
      <c r="MQD249" s="170"/>
      <c r="MQE249" s="170"/>
      <c r="MQF249" s="170"/>
      <c r="MQG249" s="170"/>
      <c r="MQH249" s="170"/>
      <c r="MQI249" s="170"/>
      <c r="MQJ249" s="170"/>
      <c r="MQK249" s="170"/>
      <c r="MQL249" s="170"/>
      <c r="MQM249" s="170"/>
      <c r="MQN249" s="170"/>
      <c r="MQO249" s="170"/>
      <c r="MQP249" s="170"/>
      <c r="MQQ249" s="170"/>
      <c r="MQR249" s="170"/>
      <c r="MQS249" s="170"/>
      <c r="MQT249" s="170"/>
      <c r="MQU249" s="170"/>
      <c r="MQV249" s="170"/>
      <c r="MQW249" s="170"/>
      <c r="MQX249" s="170"/>
      <c r="MQY249" s="170"/>
      <c r="MQZ249" s="170"/>
      <c r="MRA249" s="170"/>
      <c r="MRB249" s="170"/>
      <c r="MRC249" s="170"/>
      <c r="MRD249" s="170"/>
      <c r="MRE249" s="170"/>
      <c r="MRF249" s="170"/>
      <c r="MRG249" s="170"/>
      <c r="MRH249" s="170"/>
      <c r="MRI249" s="170"/>
      <c r="MRJ249" s="170"/>
      <c r="MRK249" s="170"/>
      <c r="MRL249" s="170"/>
      <c r="MRM249" s="170"/>
      <c r="MRN249" s="170"/>
      <c r="MRO249" s="170"/>
      <c r="MRP249" s="170"/>
      <c r="MRQ249" s="170"/>
      <c r="MRR249" s="170"/>
      <c r="MRS249" s="170"/>
      <c r="MRT249" s="170"/>
      <c r="MRU249" s="170"/>
      <c r="MRV249" s="170"/>
      <c r="MRW249" s="170"/>
      <c r="MRX249" s="170"/>
      <c r="MRY249" s="170"/>
      <c r="MRZ249" s="170"/>
      <c r="MSA249" s="170"/>
      <c r="MSB249" s="170"/>
      <c r="MSC249" s="170"/>
      <c r="MSD249" s="170"/>
      <c r="MSE249" s="170"/>
      <c r="MSF249" s="170"/>
      <c r="MSG249" s="170"/>
      <c r="MSH249" s="170"/>
      <c r="MSI249" s="170"/>
      <c r="MSJ249" s="170"/>
      <c r="MSK249" s="170"/>
      <c r="MSL249" s="170"/>
      <c r="MSM249" s="170"/>
      <c r="MSN249" s="170"/>
      <c r="MSO249" s="170"/>
      <c r="MSP249" s="170"/>
      <c r="MSQ249" s="170"/>
      <c r="MSR249" s="170"/>
      <c r="MSS249" s="170"/>
      <c r="MST249" s="170"/>
      <c r="MSU249" s="170"/>
      <c r="MSV249" s="170"/>
      <c r="MSW249" s="170"/>
      <c r="MSX249" s="170"/>
      <c r="MSY249" s="170"/>
      <c r="MSZ249" s="170"/>
      <c r="MTA249" s="170"/>
      <c r="MTB249" s="170"/>
      <c r="MTC249" s="170"/>
      <c r="MTD249" s="170"/>
      <c r="MTE249" s="170"/>
      <c r="MTF249" s="170"/>
      <c r="MTG249" s="170"/>
      <c r="MTH249" s="170"/>
      <c r="MTI249" s="170"/>
      <c r="MTJ249" s="170"/>
      <c r="MTK249" s="170"/>
      <c r="MTL249" s="170"/>
      <c r="MTM249" s="170"/>
      <c r="MTN249" s="170"/>
      <c r="MTO249" s="170"/>
      <c r="MTP249" s="170"/>
      <c r="MTQ249" s="170"/>
      <c r="MTR249" s="170"/>
      <c r="MTS249" s="170"/>
      <c r="MTT249" s="170"/>
      <c r="MTU249" s="170"/>
      <c r="MTV249" s="170"/>
      <c r="MTW249" s="170"/>
      <c r="MTX249" s="170"/>
      <c r="MTY249" s="170"/>
      <c r="MTZ249" s="170"/>
      <c r="MUA249" s="170"/>
      <c r="MUB249" s="170"/>
      <c r="MUC249" s="170"/>
      <c r="MUD249" s="170"/>
      <c r="MUE249" s="170"/>
      <c r="MUF249" s="170"/>
      <c r="MUG249" s="170"/>
      <c r="MUH249" s="170"/>
      <c r="MUI249" s="170"/>
      <c r="MUJ249" s="170"/>
      <c r="MUK249" s="170"/>
      <c r="MUL249" s="170"/>
      <c r="MUM249" s="170"/>
      <c r="MUN249" s="170"/>
      <c r="MUO249" s="170"/>
      <c r="MUP249" s="170"/>
      <c r="MUQ249" s="170"/>
      <c r="MUR249" s="170"/>
      <c r="MUS249" s="170"/>
      <c r="MUT249" s="170"/>
      <c r="MUU249" s="170"/>
      <c r="MUV249" s="170"/>
      <c r="MUW249" s="170"/>
      <c r="MUX249" s="170"/>
      <c r="MUY249" s="170"/>
      <c r="MUZ249" s="170"/>
      <c r="MVA249" s="170"/>
      <c r="MVB249" s="170"/>
      <c r="MVC249" s="170"/>
      <c r="MVD249" s="170"/>
      <c r="MVE249" s="170"/>
      <c r="MVF249" s="170"/>
      <c r="MVG249" s="170"/>
      <c r="MVH249" s="170"/>
      <c r="MVI249" s="170"/>
      <c r="MVJ249" s="170"/>
      <c r="MVK249" s="170"/>
      <c r="MVL249" s="170"/>
      <c r="MVM249" s="170"/>
      <c r="MVN249" s="170"/>
      <c r="MVO249" s="170"/>
      <c r="MVP249" s="170"/>
      <c r="MVQ249" s="170"/>
      <c r="MVR249" s="170"/>
      <c r="MVS249" s="170"/>
      <c r="MVT249" s="170"/>
      <c r="MVU249" s="170"/>
      <c r="MVV249" s="170"/>
      <c r="MVW249" s="170"/>
      <c r="MVX249" s="170"/>
      <c r="MVY249" s="170"/>
      <c r="MVZ249" s="170"/>
      <c r="MWA249" s="170"/>
      <c r="MWB249" s="170"/>
      <c r="MWC249" s="170"/>
      <c r="MWD249" s="170"/>
      <c r="MWE249" s="170"/>
      <c r="MWF249" s="170"/>
      <c r="MWG249" s="170"/>
      <c r="MWH249" s="170"/>
      <c r="MWI249" s="170"/>
      <c r="MWJ249" s="170"/>
      <c r="MWK249" s="170"/>
      <c r="MWL249" s="170"/>
      <c r="MWM249" s="170"/>
      <c r="MWN249" s="170"/>
      <c r="MWO249" s="170"/>
      <c r="MWP249" s="170"/>
      <c r="MWQ249" s="170"/>
      <c r="MWR249" s="170"/>
      <c r="MWS249" s="170"/>
      <c r="MWT249" s="170"/>
      <c r="MWU249" s="170"/>
      <c r="MWV249" s="170"/>
      <c r="MWW249" s="170"/>
      <c r="MWX249" s="170"/>
      <c r="MWY249" s="170"/>
      <c r="MWZ249" s="170"/>
      <c r="MXA249" s="170"/>
      <c r="MXB249" s="170"/>
      <c r="MXC249" s="170"/>
      <c r="MXD249" s="170"/>
      <c r="MXE249" s="170"/>
      <c r="MXF249" s="170"/>
      <c r="MXG249" s="170"/>
      <c r="MXH249" s="170"/>
      <c r="MXI249" s="170"/>
      <c r="MXJ249" s="170"/>
      <c r="MXK249" s="170"/>
      <c r="MXL249" s="170"/>
      <c r="MXM249" s="170"/>
      <c r="MXN249" s="170"/>
      <c r="MXO249" s="170"/>
      <c r="MXP249" s="170"/>
      <c r="MXQ249" s="170"/>
      <c r="MXR249" s="170"/>
      <c r="MXS249" s="170"/>
      <c r="MXT249" s="170"/>
      <c r="MXU249" s="170"/>
      <c r="MXV249" s="170"/>
      <c r="MXW249" s="170"/>
      <c r="MXX249" s="170"/>
      <c r="MXY249" s="170"/>
      <c r="MXZ249" s="170"/>
      <c r="MYA249" s="170"/>
      <c r="MYB249" s="170"/>
      <c r="MYC249" s="170"/>
      <c r="MYD249" s="170"/>
      <c r="MYE249" s="170"/>
      <c r="MYF249" s="170"/>
      <c r="MYG249" s="170"/>
      <c r="MYH249" s="170"/>
      <c r="MYI249" s="170"/>
      <c r="MYJ249" s="170"/>
      <c r="MYK249" s="170"/>
      <c r="MYL249" s="170"/>
      <c r="MYM249" s="170"/>
      <c r="MYN249" s="170"/>
      <c r="MYO249" s="170"/>
      <c r="MYP249" s="170"/>
      <c r="MYQ249" s="170"/>
      <c r="MYR249" s="170"/>
      <c r="MYS249" s="170"/>
      <c r="MYT249" s="170"/>
      <c r="MYU249" s="170"/>
      <c r="MYV249" s="170"/>
      <c r="MYW249" s="170"/>
      <c r="MYX249" s="170"/>
      <c r="MYY249" s="170"/>
      <c r="MYZ249" s="170"/>
      <c r="MZA249" s="170"/>
      <c r="MZB249" s="170"/>
      <c r="MZC249" s="170"/>
      <c r="MZD249" s="170"/>
      <c r="MZE249" s="170"/>
      <c r="MZF249" s="170"/>
      <c r="MZG249" s="170"/>
      <c r="MZH249" s="170"/>
      <c r="MZI249" s="170"/>
      <c r="MZJ249" s="170"/>
      <c r="MZK249" s="170"/>
      <c r="MZL249" s="170"/>
      <c r="MZM249" s="170"/>
      <c r="MZN249" s="170"/>
      <c r="MZO249" s="170"/>
      <c r="MZP249" s="170"/>
      <c r="MZQ249" s="170"/>
      <c r="MZR249" s="170"/>
      <c r="MZS249" s="170"/>
      <c r="MZT249" s="170"/>
      <c r="MZU249" s="170"/>
      <c r="MZV249" s="170"/>
      <c r="MZW249" s="170"/>
      <c r="MZX249" s="170"/>
      <c r="MZY249" s="170"/>
      <c r="MZZ249" s="170"/>
      <c r="NAA249" s="170"/>
      <c r="NAB249" s="170"/>
      <c r="NAC249" s="170"/>
      <c r="NAD249" s="170"/>
      <c r="NAE249" s="170"/>
      <c r="NAF249" s="170"/>
      <c r="NAG249" s="170"/>
      <c r="NAH249" s="170"/>
      <c r="NAI249" s="170"/>
      <c r="NAJ249" s="170"/>
      <c r="NAK249" s="170"/>
      <c r="NAL249" s="170"/>
      <c r="NAM249" s="170"/>
      <c r="NAN249" s="170"/>
      <c r="NAO249" s="170"/>
      <c r="NAP249" s="170"/>
      <c r="NAQ249" s="170"/>
      <c r="NAR249" s="170"/>
      <c r="NAS249" s="170"/>
      <c r="NAT249" s="170"/>
      <c r="NAU249" s="170"/>
      <c r="NAV249" s="170"/>
      <c r="NAW249" s="170"/>
      <c r="NAX249" s="170"/>
      <c r="NAY249" s="170"/>
      <c r="NAZ249" s="170"/>
      <c r="NBA249" s="170"/>
      <c r="NBB249" s="170"/>
      <c r="NBC249" s="170"/>
      <c r="NBD249" s="170"/>
      <c r="NBE249" s="170"/>
      <c r="NBF249" s="170"/>
      <c r="NBG249" s="170"/>
      <c r="NBH249" s="170"/>
      <c r="NBI249" s="170"/>
      <c r="NBJ249" s="170"/>
      <c r="NBK249" s="170"/>
      <c r="NBL249" s="170"/>
      <c r="NBM249" s="170"/>
      <c r="NBN249" s="170"/>
      <c r="NBO249" s="170"/>
      <c r="NBP249" s="170"/>
      <c r="NBQ249" s="170"/>
      <c r="NBR249" s="170"/>
      <c r="NBS249" s="170"/>
      <c r="NBT249" s="170"/>
      <c r="NBU249" s="170"/>
      <c r="NBV249" s="170"/>
      <c r="NBW249" s="170"/>
      <c r="NBX249" s="170"/>
      <c r="NBY249" s="170"/>
      <c r="NBZ249" s="170"/>
      <c r="NCA249" s="170"/>
      <c r="NCB249" s="170"/>
      <c r="NCC249" s="170"/>
      <c r="NCD249" s="170"/>
      <c r="NCE249" s="170"/>
      <c r="NCF249" s="170"/>
      <c r="NCG249" s="170"/>
      <c r="NCH249" s="170"/>
      <c r="NCI249" s="170"/>
      <c r="NCJ249" s="170"/>
      <c r="NCK249" s="170"/>
      <c r="NCL249" s="170"/>
      <c r="NCM249" s="170"/>
      <c r="NCN249" s="170"/>
      <c r="NCO249" s="170"/>
      <c r="NCP249" s="170"/>
      <c r="NCQ249" s="170"/>
      <c r="NCR249" s="170"/>
      <c r="NCS249" s="170"/>
      <c r="NCT249" s="170"/>
      <c r="NCU249" s="170"/>
      <c r="NCV249" s="170"/>
      <c r="NCW249" s="170"/>
      <c r="NCX249" s="170"/>
      <c r="NCY249" s="170"/>
      <c r="NCZ249" s="170"/>
      <c r="NDA249" s="170"/>
      <c r="NDB249" s="170"/>
      <c r="NDC249" s="170"/>
      <c r="NDD249" s="170"/>
      <c r="NDE249" s="170"/>
      <c r="NDF249" s="170"/>
      <c r="NDG249" s="170"/>
      <c r="NDH249" s="170"/>
      <c r="NDI249" s="170"/>
      <c r="NDJ249" s="170"/>
      <c r="NDK249" s="170"/>
      <c r="NDL249" s="170"/>
      <c r="NDM249" s="170"/>
      <c r="NDN249" s="170"/>
      <c r="NDO249" s="170"/>
      <c r="NDP249" s="170"/>
      <c r="NDQ249" s="170"/>
      <c r="NDR249" s="170"/>
      <c r="NDS249" s="170"/>
      <c r="NDT249" s="170"/>
      <c r="NDU249" s="170"/>
      <c r="NDV249" s="170"/>
      <c r="NDW249" s="170"/>
      <c r="NDX249" s="170"/>
      <c r="NDY249" s="170"/>
      <c r="NDZ249" s="170"/>
      <c r="NEA249" s="170"/>
      <c r="NEB249" s="170"/>
      <c r="NEC249" s="170"/>
      <c r="NED249" s="170"/>
      <c r="NEE249" s="170"/>
      <c r="NEF249" s="170"/>
      <c r="NEG249" s="170"/>
      <c r="NEH249" s="170"/>
      <c r="NEI249" s="170"/>
      <c r="NEJ249" s="170"/>
      <c r="NEK249" s="170"/>
      <c r="NEL249" s="170"/>
      <c r="NEM249" s="170"/>
      <c r="NEN249" s="170"/>
      <c r="NEO249" s="170"/>
      <c r="NEP249" s="170"/>
      <c r="NEQ249" s="170"/>
      <c r="NER249" s="170"/>
      <c r="NES249" s="170"/>
      <c r="NET249" s="170"/>
      <c r="NEU249" s="170"/>
      <c r="NEV249" s="170"/>
      <c r="NEW249" s="170"/>
      <c r="NEX249" s="170"/>
      <c r="NEY249" s="170"/>
      <c r="NEZ249" s="170"/>
      <c r="NFA249" s="170"/>
      <c r="NFB249" s="170"/>
      <c r="NFC249" s="170"/>
      <c r="NFD249" s="170"/>
      <c r="NFE249" s="170"/>
      <c r="NFF249" s="170"/>
      <c r="NFG249" s="170"/>
      <c r="NFH249" s="170"/>
      <c r="NFI249" s="170"/>
      <c r="NFJ249" s="170"/>
      <c r="NFK249" s="170"/>
      <c r="NFL249" s="170"/>
      <c r="NFM249" s="170"/>
      <c r="NFN249" s="170"/>
      <c r="NFO249" s="170"/>
      <c r="NFP249" s="170"/>
      <c r="NFQ249" s="170"/>
      <c r="NFR249" s="170"/>
      <c r="NFS249" s="170"/>
      <c r="NFT249" s="170"/>
      <c r="NFU249" s="170"/>
      <c r="NFV249" s="170"/>
      <c r="NFW249" s="170"/>
      <c r="NFX249" s="170"/>
      <c r="NFY249" s="170"/>
      <c r="NFZ249" s="170"/>
      <c r="NGA249" s="170"/>
      <c r="NGB249" s="170"/>
      <c r="NGC249" s="170"/>
      <c r="NGD249" s="170"/>
      <c r="NGE249" s="170"/>
      <c r="NGF249" s="170"/>
      <c r="NGG249" s="170"/>
      <c r="NGH249" s="170"/>
      <c r="NGI249" s="170"/>
      <c r="NGJ249" s="170"/>
      <c r="NGK249" s="170"/>
      <c r="NGL249" s="170"/>
      <c r="NGM249" s="170"/>
      <c r="NGN249" s="170"/>
      <c r="NGO249" s="170"/>
      <c r="NGP249" s="170"/>
      <c r="NGQ249" s="170"/>
      <c r="NGR249" s="170"/>
      <c r="NGS249" s="170"/>
      <c r="NGT249" s="170"/>
      <c r="NGU249" s="170"/>
      <c r="NGV249" s="170"/>
      <c r="NGW249" s="170"/>
      <c r="NGX249" s="170"/>
      <c r="NGY249" s="170"/>
      <c r="NGZ249" s="170"/>
      <c r="NHA249" s="170"/>
      <c r="NHB249" s="170"/>
      <c r="NHC249" s="170"/>
      <c r="NHD249" s="170"/>
      <c r="NHE249" s="170"/>
      <c r="NHF249" s="170"/>
      <c r="NHG249" s="170"/>
      <c r="NHH249" s="170"/>
      <c r="NHI249" s="170"/>
      <c r="NHJ249" s="170"/>
      <c r="NHK249" s="170"/>
      <c r="NHL249" s="170"/>
      <c r="NHM249" s="170"/>
      <c r="NHN249" s="170"/>
      <c r="NHO249" s="170"/>
      <c r="NHP249" s="170"/>
      <c r="NHQ249" s="170"/>
      <c r="NHR249" s="170"/>
      <c r="NHS249" s="170"/>
      <c r="NHT249" s="170"/>
      <c r="NHU249" s="170"/>
      <c r="NHV249" s="170"/>
      <c r="NHW249" s="170"/>
      <c r="NHX249" s="170"/>
      <c r="NHY249" s="170"/>
      <c r="NHZ249" s="170"/>
      <c r="NIA249" s="170"/>
      <c r="NIB249" s="170"/>
      <c r="NIC249" s="170"/>
      <c r="NID249" s="170"/>
      <c r="NIE249" s="170"/>
      <c r="NIF249" s="170"/>
      <c r="NIG249" s="170"/>
      <c r="NIH249" s="170"/>
      <c r="NII249" s="170"/>
      <c r="NIJ249" s="170"/>
      <c r="NIK249" s="170"/>
      <c r="NIL249" s="170"/>
      <c r="NIM249" s="170"/>
      <c r="NIN249" s="170"/>
      <c r="NIO249" s="170"/>
      <c r="NIP249" s="170"/>
      <c r="NIQ249" s="170"/>
      <c r="NIR249" s="170"/>
      <c r="NIS249" s="170"/>
      <c r="NIT249" s="170"/>
      <c r="NIU249" s="170"/>
      <c r="NIV249" s="170"/>
      <c r="NIW249" s="170"/>
      <c r="NIX249" s="170"/>
      <c r="NIY249" s="170"/>
      <c r="NIZ249" s="170"/>
      <c r="NJA249" s="170"/>
      <c r="NJB249" s="170"/>
      <c r="NJC249" s="170"/>
      <c r="NJD249" s="170"/>
      <c r="NJE249" s="170"/>
      <c r="NJF249" s="170"/>
      <c r="NJG249" s="170"/>
      <c r="NJH249" s="170"/>
      <c r="NJI249" s="170"/>
      <c r="NJJ249" s="170"/>
      <c r="NJK249" s="170"/>
      <c r="NJL249" s="170"/>
      <c r="NJM249" s="170"/>
      <c r="NJN249" s="170"/>
      <c r="NJO249" s="170"/>
      <c r="NJP249" s="170"/>
      <c r="NJQ249" s="170"/>
      <c r="NJR249" s="170"/>
      <c r="NJS249" s="170"/>
      <c r="NJT249" s="170"/>
      <c r="NJU249" s="170"/>
      <c r="NJV249" s="170"/>
      <c r="NJW249" s="170"/>
      <c r="NJX249" s="170"/>
      <c r="NJY249" s="170"/>
      <c r="NJZ249" s="170"/>
      <c r="NKA249" s="170"/>
      <c r="NKB249" s="170"/>
      <c r="NKC249" s="170"/>
      <c r="NKD249" s="170"/>
      <c r="NKE249" s="170"/>
      <c r="NKF249" s="170"/>
      <c r="NKG249" s="170"/>
      <c r="NKH249" s="170"/>
      <c r="NKI249" s="170"/>
      <c r="NKJ249" s="170"/>
      <c r="NKK249" s="170"/>
      <c r="NKL249" s="170"/>
      <c r="NKM249" s="170"/>
      <c r="NKN249" s="170"/>
      <c r="NKO249" s="170"/>
      <c r="NKP249" s="170"/>
      <c r="NKQ249" s="170"/>
      <c r="NKR249" s="170"/>
      <c r="NKS249" s="170"/>
      <c r="NKT249" s="170"/>
      <c r="NKU249" s="170"/>
      <c r="NKV249" s="170"/>
      <c r="NKW249" s="170"/>
      <c r="NKX249" s="170"/>
      <c r="NKY249" s="170"/>
      <c r="NKZ249" s="170"/>
      <c r="NLA249" s="170"/>
      <c r="NLB249" s="170"/>
      <c r="NLC249" s="170"/>
      <c r="NLD249" s="170"/>
      <c r="NLE249" s="170"/>
      <c r="NLF249" s="170"/>
      <c r="NLG249" s="170"/>
      <c r="NLH249" s="170"/>
      <c r="NLI249" s="170"/>
      <c r="NLJ249" s="170"/>
      <c r="NLK249" s="170"/>
      <c r="NLL249" s="170"/>
      <c r="NLM249" s="170"/>
      <c r="NLN249" s="170"/>
      <c r="NLO249" s="170"/>
      <c r="NLP249" s="170"/>
      <c r="NLQ249" s="170"/>
      <c r="NLR249" s="170"/>
      <c r="NLS249" s="170"/>
      <c r="NLT249" s="170"/>
      <c r="NLU249" s="170"/>
      <c r="NLV249" s="170"/>
      <c r="NLW249" s="170"/>
      <c r="NLX249" s="170"/>
      <c r="NLY249" s="170"/>
      <c r="NLZ249" s="170"/>
      <c r="NMA249" s="170"/>
      <c r="NMB249" s="170"/>
      <c r="NMC249" s="170"/>
      <c r="NMD249" s="170"/>
      <c r="NME249" s="170"/>
      <c r="NMF249" s="170"/>
      <c r="NMG249" s="170"/>
      <c r="NMH249" s="170"/>
      <c r="NMI249" s="170"/>
      <c r="NMJ249" s="170"/>
      <c r="NMK249" s="170"/>
      <c r="NML249" s="170"/>
      <c r="NMM249" s="170"/>
      <c r="NMN249" s="170"/>
      <c r="NMO249" s="170"/>
      <c r="NMP249" s="170"/>
      <c r="NMQ249" s="170"/>
      <c r="NMR249" s="170"/>
      <c r="NMS249" s="170"/>
      <c r="NMT249" s="170"/>
      <c r="NMU249" s="170"/>
      <c r="NMV249" s="170"/>
      <c r="NMW249" s="170"/>
      <c r="NMX249" s="170"/>
      <c r="NMY249" s="170"/>
      <c r="NMZ249" s="170"/>
      <c r="NNA249" s="170"/>
      <c r="NNB249" s="170"/>
      <c r="NNC249" s="170"/>
      <c r="NND249" s="170"/>
      <c r="NNE249" s="170"/>
      <c r="NNF249" s="170"/>
      <c r="NNG249" s="170"/>
      <c r="NNH249" s="170"/>
      <c r="NNI249" s="170"/>
      <c r="NNJ249" s="170"/>
      <c r="NNK249" s="170"/>
      <c r="NNL249" s="170"/>
      <c r="NNM249" s="170"/>
      <c r="NNN249" s="170"/>
      <c r="NNO249" s="170"/>
      <c r="NNP249" s="170"/>
      <c r="NNQ249" s="170"/>
      <c r="NNR249" s="170"/>
      <c r="NNS249" s="170"/>
      <c r="NNT249" s="170"/>
      <c r="NNU249" s="170"/>
      <c r="NNV249" s="170"/>
      <c r="NNW249" s="170"/>
      <c r="NNX249" s="170"/>
      <c r="NNY249" s="170"/>
      <c r="NNZ249" s="170"/>
      <c r="NOA249" s="170"/>
      <c r="NOB249" s="170"/>
      <c r="NOC249" s="170"/>
      <c r="NOD249" s="170"/>
      <c r="NOE249" s="170"/>
      <c r="NOF249" s="170"/>
      <c r="NOG249" s="170"/>
      <c r="NOH249" s="170"/>
      <c r="NOI249" s="170"/>
      <c r="NOJ249" s="170"/>
      <c r="NOK249" s="170"/>
      <c r="NOL249" s="170"/>
      <c r="NOM249" s="170"/>
      <c r="NON249" s="170"/>
      <c r="NOO249" s="170"/>
      <c r="NOP249" s="170"/>
      <c r="NOQ249" s="170"/>
      <c r="NOR249" s="170"/>
      <c r="NOS249" s="170"/>
      <c r="NOT249" s="170"/>
      <c r="NOU249" s="170"/>
      <c r="NOV249" s="170"/>
      <c r="NOW249" s="170"/>
      <c r="NOX249" s="170"/>
      <c r="NOY249" s="170"/>
      <c r="NOZ249" s="170"/>
      <c r="NPA249" s="170"/>
      <c r="NPB249" s="170"/>
      <c r="NPC249" s="170"/>
      <c r="NPD249" s="170"/>
      <c r="NPE249" s="170"/>
      <c r="NPF249" s="170"/>
      <c r="NPG249" s="170"/>
      <c r="NPH249" s="170"/>
      <c r="NPI249" s="170"/>
      <c r="NPJ249" s="170"/>
      <c r="NPK249" s="170"/>
      <c r="NPL249" s="170"/>
      <c r="NPM249" s="170"/>
      <c r="NPN249" s="170"/>
      <c r="NPO249" s="170"/>
      <c r="NPP249" s="170"/>
      <c r="NPQ249" s="170"/>
      <c r="NPR249" s="170"/>
      <c r="NPS249" s="170"/>
      <c r="NPT249" s="170"/>
      <c r="NPU249" s="170"/>
      <c r="NPV249" s="170"/>
      <c r="NPW249" s="170"/>
      <c r="NPX249" s="170"/>
      <c r="NPY249" s="170"/>
      <c r="NPZ249" s="170"/>
      <c r="NQA249" s="170"/>
      <c r="NQB249" s="170"/>
      <c r="NQC249" s="170"/>
      <c r="NQD249" s="170"/>
      <c r="NQE249" s="170"/>
      <c r="NQF249" s="170"/>
      <c r="NQG249" s="170"/>
      <c r="NQH249" s="170"/>
      <c r="NQI249" s="170"/>
      <c r="NQJ249" s="170"/>
      <c r="NQK249" s="170"/>
      <c r="NQL249" s="170"/>
      <c r="NQM249" s="170"/>
      <c r="NQN249" s="170"/>
      <c r="NQO249" s="170"/>
      <c r="NQP249" s="170"/>
      <c r="NQQ249" s="170"/>
      <c r="NQR249" s="170"/>
      <c r="NQS249" s="170"/>
      <c r="NQT249" s="170"/>
      <c r="NQU249" s="170"/>
      <c r="NQV249" s="170"/>
      <c r="NQW249" s="170"/>
      <c r="NQX249" s="170"/>
      <c r="NQY249" s="170"/>
      <c r="NQZ249" s="170"/>
      <c r="NRA249" s="170"/>
      <c r="NRB249" s="170"/>
      <c r="NRC249" s="170"/>
      <c r="NRD249" s="170"/>
      <c r="NRE249" s="170"/>
      <c r="NRF249" s="170"/>
      <c r="NRG249" s="170"/>
      <c r="NRH249" s="170"/>
      <c r="NRI249" s="170"/>
      <c r="NRJ249" s="170"/>
      <c r="NRK249" s="170"/>
      <c r="NRL249" s="170"/>
      <c r="NRM249" s="170"/>
      <c r="NRN249" s="170"/>
      <c r="NRO249" s="170"/>
      <c r="NRP249" s="170"/>
      <c r="NRQ249" s="170"/>
      <c r="NRR249" s="170"/>
      <c r="NRS249" s="170"/>
      <c r="NRT249" s="170"/>
      <c r="NRU249" s="170"/>
      <c r="NRV249" s="170"/>
      <c r="NRW249" s="170"/>
      <c r="NRX249" s="170"/>
      <c r="NRY249" s="170"/>
      <c r="NRZ249" s="170"/>
      <c r="NSA249" s="170"/>
      <c r="NSB249" s="170"/>
      <c r="NSC249" s="170"/>
      <c r="NSD249" s="170"/>
      <c r="NSE249" s="170"/>
      <c r="NSF249" s="170"/>
      <c r="NSG249" s="170"/>
      <c r="NSH249" s="170"/>
      <c r="NSI249" s="170"/>
      <c r="NSJ249" s="170"/>
      <c r="NSK249" s="170"/>
      <c r="NSL249" s="170"/>
      <c r="NSM249" s="170"/>
      <c r="NSN249" s="170"/>
      <c r="NSO249" s="170"/>
      <c r="NSP249" s="170"/>
      <c r="NSQ249" s="170"/>
      <c r="NSR249" s="170"/>
      <c r="NSS249" s="170"/>
      <c r="NST249" s="170"/>
      <c r="NSU249" s="170"/>
      <c r="NSV249" s="170"/>
      <c r="NSW249" s="170"/>
      <c r="NSX249" s="170"/>
      <c r="NSY249" s="170"/>
      <c r="NSZ249" s="170"/>
      <c r="NTA249" s="170"/>
      <c r="NTB249" s="170"/>
      <c r="NTC249" s="170"/>
      <c r="NTD249" s="170"/>
      <c r="NTE249" s="170"/>
      <c r="NTF249" s="170"/>
      <c r="NTG249" s="170"/>
      <c r="NTH249" s="170"/>
      <c r="NTI249" s="170"/>
      <c r="NTJ249" s="170"/>
      <c r="NTK249" s="170"/>
      <c r="NTL249" s="170"/>
      <c r="NTM249" s="170"/>
      <c r="NTN249" s="170"/>
      <c r="NTO249" s="170"/>
      <c r="NTP249" s="170"/>
      <c r="NTQ249" s="170"/>
      <c r="NTR249" s="170"/>
      <c r="NTS249" s="170"/>
      <c r="NTT249" s="170"/>
      <c r="NTU249" s="170"/>
      <c r="NTV249" s="170"/>
      <c r="NTW249" s="170"/>
      <c r="NTX249" s="170"/>
      <c r="NTY249" s="170"/>
      <c r="NTZ249" s="170"/>
      <c r="NUA249" s="170"/>
      <c r="NUB249" s="170"/>
      <c r="NUC249" s="170"/>
      <c r="NUD249" s="170"/>
      <c r="NUE249" s="170"/>
      <c r="NUF249" s="170"/>
      <c r="NUG249" s="170"/>
      <c r="NUH249" s="170"/>
      <c r="NUI249" s="170"/>
      <c r="NUJ249" s="170"/>
      <c r="NUK249" s="170"/>
      <c r="NUL249" s="170"/>
      <c r="NUM249" s="170"/>
      <c r="NUN249" s="170"/>
      <c r="NUO249" s="170"/>
      <c r="NUP249" s="170"/>
      <c r="NUQ249" s="170"/>
      <c r="NUR249" s="170"/>
      <c r="NUS249" s="170"/>
      <c r="NUT249" s="170"/>
      <c r="NUU249" s="170"/>
      <c r="NUV249" s="170"/>
      <c r="NUW249" s="170"/>
      <c r="NUX249" s="170"/>
      <c r="NUY249" s="170"/>
      <c r="NUZ249" s="170"/>
      <c r="NVA249" s="170"/>
      <c r="NVB249" s="170"/>
      <c r="NVC249" s="170"/>
      <c r="NVD249" s="170"/>
      <c r="NVE249" s="170"/>
      <c r="NVF249" s="170"/>
      <c r="NVG249" s="170"/>
      <c r="NVH249" s="170"/>
      <c r="NVI249" s="170"/>
      <c r="NVJ249" s="170"/>
      <c r="NVK249" s="170"/>
      <c r="NVL249" s="170"/>
      <c r="NVM249" s="170"/>
      <c r="NVN249" s="170"/>
      <c r="NVO249" s="170"/>
      <c r="NVP249" s="170"/>
      <c r="NVQ249" s="170"/>
      <c r="NVR249" s="170"/>
      <c r="NVS249" s="170"/>
      <c r="NVT249" s="170"/>
      <c r="NVU249" s="170"/>
      <c r="NVV249" s="170"/>
      <c r="NVW249" s="170"/>
      <c r="NVX249" s="170"/>
      <c r="NVY249" s="170"/>
      <c r="NVZ249" s="170"/>
      <c r="NWA249" s="170"/>
      <c r="NWB249" s="170"/>
      <c r="NWC249" s="170"/>
      <c r="NWD249" s="170"/>
      <c r="NWE249" s="170"/>
      <c r="NWF249" s="170"/>
      <c r="NWG249" s="170"/>
      <c r="NWH249" s="170"/>
      <c r="NWI249" s="170"/>
      <c r="NWJ249" s="170"/>
      <c r="NWK249" s="170"/>
      <c r="NWL249" s="170"/>
      <c r="NWM249" s="170"/>
      <c r="NWN249" s="170"/>
      <c r="NWO249" s="170"/>
      <c r="NWP249" s="170"/>
      <c r="NWQ249" s="170"/>
      <c r="NWR249" s="170"/>
      <c r="NWS249" s="170"/>
      <c r="NWT249" s="170"/>
      <c r="NWU249" s="170"/>
      <c r="NWV249" s="170"/>
      <c r="NWW249" s="170"/>
      <c r="NWX249" s="170"/>
      <c r="NWY249" s="170"/>
      <c r="NWZ249" s="170"/>
      <c r="NXA249" s="170"/>
      <c r="NXB249" s="170"/>
      <c r="NXC249" s="170"/>
      <c r="NXD249" s="170"/>
      <c r="NXE249" s="170"/>
      <c r="NXF249" s="170"/>
      <c r="NXG249" s="170"/>
      <c r="NXH249" s="170"/>
      <c r="NXI249" s="170"/>
      <c r="NXJ249" s="170"/>
      <c r="NXK249" s="170"/>
      <c r="NXL249" s="170"/>
      <c r="NXM249" s="170"/>
      <c r="NXN249" s="170"/>
      <c r="NXO249" s="170"/>
      <c r="NXP249" s="170"/>
      <c r="NXQ249" s="170"/>
      <c r="NXR249" s="170"/>
      <c r="NXS249" s="170"/>
      <c r="NXT249" s="170"/>
      <c r="NXU249" s="170"/>
      <c r="NXV249" s="170"/>
      <c r="NXW249" s="170"/>
      <c r="NXX249" s="170"/>
      <c r="NXY249" s="170"/>
      <c r="NXZ249" s="170"/>
      <c r="NYA249" s="170"/>
      <c r="NYB249" s="170"/>
      <c r="NYC249" s="170"/>
      <c r="NYD249" s="170"/>
      <c r="NYE249" s="170"/>
      <c r="NYF249" s="170"/>
      <c r="NYG249" s="170"/>
      <c r="NYH249" s="170"/>
      <c r="NYI249" s="170"/>
      <c r="NYJ249" s="170"/>
      <c r="NYK249" s="170"/>
      <c r="NYL249" s="170"/>
      <c r="NYM249" s="170"/>
      <c r="NYN249" s="170"/>
      <c r="NYO249" s="170"/>
      <c r="NYP249" s="170"/>
      <c r="NYQ249" s="170"/>
      <c r="NYR249" s="170"/>
      <c r="NYS249" s="170"/>
      <c r="NYT249" s="170"/>
      <c r="NYU249" s="170"/>
      <c r="NYV249" s="170"/>
      <c r="NYW249" s="170"/>
      <c r="NYX249" s="170"/>
      <c r="NYY249" s="170"/>
      <c r="NYZ249" s="170"/>
      <c r="NZA249" s="170"/>
      <c r="NZB249" s="170"/>
      <c r="NZC249" s="170"/>
      <c r="NZD249" s="170"/>
      <c r="NZE249" s="170"/>
      <c r="NZF249" s="170"/>
      <c r="NZG249" s="170"/>
      <c r="NZH249" s="170"/>
      <c r="NZI249" s="170"/>
      <c r="NZJ249" s="170"/>
      <c r="NZK249" s="170"/>
      <c r="NZL249" s="170"/>
      <c r="NZM249" s="170"/>
      <c r="NZN249" s="170"/>
      <c r="NZO249" s="170"/>
      <c r="NZP249" s="170"/>
      <c r="NZQ249" s="170"/>
      <c r="NZR249" s="170"/>
      <c r="NZS249" s="170"/>
      <c r="NZT249" s="170"/>
      <c r="NZU249" s="170"/>
      <c r="NZV249" s="170"/>
      <c r="NZW249" s="170"/>
      <c r="NZX249" s="170"/>
      <c r="NZY249" s="170"/>
      <c r="NZZ249" s="170"/>
      <c r="OAA249" s="170"/>
      <c r="OAB249" s="170"/>
      <c r="OAC249" s="170"/>
      <c r="OAD249" s="170"/>
      <c r="OAE249" s="170"/>
      <c r="OAF249" s="170"/>
      <c r="OAG249" s="170"/>
      <c r="OAH249" s="170"/>
      <c r="OAI249" s="170"/>
      <c r="OAJ249" s="170"/>
      <c r="OAK249" s="170"/>
      <c r="OAL249" s="170"/>
      <c r="OAM249" s="170"/>
      <c r="OAN249" s="170"/>
      <c r="OAO249" s="170"/>
      <c r="OAP249" s="170"/>
      <c r="OAQ249" s="170"/>
      <c r="OAR249" s="170"/>
      <c r="OAS249" s="170"/>
      <c r="OAT249" s="170"/>
      <c r="OAU249" s="170"/>
      <c r="OAV249" s="170"/>
      <c r="OAW249" s="170"/>
      <c r="OAX249" s="170"/>
      <c r="OAY249" s="170"/>
      <c r="OAZ249" s="170"/>
      <c r="OBA249" s="170"/>
      <c r="OBB249" s="170"/>
      <c r="OBC249" s="170"/>
      <c r="OBD249" s="170"/>
      <c r="OBE249" s="170"/>
      <c r="OBF249" s="170"/>
      <c r="OBG249" s="170"/>
      <c r="OBH249" s="170"/>
      <c r="OBI249" s="170"/>
      <c r="OBJ249" s="170"/>
      <c r="OBK249" s="170"/>
      <c r="OBL249" s="170"/>
      <c r="OBM249" s="170"/>
      <c r="OBN249" s="170"/>
      <c r="OBO249" s="170"/>
      <c r="OBP249" s="170"/>
      <c r="OBQ249" s="170"/>
      <c r="OBR249" s="170"/>
      <c r="OBS249" s="170"/>
      <c r="OBT249" s="170"/>
      <c r="OBU249" s="170"/>
      <c r="OBV249" s="170"/>
      <c r="OBW249" s="170"/>
      <c r="OBX249" s="170"/>
      <c r="OBY249" s="170"/>
      <c r="OBZ249" s="170"/>
      <c r="OCA249" s="170"/>
      <c r="OCB249" s="170"/>
      <c r="OCC249" s="170"/>
      <c r="OCD249" s="170"/>
      <c r="OCE249" s="170"/>
      <c r="OCF249" s="170"/>
      <c r="OCG249" s="170"/>
      <c r="OCH249" s="170"/>
      <c r="OCI249" s="170"/>
      <c r="OCJ249" s="170"/>
      <c r="OCK249" s="170"/>
      <c r="OCL249" s="170"/>
      <c r="OCM249" s="170"/>
      <c r="OCN249" s="170"/>
      <c r="OCO249" s="170"/>
      <c r="OCP249" s="170"/>
      <c r="OCQ249" s="170"/>
      <c r="OCR249" s="170"/>
      <c r="OCS249" s="170"/>
      <c r="OCT249" s="170"/>
      <c r="OCU249" s="170"/>
      <c r="OCV249" s="170"/>
      <c r="OCW249" s="170"/>
      <c r="OCX249" s="170"/>
      <c r="OCY249" s="170"/>
      <c r="OCZ249" s="170"/>
      <c r="ODA249" s="170"/>
      <c r="ODB249" s="170"/>
      <c r="ODC249" s="170"/>
      <c r="ODD249" s="170"/>
      <c r="ODE249" s="170"/>
      <c r="ODF249" s="170"/>
      <c r="ODG249" s="170"/>
      <c r="ODH249" s="170"/>
      <c r="ODI249" s="170"/>
      <c r="ODJ249" s="170"/>
      <c r="ODK249" s="170"/>
      <c r="ODL249" s="170"/>
      <c r="ODM249" s="170"/>
      <c r="ODN249" s="170"/>
      <c r="ODO249" s="170"/>
      <c r="ODP249" s="170"/>
      <c r="ODQ249" s="170"/>
      <c r="ODR249" s="170"/>
      <c r="ODS249" s="170"/>
      <c r="ODT249" s="170"/>
      <c r="ODU249" s="170"/>
      <c r="ODV249" s="170"/>
      <c r="ODW249" s="170"/>
      <c r="ODX249" s="170"/>
      <c r="ODY249" s="170"/>
      <c r="ODZ249" s="170"/>
      <c r="OEA249" s="170"/>
      <c r="OEB249" s="170"/>
      <c r="OEC249" s="170"/>
      <c r="OED249" s="170"/>
      <c r="OEE249" s="170"/>
      <c r="OEF249" s="170"/>
      <c r="OEG249" s="170"/>
      <c r="OEH249" s="170"/>
      <c r="OEI249" s="170"/>
      <c r="OEJ249" s="170"/>
      <c r="OEK249" s="170"/>
      <c r="OEL249" s="170"/>
      <c r="OEM249" s="170"/>
      <c r="OEN249" s="170"/>
      <c r="OEO249" s="170"/>
      <c r="OEP249" s="170"/>
      <c r="OEQ249" s="170"/>
      <c r="OER249" s="170"/>
      <c r="OES249" s="170"/>
      <c r="OET249" s="170"/>
      <c r="OEU249" s="170"/>
      <c r="OEV249" s="170"/>
      <c r="OEW249" s="170"/>
      <c r="OEX249" s="170"/>
      <c r="OEY249" s="170"/>
      <c r="OEZ249" s="170"/>
      <c r="OFA249" s="170"/>
      <c r="OFB249" s="170"/>
      <c r="OFC249" s="170"/>
      <c r="OFD249" s="170"/>
      <c r="OFE249" s="170"/>
      <c r="OFF249" s="170"/>
      <c r="OFG249" s="170"/>
      <c r="OFH249" s="170"/>
      <c r="OFI249" s="170"/>
      <c r="OFJ249" s="170"/>
      <c r="OFK249" s="170"/>
      <c r="OFL249" s="170"/>
      <c r="OFM249" s="170"/>
      <c r="OFN249" s="170"/>
      <c r="OFO249" s="170"/>
      <c r="OFP249" s="170"/>
      <c r="OFQ249" s="170"/>
      <c r="OFR249" s="170"/>
      <c r="OFS249" s="170"/>
      <c r="OFT249" s="170"/>
      <c r="OFU249" s="170"/>
      <c r="OFV249" s="170"/>
      <c r="OFW249" s="170"/>
      <c r="OFX249" s="170"/>
      <c r="OFY249" s="170"/>
      <c r="OFZ249" s="170"/>
      <c r="OGA249" s="170"/>
      <c r="OGB249" s="170"/>
      <c r="OGC249" s="170"/>
      <c r="OGD249" s="170"/>
      <c r="OGE249" s="170"/>
      <c r="OGF249" s="170"/>
      <c r="OGG249" s="170"/>
      <c r="OGH249" s="170"/>
      <c r="OGI249" s="170"/>
      <c r="OGJ249" s="170"/>
      <c r="OGK249" s="170"/>
      <c r="OGL249" s="170"/>
      <c r="OGM249" s="170"/>
      <c r="OGN249" s="170"/>
      <c r="OGO249" s="170"/>
      <c r="OGP249" s="170"/>
      <c r="OGQ249" s="170"/>
      <c r="OGR249" s="170"/>
      <c r="OGS249" s="170"/>
      <c r="OGT249" s="170"/>
      <c r="OGU249" s="170"/>
      <c r="OGV249" s="170"/>
      <c r="OGW249" s="170"/>
      <c r="OGX249" s="170"/>
      <c r="OGY249" s="170"/>
      <c r="OGZ249" s="170"/>
      <c r="OHA249" s="170"/>
      <c r="OHB249" s="170"/>
      <c r="OHC249" s="170"/>
      <c r="OHD249" s="170"/>
      <c r="OHE249" s="170"/>
      <c r="OHF249" s="170"/>
      <c r="OHG249" s="170"/>
      <c r="OHH249" s="170"/>
      <c r="OHI249" s="170"/>
      <c r="OHJ249" s="170"/>
      <c r="OHK249" s="170"/>
      <c r="OHL249" s="170"/>
      <c r="OHM249" s="170"/>
      <c r="OHN249" s="170"/>
      <c r="OHO249" s="170"/>
      <c r="OHP249" s="170"/>
      <c r="OHQ249" s="170"/>
      <c r="OHR249" s="170"/>
      <c r="OHS249" s="170"/>
      <c r="OHT249" s="170"/>
      <c r="OHU249" s="170"/>
      <c r="OHV249" s="170"/>
      <c r="OHW249" s="170"/>
      <c r="OHX249" s="170"/>
      <c r="OHY249" s="170"/>
      <c r="OHZ249" s="170"/>
      <c r="OIA249" s="170"/>
      <c r="OIB249" s="170"/>
      <c r="OIC249" s="170"/>
      <c r="OID249" s="170"/>
      <c r="OIE249" s="170"/>
      <c r="OIF249" s="170"/>
      <c r="OIG249" s="170"/>
      <c r="OIH249" s="170"/>
      <c r="OII249" s="170"/>
      <c r="OIJ249" s="170"/>
      <c r="OIK249" s="170"/>
      <c r="OIL249" s="170"/>
      <c r="OIM249" s="170"/>
      <c r="OIN249" s="170"/>
      <c r="OIO249" s="170"/>
      <c r="OIP249" s="170"/>
      <c r="OIQ249" s="170"/>
      <c r="OIR249" s="170"/>
      <c r="OIS249" s="170"/>
      <c r="OIT249" s="170"/>
      <c r="OIU249" s="170"/>
      <c r="OIV249" s="170"/>
      <c r="OIW249" s="170"/>
      <c r="OIX249" s="170"/>
      <c r="OIY249" s="170"/>
      <c r="OIZ249" s="170"/>
      <c r="OJA249" s="170"/>
      <c r="OJB249" s="170"/>
      <c r="OJC249" s="170"/>
      <c r="OJD249" s="170"/>
      <c r="OJE249" s="170"/>
      <c r="OJF249" s="170"/>
      <c r="OJG249" s="170"/>
      <c r="OJH249" s="170"/>
      <c r="OJI249" s="170"/>
      <c r="OJJ249" s="170"/>
      <c r="OJK249" s="170"/>
      <c r="OJL249" s="170"/>
      <c r="OJM249" s="170"/>
      <c r="OJN249" s="170"/>
      <c r="OJO249" s="170"/>
      <c r="OJP249" s="170"/>
      <c r="OJQ249" s="170"/>
      <c r="OJR249" s="170"/>
      <c r="OJS249" s="170"/>
      <c r="OJT249" s="170"/>
      <c r="OJU249" s="170"/>
      <c r="OJV249" s="170"/>
      <c r="OJW249" s="170"/>
      <c r="OJX249" s="170"/>
      <c r="OJY249" s="170"/>
      <c r="OJZ249" s="170"/>
      <c r="OKA249" s="170"/>
      <c r="OKB249" s="170"/>
      <c r="OKC249" s="170"/>
      <c r="OKD249" s="170"/>
      <c r="OKE249" s="170"/>
      <c r="OKF249" s="170"/>
      <c r="OKG249" s="170"/>
      <c r="OKH249" s="170"/>
      <c r="OKI249" s="170"/>
      <c r="OKJ249" s="170"/>
      <c r="OKK249" s="170"/>
      <c r="OKL249" s="170"/>
      <c r="OKM249" s="170"/>
      <c r="OKN249" s="170"/>
      <c r="OKO249" s="170"/>
      <c r="OKP249" s="170"/>
      <c r="OKQ249" s="170"/>
      <c r="OKR249" s="170"/>
      <c r="OKS249" s="170"/>
      <c r="OKT249" s="170"/>
      <c r="OKU249" s="170"/>
      <c r="OKV249" s="170"/>
      <c r="OKW249" s="170"/>
      <c r="OKX249" s="170"/>
      <c r="OKY249" s="170"/>
      <c r="OKZ249" s="170"/>
      <c r="OLA249" s="170"/>
      <c r="OLB249" s="170"/>
      <c r="OLC249" s="170"/>
      <c r="OLD249" s="170"/>
      <c r="OLE249" s="170"/>
      <c r="OLF249" s="170"/>
      <c r="OLG249" s="170"/>
      <c r="OLH249" s="170"/>
      <c r="OLI249" s="170"/>
      <c r="OLJ249" s="170"/>
      <c r="OLK249" s="170"/>
      <c r="OLL249" s="170"/>
      <c r="OLM249" s="170"/>
      <c r="OLN249" s="170"/>
      <c r="OLO249" s="170"/>
      <c r="OLP249" s="170"/>
      <c r="OLQ249" s="170"/>
      <c r="OLR249" s="170"/>
      <c r="OLS249" s="170"/>
      <c r="OLT249" s="170"/>
      <c r="OLU249" s="170"/>
      <c r="OLV249" s="170"/>
      <c r="OLW249" s="170"/>
      <c r="OLX249" s="170"/>
      <c r="OLY249" s="170"/>
      <c r="OLZ249" s="170"/>
      <c r="OMA249" s="170"/>
      <c r="OMB249" s="170"/>
      <c r="OMC249" s="170"/>
      <c r="OMD249" s="170"/>
      <c r="OME249" s="170"/>
      <c r="OMF249" s="170"/>
      <c r="OMG249" s="170"/>
      <c r="OMH249" s="170"/>
      <c r="OMI249" s="170"/>
      <c r="OMJ249" s="170"/>
      <c r="OMK249" s="170"/>
      <c r="OML249" s="170"/>
      <c r="OMM249" s="170"/>
      <c r="OMN249" s="170"/>
      <c r="OMO249" s="170"/>
      <c r="OMP249" s="170"/>
      <c r="OMQ249" s="170"/>
      <c r="OMR249" s="170"/>
      <c r="OMS249" s="170"/>
      <c r="OMT249" s="170"/>
      <c r="OMU249" s="170"/>
      <c r="OMV249" s="170"/>
      <c r="OMW249" s="170"/>
      <c r="OMX249" s="170"/>
      <c r="OMY249" s="170"/>
      <c r="OMZ249" s="170"/>
      <c r="ONA249" s="170"/>
      <c r="ONB249" s="170"/>
      <c r="ONC249" s="170"/>
      <c r="OND249" s="170"/>
      <c r="ONE249" s="170"/>
      <c r="ONF249" s="170"/>
      <c r="ONG249" s="170"/>
      <c r="ONH249" s="170"/>
      <c r="ONI249" s="170"/>
      <c r="ONJ249" s="170"/>
      <c r="ONK249" s="170"/>
      <c r="ONL249" s="170"/>
      <c r="ONM249" s="170"/>
      <c r="ONN249" s="170"/>
      <c r="ONO249" s="170"/>
      <c r="ONP249" s="170"/>
      <c r="ONQ249" s="170"/>
      <c r="ONR249" s="170"/>
      <c r="ONS249" s="170"/>
      <c r="ONT249" s="170"/>
      <c r="ONU249" s="170"/>
      <c r="ONV249" s="170"/>
      <c r="ONW249" s="170"/>
      <c r="ONX249" s="170"/>
      <c r="ONY249" s="170"/>
      <c r="ONZ249" s="170"/>
      <c r="OOA249" s="170"/>
      <c r="OOB249" s="170"/>
      <c r="OOC249" s="170"/>
      <c r="OOD249" s="170"/>
      <c r="OOE249" s="170"/>
      <c r="OOF249" s="170"/>
      <c r="OOG249" s="170"/>
      <c r="OOH249" s="170"/>
      <c r="OOI249" s="170"/>
      <c r="OOJ249" s="170"/>
      <c r="OOK249" s="170"/>
      <c r="OOL249" s="170"/>
      <c r="OOM249" s="170"/>
      <c r="OON249" s="170"/>
      <c r="OOO249" s="170"/>
      <c r="OOP249" s="170"/>
      <c r="OOQ249" s="170"/>
      <c r="OOR249" s="170"/>
      <c r="OOS249" s="170"/>
      <c r="OOT249" s="170"/>
      <c r="OOU249" s="170"/>
      <c r="OOV249" s="170"/>
      <c r="OOW249" s="170"/>
      <c r="OOX249" s="170"/>
      <c r="OOY249" s="170"/>
      <c r="OOZ249" s="170"/>
      <c r="OPA249" s="170"/>
      <c r="OPB249" s="170"/>
      <c r="OPC249" s="170"/>
      <c r="OPD249" s="170"/>
      <c r="OPE249" s="170"/>
      <c r="OPF249" s="170"/>
      <c r="OPG249" s="170"/>
      <c r="OPH249" s="170"/>
      <c r="OPI249" s="170"/>
      <c r="OPJ249" s="170"/>
      <c r="OPK249" s="170"/>
      <c r="OPL249" s="170"/>
      <c r="OPM249" s="170"/>
      <c r="OPN249" s="170"/>
      <c r="OPO249" s="170"/>
      <c r="OPP249" s="170"/>
      <c r="OPQ249" s="170"/>
      <c r="OPR249" s="170"/>
      <c r="OPS249" s="170"/>
      <c r="OPT249" s="170"/>
      <c r="OPU249" s="170"/>
      <c r="OPV249" s="170"/>
      <c r="OPW249" s="170"/>
      <c r="OPX249" s="170"/>
      <c r="OPY249" s="170"/>
      <c r="OPZ249" s="170"/>
      <c r="OQA249" s="170"/>
      <c r="OQB249" s="170"/>
      <c r="OQC249" s="170"/>
      <c r="OQD249" s="170"/>
      <c r="OQE249" s="170"/>
      <c r="OQF249" s="170"/>
      <c r="OQG249" s="170"/>
      <c r="OQH249" s="170"/>
      <c r="OQI249" s="170"/>
      <c r="OQJ249" s="170"/>
      <c r="OQK249" s="170"/>
      <c r="OQL249" s="170"/>
      <c r="OQM249" s="170"/>
      <c r="OQN249" s="170"/>
      <c r="OQO249" s="170"/>
      <c r="OQP249" s="170"/>
      <c r="OQQ249" s="170"/>
      <c r="OQR249" s="170"/>
      <c r="OQS249" s="170"/>
      <c r="OQT249" s="170"/>
      <c r="OQU249" s="170"/>
      <c r="OQV249" s="170"/>
      <c r="OQW249" s="170"/>
      <c r="OQX249" s="170"/>
      <c r="OQY249" s="170"/>
      <c r="OQZ249" s="170"/>
      <c r="ORA249" s="170"/>
      <c r="ORB249" s="170"/>
      <c r="ORC249" s="170"/>
      <c r="ORD249" s="170"/>
      <c r="ORE249" s="170"/>
      <c r="ORF249" s="170"/>
      <c r="ORG249" s="170"/>
      <c r="ORH249" s="170"/>
      <c r="ORI249" s="170"/>
      <c r="ORJ249" s="170"/>
      <c r="ORK249" s="170"/>
      <c r="ORL249" s="170"/>
      <c r="ORM249" s="170"/>
      <c r="ORN249" s="170"/>
      <c r="ORO249" s="170"/>
      <c r="ORP249" s="170"/>
      <c r="ORQ249" s="170"/>
      <c r="ORR249" s="170"/>
      <c r="ORS249" s="170"/>
      <c r="ORT249" s="170"/>
      <c r="ORU249" s="170"/>
      <c r="ORV249" s="170"/>
      <c r="ORW249" s="170"/>
      <c r="ORX249" s="170"/>
      <c r="ORY249" s="170"/>
      <c r="ORZ249" s="170"/>
      <c r="OSA249" s="170"/>
      <c r="OSB249" s="170"/>
      <c r="OSC249" s="170"/>
      <c r="OSD249" s="170"/>
      <c r="OSE249" s="170"/>
      <c r="OSF249" s="170"/>
      <c r="OSG249" s="170"/>
      <c r="OSH249" s="170"/>
      <c r="OSI249" s="170"/>
      <c r="OSJ249" s="170"/>
      <c r="OSK249" s="170"/>
      <c r="OSL249" s="170"/>
      <c r="OSM249" s="170"/>
      <c r="OSN249" s="170"/>
      <c r="OSO249" s="170"/>
      <c r="OSP249" s="170"/>
      <c r="OSQ249" s="170"/>
      <c r="OSR249" s="170"/>
      <c r="OSS249" s="170"/>
      <c r="OST249" s="170"/>
      <c r="OSU249" s="170"/>
      <c r="OSV249" s="170"/>
      <c r="OSW249" s="170"/>
      <c r="OSX249" s="170"/>
      <c r="OSY249" s="170"/>
      <c r="OSZ249" s="170"/>
      <c r="OTA249" s="170"/>
      <c r="OTB249" s="170"/>
      <c r="OTC249" s="170"/>
      <c r="OTD249" s="170"/>
      <c r="OTE249" s="170"/>
      <c r="OTF249" s="170"/>
      <c r="OTG249" s="170"/>
      <c r="OTH249" s="170"/>
      <c r="OTI249" s="170"/>
      <c r="OTJ249" s="170"/>
      <c r="OTK249" s="170"/>
      <c r="OTL249" s="170"/>
      <c r="OTM249" s="170"/>
      <c r="OTN249" s="170"/>
      <c r="OTO249" s="170"/>
      <c r="OTP249" s="170"/>
      <c r="OTQ249" s="170"/>
      <c r="OTR249" s="170"/>
      <c r="OTS249" s="170"/>
      <c r="OTT249" s="170"/>
      <c r="OTU249" s="170"/>
      <c r="OTV249" s="170"/>
      <c r="OTW249" s="170"/>
      <c r="OTX249" s="170"/>
      <c r="OTY249" s="170"/>
      <c r="OTZ249" s="170"/>
      <c r="OUA249" s="170"/>
      <c r="OUB249" s="170"/>
      <c r="OUC249" s="170"/>
      <c r="OUD249" s="170"/>
      <c r="OUE249" s="170"/>
      <c r="OUF249" s="170"/>
      <c r="OUG249" s="170"/>
      <c r="OUH249" s="170"/>
      <c r="OUI249" s="170"/>
      <c r="OUJ249" s="170"/>
      <c r="OUK249" s="170"/>
      <c r="OUL249" s="170"/>
      <c r="OUM249" s="170"/>
      <c r="OUN249" s="170"/>
      <c r="OUO249" s="170"/>
      <c r="OUP249" s="170"/>
      <c r="OUQ249" s="170"/>
      <c r="OUR249" s="170"/>
      <c r="OUS249" s="170"/>
      <c r="OUT249" s="170"/>
      <c r="OUU249" s="170"/>
      <c r="OUV249" s="170"/>
      <c r="OUW249" s="170"/>
      <c r="OUX249" s="170"/>
      <c r="OUY249" s="170"/>
      <c r="OUZ249" s="170"/>
      <c r="OVA249" s="170"/>
      <c r="OVB249" s="170"/>
      <c r="OVC249" s="170"/>
      <c r="OVD249" s="170"/>
      <c r="OVE249" s="170"/>
      <c r="OVF249" s="170"/>
      <c r="OVG249" s="170"/>
      <c r="OVH249" s="170"/>
      <c r="OVI249" s="170"/>
      <c r="OVJ249" s="170"/>
      <c r="OVK249" s="170"/>
      <c r="OVL249" s="170"/>
      <c r="OVM249" s="170"/>
      <c r="OVN249" s="170"/>
      <c r="OVO249" s="170"/>
      <c r="OVP249" s="170"/>
      <c r="OVQ249" s="170"/>
      <c r="OVR249" s="170"/>
      <c r="OVS249" s="170"/>
      <c r="OVT249" s="170"/>
      <c r="OVU249" s="170"/>
      <c r="OVV249" s="170"/>
      <c r="OVW249" s="170"/>
      <c r="OVX249" s="170"/>
      <c r="OVY249" s="170"/>
      <c r="OVZ249" s="170"/>
      <c r="OWA249" s="170"/>
      <c r="OWB249" s="170"/>
      <c r="OWC249" s="170"/>
      <c r="OWD249" s="170"/>
      <c r="OWE249" s="170"/>
      <c r="OWF249" s="170"/>
      <c r="OWG249" s="170"/>
      <c r="OWH249" s="170"/>
      <c r="OWI249" s="170"/>
      <c r="OWJ249" s="170"/>
      <c r="OWK249" s="170"/>
      <c r="OWL249" s="170"/>
      <c r="OWM249" s="170"/>
      <c r="OWN249" s="170"/>
      <c r="OWO249" s="170"/>
      <c r="OWP249" s="170"/>
      <c r="OWQ249" s="170"/>
      <c r="OWR249" s="170"/>
      <c r="OWS249" s="170"/>
      <c r="OWT249" s="170"/>
      <c r="OWU249" s="170"/>
      <c r="OWV249" s="170"/>
      <c r="OWW249" s="170"/>
      <c r="OWX249" s="170"/>
      <c r="OWY249" s="170"/>
      <c r="OWZ249" s="170"/>
      <c r="OXA249" s="170"/>
      <c r="OXB249" s="170"/>
      <c r="OXC249" s="170"/>
      <c r="OXD249" s="170"/>
      <c r="OXE249" s="170"/>
      <c r="OXF249" s="170"/>
      <c r="OXG249" s="170"/>
      <c r="OXH249" s="170"/>
      <c r="OXI249" s="170"/>
      <c r="OXJ249" s="170"/>
      <c r="OXK249" s="170"/>
      <c r="OXL249" s="170"/>
      <c r="OXM249" s="170"/>
      <c r="OXN249" s="170"/>
      <c r="OXO249" s="170"/>
      <c r="OXP249" s="170"/>
      <c r="OXQ249" s="170"/>
      <c r="OXR249" s="170"/>
      <c r="OXS249" s="170"/>
      <c r="OXT249" s="170"/>
      <c r="OXU249" s="170"/>
      <c r="OXV249" s="170"/>
      <c r="OXW249" s="170"/>
      <c r="OXX249" s="170"/>
      <c r="OXY249" s="170"/>
      <c r="OXZ249" s="170"/>
      <c r="OYA249" s="170"/>
      <c r="OYB249" s="170"/>
      <c r="OYC249" s="170"/>
      <c r="OYD249" s="170"/>
      <c r="OYE249" s="170"/>
      <c r="OYF249" s="170"/>
      <c r="OYG249" s="170"/>
      <c r="OYH249" s="170"/>
      <c r="OYI249" s="170"/>
      <c r="OYJ249" s="170"/>
      <c r="OYK249" s="170"/>
      <c r="OYL249" s="170"/>
      <c r="OYM249" s="170"/>
      <c r="OYN249" s="170"/>
      <c r="OYO249" s="170"/>
      <c r="OYP249" s="170"/>
      <c r="OYQ249" s="170"/>
      <c r="OYR249" s="170"/>
      <c r="OYS249" s="170"/>
      <c r="OYT249" s="170"/>
      <c r="OYU249" s="170"/>
      <c r="OYV249" s="170"/>
      <c r="OYW249" s="170"/>
      <c r="OYX249" s="170"/>
      <c r="OYY249" s="170"/>
      <c r="OYZ249" s="170"/>
      <c r="OZA249" s="170"/>
      <c r="OZB249" s="170"/>
      <c r="OZC249" s="170"/>
      <c r="OZD249" s="170"/>
      <c r="OZE249" s="170"/>
      <c r="OZF249" s="170"/>
      <c r="OZG249" s="170"/>
      <c r="OZH249" s="170"/>
      <c r="OZI249" s="170"/>
      <c r="OZJ249" s="170"/>
      <c r="OZK249" s="170"/>
      <c r="OZL249" s="170"/>
      <c r="OZM249" s="170"/>
      <c r="OZN249" s="170"/>
      <c r="OZO249" s="170"/>
      <c r="OZP249" s="170"/>
      <c r="OZQ249" s="170"/>
      <c r="OZR249" s="170"/>
      <c r="OZS249" s="170"/>
      <c r="OZT249" s="170"/>
      <c r="OZU249" s="170"/>
      <c r="OZV249" s="170"/>
      <c r="OZW249" s="170"/>
      <c r="OZX249" s="170"/>
      <c r="OZY249" s="170"/>
      <c r="OZZ249" s="170"/>
      <c r="PAA249" s="170"/>
      <c r="PAB249" s="170"/>
      <c r="PAC249" s="170"/>
      <c r="PAD249" s="170"/>
      <c r="PAE249" s="170"/>
      <c r="PAF249" s="170"/>
      <c r="PAG249" s="170"/>
      <c r="PAH249" s="170"/>
      <c r="PAI249" s="170"/>
      <c r="PAJ249" s="170"/>
      <c r="PAK249" s="170"/>
      <c r="PAL249" s="170"/>
      <c r="PAM249" s="170"/>
      <c r="PAN249" s="170"/>
      <c r="PAO249" s="170"/>
      <c r="PAP249" s="170"/>
      <c r="PAQ249" s="170"/>
      <c r="PAR249" s="170"/>
      <c r="PAS249" s="170"/>
      <c r="PAT249" s="170"/>
      <c r="PAU249" s="170"/>
      <c r="PAV249" s="170"/>
      <c r="PAW249" s="170"/>
      <c r="PAX249" s="170"/>
      <c r="PAY249" s="170"/>
      <c r="PAZ249" s="170"/>
      <c r="PBA249" s="170"/>
      <c r="PBB249" s="170"/>
      <c r="PBC249" s="170"/>
      <c r="PBD249" s="170"/>
      <c r="PBE249" s="170"/>
      <c r="PBF249" s="170"/>
      <c r="PBG249" s="170"/>
      <c r="PBH249" s="170"/>
      <c r="PBI249" s="170"/>
      <c r="PBJ249" s="170"/>
      <c r="PBK249" s="170"/>
      <c r="PBL249" s="170"/>
      <c r="PBM249" s="170"/>
      <c r="PBN249" s="170"/>
      <c r="PBO249" s="170"/>
      <c r="PBP249" s="170"/>
      <c r="PBQ249" s="170"/>
      <c r="PBR249" s="170"/>
      <c r="PBS249" s="170"/>
      <c r="PBT249" s="170"/>
      <c r="PBU249" s="170"/>
      <c r="PBV249" s="170"/>
      <c r="PBW249" s="170"/>
      <c r="PBX249" s="170"/>
      <c r="PBY249" s="170"/>
      <c r="PBZ249" s="170"/>
      <c r="PCA249" s="170"/>
      <c r="PCB249" s="170"/>
      <c r="PCC249" s="170"/>
      <c r="PCD249" s="170"/>
      <c r="PCE249" s="170"/>
      <c r="PCF249" s="170"/>
      <c r="PCG249" s="170"/>
      <c r="PCH249" s="170"/>
      <c r="PCI249" s="170"/>
      <c r="PCJ249" s="170"/>
      <c r="PCK249" s="170"/>
      <c r="PCL249" s="170"/>
      <c r="PCM249" s="170"/>
      <c r="PCN249" s="170"/>
      <c r="PCO249" s="170"/>
      <c r="PCP249" s="170"/>
      <c r="PCQ249" s="170"/>
      <c r="PCR249" s="170"/>
      <c r="PCS249" s="170"/>
      <c r="PCT249" s="170"/>
      <c r="PCU249" s="170"/>
      <c r="PCV249" s="170"/>
      <c r="PCW249" s="170"/>
      <c r="PCX249" s="170"/>
      <c r="PCY249" s="170"/>
      <c r="PCZ249" s="170"/>
      <c r="PDA249" s="170"/>
      <c r="PDB249" s="170"/>
      <c r="PDC249" s="170"/>
      <c r="PDD249" s="170"/>
      <c r="PDE249" s="170"/>
      <c r="PDF249" s="170"/>
      <c r="PDG249" s="170"/>
      <c r="PDH249" s="170"/>
      <c r="PDI249" s="170"/>
      <c r="PDJ249" s="170"/>
      <c r="PDK249" s="170"/>
      <c r="PDL249" s="170"/>
      <c r="PDM249" s="170"/>
      <c r="PDN249" s="170"/>
      <c r="PDO249" s="170"/>
      <c r="PDP249" s="170"/>
      <c r="PDQ249" s="170"/>
      <c r="PDR249" s="170"/>
      <c r="PDS249" s="170"/>
      <c r="PDT249" s="170"/>
      <c r="PDU249" s="170"/>
      <c r="PDV249" s="170"/>
      <c r="PDW249" s="170"/>
      <c r="PDX249" s="170"/>
      <c r="PDY249" s="170"/>
      <c r="PDZ249" s="170"/>
      <c r="PEA249" s="170"/>
      <c r="PEB249" s="170"/>
      <c r="PEC249" s="170"/>
      <c r="PED249" s="170"/>
      <c r="PEE249" s="170"/>
      <c r="PEF249" s="170"/>
      <c r="PEG249" s="170"/>
      <c r="PEH249" s="170"/>
      <c r="PEI249" s="170"/>
      <c r="PEJ249" s="170"/>
      <c r="PEK249" s="170"/>
      <c r="PEL249" s="170"/>
      <c r="PEM249" s="170"/>
      <c r="PEN249" s="170"/>
      <c r="PEO249" s="170"/>
      <c r="PEP249" s="170"/>
      <c r="PEQ249" s="170"/>
      <c r="PER249" s="170"/>
      <c r="PES249" s="170"/>
      <c r="PET249" s="170"/>
      <c r="PEU249" s="170"/>
      <c r="PEV249" s="170"/>
      <c r="PEW249" s="170"/>
      <c r="PEX249" s="170"/>
      <c r="PEY249" s="170"/>
      <c r="PEZ249" s="170"/>
      <c r="PFA249" s="170"/>
      <c r="PFB249" s="170"/>
      <c r="PFC249" s="170"/>
      <c r="PFD249" s="170"/>
      <c r="PFE249" s="170"/>
      <c r="PFF249" s="170"/>
      <c r="PFG249" s="170"/>
      <c r="PFH249" s="170"/>
      <c r="PFI249" s="170"/>
      <c r="PFJ249" s="170"/>
      <c r="PFK249" s="170"/>
      <c r="PFL249" s="170"/>
      <c r="PFM249" s="170"/>
      <c r="PFN249" s="170"/>
      <c r="PFO249" s="170"/>
      <c r="PFP249" s="170"/>
      <c r="PFQ249" s="170"/>
      <c r="PFR249" s="170"/>
      <c r="PFS249" s="170"/>
      <c r="PFT249" s="170"/>
      <c r="PFU249" s="170"/>
      <c r="PFV249" s="170"/>
      <c r="PFW249" s="170"/>
      <c r="PFX249" s="170"/>
      <c r="PFY249" s="170"/>
      <c r="PFZ249" s="170"/>
      <c r="PGA249" s="170"/>
      <c r="PGB249" s="170"/>
      <c r="PGC249" s="170"/>
      <c r="PGD249" s="170"/>
      <c r="PGE249" s="170"/>
      <c r="PGF249" s="170"/>
      <c r="PGG249" s="170"/>
      <c r="PGH249" s="170"/>
      <c r="PGI249" s="170"/>
      <c r="PGJ249" s="170"/>
      <c r="PGK249" s="170"/>
      <c r="PGL249" s="170"/>
      <c r="PGM249" s="170"/>
      <c r="PGN249" s="170"/>
      <c r="PGO249" s="170"/>
      <c r="PGP249" s="170"/>
      <c r="PGQ249" s="170"/>
      <c r="PGR249" s="170"/>
      <c r="PGS249" s="170"/>
      <c r="PGT249" s="170"/>
      <c r="PGU249" s="170"/>
      <c r="PGV249" s="170"/>
      <c r="PGW249" s="170"/>
      <c r="PGX249" s="170"/>
      <c r="PGY249" s="170"/>
      <c r="PGZ249" s="170"/>
      <c r="PHA249" s="170"/>
      <c r="PHB249" s="170"/>
      <c r="PHC249" s="170"/>
      <c r="PHD249" s="170"/>
      <c r="PHE249" s="170"/>
      <c r="PHF249" s="170"/>
      <c r="PHG249" s="170"/>
      <c r="PHH249" s="170"/>
      <c r="PHI249" s="170"/>
      <c r="PHJ249" s="170"/>
      <c r="PHK249" s="170"/>
      <c r="PHL249" s="170"/>
      <c r="PHM249" s="170"/>
      <c r="PHN249" s="170"/>
      <c r="PHO249" s="170"/>
      <c r="PHP249" s="170"/>
      <c r="PHQ249" s="170"/>
      <c r="PHR249" s="170"/>
      <c r="PHS249" s="170"/>
      <c r="PHT249" s="170"/>
      <c r="PHU249" s="170"/>
      <c r="PHV249" s="170"/>
      <c r="PHW249" s="170"/>
      <c r="PHX249" s="170"/>
      <c r="PHY249" s="170"/>
      <c r="PHZ249" s="170"/>
      <c r="PIA249" s="170"/>
      <c r="PIB249" s="170"/>
      <c r="PIC249" s="170"/>
      <c r="PID249" s="170"/>
      <c r="PIE249" s="170"/>
      <c r="PIF249" s="170"/>
      <c r="PIG249" s="170"/>
      <c r="PIH249" s="170"/>
      <c r="PII249" s="170"/>
      <c r="PIJ249" s="170"/>
      <c r="PIK249" s="170"/>
      <c r="PIL249" s="170"/>
      <c r="PIM249" s="170"/>
      <c r="PIN249" s="170"/>
      <c r="PIO249" s="170"/>
      <c r="PIP249" s="170"/>
      <c r="PIQ249" s="170"/>
      <c r="PIR249" s="170"/>
      <c r="PIS249" s="170"/>
      <c r="PIT249" s="170"/>
      <c r="PIU249" s="170"/>
      <c r="PIV249" s="170"/>
      <c r="PIW249" s="170"/>
      <c r="PIX249" s="170"/>
      <c r="PIY249" s="170"/>
      <c r="PIZ249" s="170"/>
      <c r="PJA249" s="170"/>
      <c r="PJB249" s="170"/>
      <c r="PJC249" s="170"/>
      <c r="PJD249" s="170"/>
      <c r="PJE249" s="170"/>
      <c r="PJF249" s="170"/>
      <c r="PJG249" s="170"/>
      <c r="PJH249" s="170"/>
      <c r="PJI249" s="170"/>
      <c r="PJJ249" s="170"/>
      <c r="PJK249" s="170"/>
      <c r="PJL249" s="170"/>
      <c r="PJM249" s="170"/>
      <c r="PJN249" s="170"/>
      <c r="PJO249" s="170"/>
      <c r="PJP249" s="170"/>
      <c r="PJQ249" s="170"/>
      <c r="PJR249" s="170"/>
      <c r="PJS249" s="170"/>
      <c r="PJT249" s="170"/>
      <c r="PJU249" s="170"/>
      <c r="PJV249" s="170"/>
      <c r="PJW249" s="170"/>
      <c r="PJX249" s="170"/>
      <c r="PJY249" s="170"/>
      <c r="PJZ249" s="170"/>
      <c r="PKA249" s="170"/>
      <c r="PKB249" s="170"/>
      <c r="PKC249" s="170"/>
      <c r="PKD249" s="170"/>
      <c r="PKE249" s="170"/>
      <c r="PKF249" s="170"/>
      <c r="PKG249" s="170"/>
      <c r="PKH249" s="170"/>
      <c r="PKI249" s="170"/>
      <c r="PKJ249" s="170"/>
      <c r="PKK249" s="170"/>
      <c r="PKL249" s="170"/>
      <c r="PKM249" s="170"/>
      <c r="PKN249" s="170"/>
      <c r="PKO249" s="170"/>
      <c r="PKP249" s="170"/>
      <c r="PKQ249" s="170"/>
      <c r="PKR249" s="170"/>
      <c r="PKS249" s="170"/>
      <c r="PKT249" s="170"/>
      <c r="PKU249" s="170"/>
      <c r="PKV249" s="170"/>
      <c r="PKW249" s="170"/>
      <c r="PKX249" s="170"/>
      <c r="PKY249" s="170"/>
      <c r="PKZ249" s="170"/>
      <c r="PLA249" s="170"/>
      <c r="PLB249" s="170"/>
      <c r="PLC249" s="170"/>
      <c r="PLD249" s="170"/>
      <c r="PLE249" s="170"/>
      <c r="PLF249" s="170"/>
      <c r="PLG249" s="170"/>
      <c r="PLH249" s="170"/>
      <c r="PLI249" s="170"/>
      <c r="PLJ249" s="170"/>
      <c r="PLK249" s="170"/>
      <c r="PLL249" s="170"/>
      <c r="PLM249" s="170"/>
      <c r="PLN249" s="170"/>
      <c r="PLO249" s="170"/>
      <c r="PLP249" s="170"/>
      <c r="PLQ249" s="170"/>
      <c r="PLR249" s="170"/>
      <c r="PLS249" s="170"/>
      <c r="PLT249" s="170"/>
      <c r="PLU249" s="170"/>
      <c r="PLV249" s="170"/>
      <c r="PLW249" s="170"/>
      <c r="PLX249" s="170"/>
      <c r="PLY249" s="170"/>
      <c r="PLZ249" s="170"/>
      <c r="PMA249" s="170"/>
      <c r="PMB249" s="170"/>
      <c r="PMC249" s="170"/>
      <c r="PMD249" s="170"/>
      <c r="PME249" s="170"/>
      <c r="PMF249" s="170"/>
      <c r="PMG249" s="170"/>
      <c r="PMH249" s="170"/>
      <c r="PMI249" s="170"/>
      <c r="PMJ249" s="170"/>
      <c r="PMK249" s="170"/>
      <c r="PML249" s="170"/>
      <c r="PMM249" s="170"/>
      <c r="PMN249" s="170"/>
      <c r="PMO249" s="170"/>
      <c r="PMP249" s="170"/>
      <c r="PMQ249" s="170"/>
      <c r="PMR249" s="170"/>
      <c r="PMS249" s="170"/>
      <c r="PMT249" s="170"/>
      <c r="PMU249" s="170"/>
      <c r="PMV249" s="170"/>
      <c r="PMW249" s="170"/>
      <c r="PMX249" s="170"/>
      <c r="PMY249" s="170"/>
      <c r="PMZ249" s="170"/>
      <c r="PNA249" s="170"/>
      <c r="PNB249" s="170"/>
      <c r="PNC249" s="170"/>
      <c r="PND249" s="170"/>
      <c r="PNE249" s="170"/>
      <c r="PNF249" s="170"/>
      <c r="PNG249" s="170"/>
      <c r="PNH249" s="170"/>
      <c r="PNI249" s="170"/>
      <c r="PNJ249" s="170"/>
      <c r="PNK249" s="170"/>
      <c r="PNL249" s="170"/>
      <c r="PNM249" s="170"/>
      <c r="PNN249" s="170"/>
      <c r="PNO249" s="170"/>
      <c r="PNP249" s="170"/>
      <c r="PNQ249" s="170"/>
      <c r="PNR249" s="170"/>
      <c r="PNS249" s="170"/>
      <c r="PNT249" s="170"/>
      <c r="PNU249" s="170"/>
      <c r="PNV249" s="170"/>
      <c r="PNW249" s="170"/>
      <c r="PNX249" s="170"/>
      <c r="PNY249" s="170"/>
      <c r="PNZ249" s="170"/>
      <c r="POA249" s="170"/>
      <c r="POB249" s="170"/>
      <c r="POC249" s="170"/>
      <c r="POD249" s="170"/>
      <c r="POE249" s="170"/>
      <c r="POF249" s="170"/>
      <c r="POG249" s="170"/>
      <c r="POH249" s="170"/>
      <c r="POI249" s="170"/>
      <c r="POJ249" s="170"/>
      <c r="POK249" s="170"/>
      <c r="POL249" s="170"/>
      <c r="POM249" s="170"/>
      <c r="PON249" s="170"/>
      <c r="POO249" s="170"/>
      <c r="POP249" s="170"/>
      <c r="POQ249" s="170"/>
      <c r="POR249" s="170"/>
      <c r="POS249" s="170"/>
      <c r="POT249" s="170"/>
      <c r="POU249" s="170"/>
      <c r="POV249" s="170"/>
      <c r="POW249" s="170"/>
      <c r="POX249" s="170"/>
      <c r="POY249" s="170"/>
      <c r="POZ249" s="170"/>
      <c r="PPA249" s="170"/>
      <c r="PPB249" s="170"/>
      <c r="PPC249" s="170"/>
      <c r="PPD249" s="170"/>
      <c r="PPE249" s="170"/>
      <c r="PPF249" s="170"/>
      <c r="PPG249" s="170"/>
      <c r="PPH249" s="170"/>
      <c r="PPI249" s="170"/>
      <c r="PPJ249" s="170"/>
      <c r="PPK249" s="170"/>
      <c r="PPL249" s="170"/>
      <c r="PPM249" s="170"/>
      <c r="PPN249" s="170"/>
      <c r="PPO249" s="170"/>
      <c r="PPP249" s="170"/>
      <c r="PPQ249" s="170"/>
      <c r="PPR249" s="170"/>
      <c r="PPS249" s="170"/>
      <c r="PPT249" s="170"/>
      <c r="PPU249" s="170"/>
      <c r="PPV249" s="170"/>
      <c r="PPW249" s="170"/>
      <c r="PPX249" s="170"/>
      <c r="PPY249" s="170"/>
      <c r="PPZ249" s="170"/>
      <c r="PQA249" s="170"/>
      <c r="PQB249" s="170"/>
      <c r="PQC249" s="170"/>
      <c r="PQD249" s="170"/>
      <c r="PQE249" s="170"/>
      <c r="PQF249" s="170"/>
      <c r="PQG249" s="170"/>
      <c r="PQH249" s="170"/>
      <c r="PQI249" s="170"/>
      <c r="PQJ249" s="170"/>
      <c r="PQK249" s="170"/>
      <c r="PQL249" s="170"/>
      <c r="PQM249" s="170"/>
      <c r="PQN249" s="170"/>
      <c r="PQO249" s="170"/>
      <c r="PQP249" s="170"/>
      <c r="PQQ249" s="170"/>
      <c r="PQR249" s="170"/>
      <c r="PQS249" s="170"/>
      <c r="PQT249" s="170"/>
      <c r="PQU249" s="170"/>
      <c r="PQV249" s="170"/>
      <c r="PQW249" s="170"/>
      <c r="PQX249" s="170"/>
      <c r="PQY249" s="170"/>
      <c r="PQZ249" s="170"/>
      <c r="PRA249" s="170"/>
      <c r="PRB249" s="170"/>
      <c r="PRC249" s="170"/>
      <c r="PRD249" s="170"/>
      <c r="PRE249" s="170"/>
      <c r="PRF249" s="170"/>
      <c r="PRG249" s="170"/>
      <c r="PRH249" s="170"/>
      <c r="PRI249" s="170"/>
      <c r="PRJ249" s="170"/>
      <c r="PRK249" s="170"/>
      <c r="PRL249" s="170"/>
      <c r="PRM249" s="170"/>
      <c r="PRN249" s="170"/>
      <c r="PRO249" s="170"/>
      <c r="PRP249" s="170"/>
      <c r="PRQ249" s="170"/>
      <c r="PRR249" s="170"/>
      <c r="PRS249" s="170"/>
      <c r="PRT249" s="170"/>
      <c r="PRU249" s="170"/>
      <c r="PRV249" s="170"/>
      <c r="PRW249" s="170"/>
      <c r="PRX249" s="170"/>
      <c r="PRY249" s="170"/>
      <c r="PRZ249" s="170"/>
      <c r="PSA249" s="170"/>
      <c r="PSB249" s="170"/>
      <c r="PSC249" s="170"/>
      <c r="PSD249" s="170"/>
      <c r="PSE249" s="170"/>
      <c r="PSF249" s="170"/>
      <c r="PSG249" s="170"/>
      <c r="PSH249" s="170"/>
      <c r="PSI249" s="170"/>
      <c r="PSJ249" s="170"/>
      <c r="PSK249" s="170"/>
      <c r="PSL249" s="170"/>
      <c r="PSM249" s="170"/>
      <c r="PSN249" s="170"/>
      <c r="PSO249" s="170"/>
      <c r="PSP249" s="170"/>
      <c r="PSQ249" s="170"/>
      <c r="PSR249" s="170"/>
      <c r="PSS249" s="170"/>
      <c r="PST249" s="170"/>
      <c r="PSU249" s="170"/>
      <c r="PSV249" s="170"/>
      <c r="PSW249" s="170"/>
      <c r="PSX249" s="170"/>
      <c r="PSY249" s="170"/>
      <c r="PSZ249" s="170"/>
      <c r="PTA249" s="170"/>
      <c r="PTB249" s="170"/>
      <c r="PTC249" s="170"/>
      <c r="PTD249" s="170"/>
      <c r="PTE249" s="170"/>
      <c r="PTF249" s="170"/>
      <c r="PTG249" s="170"/>
      <c r="PTH249" s="170"/>
      <c r="PTI249" s="170"/>
      <c r="PTJ249" s="170"/>
      <c r="PTK249" s="170"/>
      <c r="PTL249" s="170"/>
      <c r="PTM249" s="170"/>
      <c r="PTN249" s="170"/>
      <c r="PTO249" s="170"/>
      <c r="PTP249" s="170"/>
      <c r="PTQ249" s="170"/>
      <c r="PTR249" s="170"/>
      <c r="PTS249" s="170"/>
      <c r="PTT249" s="170"/>
      <c r="PTU249" s="170"/>
      <c r="PTV249" s="170"/>
      <c r="PTW249" s="170"/>
      <c r="PTX249" s="170"/>
      <c r="PTY249" s="170"/>
      <c r="PTZ249" s="170"/>
      <c r="PUA249" s="170"/>
      <c r="PUB249" s="170"/>
      <c r="PUC249" s="170"/>
      <c r="PUD249" s="170"/>
      <c r="PUE249" s="170"/>
      <c r="PUF249" s="170"/>
      <c r="PUG249" s="170"/>
      <c r="PUH249" s="170"/>
      <c r="PUI249" s="170"/>
      <c r="PUJ249" s="170"/>
      <c r="PUK249" s="170"/>
      <c r="PUL249" s="170"/>
      <c r="PUM249" s="170"/>
      <c r="PUN249" s="170"/>
      <c r="PUO249" s="170"/>
      <c r="PUP249" s="170"/>
      <c r="PUQ249" s="170"/>
      <c r="PUR249" s="170"/>
      <c r="PUS249" s="170"/>
      <c r="PUT249" s="170"/>
      <c r="PUU249" s="170"/>
      <c r="PUV249" s="170"/>
      <c r="PUW249" s="170"/>
      <c r="PUX249" s="170"/>
      <c r="PUY249" s="170"/>
      <c r="PUZ249" s="170"/>
      <c r="PVA249" s="170"/>
      <c r="PVB249" s="170"/>
      <c r="PVC249" s="170"/>
      <c r="PVD249" s="170"/>
      <c r="PVE249" s="170"/>
      <c r="PVF249" s="170"/>
      <c r="PVG249" s="170"/>
      <c r="PVH249" s="170"/>
      <c r="PVI249" s="170"/>
      <c r="PVJ249" s="170"/>
      <c r="PVK249" s="170"/>
      <c r="PVL249" s="170"/>
      <c r="PVM249" s="170"/>
      <c r="PVN249" s="170"/>
      <c r="PVO249" s="170"/>
      <c r="PVP249" s="170"/>
      <c r="PVQ249" s="170"/>
      <c r="PVR249" s="170"/>
      <c r="PVS249" s="170"/>
      <c r="PVT249" s="170"/>
      <c r="PVU249" s="170"/>
      <c r="PVV249" s="170"/>
      <c r="PVW249" s="170"/>
      <c r="PVX249" s="170"/>
      <c r="PVY249" s="170"/>
      <c r="PVZ249" s="170"/>
      <c r="PWA249" s="170"/>
      <c r="PWB249" s="170"/>
      <c r="PWC249" s="170"/>
      <c r="PWD249" s="170"/>
      <c r="PWE249" s="170"/>
      <c r="PWF249" s="170"/>
      <c r="PWG249" s="170"/>
      <c r="PWH249" s="170"/>
      <c r="PWI249" s="170"/>
      <c r="PWJ249" s="170"/>
      <c r="PWK249" s="170"/>
      <c r="PWL249" s="170"/>
      <c r="PWM249" s="170"/>
      <c r="PWN249" s="170"/>
      <c r="PWO249" s="170"/>
      <c r="PWP249" s="170"/>
      <c r="PWQ249" s="170"/>
      <c r="PWR249" s="170"/>
      <c r="PWS249" s="170"/>
      <c r="PWT249" s="170"/>
      <c r="PWU249" s="170"/>
      <c r="PWV249" s="170"/>
      <c r="PWW249" s="170"/>
      <c r="PWX249" s="170"/>
      <c r="PWY249" s="170"/>
      <c r="PWZ249" s="170"/>
      <c r="PXA249" s="170"/>
      <c r="PXB249" s="170"/>
      <c r="PXC249" s="170"/>
      <c r="PXD249" s="170"/>
      <c r="PXE249" s="170"/>
      <c r="PXF249" s="170"/>
      <c r="PXG249" s="170"/>
      <c r="PXH249" s="170"/>
      <c r="PXI249" s="170"/>
      <c r="PXJ249" s="170"/>
      <c r="PXK249" s="170"/>
      <c r="PXL249" s="170"/>
      <c r="PXM249" s="170"/>
      <c r="PXN249" s="170"/>
      <c r="PXO249" s="170"/>
      <c r="PXP249" s="170"/>
      <c r="PXQ249" s="170"/>
      <c r="PXR249" s="170"/>
      <c r="PXS249" s="170"/>
      <c r="PXT249" s="170"/>
      <c r="PXU249" s="170"/>
      <c r="PXV249" s="170"/>
      <c r="PXW249" s="170"/>
      <c r="PXX249" s="170"/>
      <c r="PXY249" s="170"/>
      <c r="PXZ249" s="170"/>
      <c r="PYA249" s="170"/>
      <c r="PYB249" s="170"/>
      <c r="PYC249" s="170"/>
      <c r="PYD249" s="170"/>
      <c r="PYE249" s="170"/>
      <c r="PYF249" s="170"/>
      <c r="PYG249" s="170"/>
      <c r="PYH249" s="170"/>
      <c r="PYI249" s="170"/>
      <c r="PYJ249" s="170"/>
      <c r="PYK249" s="170"/>
      <c r="PYL249" s="170"/>
      <c r="PYM249" s="170"/>
      <c r="PYN249" s="170"/>
      <c r="PYO249" s="170"/>
      <c r="PYP249" s="170"/>
      <c r="PYQ249" s="170"/>
      <c r="PYR249" s="170"/>
      <c r="PYS249" s="170"/>
      <c r="PYT249" s="170"/>
      <c r="PYU249" s="170"/>
      <c r="PYV249" s="170"/>
      <c r="PYW249" s="170"/>
      <c r="PYX249" s="170"/>
      <c r="PYY249" s="170"/>
      <c r="PYZ249" s="170"/>
      <c r="PZA249" s="170"/>
      <c r="PZB249" s="170"/>
      <c r="PZC249" s="170"/>
      <c r="PZD249" s="170"/>
      <c r="PZE249" s="170"/>
      <c r="PZF249" s="170"/>
      <c r="PZG249" s="170"/>
      <c r="PZH249" s="170"/>
      <c r="PZI249" s="170"/>
      <c r="PZJ249" s="170"/>
      <c r="PZK249" s="170"/>
      <c r="PZL249" s="170"/>
      <c r="PZM249" s="170"/>
      <c r="PZN249" s="170"/>
      <c r="PZO249" s="170"/>
      <c r="PZP249" s="170"/>
      <c r="PZQ249" s="170"/>
      <c r="PZR249" s="170"/>
      <c r="PZS249" s="170"/>
      <c r="PZT249" s="170"/>
      <c r="PZU249" s="170"/>
      <c r="PZV249" s="170"/>
      <c r="PZW249" s="170"/>
      <c r="PZX249" s="170"/>
      <c r="PZY249" s="170"/>
      <c r="PZZ249" s="170"/>
      <c r="QAA249" s="170"/>
      <c r="QAB249" s="170"/>
      <c r="QAC249" s="170"/>
      <c r="QAD249" s="170"/>
      <c r="QAE249" s="170"/>
      <c r="QAF249" s="170"/>
      <c r="QAG249" s="170"/>
      <c r="QAH249" s="170"/>
      <c r="QAI249" s="170"/>
      <c r="QAJ249" s="170"/>
      <c r="QAK249" s="170"/>
      <c r="QAL249" s="170"/>
      <c r="QAM249" s="170"/>
      <c r="QAN249" s="170"/>
      <c r="QAO249" s="170"/>
      <c r="QAP249" s="170"/>
      <c r="QAQ249" s="170"/>
      <c r="QAR249" s="170"/>
      <c r="QAS249" s="170"/>
      <c r="QAT249" s="170"/>
      <c r="QAU249" s="170"/>
      <c r="QAV249" s="170"/>
      <c r="QAW249" s="170"/>
      <c r="QAX249" s="170"/>
      <c r="QAY249" s="170"/>
      <c r="QAZ249" s="170"/>
      <c r="QBA249" s="170"/>
      <c r="QBB249" s="170"/>
      <c r="QBC249" s="170"/>
      <c r="QBD249" s="170"/>
      <c r="QBE249" s="170"/>
      <c r="QBF249" s="170"/>
      <c r="QBG249" s="170"/>
      <c r="QBH249" s="170"/>
      <c r="QBI249" s="170"/>
      <c r="QBJ249" s="170"/>
      <c r="QBK249" s="170"/>
      <c r="QBL249" s="170"/>
      <c r="QBM249" s="170"/>
      <c r="QBN249" s="170"/>
      <c r="QBO249" s="170"/>
      <c r="QBP249" s="170"/>
      <c r="QBQ249" s="170"/>
      <c r="QBR249" s="170"/>
      <c r="QBS249" s="170"/>
      <c r="QBT249" s="170"/>
      <c r="QBU249" s="170"/>
      <c r="QBV249" s="170"/>
      <c r="QBW249" s="170"/>
      <c r="QBX249" s="170"/>
      <c r="QBY249" s="170"/>
      <c r="QBZ249" s="170"/>
      <c r="QCA249" s="170"/>
      <c r="QCB249" s="170"/>
      <c r="QCC249" s="170"/>
      <c r="QCD249" s="170"/>
      <c r="QCE249" s="170"/>
      <c r="QCF249" s="170"/>
      <c r="QCG249" s="170"/>
      <c r="QCH249" s="170"/>
      <c r="QCI249" s="170"/>
      <c r="QCJ249" s="170"/>
      <c r="QCK249" s="170"/>
      <c r="QCL249" s="170"/>
      <c r="QCM249" s="170"/>
      <c r="QCN249" s="170"/>
      <c r="QCO249" s="170"/>
      <c r="QCP249" s="170"/>
      <c r="QCQ249" s="170"/>
      <c r="QCR249" s="170"/>
      <c r="QCS249" s="170"/>
      <c r="QCT249" s="170"/>
      <c r="QCU249" s="170"/>
      <c r="QCV249" s="170"/>
      <c r="QCW249" s="170"/>
      <c r="QCX249" s="170"/>
      <c r="QCY249" s="170"/>
      <c r="QCZ249" s="170"/>
      <c r="QDA249" s="170"/>
      <c r="QDB249" s="170"/>
      <c r="QDC249" s="170"/>
      <c r="QDD249" s="170"/>
      <c r="QDE249" s="170"/>
      <c r="QDF249" s="170"/>
      <c r="QDG249" s="170"/>
      <c r="QDH249" s="170"/>
      <c r="QDI249" s="170"/>
      <c r="QDJ249" s="170"/>
      <c r="QDK249" s="170"/>
      <c r="QDL249" s="170"/>
      <c r="QDM249" s="170"/>
      <c r="QDN249" s="170"/>
      <c r="QDO249" s="170"/>
      <c r="QDP249" s="170"/>
      <c r="QDQ249" s="170"/>
      <c r="QDR249" s="170"/>
      <c r="QDS249" s="170"/>
      <c r="QDT249" s="170"/>
      <c r="QDU249" s="170"/>
      <c r="QDV249" s="170"/>
      <c r="QDW249" s="170"/>
      <c r="QDX249" s="170"/>
      <c r="QDY249" s="170"/>
      <c r="QDZ249" s="170"/>
      <c r="QEA249" s="170"/>
      <c r="QEB249" s="170"/>
      <c r="QEC249" s="170"/>
      <c r="QED249" s="170"/>
      <c r="QEE249" s="170"/>
      <c r="QEF249" s="170"/>
      <c r="QEG249" s="170"/>
      <c r="QEH249" s="170"/>
      <c r="QEI249" s="170"/>
      <c r="QEJ249" s="170"/>
      <c r="QEK249" s="170"/>
      <c r="QEL249" s="170"/>
      <c r="QEM249" s="170"/>
      <c r="QEN249" s="170"/>
      <c r="QEO249" s="170"/>
      <c r="QEP249" s="170"/>
      <c r="QEQ249" s="170"/>
      <c r="QER249" s="170"/>
      <c r="QES249" s="170"/>
      <c r="QET249" s="170"/>
      <c r="QEU249" s="170"/>
      <c r="QEV249" s="170"/>
      <c r="QEW249" s="170"/>
      <c r="QEX249" s="170"/>
      <c r="QEY249" s="170"/>
      <c r="QEZ249" s="170"/>
      <c r="QFA249" s="170"/>
      <c r="QFB249" s="170"/>
      <c r="QFC249" s="170"/>
      <c r="QFD249" s="170"/>
      <c r="QFE249" s="170"/>
      <c r="QFF249" s="170"/>
      <c r="QFG249" s="170"/>
      <c r="QFH249" s="170"/>
      <c r="QFI249" s="170"/>
      <c r="QFJ249" s="170"/>
      <c r="QFK249" s="170"/>
      <c r="QFL249" s="170"/>
      <c r="QFM249" s="170"/>
      <c r="QFN249" s="170"/>
      <c r="QFO249" s="170"/>
      <c r="QFP249" s="170"/>
      <c r="QFQ249" s="170"/>
      <c r="QFR249" s="170"/>
      <c r="QFS249" s="170"/>
      <c r="QFT249" s="170"/>
      <c r="QFU249" s="170"/>
      <c r="QFV249" s="170"/>
      <c r="QFW249" s="170"/>
      <c r="QFX249" s="170"/>
      <c r="QFY249" s="170"/>
      <c r="QFZ249" s="170"/>
      <c r="QGA249" s="170"/>
      <c r="QGB249" s="170"/>
      <c r="QGC249" s="170"/>
      <c r="QGD249" s="170"/>
      <c r="QGE249" s="170"/>
      <c r="QGF249" s="170"/>
      <c r="QGG249" s="170"/>
      <c r="QGH249" s="170"/>
      <c r="QGI249" s="170"/>
      <c r="QGJ249" s="170"/>
      <c r="QGK249" s="170"/>
      <c r="QGL249" s="170"/>
      <c r="QGM249" s="170"/>
      <c r="QGN249" s="170"/>
      <c r="QGO249" s="170"/>
      <c r="QGP249" s="170"/>
      <c r="QGQ249" s="170"/>
      <c r="QGR249" s="170"/>
      <c r="QGS249" s="170"/>
      <c r="QGT249" s="170"/>
      <c r="QGU249" s="170"/>
      <c r="QGV249" s="170"/>
      <c r="QGW249" s="170"/>
      <c r="QGX249" s="170"/>
      <c r="QGY249" s="170"/>
      <c r="QGZ249" s="170"/>
      <c r="QHA249" s="170"/>
      <c r="QHB249" s="170"/>
      <c r="QHC249" s="170"/>
      <c r="QHD249" s="170"/>
      <c r="QHE249" s="170"/>
      <c r="QHF249" s="170"/>
      <c r="QHG249" s="170"/>
      <c r="QHH249" s="170"/>
      <c r="QHI249" s="170"/>
      <c r="QHJ249" s="170"/>
      <c r="QHK249" s="170"/>
      <c r="QHL249" s="170"/>
      <c r="QHM249" s="170"/>
      <c r="QHN249" s="170"/>
      <c r="QHO249" s="170"/>
      <c r="QHP249" s="170"/>
      <c r="QHQ249" s="170"/>
      <c r="QHR249" s="170"/>
      <c r="QHS249" s="170"/>
      <c r="QHT249" s="170"/>
      <c r="QHU249" s="170"/>
      <c r="QHV249" s="170"/>
      <c r="QHW249" s="170"/>
      <c r="QHX249" s="170"/>
      <c r="QHY249" s="170"/>
      <c r="QHZ249" s="170"/>
      <c r="QIA249" s="170"/>
      <c r="QIB249" s="170"/>
      <c r="QIC249" s="170"/>
      <c r="QID249" s="170"/>
      <c r="QIE249" s="170"/>
      <c r="QIF249" s="170"/>
      <c r="QIG249" s="170"/>
      <c r="QIH249" s="170"/>
      <c r="QII249" s="170"/>
      <c r="QIJ249" s="170"/>
      <c r="QIK249" s="170"/>
      <c r="QIL249" s="170"/>
      <c r="QIM249" s="170"/>
      <c r="QIN249" s="170"/>
      <c r="QIO249" s="170"/>
      <c r="QIP249" s="170"/>
      <c r="QIQ249" s="170"/>
      <c r="QIR249" s="170"/>
      <c r="QIS249" s="170"/>
      <c r="QIT249" s="170"/>
      <c r="QIU249" s="170"/>
      <c r="QIV249" s="170"/>
      <c r="QIW249" s="170"/>
      <c r="QIX249" s="170"/>
      <c r="QIY249" s="170"/>
      <c r="QIZ249" s="170"/>
      <c r="QJA249" s="170"/>
      <c r="QJB249" s="170"/>
      <c r="QJC249" s="170"/>
      <c r="QJD249" s="170"/>
      <c r="QJE249" s="170"/>
      <c r="QJF249" s="170"/>
      <c r="QJG249" s="170"/>
      <c r="QJH249" s="170"/>
      <c r="QJI249" s="170"/>
      <c r="QJJ249" s="170"/>
      <c r="QJK249" s="170"/>
      <c r="QJL249" s="170"/>
      <c r="QJM249" s="170"/>
      <c r="QJN249" s="170"/>
      <c r="QJO249" s="170"/>
      <c r="QJP249" s="170"/>
      <c r="QJQ249" s="170"/>
      <c r="QJR249" s="170"/>
      <c r="QJS249" s="170"/>
      <c r="QJT249" s="170"/>
      <c r="QJU249" s="170"/>
      <c r="QJV249" s="170"/>
      <c r="QJW249" s="170"/>
      <c r="QJX249" s="170"/>
      <c r="QJY249" s="170"/>
      <c r="QJZ249" s="170"/>
      <c r="QKA249" s="170"/>
      <c r="QKB249" s="170"/>
      <c r="QKC249" s="170"/>
      <c r="QKD249" s="170"/>
      <c r="QKE249" s="170"/>
      <c r="QKF249" s="170"/>
      <c r="QKG249" s="170"/>
      <c r="QKH249" s="170"/>
      <c r="QKI249" s="170"/>
      <c r="QKJ249" s="170"/>
      <c r="QKK249" s="170"/>
      <c r="QKL249" s="170"/>
      <c r="QKM249" s="170"/>
      <c r="QKN249" s="170"/>
      <c r="QKO249" s="170"/>
      <c r="QKP249" s="170"/>
      <c r="QKQ249" s="170"/>
      <c r="QKR249" s="170"/>
      <c r="QKS249" s="170"/>
      <c r="QKT249" s="170"/>
      <c r="QKU249" s="170"/>
      <c r="QKV249" s="170"/>
      <c r="QKW249" s="170"/>
      <c r="QKX249" s="170"/>
      <c r="QKY249" s="170"/>
      <c r="QKZ249" s="170"/>
      <c r="QLA249" s="170"/>
      <c r="QLB249" s="170"/>
      <c r="QLC249" s="170"/>
      <c r="QLD249" s="170"/>
      <c r="QLE249" s="170"/>
      <c r="QLF249" s="170"/>
      <c r="QLG249" s="170"/>
      <c r="QLH249" s="170"/>
      <c r="QLI249" s="170"/>
      <c r="QLJ249" s="170"/>
      <c r="QLK249" s="170"/>
      <c r="QLL249" s="170"/>
      <c r="QLM249" s="170"/>
      <c r="QLN249" s="170"/>
      <c r="QLO249" s="170"/>
      <c r="QLP249" s="170"/>
      <c r="QLQ249" s="170"/>
      <c r="QLR249" s="170"/>
      <c r="QLS249" s="170"/>
      <c r="QLT249" s="170"/>
      <c r="QLU249" s="170"/>
      <c r="QLV249" s="170"/>
      <c r="QLW249" s="170"/>
      <c r="QLX249" s="170"/>
      <c r="QLY249" s="170"/>
      <c r="QLZ249" s="170"/>
      <c r="QMA249" s="170"/>
      <c r="QMB249" s="170"/>
      <c r="QMC249" s="170"/>
      <c r="QMD249" s="170"/>
      <c r="QME249" s="170"/>
      <c r="QMF249" s="170"/>
      <c r="QMG249" s="170"/>
      <c r="QMH249" s="170"/>
      <c r="QMI249" s="170"/>
      <c r="QMJ249" s="170"/>
      <c r="QMK249" s="170"/>
      <c r="QML249" s="170"/>
      <c r="QMM249" s="170"/>
      <c r="QMN249" s="170"/>
      <c r="QMO249" s="170"/>
      <c r="QMP249" s="170"/>
      <c r="QMQ249" s="170"/>
      <c r="QMR249" s="170"/>
      <c r="QMS249" s="170"/>
      <c r="QMT249" s="170"/>
      <c r="QMU249" s="170"/>
      <c r="QMV249" s="170"/>
      <c r="QMW249" s="170"/>
      <c r="QMX249" s="170"/>
      <c r="QMY249" s="170"/>
      <c r="QMZ249" s="170"/>
      <c r="QNA249" s="170"/>
      <c r="QNB249" s="170"/>
      <c r="QNC249" s="170"/>
      <c r="QND249" s="170"/>
      <c r="QNE249" s="170"/>
      <c r="QNF249" s="170"/>
      <c r="QNG249" s="170"/>
      <c r="QNH249" s="170"/>
      <c r="QNI249" s="170"/>
      <c r="QNJ249" s="170"/>
      <c r="QNK249" s="170"/>
      <c r="QNL249" s="170"/>
      <c r="QNM249" s="170"/>
      <c r="QNN249" s="170"/>
      <c r="QNO249" s="170"/>
      <c r="QNP249" s="170"/>
      <c r="QNQ249" s="170"/>
      <c r="QNR249" s="170"/>
      <c r="QNS249" s="170"/>
      <c r="QNT249" s="170"/>
      <c r="QNU249" s="170"/>
      <c r="QNV249" s="170"/>
      <c r="QNW249" s="170"/>
      <c r="QNX249" s="170"/>
      <c r="QNY249" s="170"/>
      <c r="QNZ249" s="170"/>
      <c r="QOA249" s="170"/>
      <c r="QOB249" s="170"/>
      <c r="QOC249" s="170"/>
      <c r="QOD249" s="170"/>
      <c r="QOE249" s="170"/>
      <c r="QOF249" s="170"/>
      <c r="QOG249" s="170"/>
      <c r="QOH249" s="170"/>
      <c r="QOI249" s="170"/>
      <c r="QOJ249" s="170"/>
      <c r="QOK249" s="170"/>
      <c r="QOL249" s="170"/>
      <c r="QOM249" s="170"/>
      <c r="QON249" s="170"/>
      <c r="QOO249" s="170"/>
      <c r="QOP249" s="170"/>
      <c r="QOQ249" s="170"/>
      <c r="QOR249" s="170"/>
      <c r="QOS249" s="170"/>
      <c r="QOT249" s="170"/>
      <c r="QOU249" s="170"/>
      <c r="QOV249" s="170"/>
      <c r="QOW249" s="170"/>
      <c r="QOX249" s="170"/>
      <c r="QOY249" s="170"/>
      <c r="QOZ249" s="170"/>
      <c r="QPA249" s="170"/>
      <c r="QPB249" s="170"/>
      <c r="QPC249" s="170"/>
      <c r="QPD249" s="170"/>
      <c r="QPE249" s="170"/>
      <c r="QPF249" s="170"/>
      <c r="QPG249" s="170"/>
      <c r="QPH249" s="170"/>
      <c r="QPI249" s="170"/>
      <c r="QPJ249" s="170"/>
      <c r="QPK249" s="170"/>
      <c r="QPL249" s="170"/>
      <c r="QPM249" s="170"/>
      <c r="QPN249" s="170"/>
      <c r="QPO249" s="170"/>
      <c r="QPP249" s="170"/>
      <c r="QPQ249" s="170"/>
      <c r="QPR249" s="170"/>
      <c r="QPS249" s="170"/>
      <c r="QPT249" s="170"/>
      <c r="QPU249" s="170"/>
      <c r="QPV249" s="170"/>
      <c r="QPW249" s="170"/>
      <c r="QPX249" s="170"/>
      <c r="QPY249" s="170"/>
      <c r="QPZ249" s="170"/>
      <c r="QQA249" s="170"/>
      <c r="QQB249" s="170"/>
      <c r="QQC249" s="170"/>
      <c r="QQD249" s="170"/>
      <c r="QQE249" s="170"/>
      <c r="QQF249" s="170"/>
      <c r="QQG249" s="170"/>
      <c r="QQH249" s="170"/>
      <c r="QQI249" s="170"/>
      <c r="QQJ249" s="170"/>
      <c r="QQK249" s="170"/>
      <c r="QQL249" s="170"/>
      <c r="QQM249" s="170"/>
      <c r="QQN249" s="170"/>
      <c r="QQO249" s="170"/>
      <c r="QQP249" s="170"/>
      <c r="QQQ249" s="170"/>
      <c r="QQR249" s="170"/>
      <c r="QQS249" s="170"/>
      <c r="QQT249" s="170"/>
      <c r="QQU249" s="170"/>
      <c r="QQV249" s="170"/>
      <c r="QQW249" s="170"/>
      <c r="QQX249" s="170"/>
      <c r="QQY249" s="170"/>
      <c r="QQZ249" s="170"/>
      <c r="QRA249" s="170"/>
      <c r="QRB249" s="170"/>
      <c r="QRC249" s="170"/>
      <c r="QRD249" s="170"/>
      <c r="QRE249" s="170"/>
      <c r="QRF249" s="170"/>
      <c r="QRG249" s="170"/>
      <c r="QRH249" s="170"/>
      <c r="QRI249" s="170"/>
      <c r="QRJ249" s="170"/>
      <c r="QRK249" s="170"/>
      <c r="QRL249" s="170"/>
      <c r="QRM249" s="170"/>
      <c r="QRN249" s="170"/>
      <c r="QRO249" s="170"/>
      <c r="QRP249" s="170"/>
      <c r="QRQ249" s="170"/>
      <c r="QRR249" s="170"/>
      <c r="QRS249" s="170"/>
      <c r="QRT249" s="170"/>
      <c r="QRU249" s="170"/>
      <c r="QRV249" s="170"/>
      <c r="QRW249" s="170"/>
      <c r="QRX249" s="170"/>
      <c r="QRY249" s="170"/>
      <c r="QRZ249" s="170"/>
      <c r="QSA249" s="170"/>
      <c r="QSB249" s="170"/>
      <c r="QSC249" s="170"/>
      <c r="QSD249" s="170"/>
      <c r="QSE249" s="170"/>
      <c r="QSF249" s="170"/>
      <c r="QSG249" s="170"/>
      <c r="QSH249" s="170"/>
      <c r="QSI249" s="170"/>
      <c r="QSJ249" s="170"/>
      <c r="QSK249" s="170"/>
      <c r="QSL249" s="170"/>
      <c r="QSM249" s="170"/>
      <c r="QSN249" s="170"/>
      <c r="QSO249" s="170"/>
      <c r="QSP249" s="170"/>
      <c r="QSQ249" s="170"/>
      <c r="QSR249" s="170"/>
      <c r="QSS249" s="170"/>
      <c r="QST249" s="170"/>
      <c r="QSU249" s="170"/>
      <c r="QSV249" s="170"/>
      <c r="QSW249" s="170"/>
      <c r="QSX249" s="170"/>
      <c r="QSY249" s="170"/>
      <c r="QSZ249" s="170"/>
      <c r="QTA249" s="170"/>
      <c r="QTB249" s="170"/>
      <c r="QTC249" s="170"/>
      <c r="QTD249" s="170"/>
      <c r="QTE249" s="170"/>
      <c r="QTF249" s="170"/>
      <c r="QTG249" s="170"/>
      <c r="QTH249" s="170"/>
      <c r="QTI249" s="170"/>
      <c r="QTJ249" s="170"/>
      <c r="QTK249" s="170"/>
      <c r="QTL249" s="170"/>
      <c r="QTM249" s="170"/>
      <c r="QTN249" s="170"/>
      <c r="QTO249" s="170"/>
      <c r="QTP249" s="170"/>
      <c r="QTQ249" s="170"/>
      <c r="QTR249" s="170"/>
      <c r="QTS249" s="170"/>
      <c r="QTT249" s="170"/>
      <c r="QTU249" s="170"/>
      <c r="QTV249" s="170"/>
      <c r="QTW249" s="170"/>
      <c r="QTX249" s="170"/>
      <c r="QTY249" s="170"/>
      <c r="QTZ249" s="170"/>
      <c r="QUA249" s="170"/>
      <c r="QUB249" s="170"/>
      <c r="QUC249" s="170"/>
      <c r="QUD249" s="170"/>
      <c r="QUE249" s="170"/>
      <c r="QUF249" s="170"/>
      <c r="QUG249" s="170"/>
      <c r="QUH249" s="170"/>
      <c r="QUI249" s="170"/>
      <c r="QUJ249" s="170"/>
      <c r="QUK249" s="170"/>
      <c r="QUL249" s="170"/>
      <c r="QUM249" s="170"/>
      <c r="QUN249" s="170"/>
      <c r="QUO249" s="170"/>
      <c r="QUP249" s="170"/>
      <c r="QUQ249" s="170"/>
      <c r="QUR249" s="170"/>
      <c r="QUS249" s="170"/>
      <c r="QUT249" s="170"/>
      <c r="QUU249" s="170"/>
      <c r="QUV249" s="170"/>
      <c r="QUW249" s="170"/>
      <c r="QUX249" s="170"/>
      <c r="QUY249" s="170"/>
      <c r="QUZ249" s="170"/>
      <c r="QVA249" s="170"/>
      <c r="QVB249" s="170"/>
      <c r="QVC249" s="170"/>
      <c r="QVD249" s="170"/>
      <c r="QVE249" s="170"/>
      <c r="QVF249" s="170"/>
      <c r="QVG249" s="170"/>
      <c r="QVH249" s="170"/>
      <c r="QVI249" s="170"/>
      <c r="QVJ249" s="170"/>
      <c r="QVK249" s="170"/>
      <c r="QVL249" s="170"/>
      <c r="QVM249" s="170"/>
      <c r="QVN249" s="170"/>
      <c r="QVO249" s="170"/>
      <c r="QVP249" s="170"/>
      <c r="QVQ249" s="170"/>
      <c r="QVR249" s="170"/>
      <c r="QVS249" s="170"/>
      <c r="QVT249" s="170"/>
      <c r="QVU249" s="170"/>
      <c r="QVV249" s="170"/>
      <c r="QVW249" s="170"/>
      <c r="QVX249" s="170"/>
      <c r="QVY249" s="170"/>
      <c r="QVZ249" s="170"/>
      <c r="QWA249" s="170"/>
      <c r="QWB249" s="170"/>
      <c r="QWC249" s="170"/>
      <c r="QWD249" s="170"/>
      <c r="QWE249" s="170"/>
      <c r="QWF249" s="170"/>
      <c r="QWG249" s="170"/>
      <c r="QWH249" s="170"/>
      <c r="QWI249" s="170"/>
      <c r="QWJ249" s="170"/>
      <c r="QWK249" s="170"/>
      <c r="QWL249" s="170"/>
      <c r="QWM249" s="170"/>
      <c r="QWN249" s="170"/>
      <c r="QWO249" s="170"/>
      <c r="QWP249" s="170"/>
      <c r="QWQ249" s="170"/>
      <c r="QWR249" s="170"/>
      <c r="QWS249" s="170"/>
      <c r="QWT249" s="170"/>
      <c r="QWU249" s="170"/>
      <c r="QWV249" s="170"/>
      <c r="QWW249" s="170"/>
      <c r="QWX249" s="170"/>
      <c r="QWY249" s="170"/>
      <c r="QWZ249" s="170"/>
      <c r="QXA249" s="170"/>
      <c r="QXB249" s="170"/>
      <c r="QXC249" s="170"/>
      <c r="QXD249" s="170"/>
      <c r="QXE249" s="170"/>
      <c r="QXF249" s="170"/>
      <c r="QXG249" s="170"/>
      <c r="QXH249" s="170"/>
      <c r="QXI249" s="170"/>
      <c r="QXJ249" s="170"/>
      <c r="QXK249" s="170"/>
      <c r="QXL249" s="170"/>
      <c r="QXM249" s="170"/>
      <c r="QXN249" s="170"/>
      <c r="QXO249" s="170"/>
      <c r="QXP249" s="170"/>
      <c r="QXQ249" s="170"/>
      <c r="QXR249" s="170"/>
      <c r="QXS249" s="170"/>
      <c r="QXT249" s="170"/>
      <c r="QXU249" s="170"/>
      <c r="QXV249" s="170"/>
      <c r="QXW249" s="170"/>
      <c r="QXX249" s="170"/>
      <c r="QXY249" s="170"/>
      <c r="QXZ249" s="170"/>
      <c r="QYA249" s="170"/>
      <c r="QYB249" s="170"/>
      <c r="QYC249" s="170"/>
      <c r="QYD249" s="170"/>
      <c r="QYE249" s="170"/>
      <c r="QYF249" s="170"/>
      <c r="QYG249" s="170"/>
      <c r="QYH249" s="170"/>
      <c r="QYI249" s="170"/>
      <c r="QYJ249" s="170"/>
      <c r="QYK249" s="170"/>
      <c r="QYL249" s="170"/>
      <c r="QYM249" s="170"/>
      <c r="QYN249" s="170"/>
      <c r="QYO249" s="170"/>
      <c r="QYP249" s="170"/>
      <c r="QYQ249" s="170"/>
      <c r="QYR249" s="170"/>
      <c r="QYS249" s="170"/>
      <c r="QYT249" s="170"/>
      <c r="QYU249" s="170"/>
      <c r="QYV249" s="170"/>
      <c r="QYW249" s="170"/>
      <c r="QYX249" s="170"/>
      <c r="QYY249" s="170"/>
      <c r="QYZ249" s="170"/>
      <c r="QZA249" s="170"/>
      <c r="QZB249" s="170"/>
      <c r="QZC249" s="170"/>
      <c r="QZD249" s="170"/>
      <c r="QZE249" s="170"/>
      <c r="QZF249" s="170"/>
      <c r="QZG249" s="170"/>
      <c r="QZH249" s="170"/>
      <c r="QZI249" s="170"/>
      <c r="QZJ249" s="170"/>
      <c r="QZK249" s="170"/>
      <c r="QZL249" s="170"/>
      <c r="QZM249" s="170"/>
      <c r="QZN249" s="170"/>
      <c r="QZO249" s="170"/>
      <c r="QZP249" s="170"/>
      <c r="QZQ249" s="170"/>
      <c r="QZR249" s="170"/>
      <c r="QZS249" s="170"/>
      <c r="QZT249" s="170"/>
      <c r="QZU249" s="170"/>
      <c r="QZV249" s="170"/>
      <c r="QZW249" s="170"/>
      <c r="QZX249" s="170"/>
      <c r="QZY249" s="170"/>
      <c r="QZZ249" s="170"/>
      <c r="RAA249" s="170"/>
      <c r="RAB249" s="170"/>
      <c r="RAC249" s="170"/>
      <c r="RAD249" s="170"/>
      <c r="RAE249" s="170"/>
      <c r="RAF249" s="170"/>
      <c r="RAG249" s="170"/>
      <c r="RAH249" s="170"/>
      <c r="RAI249" s="170"/>
      <c r="RAJ249" s="170"/>
      <c r="RAK249" s="170"/>
      <c r="RAL249" s="170"/>
      <c r="RAM249" s="170"/>
      <c r="RAN249" s="170"/>
      <c r="RAO249" s="170"/>
      <c r="RAP249" s="170"/>
      <c r="RAQ249" s="170"/>
      <c r="RAR249" s="170"/>
      <c r="RAS249" s="170"/>
      <c r="RAT249" s="170"/>
      <c r="RAU249" s="170"/>
      <c r="RAV249" s="170"/>
      <c r="RAW249" s="170"/>
      <c r="RAX249" s="170"/>
      <c r="RAY249" s="170"/>
      <c r="RAZ249" s="170"/>
      <c r="RBA249" s="170"/>
      <c r="RBB249" s="170"/>
      <c r="RBC249" s="170"/>
      <c r="RBD249" s="170"/>
      <c r="RBE249" s="170"/>
      <c r="RBF249" s="170"/>
      <c r="RBG249" s="170"/>
      <c r="RBH249" s="170"/>
      <c r="RBI249" s="170"/>
      <c r="RBJ249" s="170"/>
      <c r="RBK249" s="170"/>
      <c r="RBL249" s="170"/>
      <c r="RBM249" s="170"/>
      <c r="RBN249" s="170"/>
      <c r="RBO249" s="170"/>
      <c r="RBP249" s="170"/>
      <c r="RBQ249" s="170"/>
      <c r="RBR249" s="170"/>
      <c r="RBS249" s="170"/>
      <c r="RBT249" s="170"/>
      <c r="RBU249" s="170"/>
      <c r="RBV249" s="170"/>
      <c r="RBW249" s="170"/>
      <c r="RBX249" s="170"/>
      <c r="RBY249" s="170"/>
      <c r="RBZ249" s="170"/>
      <c r="RCA249" s="170"/>
      <c r="RCB249" s="170"/>
      <c r="RCC249" s="170"/>
      <c r="RCD249" s="170"/>
      <c r="RCE249" s="170"/>
      <c r="RCF249" s="170"/>
      <c r="RCG249" s="170"/>
      <c r="RCH249" s="170"/>
      <c r="RCI249" s="170"/>
      <c r="RCJ249" s="170"/>
      <c r="RCK249" s="170"/>
      <c r="RCL249" s="170"/>
      <c r="RCM249" s="170"/>
      <c r="RCN249" s="170"/>
      <c r="RCO249" s="170"/>
      <c r="RCP249" s="170"/>
      <c r="RCQ249" s="170"/>
      <c r="RCR249" s="170"/>
      <c r="RCS249" s="170"/>
      <c r="RCT249" s="170"/>
      <c r="RCU249" s="170"/>
      <c r="RCV249" s="170"/>
      <c r="RCW249" s="170"/>
      <c r="RCX249" s="170"/>
      <c r="RCY249" s="170"/>
      <c r="RCZ249" s="170"/>
      <c r="RDA249" s="170"/>
      <c r="RDB249" s="170"/>
      <c r="RDC249" s="170"/>
      <c r="RDD249" s="170"/>
      <c r="RDE249" s="170"/>
      <c r="RDF249" s="170"/>
      <c r="RDG249" s="170"/>
      <c r="RDH249" s="170"/>
      <c r="RDI249" s="170"/>
      <c r="RDJ249" s="170"/>
      <c r="RDK249" s="170"/>
      <c r="RDL249" s="170"/>
      <c r="RDM249" s="170"/>
      <c r="RDN249" s="170"/>
      <c r="RDO249" s="170"/>
      <c r="RDP249" s="170"/>
      <c r="RDQ249" s="170"/>
      <c r="RDR249" s="170"/>
      <c r="RDS249" s="170"/>
      <c r="RDT249" s="170"/>
      <c r="RDU249" s="170"/>
      <c r="RDV249" s="170"/>
      <c r="RDW249" s="170"/>
      <c r="RDX249" s="170"/>
      <c r="RDY249" s="170"/>
      <c r="RDZ249" s="170"/>
      <c r="REA249" s="170"/>
      <c r="REB249" s="170"/>
      <c r="REC249" s="170"/>
      <c r="RED249" s="170"/>
      <c r="REE249" s="170"/>
      <c r="REF249" s="170"/>
      <c r="REG249" s="170"/>
      <c r="REH249" s="170"/>
      <c r="REI249" s="170"/>
      <c r="REJ249" s="170"/>
      <c r="REK249" s="170"/>
      <c r="REL249" s="170"/>
      <c r="REM249" s="170"/>
      <c r="REN249" s="170"/>
      <c r="REO249" s="170"/>
      <c r="REP249" s="170"/>
      <c r="REQ249" s="170"/>
      <c r="RER249" s="170"/>
      <c r="RES249" s="170"/>
      <c r="RET249" s="170"/>
      <c r="REU249" s="170"/>
      <c r="REV249" s="170"/>
      <c r="REW249" s="170"/>
      <c r="REX249" s="170"/>
      <c r="REY249" s="170"/>
      <c r="REZ249" s="170"/>
      <c r="RFA249" s="170"/>
      <c r="RFB249" s="170"/>
      <c r="RFC249" s="170"/>
      <c r="RFD249" s="170"/>
      <c r="RFE249" s="170"/>
      <c r="RFF249" s="170"/>
      <c r="RFG249" s="170"/>
      <c r="RFH249" s="170"/>
      <c r="RFI249" s="170"/>
      <c r="RFJ249" s="170"/>
      <c r="RFK249" s="170"/>
      <c r="RFL249" s="170"/>
      <c r="RFM249" s="170"/>
      <c r="RFN249" s="170"/>
      <c r="RFO249" s="170"/>
      <c r="RFP249" s="170"/>
      <c r="RFQ249" s="170"/>
      <c r="RFR249" s="170"/>
      <c r="RFS249" s="170"/>
      <c r="RFT249" s="170"/>
      <c r="RFU249" s="170"/>
      <c r="RFV249" s="170"/>
      <c r="RFW249" s="170"/>
      <c r="RFX249" s="170"/>
      <c r="RFY249" s="170"/>
      <c r="RFZ249" s="170"/>
      <c r="RGA249" s="170"/>
      <c r="RGB249" s="170"/>
      <c r="RGC249" s="170"/>
      <c r="RGD249" s="170"/>
      <c r="RGE249" s="170"/>
      <c r="RGF249" s="170"/>
      <c r="RGG249" s="170"/>
      <c r="RGH249" s="170"/>
      <c r="RGI249" s="170"/>
      <c r="RGJ249" s="170"/>
      <c r="RGK249" s="170"/>
      <c r="RGL249" s="170"/>
      <c r="RGM249" s="170"/>
      <c r="RGN249" s="170"/>
      <c r="RGO249" s="170"/>
      <c r="RGP249" s="170"/>
      <c r="RGQ249" s="170"/>
      <c r="RGR249" s="170"/>
      <c r="RGS249" s="170"/>
      <c r="RGT249" s="170"/>
      <c r="RGU249" s="170"/>
      <c r="RGV249" s="170"/>
      <c r="RGW249" s="170"/>
      <c r="RGX249" s="170"/>
      <c r="RGY249" s="170"/>
      <c r="RGZ249" s="170"/>
      <c r="RHA249" s="170"/>
      <c r="RHB249" s="170"/>
      <c r="RHC249" s="170"/>
      <c r="RHD249" s="170"/>
      <c r="RHE249" s="170"/>
      <c r="RHF249" s="170"/>
      <c r="RHG249" s="170"/>
      <c r="RHH249" s="170"/>
      <c r="RHI249" s="170"/>
      <c r="RHJ249" s="170"/>
      <c r="RHK249" s="170"/>
      <c r="RHL249" s="170"/>
      <c r="RHM249" s="170"/>
      <c r="RHN249" s="170"/>
      <c r="RHO249" s="170"/>
      <c r="RHP249" s="170"/>
      <c r="RHQ249" s="170"/>
      <c r="RHR249" s="170"/>
      <c r="RHS249" s="170"/>
      <c r="RHT249" s="170"/>
      <c r="RHU249" s="170"/>
      <c r="RHV249" s="170"/>
      <c r="RHW249" s="170"/>
      <c r="RHX249" s="170"/>
      <c r="RHY249" s="170"/>
      <c r="RHZ249" s="170"/>
      <c r="RIA249" s="170"/>
      <c r="RIB249" s="170"/>
      <c r="RIC249" s="170"/>
      <c r="RID249" s="170"/>
      <c r="RIE249" s="170"/>
      <c r="RIF249" s="170"/>
      <c r="RIG249" s="170"/>
      <c r="RIH249" s="170"/>
      <c r="RII249" s="170"/>
      <c r="RIJ249" s="170"/>
      <c r="RIK249" s="170"/>
      <c r="RIL249" s="170"/>
      <c r="RIM249" s="170"/>
      <c r="RIN249" s="170"/>
      <c r="RIO249" s="170"/>
      <c r="RIP249" s="170"/>
      <c r="RIQ249" s="170"/>
      <c r="RIR249" s="170"/>
      <c r="RIS249" s="170"/>
      <c r="RIT249" s="170"/>
      <c r="RIU249" s="170"/>
      <c r="RIV249" s="170"/>
      <c r="RIW249" s="170"/>
      <c r="RIX249" s="170"/>
      <c r="RIY249" s="170"/>
      <c r="RIZ249" s="170"/>
      <c r="RJA249" s="170"/>
      <c r="RJB249" s="170"/>
      <c r="RJC249" s="170"/>
      <c r="RJD249" s="170"/>
      <c r="RJE249" s="170"/>
      <c r="RJF249" s="170"/>
      <c r="RJG249" s="170"/>
      <c r="RJH249" s="170"/>
      <c r="RJI249" s="170"/>
      <c r="RJJ249" s="170"/>
      <c r="RJK249" s="170"/>
      <c r="RJL249" s="170"/>
      <c r="RJM249" s="170"/>
      <c r="RJN249" s="170"/>
      <c r="RJO249" s="170"/>
      <c r="RJP249" s="170"/>
      <c r="RJQ249" s="170"/>
      <c r="RJR249" s="170"/>
      <c r="RJS249" s="170"/>
      <c r="RJT249" s="170"/>
      <c r="RJU249" s="170"/>
      <c r="RJV249" s="170"/>
      <c r="RJW249" s="170"/>
      <c r="RJX249" s="170"/>
      <c r="RJY249" s="170"/>
      <c r="RJZ249" s="170"/>
      <c r="RKA249" s="170"/>
      <c r="RKB249" s="170"/>
      <c r="RKC249" s="170"/>
      <c r="RKD249" s="170"/>
      <c r="RKE249" s="170"/>
      <c r="RKF249" s="170"/>
      <c r="RKG249" s="170"/>
      <c r="RKH249" s="170"/>
      <c r="RKI249" s="170"/>
      <c r="RKJ249" s="170"/>
      <c r="RKK249" s="170"/>
      <c r="RKL249" s="170"/>
      <c r="RKM249" s="170"/>
      <c r="RKN249" s="170"/>
      <c r="RKO249" s="170"/>
      <c r="RKP249" s="170"/>
      <c r="RKQ249" s="170"/>
      <c r="RKR249" s="170"/>
      <c r="RKS249" s="170"/>
      <c r="RKT249" s="170"/>
      <c r="RKU249" s="170"/>
      <c r="RKV249" s="170"/>
      <c r="RKW249" s="170"/>
      <c r="RKX249" s="170"/>
      <c r="RKY249" s="170"/>
      <c r="RKZ249" s="170"/>
      <c r="RLA249" s="170"/>
      <c r="RLB249" s="170"/>
      <c r="RLC249" s="170"/>
      <c r="RLD249" s="170"/>
      <c r="RLE249" s="170"/>
      <c r="RLF249" s="170"/>
      <c r="RLG249" s="170"/>
      <c r="RLH249" s="170"/>
      <c r="RLI249" s="170"/>
      <c r="RLJ249" s="170"/>
      <c r="RLK249" s="170"/>
      <c r="RLL249" s="170"/>
      <c r="RLM249" s="170"/>
      <c r="RLN249" s="170"/>
      <c r="RLO249" s="170"/>
      <c r="RLP249" s="170"/>
      <c r="RLQ249" s="170"/>
      <c r="RLR249" s="170"/>
      <c r="RLS249" s="170"/>
      <c r="RLT249" s="170"/>
      <c r="RLU249" s="170"/>
      <c r="RLV249" s="170"/>
      <c r="RLW249" s="170"/>
      <c r="RLX249" s="170"/>
      <c r="RLY249" s="170"/>
      <c r="RLZ249" s="170"/>
      <c r="RMA249" s="170"/>
      <c r="RMB249" s="170"/>
      <c r="RMC249" s="170"/>
      <c r="RMD249" s="170"/>
      <c r="RME249" s="170"/>
      <c r="RMF249" s="170"/>
      <c r="RMG249" s="170"/>
      <c r="RMH249" s="170"/>
      <c r="RMI249" s="170"/>
      <c r="RMJ249" s="170"/>
      <c r="RMK249" s="170"/>
      <c r="RML249" s="170"/>
      <c r="RMM249" s="170"/>
      <c r="RMN249" s="170"/>
      <c r="RMO249" s="170"/>
      <c r="RMP249" s="170"/>
      <c r="RMQ249" s="170"/>
      <c r="RMR249" s="170"/>
      <c r="RMS249" s="170"/>
      <c r="RMT249" s="170"/>
      <c r="RMU249" s="170"/>
      <c r="RMV249" s="170"/>
      <c r="RMW249" s="170"/>
      <c r="RMX249" s="170"/>
      <c r="RMY249" s="170"/>
      <c r="RMZ249" s="170"/>
      <c r="RNA249" s="170"/>
      <c r="RNB249" s="170"/>
      <c r="RNC249" s="170"/>
      <c r="RND249" s="170"/>
      <c r="RNE249" s="170"/>
      <c r="RNF249" s="170"/>
      <c r="RNG249" s="170"/>
      <c r="RNH249" s="170"/>
      <c r="RNI249" s="170"/>
      <c r="RNJ249" s="170"/>
      <c r="RNK249" s="170"/>
      <c r="RNL249" s="170"/>
      <c r="RNM249" s="170"/>
      <c r="RNN249" s="170"/>
      <c r="RNO249" s="170"/>
      <c r="RNP249" s="170"/>
      <c r="RNQ249" s="170"/>
      <c r="RNR249" s="170"/>
      <c r="RNS249" s="170"/>
      <c r="RNT249" s="170"/>
      <c r="RNU249" s="170"/>
      <c r="RNV249" s="170"/>
      <c r="RNW249" s="170"/>
      <c r="RNX249" s="170"/>
      <c r="RNY249" s="170"/>
      <c r="RNZ249" s="170"/>
      <c r="ROA249" s="170"/>
      <c r="ROB249" s="170"/>
      <c r="ROC249" s="170"/>
      <c r="ROD249" s="170"/>
      <c r="ROE249" s="170"/>
      <c r="ROF249" s="170"/>
      <c r="ROG249" s="170"/>
      <c r="ROH249" s="170"/>
      <c r="ROI249" s="170"/>
      <c r="ROJ249" s="170"/>
      <c r="ROK249" s="170"/>
      <c r="ROL249" s="170"/>
      <c r="ROM249" s="170"/>
      <c r="RON249" s="170"/>
      <c r="ROO249" s="170"/>
      <c r="ROP249" s="170"/>
      <c r="ROQ249" s="170"/>
      <c r="ROR249" s="170"/>
      <c r="ROS249" s="170"/>
      <c r="ROT249" s="170"/>
      <c r="ROU249" s="170"/>
      <c r="ROV249" s="170"/>
      <c r="ROW249" s="170"/>
      <c r="ROX249" s="170"/>
      <c r="ROY249" s="170"/>
      <c r="ROZ249" s="170"/>
      <c r="RPA249" s="170"/>
      <c r="RPB249" s="170"/>
      <c r="RPC249" s="170"/>
      <c r="RPD249" s="170"/>
      <c r="RPE249" s="170"/>
      <c r="RPF249" s="170"/>
      <c r="RPG249" s="170"/>
      <c r="RPH249" s="170"/>
      <c r="RPI249" s="170"/>
      <c r="RPJ249" s="170"/>
      <c r="RPK249" s="170"/>
      <c r="RPL249" s="170"/>
      <c r="RPM249" s="170"/>
      <c r="RPN249" s="170"/>
      <c r="RPO249" s="170"/>
      <c r="RPP249" s="170"/>
      <c r="RPQ249" s="170"/>
      <c r="RPR249" s="170"/>
      <c r="RPS249" s="170"/>
      <c r="RPT249" s="170"/>
      <c r="RPU249" s="170"/>
      <c r="RPV249" s="170"/>
      <c r="RPW249" s="170"/>
      <c r="RPX249" s="170"/>
      <c r="RPY249" s="170"/>
      <c r="RPZ249" s="170"/>
      <c r="RQA249" s="170"/>
      <c r="RQB249" s="170"/>
      <c r="RQC249" s="170"/>
      <c r="RQD249" s="170"/>
      <c r="RQE249" s="170"/>
      <c r="RQF249" s="170"/>
      <c r="RQG249" s="170"/>
      <c r="RQH249" s="170"/>
      <c r="RQI249" s="170"/>
      <c r="RQJ249" s="170"/>
      <c r="RQK249" s="170"/>
      <c r="RQL249" s="170"/>
      <c r="RQM249" s="170"/>
      <c r="RQN249" s="170"/>
      <c r="RQO249" s="170"/>
      <c r="RQP249" s="170"/>
      <c r="RQQ249" s="170"/>
      <c r="RQR249" s="170"/>
      <c r="RQS249" s="170"/>
      <c r="RQT249" s="170"/>
      <c r="RQU249" s="170"/>
      <c r="RQV249" s="170"/>
      <c r="RQW249" s="170"/>
      <c r="RQX249" s="170"/>
      <c r="RQY249" s="170"/>
      <c r="RQZ249" s="170"/>
      <c r="RRA249" s="170"/>
      <c r="RRB249" s="170"/>
      <c r="RRC249" s="170"/>
      <c r="RRD249" s="170"/>
      <c r="RRE249" s="170"/>
      <c r="RRF249" s="170"/>
      <c r="RRG249" s="170"/>
      <c r="RRH249" s="170"/>
      <c r="RRI249" s="170"/>
      <c r="RRJ249" s="170"/>
      <c r="RRK249" s="170"/>
      <c r="RRL249" s="170"/>
      <c r="RRM249" s="170"/>
      <c r="RRN249" s="170"/>
      <c r="RRO249" s="170"/>
      <c r="RRP249" s="170"/>
      <c r="RRQ249" s="170"/>
      <c r="RRR249" s="170"/>
      <c r="RRS249" s="170"/>
      <c r="RRT249" s="170"/>
      <c r="RRU249" s="170"/>
      <c r="RRV249" s="170"/>
      <c r="RRW249" s="170"/>
      <c r="RRX249" s="170"/>
      <c r="RRY249" s="170"/>
      <c r="RRZ249" s="170"/>
      <c r="RSA249" s="170"/>
      <c r="RSB249" s="170"/>
      <c r="RSC249" s="170"/>
      <c r="RSD249" s="170"/>
      <c r="RSE249" s="170"/>
      <c r="RSF249" s="170"/>
      <c r="RSG249" s="170"/>
      <c r="RSH249" s="170"/>
      <c r="RSI249" s="170"/>
      <c r="RSJ249" s="170"/>
      <c r="RSK249" s="170"/>
      <c r="RSL249" s="170"/>
      <c r="RSM249" s="170"/>
      <c r="RSN249" s="170"/>
      <c r="RSO249" s="170"/>
      <c r="RSP249" s="170"/>
      <c r="RSQ249" s="170"/>
      <c r="RSR249" s="170"/>
      <c r="RSS249" s="170"/>
      <c r="RST249" s="170"/>
      <c r="RSU249" s="170"/>
      <c r="RSV249" s="170"/>
      <c r="RSW249" s="170"/>
      <c r="RSX249" s="170"/>
      <c r="RSY249" s="170"/>
      <c r="RSZ249" s="170"/>
      <c r="RTA249" s="170"/>
      <c r="RTB249" s="170"/>
      <c r="RTC249" s="170"/>
      <c r="RTD249" s="170"/>
      <c r="RTE249" s="170"/>
      <c r="RTF249" s="170"/>
      <c r="RTG249" s="170"/>
      <c r="RTH249" s="170"/>
      <c r="RTI249" s="170"/>
      <c r="RTJ249" s="170"/>
      <c r="RTK249" s="170"/>
      <c r="RTL249" s="170"/>
      <c r="RTM249" s="170"/>
      <c r="RTN249" s="170"/>
      <c r="RTO249" s="170"/>
      <c r="RTP249" s="170"/>
      <c r="RTQ249" s="170"/>
      <c r="RTR249" s="170"/>
      <c r="RTS249" s="170"/>
      <c r="RTT249" s="170"/>
      <c r="RTU249" s="170"/>
      <c r="RTV249" s="170"/>
      <c r="RTW249" s="170"/>
      <c r="RTX249" s="170"/>
      <c r="RTY249" s="170"/>
      <c r="RTZ249" s="170"/>
      <c r="RUA249" s="170"/>
      <c r="RUB249" s="170"/>
      <c r="RUC249" s="170"/>
      <c r="RUD249" s="170"/>
      <c r="RUE249" s="170"/>
      <c r="RUF249" s="170"/>
      <c r="RUG249" s="170"/>
      <c r="RUH249" s="170"/>
      <c r="RUI249" s="170"/>
      <c r="RUJ249" s="170"/>
      <c r="RUK249" s="170"/>
      <c r="RUL249" s="170"/>
      <c r="RUM249" s="170"/>
      <c r="RUN249" s="170"/>
      <c r="RUO249" s="170"/>
      <c r="RUP249" s="170"/>
      <c r="RUQ249" s="170"/>
      <c r="RUR249" s="170"/>
      <c r="RUS249" s="170"/>
      <c r="RUT249" s="170"/>
      <c r="RUU249" s="170"/>
      <c r="RUV249" s="170"/>
      <c r="RUW249" s="170"/>
      <c r="RUX249" s="170"/>
      <c r="RUY249" s="170"/>
      <c r="RUZ249" s="170"/>
      <c r="RVA249" s="170"/>
      <c r="RVB249" s="170"/>
      <c r="RVC249" s="170"/>
      <c r="RVD249" s="170"/>
      <c r="RVE249" s="170"/>
      <c r="RVF249" s="170"/>
      <c r="RVG249" s="170"/>
      <c r="RVH249" s="170"/>
      <c r="RVI249" s="170"/>
      <c r="RVJ249" s="170"/>
      <c r="RVK249" s="170"/>
      <c r="RVL249" s="170"/>
      <c r="RVM249" s="170"/>
      <c r="RVN249" s="170"/>
      <c r="RVO249" s="170"/>
      <c r="RVP249" s="170"/>
      <c r="RVQ249" s="170"/>
      <c r="RVR249" s="170"/>
      <c r="RVS249" s="170"/>
      <c r="RVT249" s="170"/>
      <c r="RVU249" s="170"/>
      <c r="RVV249" s="170"/>
      <c r="RVW249" s="170"/>
      <c r="RVX249" s="170"/>
      <c r="RVY249" s="170"/>
      <c r="RVZ249" s="170"/>
      <c r="RWA249" s="170"/>
      <c r="RWB249" s="170"/>
      <c r="RWC249" s="170"/>
      <c r="RWD249" s="170"/>
      <c r="RWE249" s="170"/>
      <c r="RWF249" s="170"/>
      <c r="RWG249" s="170"/>
      <c r="RWH249" s="170"/>
      <c r="RWI249" s="170"/>
      <c r="RWJ249" s="170"/>
      <c r="RWK249" s="170"/>
      <c r="RWL249" s="170"/>
      <c r="RWM249" s="170"/>
      <c r="RWN249" s="170"/>
      <c r="RWO249" s="170"/>
      <c r="RWP249" s="170"/>
      <c r="RWQ249" s="170"/>
      <c r="RWR249" s="170"/>
      <c r="RWS249" s="170"/>
      <c r="RWT249" s="170"/>
      <c r="RWU249" s="170"/>
      <c r="RWV249" s="170"/>
      <c r="RWW249" s="170"/>
      <c r="RWX249" s="170"/>
      <c r="RWY249" s="170"/>
      <c r="RWZ249" s="170"/>
      <c r="RXA249" s="170"/>
      <c r="RXB249" s="170"/>
      <c r="RXC249" s="170"/>
      <c r="RXD249" s="170"/>
      <c r="RXE249" s="170"/>
      <c r="RXF249" s="170"/>
      <c r="RXG249" s="170"/>
      <c r="RXH249" s="170"/>
      <c r="RXI249" s="170"/>
      <c r="RXJ249" s="170"/>
      <c r="RXK249" s="170"/>
      <c r="RXL249" s="170"/>
      <c r="RXM249" s="170"/>
      <c r="RXN249" s="170"/>
      <c r="RXO249" s="170"/>
      <c r="RXP249" s="170"/>
      <c r="RXQ249" s="170"/>
      <c r="RXR249" s="170"/>
      <c r="RXS249" s="170"/>
      <c r="RXT249" s="170"/>
      <c r="RXU249" s="170"/>
      <c r="RXV249" s="170"/>
      <c r="RXW249" s="170"/>
      <c r="RXX249" s="170"/>
      <c r="RXY249" s="170"/>
      <c r="RXZ249" s="170"/>
      <c r="RYA249" s="170"/>
      <c r="RYB249" s="170"/>
      <c r="RYC249" s="170"/>
      <c r="RYD249" s="170"/>
      <c r="RYE249" s="170"/>
      <c r="RYF249" s="170"/>
      <c r="RYG249" s="170"/>
      <c r="RYH249" s="170"/>
      <c r="RYI249" s="170"/>
      <c r="RYJ249" s="170"/>
      <c r="RYK249" s="170"/>
      <c r="RYL249" s="170"/>
      <c r="RYM249" s="170"/>
      <c r="RYN249" s="170"/>
      <c r="RYO249" s="170"/>
      <c r="RYP249" s="170"/>
      <c r="RYQ249" s="170"/>
      <c r="RYR249" s="170"/>
      <c r="RYS249" s="170"/>
      <c r="RYT249" s="170"/>
      <c r="RYU249" s="170"/>
      <c r="RYV249" s="170"/>
      <c r="RYW249" s="170"/>
      <c r="RYX249" s="170"/>
      <c r="RYY249" s="170"/>
      <c r="RYZ249" s="170"/>
      <c r="RZA249" s="170"/>
      <c r="RZB249" s="170"/>
      <c r="RZC249" s="170"/>
      <c r="RZD249" s="170"/>
      <c r="RZE249" s="170"/>
      <c r="RZF249" s="170"/>
      <c r="RZG249" s="170"/>
      <c r="RZH249" s="170"/>
      <c r="RZI249" s="170"/>
      <c r="RZJ249" s="170"/>
      <c r="RZK249" s="170"/>
      <c r="RZL249" s="170"/>
      <c r="RZM249" s="170"/>
      <c r="RZN249" s="170"/>
      <c r="RZO249" s="170"/>
      <c r="RZP249" s="170"/>
      <c r="RZQ249" s="170"/>
      <c r="RZR249" s="170"/>
      <c r="RZS249" s="170"/>
      <c r="RZT249" s="170"/>
      <c r="RZU249" s="170"/>
      <c r="RZV249" s="170"/>
      <c r="RZW249" s="170"/>
      <c r="RZX249" s="170"/>
      <c r="RZY249" s="170"/>
      <c r="RZZ249" s="170"/>
      <c r="SAA249" s="170"/>
      <c r="SAB249" s="170"/>
      <c r="SAC249" s="170"/>
      <c r="SAD249" s="170"/>
      <c r="SAE249" s="170"/>
      <c r="SAF249" s="170"/>
      <c r="SAG249" s="170"/>
      <c r="SAH249" s="170"/>
      <c r="SAI249" s="170"/>
      <c r="SAJ249" s="170"/>
      <c r="SAK249" s="170"/>
      <c r="SAL249" s="170"/>
      <c r="SAM249" s="170"/>
      <c r="SAN249" s="170"/>
      <c r="SAO249" s="170"/>
      <c r="SAP249" s="170"/>
      <c r="SAQ249" s="170"/>
      <c r="SAR249" s="170"/>
      <c r="SAS249" s="170"/>
      <c r="SAT249" s="170"/>
      <c r="SAU249" s="170"/>
      <c r="SAV249" s="170"/>
      <c r="SAW249" s="170"/>
      <c r="SAX249" s="170"/>
      <c r="SAY249" s="170"/>
      <c r="SAZ249" s="170"/>
      <c r="SBA249" s="170"/>
      <c r="SBB249" s="170"/>
      <c r="SBC249" s="170"/>
      <c r="SBD249" s="170"/>
      <c r="SBE249" s="170"/>
      <c r="SBF249" s="170"/>
      <c r="SBG249" s="170"/>
      <c r="SBH249" s="170"/>
      <c r="SBI249" s="170"/>
      <c r="SBJ249" s="170"/>
      <c r="SBK249" s="170"/>
      <c r="SBL249" s="170"/>
      <c r="SBM249" s="170"/>
      <c r="SBN249" s="170"/>
      <c r="SBO249" s="170"/>
      <c r="SBP249" s="170"/>
      <c r="SBQ249" s="170"/>
      <c r="SBR249" s="170"/>
      <c r="SBS249" s="170"/>
      <c r="SBT249" s="170"/>
      <c r="SBU249" s="170"/>
      <c r="SBV249" s="170"/>
      <c r="SBW249" s="170"/>
      <c r="SBX249" s="170"/>
      <c r="SBY249" s="170"/>
      <c r="SBZ249" s="170"/>
      <c r="SCA249" s="170"/>
      <c r="SCB249" s="170"/>
      <c r="SCC249" s="170"/>
      <c r="SCD249" s="170"/>
      <c r="SCE249" s="170"/>
      <c r="SCF249" s="170"/>
      <c r="SCG249" s="170"/>
      <c r="SCH249" s="170"/>
      <c r="SCI249" s="170"/>
      <c r="SCJ249" s="170"/>
      <c r="SCK249" s="170"/>
      <c r="SCL249" s="170"/>
      <c r="SCM249" s="170"/>
      <c r="SCN249" s="170"/>
      <c r="SCO249" s="170"/>
      <c r="SCP249" s="170"/>
      <c r="SCQ249" s="170"/>
      <c r="SCR249" s="170"/>
      <c r="SCS249" s="170"/>
      <c r="SCT249" s="170"/>
      <c r="SCU249" s="170"/>
      <c r="SCV249" s="170"/>
      <c r="SCW249" s="170"/>
      <c r="SCX249" s="170"/>
      <c r="SCY249" s="170"/>
      <c r="SCZ249" s="170"/>
      <c r="SDA249" s="170"/>
      <c r="SDB249" s="170"/>
      <c r="SDC249" s="170"/>
      <c r="SDD249" s="170"/>
      <c r="SDE249" s="170"/>
      <c r="SDF249" s="170"/>
      <c r="SDG249" s="170"/>
      <c r="SDH249" s="170"/>
      <c r="SDI249" s="170"/>
      <c r="SDJ249" s="170"/>
      <c r="SDK249" s="170"/>
      <c r="SDL249" s="170"/>
      <c r="SDM249" s="170"/>
      <c r="SDN249" s="170"/>
      <c r="SDO249" s="170"/>
      <c r="SDP249" s="170"/>
      <c r="SDQ249" s="170"/>
      <c r="SDR249" s="170"/>
      <c r="SDS249" s="170"/>
      <c r="SDT249" s="170"/>
      <c r="SDU249" s="170"/>
      <c r="SDV249" s="170"/>
      <c r="SDW249" s="170"/>
      <c r="SDX249" s="170"/>
      <c r="SDY249" s="170"/>
      <c r="SDZ249" s="170"/>
      <c r="SEA249" s="170"/>
      <c r="SEB249" s="170"/>
      <c r="SEC249" s="170"/>
      <c r="SED249" s="170"/>
      <c r="SEE249" s="170"/>
      <c r="SEF249" s="170"/>
      <c r="SEG249" s="170"/>
      <c r="SEH249" s="170"/>
      <c r="SEI249" s="170"/>
      <c r="SEJ249" s="170"/>
      <c r="SEK249" s="170"/>
      <c r="SEL249" s="170"/>
      <c r="SEM249" s="170"/>
      <c r="SEN249" s="170"/>
      <c r="SEO249" s="170"/>
      <c r="SEP249" s="170"/>
      <c r="SEQ249" s="170"/>
      <c r="SER249" s="170"/>
      <c r="SES249" s="170"/>
      <c r="SET249" s="170"/>
      <c r="SEU249" s="170"/>
      <c r="SEV249" s="170"/>
      <c r="SEW249" s="170"/>
      <c r="SEX249" s="170"/>
      <c r="SEY249" s="170"/>
      <c r="SEZ249" s="170"/>
      <c r="SFA249" s="170"/>
      <c r="SFB249" s="170"/>
      <c r="SFC249" s="170"/>
      <c r="SFD249" s="170"/>
      <c r="SFE249" s="170"/>
      <c r="SFF249" s="170"/>
      <c r="SFG249" s="170"/>
      <c r="SFH249" s="170"/>
      <c r="SFI249" s="170"/>
      <c r="SFJ249" s="170"/>
      <c r="SFK249" s="170"/>
      <c r="SFL249" s="170"/>
      <c r="SFM249" s="170"/>
      <c r="SFN249" s="170"/>
      <c r="SFO249" s="170"/>
      <c r="SFP249" s="170"/>
      <c r="SFQ249" s="170"/>
      <c r="SFR249" s="170"/>
      <c r="SFS249" s="170"/>
      <c r="SFT249" s="170"/>
      <c r="SFU249" s="170"/>
      <c r="SFV249" s="170"/>
      <c r="SFW249" s="170"/>
      <c r="SFX249" s="170"/>
      <c r="SFY249" s="170"/>
      <c r="SFZ249" s="170"/>
      <c r="SGA249" s="170"/>
      <c r="SGB249" s="170"/>
      <c r="SGC249" s="170"/>
      <c r="SGD249" s="170"/>
      <c r="SGE249" s="170"/>
      <c r="SGF249" s="170"/>
      <c r="SGG249" s="170"/>
      <c r="SGH249" s="170"/>
      <c r="SGI249" s="170"/>
      <c r="SGJ249" s="170"/>
      <c r="SGK249" s="170"/>
      <c r="SGL249" s="170"/>
      <c r="SGM249" s="170"/>
      <c r="SGN249" s="170"/>
      <c r="SGO249" s="170"/>
      <c r="SGP249" s="170"/>
      <c r="SGQ249" s="170"/>
      <c r="SGR249" s="170"/>
      <c r="SGS249" s="170"/>
      <c r="SGT249" s="170"/>
      <c r="SGU249" s="170"/>
      <c r="SGV249" s="170"/>
      <c r="SGW249" s="170"/>
      <c r="SGX249" s="170"/>
      <c r="SGY249" s="170"/>
      <c r="SGZ249" s="170"/>
      <c r="SHA249" s="170"/>
      <c r="SHB249" s="170"/>
      <c r="SHC249" s="170"/>
      <c r="SHD249" s="170"/>
      <c r="SHE249" s="170"/>
      <c r="SHF249" s="170"/>
      <c r="SHG249" s="170"/>
      <c r="SHH249" s="170"/>
      <c r="SHI249" s="170"/>
      <c r="SHJ249" s="170"/>
      <c r="SHK249" s="170"/>
      <c r="SHL249" s="170"/>
      <c r="SHM249" s="170"/>
      <c r="SHN249" s="170"/>
      <c r="SHO249" s="170"/>
      <c r="SHP249" s="170"/>
      <c r="SHQ249" s="170"/>
      <c r="SHR249" s="170"/>
      <c r="SHS249" s="170"/>
      <c r="SHT249" s="170"/>
      <c r="SHU249" s="170"/>
      <c r="SHV249" s="170"/>
      <c r="SHW249" s="170"/>
      <c r="SHX249" s="170"/>
      <c r="SHY249" s="170"/>
      <c r="SHZ249" s="170"/>
      <c r="SIA249" s="170"/>
      <c r="SIB249" s="170"/>
      <c r="SIC249" s="170"/>
      <c r="SID249" s="170"/>
      <c r="SIE249" s="170"/>
      <c r="SIF249" s="170"/>
      <c r="SIG249" s="170"/>
      <c r="SIH249" s="170"/>
      <c r="SII249" s="170"/>
      <c r="SIJ249" s="170"/>
      <c r="SIK249" s="170"/>
      <c r="SIL249" s="170"/>
      <c r="SIM249" s="170"/>
      <c r="SIN249" s="170"/>
      <c r="SIO249" s="170"/>
      <c r="SIP249" s="170"/>
      <c r="SIQ249" s="170"/>
      <c r="SIR249" s="170"/>
      <c r="SIS249" s="170"/>
      <c r="SIT249" s="170"/>
      <c r="SIU249" s="170"/>
      <c r="SIV249" s="170"/>
      <c r="SIW249" s="170"/>
      <c r="SIX249" s="170"/>
      <c r="SIY249" s="170"/>
      <c r="SIZ249" s="170"/>
      <c r="SJA249" s="170"/>
      <c r="SJB249" s="170"/>
      <c r="SJC249" s="170"/>
      <c r="SJD249" s="170"/>
      <c r="SJE249" s="170"/>
      <c r="SJF249" s="170"/>
      <c r="SJG249" s="170"/>
      <c r="SJH249" s="170"/>
      <c r="SJI249" s="170"/>
      <c r="SJJ249" s="170"/>
      <c r="SJK249" s="170"/>
      <c r="SJL249" s="170"/>
      <c r="SJM249" s="170"/>
      <c r="SJN249" s="170"/>
      <c r="SJO249" s="170"/>
      <c r="SJP249" s="170"/>
      <c r="SJQ249" s="170"/>
      <c r="SJR249" s="170"/>
      <c r="SJS249" s="170"/>
      <c r="SJT249" s="170"/>
      <c r="SJU249" s="170"/>
      <c r="SJV249" s="170"/>
      <c r="SJW249" s="170"/>
      <c r="SJX249" s="170"/>
      <c r="SJY249" s="170"/>
      <c r="SJZ249" s="170"/>
      <c r="SKA249" s="170"/>
      <c r="SKB249" s="170"/>
      <c r="SKC249" s="170"/>
      <c r="SKD249" s="170"/>
      <c r="SKE249" s="170"/>
      <c r="SKF249" s="170"/>
      <c r="SKG249" s="170"/>
      <c r="SKH249" s="170"/>
      <c r="SKI249" s="170"/>
      <c r="SKJ249" s="170"/>
      <c r="SKK249" s="170"/>
      <c r="SKL249" s="170"/>
      <c r="SKM249" s="170"/>
      <c r="SKN249" s="170"/>
      <c r="SKO249" s="170"/>
      <c r="SKP249" s="170"/>
      <c r="SKQ249" s="170"/>
      <c r="SKR249" s="170"/>
      <c r="SKS249" s="170"/>
      <c r="SKT249" s="170"/>
      <c r="SKU249" s="170"/>
      <c r="SKV249" s="170"/>
      <c r="SKW249" s="170"/>
      <c r="SKX249" s="170"/>
      <c r="SKY249" s="170"/>
      <c r="SKZ249" s="170"/>
      <c r="SLA249" s="170"/>
      <c r="SLB249" s="170"/>
      <c r="SLC249" s="170"/>
      <c r="SLD249" s="170"/>
      <c r="SLE249" s="170"/>
      <c r="SLF249" s="170"/>
      <c r="SLG249" s="170"/>
      <c r="SLH249" s="170"/>
      <c r="SLI249" s="170"/>
      <c r="SLJ249" s="170"/>
      <c r="SLK249" s="170"/>
      <c r="SLL249" s="170"/>
      <c r="SLM249" s="170"/>
      <c r="SLN249" s="170"/>
      <c r="SLO249" s="170"/>
      <c r="SLP249" s="170"/>
      <c r="SLQ249" s="170"/>
      <c r="SLR249" s="170"/>
      <c r="SLS249" s="170"/>
      <c r="SLT249" s="170"/>
      <c r="SLU249" s="170"/>
      <c r="SLV249" s="170"/>
      <c r="SLW249" s="170"/>
      <c r="SLX249" s="170"/>
      <c r="SLY249" s="170"/>
      <c r="SLZ249" s="170"/>
      <c r="SMA249" s="170"/>
      <c r="SMB249" s="170"/>
      <c r="SMC249" s="170"/>
      <c r="SMD249" s="170"/>
      <c r="SME249" s="170"/>
      <c r="SMF249" s="170"/>
      <c r="SMG249" s="170"/>
      <c r="SMH249" s="170"/>
      <c r="SMI249" s="170"/>
      <c r="SMJ249" s="170"/>
      <c r="SMK249" s="170"/>
      <c r="SML249" s="170"/>
      <c r="SMM249" s="170"/>
      <c r="SMN249" s="170"/>
      <c r="SMO249" s="170"/>
      <c r="SMP249" s="170"/>
      <c r="SMQ249" s="170"/>
      <c r="SMR249" s="170"/>
      <c r="SMS249" s="170"/>
      <c r="SMT249" s="170"/>
      <c r="SMU249" s="170"/>
      <c r="SMV249" s="170"/>
      <c r="SMW249" s="170"/>
      <c r="SMX249" s="170"/>
      <c r="SMY249" s="170"/>
      <c r="SMZ249" s="170"/>
      <c r="SNA249" s="170"/>
      <c r="SNB249" s="170"/>
      <c r="SNC249" s="170"/>
      <c r="SND249" s="170"/>
      <c r="SNE249" s="170"/>
      <c r="SNF249" s="170"/>
      <c r="SNG249" s="170"/>
      <c r="SNH249" s="170"/>
      <c r="SNI249" s="170"/>
      <c r="SNJ249" s="170"/>
      <c r="SNK249" s="170"/>
      <c r="SNL249" s="170"/>
      <c r="SNM249" s="170"/>
      <c r="SNN249" s="170"/>
      <c r="SNO249" s="170"/>
      <c r="SNP249" s="170"/>
      <c r="SNQ249" s="170"/>
      <c r="SNR249" s="170"/>
      <c r="SNS249" s="170"/>
      <c r="SNT249" s="170"/>
      <c r="SNU249" s="170"/>
      <c r="SNV249" s="170"/>
      <c r="SNW249" s="170"/>
      <c r="SNX249" s="170"/>
      <c r="SNY249" s="170"/>
      <c r="SNZ249" s="170"/>
      <c r="SOA249" s="170"/>
      <c r="SOB249" s="170"/>
      <c r="SOC249" s="170"/>
      <c r="SOD249" s="170"/>
      <c r="SOE249" s="170"/>
      <c r="SOF249" s="170"/>
      <c r="SOG249" s="170"/>
      <c r="SOH249" s="170"/>
      <c r="SOI249" s="170"/>
      <c r="SOJ249" s="170"/>
      <c r="SOK249" s="170"/>
      <c r="SOL249" s="170"/>
      <c r="SOM249" s="170"/>
      <c r="SON249" s="170"/>
      <c r="SOO249" s="170"/>
      <c r="SOP249" s="170"/>
      <c r="SOQ249" s="170"/>
      <c r="SOR249" s="170"/>
      <c r="SOS249" s="170"/>
      <c r="SOT249" s="170"/>
      <c r="SOU249" s="170"/>
      <c r="SOV249" s="170"/>
      <c r="SOW249" s="170"/>
      <c r="SOX249" s="170"/>
      <c r="SOY249" s="170"/>
      <c r="SOZ249" s="170"/>
      <c r="SPA249" s="170"/>
      <c r="SPB249" s="170"/>
      <c r="SPC249" s="170"/>
      <c r="SPD249" s="170"/>
      <c r="SPE249" s="170"/>
      <c r="SPF249" s="170"/>
      <c r="SPG249" s="170"/>
      <c r="SPH249" s="170"/>
      <c r="SPI249" s="170"/>
      <c r="SPJ249" s="170"/>
      <c r="SPK249" s="170"/>
      <c r="SPL249" s="170"/>
      <c r="SPM249" s="170"/>
      <c r="SPN249" s="170"/>
      <c r="SPO249" s="170"/>
      <c r="SPP249" s="170"/>
      <c r="SPQ249" s="170"/>
      <c r="SPR249" s="170"/>
      <c r="SPS249" s="170"/>
      <c r="SPT249" s="170"/>
      <c r="SPU249" s="170"/>
      <c r="SPV249" s="170"/>
      <c r="SPW249" s="170"/>
      <c r="SPX249" s="170"/>
      <c r="SPY249" s="170"/>
      <c r="SPZ249" s="170"/>
      <c r="SQA249" s="170"/>
      <c r="SQB249" s="170"/>
      <c r="SQC249" s="170"/>
      <c r="SQD249" s="170"/>
      <c r="SQE249" s="170"/>
      <c r="SQF249" s="170"/>
      <c r="SQG249" s="170"/>
      <c r="SQH249" s="170"/>
      <c r="SQI249" s="170"/>
      <c r="SQJ249" s="170"/>
      <c r="SQK249" s="170"/>
      <c r="SQL249" s="170"/>
      <c r="SQM249" s="170"/>
      <c r="SQN249" s="170"/>
      <c r="SQO249" s="170"/>
      <c r="SQP249" s="170"/>
      <c r="SQQ249" s="170"/>
      <c r="SQR249" s="170"/>
      <c r="SQS249" s="170"/>
      <c r="SQT249" s="170"/>
      <c r="SQU249" s="170"/>
      <c r="SQV249" s="170"/>
      <c r="SQW249" s="170"/>
      <c r="SQX249" s="170"/>
      <c r="SQY249" s="170"/>
      <c r="SQZ249" s="170"/>
      <c r="SRA249" s="170"/>
      <c r="SRB249" s="170"/>
      <c r="SRC249" s="170"/>
      <c r="SRD249" s="170"/>
      <c r="SRE249" s="170"/>
      <c r="SRF249" s="170"/>
      <c r="SRG249" s="170"/>
      <c r="SRH249" s="170"/>
      <c r="SRI249" s="170"/>
      <c r="SRJ249" s="170"/>
      <c r="SRK249" s="170"/>
      <c r="SRL249" s="170"/>
      <c r="SRM249" s="170"/>
      <c r="SRN249" s="170"/>
      <c r="SRO249" s="170"/>
      <c r="SRP249" s="170"/>
      <c r="SRQ249" s="170"/>
      <c r="SRR249" s="170"/>
      <c r="SRS249" s="170"/>
      <c r="SRT249" s="170"/>
      <c r="SRU249" s="170"/>
      <c r="SRV249" s="170"/>
      <c r="SRW249" s="170"/>
      <c r="SRX249" s="170"/>
      <c r="SRY249" s="170"/>
      <c r="SRZ249" s="170"/>
      <c r="SSA249" s="170"/>
      <c r="SSB249" s="170"/>
      <c r="SSC249" s="170"/>
      <c r="SSD249" s="170"/>
      <c r="SSE249" s="170"/>
      <c r="SSF249" s="170"/>
      <c r="SSG249" s="170"/>
      <c r="SSH249" s="170"/>
      <c r="SSI249" s="170"/>
      <c r="SSJ249" s="170"/>
      <c r="SSK249" s="170"/>
      <c r="SSL249" s="170"/>
      <c r="SSM249" s="170"/>
      <c r="SSN249" s="170"/>
      <c r="SSO249" s="170"/>
      <c r="SSP249" s="170"/>
      <c r="SSQ249" s="170"/>
      <c r="SSR249" s="170"/>
      <c r="SSS249" s="170"/>
      <c r="SST249" s="170"/>
      <c r="SSU249" s="170"/>
      <c r="SSV249" s="170"/>
      <c r="SSW249" s="170"/>
      <c r="SSX249" s="170"/>
      <c r="SSY249" s="170"/>
      <c r="SSZ249" s="170"/>
      <c r="STA249" s="170"/>
      <c r="STB249" s="170"/>
      <c r="STC249" s="170"/>
      <c r="STD249" s="170"/>
      <c r="STE249" s="170"/>
      <c r="STF249" s="170"/>
      <c r="STG249" s="170"/>
      <c r="STH249" s="170"/>
      <c r="STI249" s="170"/>
      <c r="STJ249" s="170"/>
      <c r="STK249" s="170"/>
      <c r="STL249" s="170"/>
      <c r="STM249" s="170"/>
      <c r="STN249" s="170"/>
      <c r="STO249" s="170"/>
      <c r="STP249" s="170"/>
      <c r="STQ249" s="170"/>
      <c r="STR249" s="170"/>
      <c r="STS249" s="170"/>
      <c r="STT249" s="170"/>
      <c r="STU249" s="170"/>
      <c r="STV249" s="170"/>
      <c r="STW249" s="170"/>
      <c r="STX249" s="170"/>
      <c r="STY249" s="170"/>
      <c r="STZ249" s="170"/>
      <c r="SUA249" s="170"/>
      <c r="SUB249" s="170"/>
      <c r="SUC249" s="170"/>
      <c r="SUD249" s="170"/>
      <c r="SUE249" s="170"/>
      <c r="SUF249" s="170"/>
      <c r="SUG249" s="170"/>
      <c r="SUH249" s="170"/>
      <c r="SUI249" s="170"/>
      <c r="SUJ249" s="170"/>
      <c r="SUK249" s="170"/>
      <c r="SUL249" s="170"/>
      <c r="SUM249" s="170"/>
      <c r="SUN249" s="170"/>
      <c r="SUO249" s="170"/>
      <c r="SUP249" s="170"/>
      <c r="SUQ249" s="170"/>
      <c r="SUR249" s="170"/>
      <c r="SUS249" s="170"/>
      <c r="SUT249" s="170"/>
      <c r="SUU249" s="170"/>
      <c r="SUV249" s="170"/>
      <c r="SUW249" s="170"/>
      <c r="SUX249" s="170"/>
      <c r="SUY249" s="170"/>
      <c r="SUZ249" s="170"/>
      <c r="SVA249" s="170"/>
      <c r="SVB249" s="170"/>
      <c r="SVC249" s="170"/>
      <c r="SVD249" s="170"/>
      <c r="SVE249" s="170"/>
      <c r="SVF249" s="170"/>
      <c r="SVG249" s="170"/>
      <c r="SVH249" s="170"/>
      <c r="SVI249" s="170"/>
      <c r="SVJ249" s="170"/>
      <c r="SVK249" s="170"/>
      <c r="SVL249" s="170"/>
      <c r="SVM249" s="170"/>
      <c r="SVN249" s="170"/>
      <c r="SVO249" s="170"/>
      <c r="SVP249" s="170"/>
      <c r="SVQ249" s="170"/>
      <c r="SVR249" s="170"/>
      <c r="SVS249" s="170"/>
      <c r="SVT249" s="170"/>
      <c r="SVU249" s="170"/>
      <c r="SVV249" s="170"/>
      <c r="SVW249" s="170"/>
      <c r="SVX249" s="170"/>
      <c r="SVY249" s="170"/>
      <c r="SVZ249" s="170"/>
      <c r="SWA249" s="170"/>
      <c r="SWB249" s="170"/>
      <c r="SWC249" s="170"/>
      <c r="SWD249" s="170"/>
      <c r="SWE249" s="170"/>
      <c r="SWF249" s="170"/>
      <c r="SWG249" s="170"/>
      <c r="SWH249" s="170"/>
      <c r="SWI249" s="170"/>
      <c r="SWJ249" s="170"/>
      <c r="SWK249" s="170"/>
      <c r="SWL249" s="170"/>
      <c r="SWM249" s="170"/>
      <c r="SWN249" s="170"/>
      <c r="SWO249" s="170"/>
      <c r="SWP249" s="170"/>
      <c r="SWQ249" s="170"/>
      <c r="SWR249" s="170"/>
      <c r="SWS249" s="170"/>
      <c r="SWT249" s="170"/>
      <c r="SWU249" s="170"/>
      <c r="SWV249" s="170"/>
      <c r="SWW249" s="170"/>
      <c r="SWX249" s="170"/>
      <c r="SWY249" s="170"/>
      <c r="SWZ249" s="170"/>
      <c r="SXA249" s="170"/>
      <c r="SXB249" s="170"/>
      <c r="SXC249" s="170"/>
      <c r="SXD249" s="170"/>
      <c r="SXE249" s="170"/>
      <c r="SXF249" s="170"/>
      <c r="SXG249" s="170"/>
      <c r="SXH249" s="170"/>
      <c r="SXI249" s="170"/>
      <c r="SXJ249" s="170"/>
      <c r="SXK249" s="170"/>
      <c r="SXL249" s="170"/>
      <c r="SXM249" s="170"/>
      <c r="SXN249" s="170"/>
      <c r="SXO249" s="170"/>
      <c r="SXP249" s="170"/>
      <c r="SXQ249" s="170"/>
      <c r="SXR249" s="170"/>
      <c r="SXS249" s="170"/>
      <c r="SXT249" s="170"/>
      <c r="SXU249" s="170"/>
      <c r="SXV249" s="170"/>
      <c r="SXW249" s="170"/>
      <c r="SXX249" s="170"/>
      <c r="SXY249" s="170"/>
      <c r="SXZ249" s="170"/>
      <c r="SYA249" s="170"/>
      <c r="SYB249" s="170"/>
      <c r="SYC249" s="170"/>
      <c r="SYD249" s="170"/>
      <c r="SYE249" s="170"/>
      <c r="SYF249" s="170"/>
      <c r="SYG249" s="170"/>
      <c r="SYH249" s="170"/>
      <c r="SYI249" s="170"/>
      <c r="SYJ249" s="170"/>
      <c r="SYK249" s="170"/>
      <c r="SYL249" s="170"/>
      <c r="SYM249" s="170"/>
      <c r="SYN249" s="170"/>
      <c r="SYO249" s="170"/>
      <c r="SYP249" s="170"/>
      <c r="SYQ249" s="170"/>
      <c r="SYR249" s="170"/>
      <c r="SYS249" s="170"/>
      <c r="SYT249" s="170"/>
      <c r="SYU249" s="170"/>
      <c r="SYV249" s="170"/>
      <c r="SYW249" s="170"/>
      <c r="SYX249" s="170"/>
      <c r="SYY249" s="170"/>
      <c r="SYZ249" s="170"/>
      <c r="SZA249" s="170"/>
      <c r="SZB249" s="170"/>
      <c r="SZC249" s="170"/>
      <c r="SZD249" s="170"/>
      <c r="SZE249" s="170"/>
      <c r="SZF249" s="170"/>
      <c r="SZG249" s="170"/>
      <c r="SZH249" s="170"/>
      <c r="SZI249" s="170"/>
      <c r="SZJ249" s="170"/>
      <c r="SZK249" s="170"/>
      <c r="SZL249" s="170"/>
      <c r="SZM249" s="170"/>
      <c r="SZN249" s="170"/>
      <c r="SZO249" s="170"/>
      <c r="SZP249" s="170"/>
      <c r="SZQ249" s="170"/>
      <c r="SZR249" s="170"/>
      <c r="SZS249" s="170"/>
      <c r="SZT249" s="170"/>
      <c r="SZU249" s="170"/>
      <c r="SZV249" s="170"/>
      <c r="SZW249" s="170"/>
      <c r="SZX249" s="170"/>
      <c r="SZY249" s="170"/>
      <c r="SZZ249" s="170"/>
      <c r="TAA249" s="170"/>
      <c r="TAB249" s="170"/>
      <c r="TAC249" s="170"/>
      <c r="TAD249" s="170"/>
      <c r="TAE249" s="170"/>
      <c r="TAF249" s="170"/>
      <c r="TAG249" s="170"/>
      <c r="TAH249" s="170"/>
      <c r="TAI249" s="170"/>
      <c r="TAJ249" s="170"/>
      <c r="TAK249" s="170"/>
      <c r="TAL249" s="170"/>
      <c r="TAM249" s="170"/>
      <c r="TAN249" s="170"/>
      <c r="TAO249" s="170"/>
      <c r="TAP249" s="170"/>
      <c r="TAQ249" s="170"/>
      <c r="TAR249" s="170"/>
      <c r="TAS249" s="170"/>
      <c r="TAT249" s="170"/>
      <c r="TAU249" s="170"/>
      <c r="TAV249" s="170"/>
      <c r="TAW249" s="170"/>
      <c r="TAX249" s="170"/>
      <c r="TAY249" s="170"/>
      <c r="TAZ249" s="170"/>
      <c r="TBA249" s="170"/>
      <c r="TBB249" s="170"/>
      <c r="TBC249" s="170"/>
      <c r="TBD249" s="170"/>
      <c r="TBE249" s="170"/>
      <c r="TBF249" s="170"/>
      <c r="TBG249" s="170"/>
      <c r="TBH249" s="170"/>
      <c r="TBI249" s="170"/>
      <c r="TBJ249" s="170"/>
      <c r="TBK249" s="170"/>
      <c r="TBL249" s="170"/>
      <c r="TBM249" s="170"/>
      <c r="TBN249" s="170"/>
      <c r="TBO249" s="170"/>
      <c r="TBP249" s="170"/>
      <c r="TBQ249" s="170"/>
      <c r="TBR249" s="170"/>
      <c r="TBS249" s="170"/>
      <c r="TBT249" s="170"/>
      <c r="TBU249" s="170"/>
      <c r="TBV249" s="170"/>
      <c r="TBW249" s="170"/>
      <c r="TBX249" s="170"/>
      <c r="TBY249" s="170"/>
      <c r="TBZ249" s="170"/>
      <c r="TCA249" s="170"/>
      <c r="TCB249" s="170"/>
      <c r="TCC249" s="170"/>
      <c r="TCD249" s="170"/>
      <c r="TCE249" s="170"/>
      <c r="TCF249" s="170"/>
      <c r="TCG249" s="170"/>
      <c r="TCH249" s="170"/>
      <c r="TCI249" s="170"/>
      <c r="TCJ249" s="170"/>
      <c r="TCK249" s="170"/>
      <c r="TCL249" s="170"/>
      <c r="TCM249" s="170"/>
      <c r="TCN249" s="170"/>
      <c r="TCO249" s="170"/>
      <c r="TCP249" s="170"/>
      <c r="TCQ249" s="170"/>
      <c r="TCR249" s="170"/>
      <c r="TCS249" s="170"/>
      <c r="TCT249" s="170"/>
      <c r="TCU249" s="170"/>
      <c r="TCV249" s="170"/>
      <c r="TCW249" s="170"/>
      <c r="TCX249" s="170"/>
      <c r="TCY249" s="170"/>
      <c r="TCZ249" s="170"/>
      <c r="TDA249" s="170"/>
      <c r="TDB249" s="170"/>
      <c r="TDC249" s="170"/>
      <c r="TDD249" s="170"/>
      <c r="TDE249" s="170"/>
      <c r="TDF249" s="170"/>
      <c r="TDG249" s="170"/>
      <c r="TDH249" s="170"/>
      <c r="TDI249" s="170"/>
      <c r="TDJ249" s="170"/>
      <c r="TDK249" s="170"/>
      <c r="TDL249" s="170"/>
      <c r="TDM249" s="170"/>
      <c r="TDN249" s="170"/>
      <c r="TDO249" s="170"/>
      <c r="TDP249" s="170"/>
      <c r="TDQ249" s="170"/>
      <c r="TDR249" s="170"/>
      <c r="TDS249" s="170"/>
      <c r="TDT249" s="170"/>
      <c r="TDU249" s="170"/>
      <c r="TDV249" s="170"/>
      <c r="TDW249" s="170"/>
      <c r="TDX249" s="170"/>
      <c r="TDY249" s="170"/>
      <c r="TDZ249" s="170"/>
      <c r="TEA249" s="170"/>
      <c r="TEB249" s="170"/>
      <c r="TEC249" s="170"/>
      <c r="TED249" s="170"/>
      <c r="TEE249" s="170"/>
      <c r="TEF249" s="170"/>
      <c r="TEG249" s="170"/>
      <c r="TEH249" s="170"/>
      <c r="TEI249" s="170"/>
      <c r="TEJ249" s="170"/>
      <c r="TEK249" s="170"/>
      <c r="TEL249" s="170"/>
      <c r="TEM249" s="170"/>
      <c r="TEN249" s="170"/>
      <c r="TEO249" s="170"/>
      <c r="TEP249" s="170"/>
      <c r="TEQ249" s="170"/>
      <c r="TER249" s="170"/>
      <c r="TES249" s="170"/>
      <c r="TET249" s="170"/>
      <c r="TEU249" s="170"/>
      <c r="TEV249" s="170"/>
      <c r="TEW249" s="170"/>
      <c r="TEX249" s="170"/>
      <c r="TEY249" s="170"/>
      <c r="TEZ249" s="170"/>
      <c r="TFA249" s="170"/>
      <c r="TFB249" s="170"/>
      <c r="TFC249" s="170"/>
      <c r="TFD249" s="170"/>
      <c r="TFE249" s="170"/>
      <c r="TFF249" s="170"/>
      <c r="TFG249" s="170"/>
      <c r="TFH249" s="170"/>
      <c r="TFI249" s="170"/>
      <c r="TFJ249" s="170"/>
      <c r="TFK249" s="170"/>
      <c r="TFL249" s="170"/>
      <c r="TFM249" s="170"/>
      <c r="TFN249" s="170"/>
      <c r="TFO249" s="170"/>
      <c r="TFP249" s="170"/>
      <c r="TFQ249" s="170"/>
      <c r="TFR249" s="170"/>
      <c r="TFS249" s="170"/>
      <c r="TFT249" s="170"/>
      <c r="TFU249" s="170"/>
      <c r="TFV249" s="170"/>
      <c r="TFW249" s="170"/>
      <c r="TFX249" s="170"/>
      <c r="TFY249" s="170"/>
      <c r="TFZ249" s="170"/>
      <c r="TGA249" s="170"/>
      <c r="TGB249" s="170"/>
      <c r="TGC249" s="170"/>
      <c r="TGD249" s="170"/>
      <c r="TGE249" s="170"/>
      <c r="TGF249" s="170"/>
      <c r="TGG249" s="170"/>
      <c r="TGH249" s="170"/>
      <c r="TGI249" s="170"/>
      <c r="TGJ249" s="170"/>
      <c r="TGK249" s="170"/>
      <c r="TGL249" s="170"/>
      <c r="TGM249" s="170"/>
      <c r="TGN249" s="170"/>
      <c r="TGO249" s="170"/>
      <c r="TGP249" s="170"/>
      <c r="TGQ249" s="170"/>
      <c r="TGR249" s="170"/>
      <c r="TGS249" s="170"/>
      <c r="TGT249" s="170"/>
      <c r="TGU249" s="170"/>
      <c r="TGV249" s="170"/>
      <c r="TGW249" s="170"/>
      <c r="TGX249" s="170"/>
      <c r="TGY249" s="170"/>
      <c r="TGZ249" s="170"/>
      <c r="THA249" s="170"/>
      <c r="THB249" s="170"/>
      <c r="THC249" s="170"/>
      <c r="THD249" s="170"/>
      <c r="THE249" s="170"/>
      <c r="THF249" s="170"/>
      <c r="THG249" s="170"/>
      <c r="THH249" s="170"/>
      <c r="THI249" s="170"/>
      <c r="THJ249" s="170"/>
      <c r="THK249" s="170"/>
      <c r="THL249" s="170"/>
      <c r="THM249" s="170"/>
      <c r="THN249" s="170"/>
      <c r="THO249" s="170"/>
      <c r="THP249" s="170"/>
      <c r="THQ249" s="170"/>
      <c r="THR249" s="170"/>
      <c r="THS249" s="170"/>
      <c r="THT249" s="170"/>
      <c r="THU249" s="170"/>
      <c r="THV249" s="170"/>
      <c r="THW249" s="170"/>
      <c r="THX249" s="170"/>
      <c r="THY249" s="170"/>
      <c r="THZ249" s="170"/>
      <c r="TIA249" s="170"/>
      <c r="TIB249" s="170"/>
      <c r="TIC249" s="170"/>
      <c r="TID249" s="170"/>
      <c r="TIE249" s="170"/>
      <c r="TIF249" s="170"/>
      <c r="TIG249" s="170"/>
      <c r="TIH249" s="170"/>
      <c r="TII249" s="170"/>
      <c r="TIJ249" s="170"/>
      <c r="TIK249" s="170"/>
      <c r="TIL249" s="170"/>
      <c r="TIM249" s="170"/>
      <c r="TIN249" s="170"/>
      <c r="TIO249" s="170"/>
      <c r="TIP249" s="170"/>
      <c r="TIQ249" s="170"/>
      <c r="TIR249" s="170"/>
      <c r="TIS249" s="170"/>
      <c r="TIT249" s="170"/>
      <c r="TIU249" s="170"/>
      <c r="TIV249" s="170"/>
      <c r="TIW249" s="170"/>
      <c r="TIX249" s="170"/>
      <c r="TIY249" s="170"/>
      <c r="TIZ249" s="170"/>
      <c r="TJA249" s="170"/>
      <c r="TJB249" s="170"/>
      <c r="TJC249" s="170"/>
      <c r="TJD249" s="170"/>
      <c r="TJE249" s="170"/>
      <c r="TJF249" s="170"/>
      <c r="TJG249" s="170"/>
      <c r="TJH249" s="170"/>
      <c r="TJI249" s="170"/>
      <c r="TJJ249" s="170"/>
      <c r="TJK249" s="170"/>
      <c r="TJL249" s="170"/>
      <c r="TJM249" s="170"/>
      <c r="TJN249" s="170"/>
      <c r="TJO249" s="170"/>
      <c r="TJP249" s="170"/>
      <c r="TJQ249" s="170"/>
      <c r="TJR249" s="170"/>
      <c r="TJS249" s="170"/>
      <c r="TJT249" s="170"/>
      <c r="TJU249" s="170"/>
      <c r="TJV249" s="170"/>
      <c r="TJW249" s="170"/>
      <c r="TJX249" s="170"/>
      <c r="TJY249" s="170"/>
      <c r="TJZ249" s="170"/>
      <c r="TKA249" s="170"/>
      <c r="TKB249" s="170"/>
      <c r="TKC249" s="170"/>
      <c r="TKD249" s="170"/>
      <c r="TKE249" s="170"/>
      <c r="TKF249" s="170"/>
      <c r="TKG249" s="170"/>
      <c r="TKH249" s="170"/>
      <c r="TKI249" s="170"/>
      <c r="TKJ249" s="170"/>
      <c r="TKK249" s="170"/>
      <c r="TKL249" s="170"/>
      <c r="TKM249" s="170"/>
      <c r="TKN249" s="170"/>
      <c r="TKO249" s="170"/>
      <c r="TKP249" s="170"/>
      <c r="TKQ249" s="170"/>
      <c r="TKR249" s="170"/>
      <c r="TKS249" s="170"/>
      <c r="TKT249" s="170"/>
      <c r="TKU249" s="170"/>
      <c r="TKV249" s="170"/>
      <c r="TKW249" s="170"/>
      <c r="TKX249" s="170"/>
      <c r="TKY249" s="170"/>
      <c r="TKZ249" s="170"/>
      <c r="TLA249" s="170"/>
      <c r="TLB249" s="170"/>
      <c r="TLC249" s="170"/>
      <c r="TLD249" s="170"/>
      <c r="TLE249" s="170"/>
      <c r="TLF249" s="170"/>
      <c r="TLG249" s="170"/>
      <c r="TLH249" s="170"/>
      <c r="TLI249" s="170"/>
      <c r="TLJ249" s="170"/>
      <c r="TLK249" s="170"/>
      <c r="TLL249" s="170"/>
      <c r="TLM249" s="170"/>
      <c r="TLN249" s="170"/>
      <c r="TLO249" s="170"/>
      <c r="TLP249" s="170"/>
      <c r="TLQ249" s="170"/>
      <c r="TLR249" s="170"/>
      <c r="TLS249" s="170"/>
      <c r="TLT249" s="170"/>
      <c r="TLU249" s="170"/>
      <c r="TLV249" s="170"/>
      <c r="TLW249" s="170"/>
      <c r="TLX249" s="170"/>
      <c r="TLY249" s="170"/>
      <c r="TLZ249" s="170"/>
      <c r="TMA249" s="170"/>
      <c r="TMB249" s="170"/>
      <c r="TMC249" s="170"/>
      <c r="TMD249" s="170"/>
      <c r="TME249" s="170"/>
      <c r="TMF249" s="170"/>
      <c r="TMG249" s="170"/>
      <c r="TMH249" s="170"/>
      <c r="TMI249" s="170"/>
      <c r="TMJ249" s="170"/>
      <c r="TMK249" s="170"/>
      <c r="TML249" s="170"/>
      <c r="TMM249" s="170"/>
      <c r="TMN249" s="170"/>
      <c r="TMO249" s="170"/>
      <c r="TMP249" s="170"/>
      <c r="TMQ249" s="170"/>
      <c r="TMR249" s="170"/>
      <c r="TMS249" s="170"/>
      <c r="TMT249" s="170"/>
      <c r="TMU249" s="170"/>
      <c r="TMV249" s="170"/>
      <c r="TMW249" s="170"/>
      <c r="TMX249" s="170"/>
      <c r="TMY249" s="170"/>
      <c r="TMZ249" s="170"/>
      <c r="TNA249" s="170"/>
      <c r="TNB249" s="170"/>
      <c r="TNC249" s="170"/>
      <c r="TND249" s="170"/>
      <c r="TNE249" s="170"/>
      <c r="TNF249" s="170"/>
      <c r="TNG249" s="170"/>
      <c r="TNH249" s="170"/>
      <c r="TNI249" s="170"/>
      <c r="TNJ249" s="170"/>
      <c r="TNK249" s="170"/>
      <c r="TNL249" s="170"/>
      <c r="TNM249" s="170"/>
      <c r="TNN249" s="170"/>
      <c r="TNO249" s="170"/>
      <c r="TNP249" s="170"/>
      <c r="TNQ249" s="170"/>
      <c r="TNR249" s="170"/>
      <c r="TNS249" s="170"/>
      <c r="TNT249" s="170"/>
      <c r="TNU249" s="170"/>
      <c r="TNV249" s="170"/>
      <c r="TNW249" s="170"/>
      <c r="TNX249" s="170"/>
      <c r="TNY249" s="170"/>
      <c r="TNZ249" s="170"/>
      <c r="TOA249" s="170"/>
      <c r="TOB249" s="170"/>
      <c r="TOC249" s="170"/>
      <c r="TOD249" s="170"/>
      <c r="TOE249" s="170"/>
      <c r="TOF249" s="170"/>
      <c r="TOG249" s="170"/>
      <c r="TOH249" s="170"/>
      <c r="TOI249" s="170"/>
      <c r="TOJ249" s="170"/>
      <c r="TOK249" s="170"/>
      <c r="TOL249" s="170"/>
      <c r="TOM249" s="170"/>
      <c r="TON249" s="170"/>
      <c r="TOO249" s="170"/>
      <c r="TOP249" s="170"/>
      <c r="TOQ249" s="170"/>
      <c r="TOR249" s="170"/>
      <c r="TOS249" s="170"/>
      <c r="TOT249" s="170"/>
      <c r="TOU249" s="170"/>
      <c r="TOV249" s="170"/>
      <c r="TOW249" s="170"/>
      <c r="TOX249" s="170"/>
      <c r="TOY249" s="170"/>
      <c r="TOZ249" s="170"/>
      <c r="TPA249" s="170"/>
      <c r="TPB249" s="170"/>
      <c r="TPC249" s="170"/>
      <c r="TPD249" s="170"/>
      <c r="TPE249" s="170"/>
      <c r="TPF249" s="170"/>
      <c r="TPG249" s="170"/>
      <c r="TPH249" s="170"/>
      <c r="TPI249" s="170"/>
      <c r="TPJ249" s="170"/>
      <c r="TPK249" s="170"/>
      <c r="TPL249" s="170"/>
      <c r="TPM249" s="170"/>
      <c r="TPN249" s="170"/>
      <c r="TPO249" s="170"/>
      <c r="TPP249" s="170"/>
      <c r="TPQ249" s="170"/>
      <c r="TPR249" s="170"/>
      <c r="TPS249" s="170"/>
      <c r="TPT249" s="170"/>
      <c r="TPU249" s="170"/>
      <c r="TPV249" s="170"/>
      <c r="TPW249" s="170"/>
      <c r="TPX249" s="170"/>
      <c r="TPY249" s="170"/>
      <c r="TPZ249" s="170"/>
      <c r="TQA249" s="170"/>
      <c r="TQB249" s="170"/>
      <c r="TQC249" s="170"/>
      <c r="TQD249" s="170"/>
      <c r="TQE249" s="170"/>
      <c r="TQF249" s="170"/>
      <c r="TQG249" s="170"/>
      <c r="TQH249" s="170"/>
      <c r="TQI249" s="170"/>
      <c r="TQJ249" s="170"/>
      <c r="TQK249" s="170"/>
      <c r="TQL249" s="170"/>
      <c r="TQM249" s="170"/>
      <c r="TQN249" s="170"/>
      <c r="TQO249" s="170"/>
      <c r="TQP249" s="170"/>
      <c r="TQQ249" s="170"/>
      <c r="TQR249" s="170"/>
      <c r="TQS249" s="170"/>
      <c r="TQT249" s="170"/>
      <c r="TQU249" s="170"/>
      <c r="TQV249" s="170"/>
      <c r="TQW249" s="170"/>
      <c r="TQX249" s="170"/>
      <c r="TQY249" s="170"/>
      <c r="TQZ249" s="170"/>
      <c r="TRA249" s="170"/>
      <c r="TRB249" s="170"/>
      <c r="TRC249" s="170"/>
      <c r="TRD249" s="170"/>
      <c r="TRE249" s="170"/>
      <c r="TRF249" s="170"/>
      <c r="TRG249" s="170"/>
      <c r="TRH249" s="170"/>
      <c r="TRI249" s="170"/>
      <c r="TRJ249" s="170"/>
      <c r="TRK249" s="170"/>
      <c r="TRL249" s="170"/>
      <c r="TRM249" s="170"/>
      <c r="TRN249" s="170"/>
      <c r="TRO249" s="170"/>
      <c r="TRP249" s="170"/>
      <c r="TRQ249" s="170"/>
      <c r="TRR249" s="170"/>
      <c r="TRS249" s="170"/>
      <c r="TRT249" s="170"/>
      <c r="TRU249" s="170"/>
      <c r="TRV249" s="170"/>
      <c r="TRW249" s="170"/>
      <c r="TRX249" s="170"/>
      <c r="TRY249" s="170"/>
      <c r="TRZ249" s="170"/>
      <c r="TSA249" s="170"/>
      <c r="TSB249" s="170"/>
      <c r="TSC249" s="170"/>
      <c r="TSD249" s="170"/>
      <c r="TSE249" s="170"/>
      <c r="TSF249" s="170"/>
      <c r="TSG249" s="170"/>
      <c r="TSH249" s="170"/>
      <c r="TSI249" s="170"/>
      <c r="TSJ249" s="170"/>
      <c r="TSK249" s="170"/>
      <c r="TSL249" s="170"/>
      <c r="TSM249" s="170"/>
      <c r="TSN249" s="170"/>
      <c r="TSO249" s="170"/>
      <c r="TSP249" s="170"/>
      <c r="TSQ249" s="170"/>
      <c r="TSR249" s="170"/>
      <c r="TSS249" s="170"/>
      <c r="TST249" s="170"/>
      <c r="TSU249" s="170"/>
      <c r="TSV249" s="170"/>
      <c r="TSW249" s="170"/>
      <c r="TSX249" s="170"/>
      <c r="TSY249" s="170"/>
      <c r="TSZ249" s="170"/>
      <c r="TTA249" s="170"/>
      <c r="TTB249" s="170"/>
      <c r="TTC249" s="170"/>
      <c r="TTD249" s="170"/>
      <c r="TTE249" s="170"/>
      <c r="TTF249" s="170"/>
      <c r="TTG249" s="170"/>
      <c r="TTH249" s="170"/>
      <c r="TTI249" s="170"/>
      <c r="TTJ249" s="170"/>
      <c r="TTK249" s="170"/>
      <c r="TTL249" s="170"/>
      <c r="TTM249" s="170"/>
      <c r="TTN249" s="170"/>
      <c r="TTO249" s="170"/>
      <c r="TTP249" s="170"/>
      <c r="TTQ249" s="170"/>
      <c r="TTR249" s="170"/>
      <c r="TTS249" s="170"/>
      <c r="TTT249" s="170"/>
      <c r="TTU249" s="170"/>
      <c r="TTV249" s="170"/>
      <c r="TTW249" s="170"/>
      <c r="TTX249" s="170"/>
      <c r="TTY249" s="170"/>
      <c r="TTZ249" s="170"/>
      <c r="TUA249" s="170"/>
      <c r="TUB249" s="170"/>
      <c r="TUC249" s="170"/>
      <c r="TUD249" s="170"/>
      <c r="TUE249" s="170"/>
      <c r="TUF249" s="170"/>
      <c r="TUG249" s="170"/>
      <c r="TUH249" s="170"/>
      <c r="TUI249" s="170"/>
      <c r="TUJ249" s="170"/>
      <c r="TUK249" s="170"/>
      <c r="TUL249" s="170"/>
      <c r="TUM249" s="170"/>
      <c r="TUN249" s="170"/>
      <c r="TUO249" s="170"/>
      <c r="TUP249" s="170"/>
      <c r="TUQ249" s="170"/>
      <c r="TUR249" s="170"/>
      <c r="TUS249" s="170"/>
      <c r="TUT249" s="170"/>
      <c r="TUU249" s="170"/>
      <c r="TUV249" s="170"/>
      <c r="TUW249" s="170"/>
      <c r="TUX249" s="170"/>
      <c r="TUY249" s="170"/>
      <c r="TUZ249" s="170"/>
      <c r="TVA249" s="170"/>
      <c r="TVB249" s="170"/>
      <c r="TVC249" s="170"/>
      <c r="TVD249" s="170"/>
      <c r="TVE249" s="170"/>
      <c r="TVF249" s="170"/>
      <c r="TVG249" s="170"/>
      <c r="TVH249" s="170"/>
      <c r="TVI249" s="170"/>
      <c r="TVJ249" s="170"/>
      <c r="TVK249" s="170"/>
      <c r="TVL249" s="170"/>
      <c r="TVM249" s="170"/>
      <c r="TVN249" s="170"/>
      <c r="TVO249" s="170"/>
      <c r="TVP249" s="170"/>
      <c r="TVQ249" s="170"/>
      <c r="TVR249" s="170"/>
      <c r="TVS249" s="170"/>
      <c r="TVT249" s="170"/>
      <c r="TVU249" s="170"/>
      <c r="TVV249" s="170"/>
      <c r="TVW249" s="170"/>
      <c r="TVX249" s="170"/>
      <c r="TVY249" s="170"/>
      <c r="TVZ249" s="170"/>
      <c r="TWA249" s="170"/>
      <c r="TWB249" s="170"/>
      <c r="TWC249" s="170"/>
      <c r="TWD249" s="170"/>
      <c r="TWE249" s="170"/>
      <c r="TWF249" s="170"/>
      <c r="TWG249" s="170"/>
      <c r="TWH249" s="170"/>
      <c r="TWI249" s="170"/>
      <c r="TWJ249" s="170"/>
      <c r="TWK249" s="170"/>
      <c r="TWL249" s="170"/>
      <c r="TWM249" s="170"/>
      <c r="TWN249" s="170"/>
      <c r="TWO249" s="170"/>
      <c r="TWP249" s="170"/>
      <c r="TWQ249" s="170"/>
      <c r="TWR249" s="170"/>
      <c r="TWS249" s="170"/>
      <c r="TWT249" s="170"/>
      <c r="TWU249" s="170"/>
      <c r="TWV249" s="170"/>
      <c r="TWW249" s="170"/>
      <c r="TWX249" s="170"/>
      <c r="TWY249" s="170"/>
      <c r="TWZ249" s="170"/>
      <c r="TXA249" s="170"/>
      <c r="TXB249" s="170"/>
      <c r="TXC249" s="170"/>
      <c r="TXD249" s="170"/>
      <c r="TXE249" s="170"/>
      <c r="TXF249" s="170"/>
      <c r="TXG249" s="170"/>
      <c r="TXH249" s="170"/>
      <c r="TXI249" s="170"/>
      <c r="TXJ249" s="170"/>
      <c r="TXK249" s="170"/>
      <c r="TXL249" s="170"/>
      <c r="TXM249" s="170"/>
      <c r="TXN249" s="170"/>
      <c r="TXO249" s="170"/>
      <c r="TXP249" s="170"/>
      <c r="TXQ249" s="170"/>
      <c r="TXR249" s="170"/>
      <c r="TXS249" s="170"/>
      <c r="TXT249" s="170"/>
      <c r="TXU249" s="170"/>
      <c r="TXV249" s="170"/>
      <c r="TXW249" s="170"/>
      <c r="TXX249" s="170"/>
      <c r="TXY249" s="170"/>
      <c r="TXZ249" s="170"/>
      <c r="TYA249" s="170"/>
      <c r="TYB249" s="170"/>
      <c r="TYC249" s="170"/>
      <c r="TYD249" s="170"/>
      <c r="TYE249" s="170"/>
      <c r="TYF249" s="170"/>
      <c r="TYG249" s="170"/>
      <c r="TYH249" s="170"/>
      <c r="TYI249" s="170"/>
      <c r="TYJ249" s="170"/>
      <c r="TYK249" s="170"/>
      <c r="TYL249" s="170"/>
      <c r="TYM249" s="170"/>
      <c r="TYN249" s="170"/>
      <c r="TYO249" s="170"/>
      <c r="TYP249" s="170"/>
      <c r="TYQ249" s="170"/>
      <c r="TYR249" s="170"/>
      <c r="TYS249" s="170"/>
      <c r="TYT249" s="170"/>
      <c r="TYU249" s="170"/>
      <c r="TYV249" s="170"/>
      <c r="TYW249" s="170"/>
      <c r="TYX249" s="170"/>
      <c r="TYY249" s="170"/>
      <c r="TYZ249" s="170"/>
      <c r="TZA249" s="170"/>
      <c r="TZB249" s="170"/>
      <c r="TZC249" s="170"/>
      <c r="TZD249" s="170"/>
      <c r="TZE249" s="170"/>
      <c r="TZF249" s="170"/>
      <c r="TZG249" s="170"/>
      <c r="TZH249" s="170"/>
      <c r="TZI249" s="170"/>
      <c r="TZJ249" s="170"/>
      <c r="TZK249" s="170"/>
      <c r="TZL249" s="170"/>
      <c r="TZM249" s="170"/>
      <c r="TZN249" s="170"/>
      <c r="TZO249" s="170"/>
      <c r="TZP249" s="170"/>
      <c r="TZQ249" s="170"/>
      <c r="TZR249" s="170"/>
      <c r="TZS249" s="170"/>
      <c r="TZT249" s="170"/>
      <c r="TZU249" s="170"/>
      <c r="TZV249" s="170"/>
      <c r="TZW249" s="170"/>
      <c r="TZX249" s="170"/>
      <c r="TZY249" s="170"/>
      <c r="TZZ249" s="170"/>
      <c r="UAA249" s="170"/>
      <c r="UAB249" s="170"/>
      <c r="UAC249" s="170"/>
      <c r="UAD249" s="170"/>
      <c r="UAE249" s="170"/>
      <c r="UAF249" s="170"/>
      <c r="UAG249" s="170"/>
      <c r="UAH249" s="170"/>
      <c r="UAI249" s="170"/>
      <c r="UAJ249" s="170"/>
      <c r="UAK249" s="170"/>
      <c r="UAL249" s="170"/>
      <c r="UAM249" s="170"/>
      <c r="UAN249" s="170"/>
      <c r="UAO249" s="170"/>
      <c r="UAP249" s="170"/>
      <c r="UAQ249" s="170"/>
      <c r="UAR249" s="170"/>
      <c r="UAS249" s="170"/>
      <c r="UAT249" s="170"/>
      <c r="UAU249" s="170"/>
      <c r="UAV249" s="170"/>
      <c r="UAW249" s="170"/>
      <c r="UAX249" s="170"/>
      <c r="UAY249" s="170"/>
      <c r="UAZ249" s="170"/>
      <c r="UBA249" s="170"/>
      <c r="UBB249" s="170"/>
      <c r="UBC249" s="170"/>
      <c r="UBD249" s="170"/>
      <c r="UBE249" s="170"/>
      <c r="UBF249" s="170"/>
      <c r="UBG249" s="170"/>
      <c r="UBH249" s="170"/>
      <c r="UBI249" s="170"/>
      <c r="UBJ249" s="170"/>
      <c r="UBK249" s="170"/>
      <c r="UBL249" s="170"/>
      <c r="UBM249" s="170"/>
      <c r="UBN249" s="170"/>
      <c r="UBO249" s="170"/>
      <c r="UBP249" s="170"/>
      <c r="UBQ249" s="170"/>
      <c r="UBR249" s="170"/>
      <c r="UBS249" s="170"/>
      <c r="UBT249" s="170"/>
      <c r="UBU249" s="170"/>
      <c r="UBV249" s="170"/>
      <c r="UBW249" s="170"/>
      <c r="UBX249" s="170"/>
      <c r="UBY249" s="170"/>
      <c r="UBZ249" s="170"/>
      <c r="UCA249" s="170"/>
      <c r="UCB249" s="170"/>
      <c r="UCC249" s="170"/>
      <c r="UCD249" s="170"/>
      <c r="UCE249" s="170"/>
      <c r="UCF249" s="170"/>
      <c r="UCG249" s="170"/>
      <c r="UCH249" s="170"/>
      <c r="UCI249" s="170"/>
      <c r="UCJ249" s="170"/>
      <c r="UCK249" s="170"/>
      <c r="UCL249" s="170"/>
      <c r="UCM249" s="170"/>
      <c r="UCN249" s="170"/>
      <c r="UCO249" s="170"/>
      <c r="UCP249" s="170"/>
      <c r="UCQ249" s="170"/>
      <c r="UCR249" s="170"/>
      <c r="UCS249" s="170"/>
      <c r="UCT249" s="170"/>
      <c r="UCU249" s="170"/>
      <c r="UCV249" s="170"/>
      <c r="UCW249" s="170"/>
      <c r="UCX249" s="170"/>
      <c r="UCY249" s="170"/>
      <c r="UCZ249" s="170"/>
      <c r="UDA249" s="170"/>
      <c r="UDB249" s="170"/>
      <c r="UDC249" s="170"/>
      <c r="UDD249" s="170"/>
      <c r="UDE249" s="170"/>
      <c r="UDF249" s="170"/>
      <c r="UDG249" s="170"/>
      <c r="UDH249" s="170"/>
      <c r="UDI249" s="170"/>
      <c r="UDJ249" s="170"/>
      <c r="UDK249" s="170"/>
      <c r="UDL249" s="170"/>
      <c r="UDM249" s="170"/>
      <c r="UDN249" s="170"/>
      <c r="UDO249" s="170"/>
      <c r="UDP249" s="170"/>
      <c r="UDQ249" s="170"/>
      <c r="UDR249" s="170"/>
      <c r="UDS249" s="170"/>
      <c r="UDT249" s="170"/>
      <c r="UDU249" s="170"/>
      <c r="UDV249" s="170"/>
      <c r="UDW249" s="170"/>
      <c r="UDX249" s="170"/>
      <c r="UDY249" s="170"/>
      <c r="UDZ249" s="170"/>
      <c r="UEA249" s="170"/>
      <c r="UEB249" s="170"/>
      <c r="UEC249" s="170"/>
      <c r="UED249" s="170"/>
      <c r="UEE249" s="170"/>
      <c r="UEF249" s="170"/>
      <c r="UEG249" s="170"/>
      <c r="UEH249" s="170"/>
      <c r="UEI249" s="170"/>
      <c r="UEJ249" s="170"/>
      <c r="UEK249" s="170"/>
      <c r="UEL249" s="170"/>
      <c r="UEM249" s="170"/>
      <c r="UEN249" s="170"/>
      <c r="UEO249" s="170"/>
      <c r="UEP249" s="170"/>
      <c r="UEQ249" s="170"/>
      <c r="UER249" s="170"/>
      <c r="UES249" s="170"/>
      <c r="UET249" s="170"/>
      <c r="UEU249" s="170"/>
      <c r="UEV249" s="170"/>
      <c r="UEW249" s="170"/>
      <c r="UEX249" s="170"/>
      <c r="UEY249" s="170"/>
      <c r="UEZ249" s="170"/>
      <c r="UFA249" s="170"/>
      <c r="UFB249" s="170"/>
      <c r="UFC249" s="170"/>
      <c r="UFD249" s="170"/>
      <c r="UFE249" s="170"/>
      <c r="UFF249" s="170"/>
      <c r="UFG249" s="170"/>
      <c r="UFH249" s="170"/>
      <c r="UFI249" s="170"/>
      <c r="UFJ249" s="170"/>
      <c r="UFK249" s="170"/>
      <c r="UFL249" s="170"/>
      <c r="UFM249" s="170"/>
      <c r="UFN249" s="170"/>
      <c r="UFO249" s="170"/>
      <c r="UFP249" s="170"/>
      <c r="UFQ249" s="170"/>
      <c r="UFR249" s="170"/>
      <c r="UFS249" s="170"/>
      <c r="UFT249" s="170"/>
      <c r="UFU249" s="170"/>
      <c r="UFV249" s="170"/>
      <c r="UFW249" s="170"/>
      <c r="UFX249" s="170"/>
      <c r="UFY249" s="170"/>
      <c r="UFZ249" s="170"/>
      <c r="UGA249" s="170"/>
      <c r="UGB249" s="170"/>
      <c r="UGC249" s="170"/>
      <c r="UGD249" s="170"/>
      <c r="UGE249" s="170"/>
      <c r="UGF249" s="170"/>
      <c r="UGG249" s="170"/>
      <c r="UGH249" s="170"/>
      <c r="UGI249" s="170"/>
      <c r="UGJ249" s="170"/>
      <c r="UGK249" s="170"/>
      <c r="UGL249" s="170"/>
      <c r="UGM249" s="170"/>
      <c r="UGN249" s="170"/>
      <c r="UGO249" s="170"/>
      <c r="UGP249" s="170"/>
      <c r="UGQ249" s="170"/>
      <c r="UGR249" s="170"/>
      <c r="UGS249" s="170"/>
      <c r="UGT249" s="170"/>
      <c r="UGU249" s="170"/>
      <c r="UGV249" s="170"/>
      <c r="UGW249" s="170"/>
      <c r="UGX249" s="170"/>
      <c r="UGY249" s="170"/>
      <c r="UGZ249" s="170"/>
      <c r="UHA249" s="170"/>
      <c r="UHB249" s="170"/>
      <c r="UHC249" s="170"/>
      <c r="UHD249" s="170"/>
      <c r="UHE249" s="170"/>
      <c r="UHF249" s="170"/>
      <c r="UHG249" s="170"/>
      <c r="UHH249" s="170"/>
      <c r="UHI249" s="170"/>
      <c r="UHJ249" s="170"/>
      <c r="UHK249" s="170"/>
      <c r="UHL249" s="170"/>
      <c r="UHM249" s="170"/>
      <c r="UHN249" s="170"/>
      <c r="UHO249" s="170"/>
      <c r="UHP249" s="170"/>
      <c r="UHQ249" s="170"/>
      <c r="UHR249" s="170"/>
      <c r="UHS249" s="170"/>
      <c r="UHT249" s="170"/>
      <c r="UHU249" s="170"/>
      <c r="UHV249" s="170"/>
      <c r="UHW249" s="170"/>
      <c r="UHX249" s="170"/>
      <c r="UHY249" s="170"/>
      <c r="UHZ249" s="170"/>
      <c r="UIA249" s="170"/>
      <c r="UIB249" s="170"/>
      <c r="UIC249" s="170"/>
      <c r="UID249" s="170"/>
      <c r="UIE249" s="170"/>
      <c r="UIF249" s="170"/>
      <c r="UIG249" s="170"/>
      <c r="UIH249" s="170"/>
      <c r="UII249" s="170"/>
      <c r="UIJ249" s="170"/>
      <c r="UIK249" s="170"/>
      <c r="UIL249" s="170"/>
      <c r="UIM249" s="170"/>
      <c r="UIN249" s="170"/>
      <c r="UIO249" s="170"/>
      <c r="UIP249" s="170"/>
      <c r="UIQ249" s="170"/>
      <c r="UIR249" s="170"/>
      <c r="UIS249" s="170"/>
      <c r="UIT249" s="170"/>
      <c r="UIU249" s="170"/>
      <c r="UIV249" s="170"/>
      <c r="UIW249" s="170"/>
      <c r="UIX249" s="170"/>
      <c r="UIY249" s="170"/>
      <c r="UIZ249" s="170"/>
      <c r="UJA249" s="170"/>
      <c r="UJB249" s="170"/>
      <c r="UJC249" s="170"/>
      <c r="UJD249" s="170"/>
      <c r="UJE249" s="170"/>
      <c r="UJF249" s="170"/>
      <c r="UJG249" s="170"/>
      <c r="UJH249" s="170"/>
      <c r="UJI249" s="170"/>
      <c r="UJJ249" s="170"/>
      <c r="UJK249" s="170"/>
      <c r="UJL249" s="170"/>
      <c r="UJM249" s="170"/>
      <c r="UJN249" s="170"/>
      <c r="UJO249" s="170"/>
      <c r="UJP249" s="170"/>
      <c r="UJQ249" s="170"/>
      <c r="UJR249" s="170"/>
      <c r="UJS249" s="170"/>
      <c r="UJT249" s="170"/>
      <c r="UJU249" s="170"/>
      <c r="UJV249" s="170"/>
      <c r="UJW249" s="170"/>
      <c r="UJX249" s="170"/>
      <c r="UJY249" s="170"/>
      <c r="UJZ249" s="170"/>
      <c r="UKA249" s="170"/>
      <c r="UKB249" s="170"/>
      <c r="UKC249" s="170"/>
      <c r="UKD249" s="170"/>
      <c r="UKE249" s="170"/>
      <c r="UKF249" s="170"/>
      <c r="UKG249" s="170"/>
      <c r="UKH249" s="170"/>
      <c r="UKI249" s="170"/>
      <c r="UKJ249" s="170"/>
      <c r="UKK249" s="170"/>
      <c r="UKL249" s="170"/>
      <c r="UKM249" s="170"/>
      <c r="UKN249" s="170"/>
      <c r="UKO249" s="170"/>
      <c r="UKP249" s="170"/>
      <c r="UKQ249" s="170"/>
      <c r="UKR249" s="170"/>
      <c r="UKS249" s="170"/>
      <c r="UKT249" s="170"/>
      <c r="UKU249" s="170"/>
      <c r="UKV249" s="170"/>
      <c r="UKW249" s="170"/>
      <c r="UKX249" s="170"/>
      <c r="UKY249" s="170"/>
      <c r="UKZ249" s="170"/>
      <c r="ULA249" s="170"/>
      <c r="ULB249" s="170"/>
      <c r="ULC249" s="170"/>
      <c r="ULD249" s="170"/>
      <c r="ULE249" s="170"/>
      <c r="ULF249" s="170"/>
      <c r="ULG249" s="170"/>
      <c r="ULH249" s="170"/>
      <c r="ULI249" s="170"/>
      <c r="ULJ249" s="170"/>
      <c r="ULK249" s="170"/>
      <c r="ULL249" s="170"/>
      <c r="ULM249" s="170"/>
      <c r="ULN249" s="170"/>
      <c r="ULO249" s="170"/>
      <c r="ULP249" s="170"/>
      <c r="ULQ249" s="170"/>
      <c r="ULR249" s="170"/>
      <c r="ULS249" s="170"/>
      <c r="ULT249" s="170"/>
      <c r="ULU249" s="170"/>
      <c r="ULV249" s="170"/>
      <c r="ULW249" s="170"/>
      <c r="ULX249" s="170"/>
      <c r="ULY249" s="170"/>
      <c r="ULZ249" s="170"/>
      <c r="UMA249" s="170"/>
      <c r="UMB249" s="170"/>
      <c r="UMC249" s="170"/>
      <c r="UMD249" s="170"/>
      <c r="UME249" s="170"/>
      <c r="UMF249" s="170"/>
      <c r="UMG249" s="170"/>
      <c r="UMH249" s="170"/>
      <c r="UMI249" s="170"/>
      <c r="UMJ249" s="170"/>
      <c r="UMK249" s="170"/>
      <c r="UML249" s="170"/>
      <c r="UMM249" s="170"/>
      <c r="UMN249" s="170"/>
      <c r="UMO249" s="170"/>
      <c r="UMP249" s="170"/>
      <c r="UMQ249" s="170"/>
      <c r="UMR249" s="170"/>
      <c r="UMS249" s="170"/>
      <c r="UMT249" s="170"/>
      <c r="UMU249" s="170"/>
      <c r="UMV249" s="170"/>
      <c r="UMW249" s="170"/>
      <c r="UMX249" s="170"/>
      <c r="UMY249" s="170"/>
      <c r="UMZ249" s="170"/>
      <c r="UNA249" s="170"/>
      <c r="UNB249" s="170"/>
      <c r="UNC249" s="170"/>
      <c r="UND249" s="170"/>
      <c r="UNE249" s="170"/>
      <c r="UNF249" s="170"/>
      <c r="UNG249" s="170"/>
      <c r="UNH249" s="170"/>
      <c r="UNI249" s="170"/>
      <c r="UNJ249" s="170"/>
      <c r="UNK249" s="170"/>
      <c r="UNL249" s="170"/>
      <c r="UNM249" s="170"/>
      <c r="UNN249" s="170"/>
      <c r="UNO249" s="170"/>
      <c r="UNP249" s="170"/>
      <c r="UNQ249" s="170"/>
      <c r="UNR249" s="170"/>
      <c r="UNS249" s="170"/>
      <c r="UNT249" s="170"/>
      <c r="UNU249" s="170"/>
      <c r="UNV249" s="170"/>
      <c r="UNW249" s="170"/>
      <c r="UNX249" s="170"/>
      <c r="UNY249" s="170"/>
      <c r="UNZ249" s="170"/>
      <c r="UOA249" s="170"/>
      <c r="UOB249" s="170"/>
      <c r="UOC249" s="170"/>
      <c r="UOD249" s="170"/>
      <c r="UOE249" s="170"/>
      <c r="UOF249" s="170"/>
      <c r="UOG249" s="170"/>
      <c r="UOH249" s="170"/>
      <c r="UOI249" s="170"/>
      <c r="UOJ249" s="170"/>
      <c r="UOK249" s="170"/>
      <c r="UOL249" s="170"/>
      <c r="UOM249" s="170"/>
      <c r="UON249" s="170"/>
      <c r="UOO249" s="170"/>
      <c r="UOP249" s="170"/>
      <c r="UOQ249" s="170"/>
      <c r="UOR249" s="170"/>
      <c r="UOS249" s="170"/>
      <c r="UOT249" s="170"/>
      <c r="UOU249" s="170"/>
      <c r="UOV249" s="170"/>
      <c r="UOW249" s="170"/>
      <c r="UOX249" s="170"/>
      <c r="UOY249" s="170"/>
      <c r="UOZ249" s="170"/>
      <c r="UPA249" s="170"/>
      <c r="UPB249" s="170"/>
      <c r="UPC249" s="170"/>
      <c r="UPD249" s="170"/>
      <c r="UPE249" s="170"/>
      <c r="UPF249" s="170"/>
      <c r="UPG249" s="170"/>
      <c r="UPH249" s="170"/>
      <c r="UPI249" s="170"/>
      <c r="UPJ249" s="170"/>
      <c r="UPK249" s="170"/>
      <c r="UPL249" s="170"/>
      <c r="UPM249" s="170"/>
      <c r="UPN249" s="170"/>
      <c r="UPO249" s="170"/>
      <c r="UPP249" s="170"/>
      <c r="UPQ249" s="170"/>
      <c r="UPR249" s="170"/>
      <c r="UPS249" s="170"/>
      <c r="UPT249" s="170"/>
      <c r="UPU249" s="170"/>
      <c r="UPV249" s="170"/>
      <c r="UPW249" s="170"/>
      <c r="UPX249" s="170"/>
      <c r="UPY249" s="170"/>
      <c r="UPZ249" s="170"/>
      <c r="UQA249" s="170"/>
      <c r="UQB249" s="170"/>
      <c r="UQC249" s="170"/>
      <c r="UQD249" s="170"/>
      <c r="UQE249" s="170"/>
      <c r="UQF249" s="170"/>
      <c r="UQG249" s="170"/>
      <c r="UQH249" s="170"/>
      <c r="UQI249" s="170"/>
      <c r="UQJ249" s="170"/>
      <c r="UQK249" s="170"/>
      <c r="UQL249" s="170"/>
      <c r="UQM249" s="170"/>
      <c r="UQN249" s="170"/>
      <c r="UQO249" s="170"/>
      <c r="UQP249" s="170"/>
      <c r="UQQ249" s="170"/>
      <c r="UQR249" s="170"/>
      <c r="UQS249" s="170"/>
      <c r="UQT249" s="170"/>
      <c r="UQU249" s="170"/>
      <c r="UQV249" s="170"/>
      <c r="UQW249" s="170"/>
      <c r="UQX249" s="170"/>
      <c r="UQY249" s="170"/>
      <c r="UQZ249" s="170"/>
      <c r="URA249" s="170"/>
      <c r="URB249" s="170"/>
      <c r="URC249" s="170"/>
      <c r="URD249" s="170"/>
      <c r="URE249" s="170"/>
      <c r="URF249" s="170"/>
      <c r="URG249" s="170"/>
      <c r="URH249" s="170"/>
      <c r="URI249" s="170"/>
      <c r="URJ249" s="170"/>
      <c r="URK249" s="170"/>
      <c r="URL249" s="170"/>
      <c r="URM249" s="170"/>
      <c r="URN249" s="170"/>
      <c r="URO249" s="170"/>
      <c r="URP249" s="170"/>
      <c r="URQ249" s="170"/>
      <c r="URR249" s="170"/>
      <c r="URS249" s="170"/>
      <c r="URT249" s="170"/>
      <c r="URU249" s="170"/>
      <c r="URV249" s="170"/>
      <c r="URW249" s="170"/>
      <c r="URX249" s="170"/>
      <c r="URY249" s="170"/>
      <c r="URZ249" s="170"/>
      <c r="USA249" s="170"/>
      <c r="USB249" s="170"/>
      <c r="USC249" s="170"/>
      <c r="USD249" s="170"/>
      <c r="USE249" s="170"/>
      <c r="USF249" s="170"/>
      <c r="USG249" s="170"/>
      <c r="USH249" s="170"/>
      <c r="USI249" s="170"/>
      <c r="USJ249" s="170"/>
      <c r="USK249" s="170"/>
      <c r="USL249" s="170"/>
      <c r="USM249" s="170"/>
      <c r="USN249" s="170"/>
      <c r="USO249" s="170"/>
      <c r="USP249" s="170"/>
      <c r="USQ249" s="170"/>
      <c r="USR249" s="170"/>
      <c r="USS249" s="170"/>
      <c r="UST249" s="170"/>
      <c r="USU249" s="170"/>
      <c r="USV249" s="170"/>
      <c r="USW249" s="170"/>
      <c r="USX249" s="170"/>
      <c r="USY249" s="170"/>
      <c r="USZ249" s="170"/>
      <c r="UTA249" s="170"/>
      <c r="UTB249" s="170"/>
      <c r="UTC249" s="170"/>
      <c r="UTD249" s="170"/>
      <c r="UTE249" s="170"/>
      <c r="UTF249" s="170"/>
      <c r="UTG249" s="170"/>
      <c r="UTH249" s="170"/>
      <c r="UTI249" s="170"/>
      <c r="UTJ249" s="170"/>
      <c r="UTK249" s="170"/>
      <c r="UTL249" s="170"/>
      <c r="UTM249" s="170"/>
      <c r="UTN249" s="170"/>
      <c r="UTO249" s="170"/>
      <c r="UTP249" s="170"/>
      <c r="UTQ249" s="170"/>
      <c r="UTR249" s="170"/>
      <c r="UTS249" s="170"/>
      <c r="UTT249" s="170"/>
      <c r="UTU249" s="170"/>
      <c r="UTV249" s="170"/>
      <c r="UTW249" s="170"/>
      <c r="UTX249" s="170"/>
      <c r="UTY249" s="170"/>
      <c r="UTZ249" s="170"/>
      <c r="UUA249" s="170"/>
      <c r="UUB249" s="170"/>
      <c r="UUC249" s="170"/>
      <c r="UUD249" s="170"/>
      <c r="UUE249" s="170"/>
      <c r="UUF249" s="170"/>
      <c r="UUG249" s="170"/>
      <c r="UUH249" s="170"/>
      <c r="UUI249" s="170"/>
      <c r="UUJ249" s="170"/>
      <c r="UUK249" s="170"/>
      <c r="UUL249" s="170"/>
      <c r="UUM249" s="170"/>
      <c r="UUN249" s="170"/>
      <c r="UUO249" s="170"/>
      <c r="UUP249" s="170"/>
      <c r="UUQ249" s="170"/>
      <c r="UUR249" s="170"/>
      <c r="UUS249" s="170"/>
      <c r="UUT249" s="170"/>
      <c r="UUU249" s="170"/>
      <c r="UUV249" s="170"/>
      <c r="UUW249" s="170"/>
      <c r="UUX249" s="170"/>
      <c r="UUY249" s="170"/>
      <c r="UUZ249" s="170"/>
      <c r="UVA249" s="170"/>
      <c r="UVB249" s="170"/>
      <c r="UVC249" s="170"/>
      <c r="UVD249" s="170"/>
      <c r="UVE249" s="170"/>
      <c r="UVF249" s="170"/>
      <c r="UVG249" s="170"/>
      <c r="UVH249" s="170"/>
      <c r="UVI249" s="170"/>
      <c r="UVJ249" s="170"/>
      <c r="UVK249" s="170"/>
      <c r="UVL249" s="170"/>
      <c r="UVM249" s="170"/>
      <c r="UVN249" s="170"/>
      <c r="UVO249" s="170"/>
      <c r="UVP249" s="170"/>
      <c r="UVQ249" s="170"/>
      <c r="UVR249" s="170"/>
      <c r="UVS249" s="170"/>
      <c r="UVT249" s="170"/>
      <c r="UVU249" s="170"/>
      <c r="UVV249" s="170"/>
      <c r="UVW249" s="170"/>
      <c r="UVX249" s="170"/>
      <c r="UVY249" s="170"/>
      <c r="UVZ249" s="170"/>
      <c r="UWA249" s="170"/>
      <c r="UWB249" s="170"/>
      <c r="UWC249" s="170"/>
      <c r="UWD249" s="170"/>
      <c r="UWE249" s="170"/>
      <c r="UWF249" s="170"/>
      <c r="UWG249" s="170"/>
      <c r="UWH249" s="170"/>
      <c r="UWI249" s="170"/>
      <c r="UWJ249" s="170"/>
      <c r="UWK249" s="170"/>
      <c r="UWL249" s="170"/>
      <c r="UWM249" s="170"/>
      <c r="UWN249" s="170"/>
      <c r="UWO249" s="170"/>
      <c r="UWP249" s="170"/>
      <c r="UWQ249" s="170"/>
      <c r="UWR249" s="170"/>
      <c r="UWS249" s="170"/>
      <c r="UWT249" s="170"/>
      <c r="UWU249" s="170"/>
      <c r="UWV249" s="170"/>
      <c r="UWW249" s="170"/>
      <c r="UWX249" s="170"/>
      <c r="UWY249" s="170"/>
      <c r="UWZ249" s="170"/>
      <c r="UXA249" s="170"/>
      <c r="UXB249" s="170"/>
      <c r="UXC249" s="170"/>
      <c r="UXD249" s="170"/>
      <c r="UXE249" s="170"/>
      <c r="UXF249" s="170"/>
      <c r="UXG249" s="170"/>
      <c r="UXH249" s="170"/>
      <c r="UXI249" s="170"/>
      <c r="UXJ249" s="170"/>
      <c r="UXK249" s="170"/>
      <c r="UXL249" s="170"/>
      <c r="UXM249" s="170"/>
      <c r="UXN249" s="170"/>
      <c r="UXO249" s="170"/>
      <c r="UXP249" s="170"/>
      <c r="UXQ249" s="170"/>
      <c r="UXR249" s="170"/>
      <c r="UXS249" s="170"/>
      <c r="UXT249" s="170"/>
      <c r="UXU249" s="170"/>
      <c r="UXV249" s="170"/>
      <c r="UXW249" s="170"/>
      <c r="UXX249" s="170"/>
      <c r="UXY249" s="170"/>
      <c r="UXZ249" s="170"/>
      <c r="UYA249" s="170"/>
      <c r="UYB249" s="170"/>
      <c r="UYC249" s="170"/>
      <c r="UYD249" s="170"/>
      <c r="UYE249" s="170"/>
      <c r="UYF249" s="170"/>
      <c r="UYG249" s="170"/>
      <c r="UYH249" s="170"/>
      <c r="UYI249" s="170"/>
      <c r="UYJ249" s="170"/>
      <c r="UYK249" s="170"/>
      <c r="UYL249" s="170"/>
      <c r="UYM249" s="170"/>
      <c r="UYN249" s="170"/>
      <c r="UYO249" s="170"/>
      <c r="UYP249" s="170"/>
      <c r="UYQ249" s="170"/>
      <c r="UYR249" s="170"/>
      <c r="UYS249" s="170"/>
      <c r="UYT249" s="170"/>
      <c r="UYU249" s="170"/>
      <c r="UYV249" s="170"/>
      <c r="UYW249" s="170"/>
      <c r="UYX249" s="170"/>
      <c r="UYY249" s="170"/>
      <c r="UYZ249" s="170"/>
      <c r="UZA249" s="170"/>
      <c r="UZB249" s="170"/>
      <c r="UZC249" s="170"/>
      <c r="UZD249" s="170"/>
      <c r="UZE249" s="170"/>
      <c r="UZF249" s="170"/>
      <c r="UZG249" s="170"/>
      <c r="UZH249" s="170"/>
      <c r="UZI249" s="170"/>
      <c r="UZJ249" s="170"/>
      <c r="UZK249" s="170"/>
      <c r="UZL249" s="170"/>
      <c r="UZM249" s="170"/>
      <c r="UZN249" s="170"/>
      <c r="UZO249" s="170"/>
      <c r="UZP249" s="170"/>
      <c r="UZQ249" s="170"/>
      <c r="UZR249" s="170"/>
      <c r="UZS249" s="170"/>
      <c r="UZT249" s="170"/>
      <c r="UZU249" s="170"/>
      <c r="UZV249" s="170"/>
      <c r="UZW249" s="170"/>
      <c r="UZX249" s="170"/>
      <c r="UZY249" s="170"/>
      <c r="UZZ249" s="170"/>
      <c r="VAA249" s="170"/>
      <c r="VAB249" s="170"/>
      <c r="VAC249" s="170"/>
      <c r="VAD249" s="170"/>
      <c r="VAE249" s="170"/>
      <c r="VAF249" s="170"/>
      <c r="VAG249" s="170"/>
      <c r="VAH249" s="170"/>
      <c r="VAI249" s="170"/>
      <c r="VAJ249" s="170"/>
      <c r="VAK249" s="170"/>
      <c r="VAL249" s="170"/>
      <c r="VAM249" s="170"/>
      <c r="VAN249" s="170"/>
      <c r="VAO249" s="170"/>
      <c r="VAP249" s="170"/>
      <c r="VAQ249" s="170"/>
      <c r="VAR249" s="170"/>
      <c r="VAS249" s="170"/>
      <c r="VAT249" s="170"/>
      <c r="VAU249" s="170"/>
      <c r="VAV249" s="170"/>
      <c r="VAW249" s="170"/>
      <c r="VAX249" s="170"/>
      <c r="VAY249" s="170"/>
      <c r="VAZ249" s="170"/>
      <c r="VBA249" s="170"/>
      <c r="VBB249" s="170"/>
      <c r="VBC249" s="170"/>
      <c r="VBD249" s="170"/>
      <c r="VBE249" s="170"/>
      <c r="VBF249" s="170"/>
      <c r="VBG249" s="170"/>
      <c r="VBH249" s="170"/>
      <c r="VBI249" s="170"/>
      <c r="VBJ249" s="170"/>
      <c r="VBK249" s="170"/>
      <c r="VBL249" s="170"/>
      <c r="VBM249" s="170"/>
      <c r="VBN249" s="170"/>
      <c r="VBO249" s="170"/>
      <c r="VBP249" s="170"/>
      <c r="VBQ249" s="170"/>
      <c r="VBR249" s="170"/>
      <c r="VBS249" s="170"/>
      <c r="VBT249" s="170"/>
      <c r="VBU249" s="170"/>
      <c r="VBV249" s="170"/>
      <c r="VBW249" s="170"/>
      <c r="VBX249" s="170"/>
      <c r="VBY249" s="170"/>
      <c r="VBZ249" s="170"/>
      <c r="VCA249" s="170"/>
      <c r="VCB249" s="170"/>
      <c r="VCC249" s="170"/>
      <c r="VCD249" s="170"/>
      <c r="VCE249" s="170"/>
      <c r="VCF249" s="170"/>
      <c r="VCG249" s="170"/>
      <c r="VCH249" s="170"/>
      <c r="VCI249" s="170"/>
      <c r="VCJ249" s="170"/>
      <c r="VCK249" s="170"/>
      <c r="VCL249" s="170"/>
      <c r="VCM249" s="170"/>
      <c r="VCN249" s="170"/>
      <c r="VCO249" s="170"/>
      <c r="VCP249" s="170"/>
      <c r="VCQ249" s="170"/>
      <c r="VCR249" s="170"/>
      <c r="VCS249" s="170"/>
      <c r="VCT249" s="170"/>
      <c r="VCU249" s="170"/>
      <c r="VCV249" s="170"/>
      <c r="VCW249" s="170"/>
      <c r="VCX249" s="170"/>
      <c r="VCY249" s="170"/>
      <c r="VCZ249" s="170"/>
      <c r="VDA249" s="170"/>
      <c r="VDB249" s="170"/>
      <c r="VDC249" s="170"/>
      <c r="VDD249" s="170"/>
      <c r="VDE249" s="170"/>
      <c r="VDF249" s="170"/>
      <c r="VDG249" s="170"/>
      <c r="VDH249" s="170"/>
      <c r="VDI249" s="170"/>
      <c r="VDJ249" s="170"/>
      <c r="VDK249" s="170"/>
      <c r="VDL249" s="170"/>
      <c r="VDM249" s="170"/>
      <c r="VDN249" s="170"/>
      <c r="VDO249" s="170"/>
      <c r="VDP249" s="170"/>
      <c r="VDQ249" s="170"/>
      <c r="VDR249" s="170"/>
      <c r="VDS249" s="170"/>
      <c r="VDT249" s="170"/>
      <c r="VDU249" s="170"/>
      <c r="VDV249" s="170"/>
      <c r="VDW249" s="170"/>
      <c r="VDX249" s="170"/>
      <c r="VDY249" s="170"/>
      <c r="VDZ249" s="170"/>
      <c r="VEA249" s="170"/>
      <c r="VEB249" s="170"/>
      <c r="VEC249" s="170"/>
      <c r="VED249" s="170"/>
      <c r="VEE249" s="170"/>
      <c r="VEF249" s="170"/>
      <c r="VEG249" s="170"/>
      <c r="VEH249" s="170"/>
      <c r="VEI249" s="170"/>
      <c r="VEJ249" s="170"/>
      <c r="VEK249" s="170"/>
      <c r="VEL249" s="170"/>
      <c r="VEM249" s="170"/>
      <c r="VEN249" s="170"/>
      <c r="VEO249" s="170"/>
      <c r="VEP249" s="170"/>
      <c r="VEQ249" s="170"/>
      <c r="VER249" s="170"/>
      <c r="VES249" s="170"/>
      <c r="VET249" s="170"/>
      <c r="VEU249" s="170"/>
      <c r="VEV249" s="170"/>
      <c r="VEW249" s="170"/>
      <c r="VEX249" s="170"/>
      <c r="VEY249" s="170"/>
      <c r="VEZ249" s="170"/>
      <c r="VFA249" s="170"/>
      <c r="VFB249" s="170"/>
      <c r="VFC249" s="170"/>
      <c r="VFD249" s="170"/>
      <c r="VFE249" s="170"/>
      <c r="VFF249" s="170"/>
      <c r="VFG249" s="170"/>
      <c r="VFH249" s="170"/>
      <c r="VFI249" s="170"/>
      <c r="VFJ249" s="170"/>
      <c r="VFK249" s="170"/>
      <c r="VFL249" s="170"/>
      <c r="VFM249" s="170"/>
      <c r="VFN249" s="170"/>
      <c r="VFO249" s="170"/>
      <c r="VFP249" s="170"/>
      <c r="VFQ249" s="170"/>
      <c r="VFR249" s="170"/>
      <c r="VFS249" s="170"/>
      <c r="VFT249" s="170"/>
      <c r="VFU249" s="170"/>
      <c r="VFV249" s="170"/>
      <c r="VFW249" s="170"/>
      <c r="VFX249" s="170"/>
      <c r="VFY249" s="170"/>
      <c r="VFZ249" s="170"/>
      <c r="VGA249" s="170"/>
      <c r="VGB249" s="170"/>
      <c r="VGC249" s="170"/>
      <c r="VGD249" s="170"/>
      <c r="VGE249" s="170"/>
      <c r="VGF249" s="170"/>
      <c r="VGG249" s="170"/>
      <c r="VGH249" s="170"/>
      <c r="VGI249" s="170"/>
      <c r="VGJ249" s="170"/>
      <c r="VGK249" s="170"/>
      <c r="VGL249" s="170"/>
      <c r="VGM249" s="170"/>
      <c r="VGN249" s="170"/>
      <c r="VGO249" s="170"/>
      <c r="VGP249" s="170"/>
      <c r="VGQ249" s="170"/>
      <c r="VGR249" s="170"/>
      <c r="VGS249" s="170"/>
      <c r="VGT249" s="170"/>
      <c r="VGU249" s="170"/>
      <c r="VGV249" s="170"/>
      <c r="VGW249" s="170"/>
      <c r="VGX249" s="170"/>
      <c r="VGY249" s="170"/>
      <c r="VGZ249" s="170"/>
      <c r="VHA249" s="170"/>
      <c r="VHB249" s="170"/>
      <c r="VHC249" s="170"/>
      <c r="VHD249" s="170"/>
      <c r="VHE249" s="170"/>
      <c r="VHF249" s="170"/>
      <c r="VHG249" s="170"/>
      <c r="VHH249" s="170"/>
      <c r="VHI249" s="170"/>
      <c r="VHJ249" s="170"/>
      <c r="VHK249" s="170"/>
      <c r="VHL249" s="170"/>
      <c r="VHM249" s="170"/>
      <c r="VHN249" s="170"/>
      <c r="VHO249" s="170"/>
      <c r="VHP249" s="170"/>
      <c r="VHQ249" s="170"/>
      <c r="VHR249" s="170"/>
      <c r="VHS249" s="170"/>
      <c r="VHT249" s="170"/>
      <c r="VHU249" s="170"/>
      <c r="VHV249" s="170"/>
      <c r="VHW249" s="170"/>
      <c r="VHX249" s="170"/>
      <c r="VHY249" s="170"/>
      <c r="VHZ249" s="170"/>
      <c r="VIA249" s="170"/>
      <c r="VIB249" s="170"/>
      <c r="VIC249" s="170"/>
      <c r="VID249" s="170"/>
      <c r="VIE249" s="170"/>
      <c r="VIF249" s="170"/>
      <c r="VIG249" s="170"/>
      <c r="VIH249" s="170"/>
      <c r="VII249" s="170"/>
      <c r="VIJ249" s="170"/>
      <c r="VIK249" s="170"/>
      <c r="VIL249" s="170"/>
      <c r="VIM249" s="170"/>
      <c r="VIN249" s="170"/>
      <c r="VIO249" s="170"/>
      <c r="VIP249" s="170"/>
      <c r="VIQ249" s="170"/>
      <c r="VIR249" s="170"/>
      <c r="VIS249" s="170"/>
      <c r="VIT249" s="170"/>
      <c r="VIU249" s="170"/>
      <c r="VIV249" s="170"/>
      <c r="VIW249" s="170"/>
      <c r="VIX249" s="170"/>
      <c r="VIY249" s="170"/>
      <c r="VIZ249" s="170"/>
      <c r="VJA249" s="170"/>
      <c r="VJB249" s="170"/>
      <c r="VJC249" s="170"/>
      <c r="VJD249" s="170"/>
      <c r="VJE249" s="170"/>
      <c r="VJF249" s="170"/>
      <c r="VJG249" s="170"/>
      <c r="VJH249" s="170"/>
      <c r="VJI249" s="170"/>
      <c r="VJJ249" s="170"/>
      <c r="VJK249" s="170"/>
      <c r="VJL249" s="170"/>
      <c r="VJM249" s="170"/>
      <c r="VJN249" s="170"/>
      <c r="VJO249" s="170"/>
      <c r="VJP249" s="170"/>
      <c r="VJQ249" s="170"/>
      <c r="VJR249" s="170"/>
      <c r="VJS249" s="170"/>
      <c r="VJT249" s="170"/>
      <c r="VJU249" s="170"/>
      <c r="VJV249" s="170"/>
      <c r="VJW249" s="170"/>
      <c r="VJX249" s="170"/>
      <c r="VJY249" s="170"/>
      <c r="VJZ249" s="170"/>
      <c r="VKA249" s="170"/>
      <c r="VKB249" s="170"/>
      <c r="VKC249" s="170"/>
      <c r="VKD249" s="170"/>
      <c r="VKE249" s="170"/>
      <c r="VKF249" s="170"/>
      <c r="VKG249" s="170"/>
      <c r="VKH249" s="170"/>
      <c r="VKI249" s="170"/>
      <c r="VKJ249" s="170"/>
      <c r="VKK249" s="170"/>
      <c r="VKL249" s="170"/>
      <c r="VKM249" s="170"/>
      <c r="VKN249" s="170"/>
      <c r="VKO249" s="170"/>
      <c r="VKP249" s="170"/>
      <c r="VKQ249" s="170"/>
      <c r="VKR249" s="170"/>
      <c r="VKS249" s="170"/>
      <c r="VKT249" s="170"/>
      <c r="VKU249" s="170"/>
      <c r="VKV249" s="170"/>
      <c r="VKW249" s="170"/>
      <c r="VKX249" s="170"/>
      <c r="VKY249" s="170"/>
      <c r="VKZ249" s="170"/>
      <c r="VLA249" s="170"/>
      <c r="VLB249" s="170"/>
      <c r="VLC249" s="170"/>
      <c r="VLD249" s="170"/>
      <c r="VLE249" s="170"/>
      <c r="VLF249" s="170"/>
      <c r="VLG249" s="170"/>
      <c r="VLH249" s="170"/>
      <c r="VLI249" s="170"/>
      <c r="VLJ249" s="170"/>
      <c r="VLK249" s="170"/>
      <c r="VLL249" s="170"/>
      <c r="VLM249" s="170"/>
      <c r="VLN249" s="170"/>
      <c r="VLO249" s="170"/>
      <c r="VLP249" s="170"/>
      <c r="VLQ249" s="170"/>
      <c r="VLR249" s="170"/>
      <c r="VLS249" s="170"/>
      <c r="VLT249" s="170"/>
      <c r="VLU249" s="170"/>
      <c r="VLV249" s="170"/>
      <c r="VLW249" s="170"/>
      <c r="VLX249" s="170"/>
      <c r="VLY249" s="170"/>
      <c r="VLZ249" s="170"/>
      <c r="VMA249" s="170"/>
      <c r="VMB249" s="170"/>
      <c r="VMC249" s="170"/>
      <c r="VMD249" s="170"/>
      <c r="VME249" s="170"/>
      <c r="VMF249" s="170"/>
      <c r="VMG249" s="170"/>
      <c r="VMH249" s="170"/>
      <c r="VMI249" s="170"/>
      <c r="VMJ249" s="170"/>
      <c r="VMK249" s="170"/>
      <c r="VML249" s="170"/>
      <c r="VMM249" s="170"/>
      <c r="VMN249" s="170"/>
      <c r="VMO249" s="170"/>
      <c r="VMP249" s="170"/>
      <c r="VMQ249" s="170"/>
      <c r="VMR249" s="170"/>
      <c r="VMS249" s="170"/>
      <c r="VMT249" s="170"/>
      <c r="VMU249" s="170"/>
      <c r="VMV249" s="170"/>
      <c r="VMW249" s="170"/>
      <c r="VMX249" s="170"/>
      <c r="VMY249" s="170"/>
      <c r="VMZ249" s="170"/>
      <c r="VNA249" s="170"/>
      <c r="VNB249" s="170"/>
      <c r="VNC249" s="170"/>
      <c r="VND249" s="170"/>
      <c r="VNE249" s="170"/>
      <c r="VNF249" s="170"/>
      <c r="VNG249" s="170"/>
      <c r="VNH249" s="170"/>
      <c r="VNI249" s="170"/>
      <c r="VNJ249" s="170"/>
      <c r="VNK249" s="170"/>
      <c r="VNL249" s="170"/>
      <c r="VNM249" s="170"/>
      <c r="VNN249" s="170"/>
      <c r="VNO249" s="170"/>
      <c r="VNP249" s="170"/>
      <c r="VNQ249" s="170"/>
      <c r="VNR249" s="170"/>
      <c r="VNS249" s="170"/>
      <c r="VNT249" s="170"/>
      <c r="VNU249" s="170"/>
      <c r="VNV249" s="170"/>
      <c r="VNW249" s="170"/>
      <c r="VNX249" s="170"/>
      <c r="VNY249" s="170"/>
      <c r="VNZ249" s="170"/>
      <c r="VOA249" s="170"/>
      <c r="VOB249" s="170"/>
      <c r="VOC249" s="170"/>
      <c r="VOD249" s="170"/>
      <c r="VOE249" s="170"/>
      <c r="VOF249" s="170"/>
      <c r="VOG249" s="170"/>
      <c r="VOH249" s="170"/>
      <c r="VOI249" s="170"/>
      <c r="VOJ249" s="170"/>
      <c r="VOK249" s="170"/>
      <c r="VOL249" s="170"/>
      <c r="VOM249" s="170"/>
      <c r="VON249" s="170"/>
      <c r="VOO249" s="170"/>
      <c r="VOP249" s="170"/>
      <c r="VOQ249" s="170"/>
      <c r="VOR249" s="170"/>
      <c r="VOS249" s="170"/>
      <c r="VOT249" s="170"/>
      <c r="VOU249" s="170"/>
      <c r="VOV249" s="170"/>
      <c r="VOW249" s="170"/>
      <c r="VOX249" s="170"/>
      <c r="VOY249" s="170"/>
      <c r="VOZ249" s="170"/>
      <c r="VPA249" s="170"/>
      <c r="VPB249" s="170"/>
      <c r="VPC249" s="170"/>
      <c r="VPD249" s="170"/>
      <c r="VPE249" s="170"/>
      <c r="VPF249" s="170"/>
      <c r="VPG249" s="170"/>
      <c r="VPH249" s="170"/>
      <c r="VPI249" s="170"/>
      <c r="VPJ249" s="170"/>
      <c r="VPK249" s="170"/>
      <c r="VPL249" s="170"/>
      <c r="VPM249" s="170"/>
      <c r="VPN249" s="170"/>
      <c r="VPO249" s="170"/>
      <c r="VPP249" s="170"/>
      <c r="VPQ249" s="170"/>
      <c r="VPR249" s="170"/>
      <c r="VPS249" s="170"/>
      <c r="VPT249" s="170"/>
      <c r="VPU249" s="170"/>
      <c r="VPV249" s="170"/>
      <c r="VPW249" s="170"/>
      <c r="VPX249" s="170"/>
      <c r="VPY249" s="170"/>
      <c r="VPZ249" s="170"/>
      <c r="VQA249" s="170"/>
      <c r="VQB249" s="170"/>
      <c r="VQC249" s="170"/>
      <c r="VQD249" s="170"/>
      <c r="VQE249" s="170"/>
      <c r="VQF249" s="170"/>
      <c r="VQG249" s="170"/>
      <c r="VQH249" s="170"/>
      <c r="VQI249" s="170"/>
      <c r="VQJ249" s="170"/>
      <c r="VQK249" s="170"/>
      <c r="VQL249" s="170"/>
      <c r="VQM249" s="170"/>
      <c r="VQN249" s="170"/>
      <c r="VQO249" s="170"/>
      <c r="VQP249" s="170"/>
      <c r="VQQ249" s="170"/>
      <c r="VQR249" s="170"/>
      <c r="VQS249" s="170"/>
      <c r="VQT249" s="170"/>
      <c r="VQU249" s="170"/>
      <c r="VQV249" s="170"/>
      <c r="VQW249" s="170"/>
      <c r="VQX249" s="170"/>
      <c r="VQY249" s="170"/>
      <c r="VQZ249" s="170"/>
      <c r="VRA249" s="170"/>
      <c r="VRB249" s="170"/>
      <c r="VRC249" s="170"/>
      <c r="VRD249" s="170"/>
      <c r="VRE249" s="170"/>
      <c r="VRF249" s="170"/>
      <c r="VRG249" s="170"/>
      <c r="VRH249" s="170"/>
      <c r="VRI249" s="170"/>
      <c r="VRJ249" s="170"/>
      <c r="VRK249" s="170"/>
      <c r="VRL249" s="170"/>
      <c r="VRM249" s="170"/>
      <c r="VRN249" s="170"/>
      <c r="VRO249" s="170"/>
      <c r="VRP249" s="170"/>
      <c r="VRQ249" s="170"/>
      <c r="VRR249" s="170"/>
      <c r="VRS249" s="170"/>
      <c r="VRT249" s="170"/>
      <c r="VRU249" s="170"/>
      <c r="VRV249" s="170"/>
      <c r="VRW249" s="170"/>
      <c r="VRX249" s="170"/>
      <c r="VRY249" s="170"/>
      <c r="VRZ249" s="170"/>
      <c r="VSA249" s="170"/>
      <c r="VSB249" s="170"/>
      <c r="VSC249" s="170"/>
      <c r="VSD249" s="170"/>
      <c r="VSE249" s="170"/>
      <c r="VSF249" s="170"/>
      <c r="VSG249" s="170"/>
      <c r="VSH249" s="170"/>
      <c r="VSI249" s="170"/>
      <c r="VSJ249" s="170"/>
      <c r="VSK249" s="170"/>
      <c r="VSL249" s="170"/>
      <c r="VSM249" s="170"/>
      <c r="VSN249" s="170"/>
      <c r="VSO249" s="170"/>
      <c r="VSP249" s="170"/>
      <c r="VSQ249" s="170"/>
      <c r="VSR249" s="170"/>
      <c r="VSS249" s="170"/>
      <c r="VST249" s="170"/>
      <c r="VSU249" s="170"/>
      <c r="VSV249" s="170"/>
      <c r="VSW249" s="170"/>
      <c r="VSX249" s="170"/>
      <c r="VSY249" s="170"/>
      <c r="VSZ249" s="170"/>
      <c r="VTA249" s="170"/>
      <c r="VTB249" s="170"/>
      <c r="VTC249" s="170"/>
      <c r="VTD249" s="170"/>
      <c r="VTE249" s="170"/>
      <c r="VTF249" s="170"/>
      <c r="VTG249" s="170"/>
      <c r="VTH249" s="170"/>
      <c r="VTI249" s="170"/>
      <c r="VTJ249" s="170"/>
      <c r="VTK249" s="170"/>
      <c r="VTL249" s="170"/>
      <c r="VTM249" s="170"/>
      <c r="VTN249" s="170"/>
      <c r="VTO249" s="170"/>
      <c r="VTP249" s="170"/>
      <c r="VTQ249" s="170"/>
      <c r="VTR249" s="170"/>
      <c r="VTS249" s="170"/>
      <c r="VTT249" s="170"/>
      <c r="VTU249" s="170"/>
      <c r="VTV249" s="170"/>
      <c r="VTW249" s="170"/>
      <c r="VTX249" s="170"/>
      <c r="VTY249" s="170"/>
      <c r="VTZ249" s="170"/>
      <c r="VUA249" s="170"/>
      <c r="VUB249" s="170"/>
      <c r="VUC249" s="170"/>
      <c r="VUD249" s="170"/>
      <c r="VUE249" s="170"/>
      <c r="VUF249" s="170"/>
      <c r="VUG249" s="170"/>
      <c r="VUH249" s="170"/>
      <c r="VUI249" s="170"/>
      <c r="VUJ249" s="170"/>
      <c r="VUK249" s="170"/>
      <c r="VUL249" s="170"/>
      <c r="VUM249" s="170"/>
      <c r="VUN249" s="170"/>
      <c r="VUO249" s="170"/>
      <c r="VUP249" s="170"/>
      <c r="VUQ249" s="170"/>
      <c r="VUR249" s="170"/>
      <c r="VUS249" s="170"/>
      <c r="VUT249" s="170"/>
      <c r="VUU249" s="170"/>
      <c r="VUV249" s="170"/>
      <c r="VUW249" s="170"/>
      <c r="VUX249" s="170"/>
      <c r="VUY249" s="170"/>
      <c r="VUZ249" s="170"/>
      <c r="VVA249" s="170"/>
      <c r="VVB249" s="170"/>
      <c r="VVC249" s="170"/>
      <c r="VVD249" s="170"/>
      <c r="VVE249" s="170"/>
      <c r="VVF249" s="170"/>
      <c r="VVG249" s="170"/>
      <c r="VVH249" s="170"/>
      <c r="VVI249" s="170"/>
      <c r="VVJ249" s="170"/>
      <c r="VVK249" s="170"/>
      <c r="VVL249" s="170"/>
      <c r="VVM249" s="170"/>
      <c r="VVN249" s="170"/>
      <c r="VVO249" s="170"/>
      <c r="VVP249" s="170"/>
      <c r="VVQ249" s="170"/>
      <c r="VVR249" s="170"/>
      <c r="VVS249" s="170"/>
      <c r="VVT249" s="170"/>
      <c r="VVU249" s="170"/>
      <c r="VVV249" s="170"/>
      <c r="VVW249" s="170"/>
      <c r="VVX249" s="170"/>
      <c r="VVY249" s="170"/>
      <c r="VVZ249" s="170"/>
      <c r="VWA249" s="170"/>
      <c r="VWB249" s="170"/>
      <c r="VWC249" s="170"/>
      <c r="VWD249" s="170"/>
      <c r="VWE249" s="170"/>
      <c r="VWF249" s="170"/>
      <c r="VWG249" s="170"/>
      <c r="VWH249" s="170"/>
      <c r="VWI249" s="170"/>
      <c r="VWJ249" s="170"/>
      <c r="VWK249" s="170"/>
      <c r="VWL249" s="170"/>
      <c r="VWM249" s="170"/>
      <c r="VWN249" s="170"/>
      <c r="VWO249" s="170"/>
      <c r="VWP249" s="170"/>
      <c r="VWQ249" s="170"/>
      <c r="VWR249" s="170"/>
      <c r="VWS249" s="170"/>
      <c r="VWT249" s="170"/>
      <c r="VWU249" s="170"/>
      <c r="VWV249" s="170"/>
      <c r="VWW249" s="170"/>
      <c r="VWX249" s="170"/>
      <c r="VWY249" s="170"/>
      <c r="VWZ249" s="170"/>
      <c r="VXA249" s="170"/>
      <c r="VXB249" s="170"/>
      <c r="VXC249" s="170"/>
      <c r="VXD249" s="170"/>
      <c r="VXE249" s="170"/>
      <c r="VXF249" s="170"/>
      <c r="VXG249" s="170"/>
      <c r="VXH249" s="170"/>
      <c r="VXI249" s="170"/>
      <c r="VXJ249" s="170"/>
      <c r="VXK249" s="170"/>
      <c r="VXL249" s="170"/>
      <c r="VXM249" s="170"/>
      <c r="VXN249" s="170"/>
      <c r="VXO249" s="170"/>
      <c r="VXP249" s="170"/>
      <c r="VXQ249" s="170"/>
      <c r="VXR249" s="170"/>
      <c r="VXS249" s="170"/>
      <c r="VXT249" s="170"/>
      <c r="VXU249" s="170"/>
      <c r="VXV249" s="170"/>
      <c r="VXW249" s="170"/>
      <c r="VXX249" s="170"/>
      <c r="VXY249" s="170"/>
      <c r="VXZ249" s="170"/>
      <c r="VYA249" s="170"/>
      <c r="VYB249" s="170"/>
      <c r="VYC249" s="170"/>
      <c r="VYD249" s="170"/>
      <c r="VYE249" s="170"/>
      <c r="VYF249" s="170"/>
      <c r="VYG249" s="170"/>
      <c r="VYH249" s="170"/>
      <c r="VYI249" s="170"/>
      <c r="VYJ249" s="170"/>
      <c r="VYK249" s="170"/>
      <c r="VYL249" s="170"/>
      <c r="VYM249" s="170"/>
      <c r="VYN249" s="170"/>
      <c r="VYO249" s="170"/>
      <c r="VYP249" s="170"/>
      <c r="VYQ249" s="170"/>
      <c r="VYR249" s="170"/>
      <c r="VYS249" s="170"/>
      <c r="VYT249" s="170"/>
      <c r="VYU249" s="170"/>
      <c r="VYV249" s="170"/>
      <c r="VYW249" s="170"/>
      <c r="VYX249" s="170"/>
      <c r="VYY249" s="170"/>
      <c r="VYZ249" s="170"/>
      <c r="VZA249" s="170"/>
      <c r="VZB249" s="170"/>
      <c r="VZC249" s="170"/>
      <c r="VZD249" s="170"/>
      <c r="VZE249" s="170"/>
      <c r="VZF249" s="170"/>
      <c r="VZG249" s="170"/>
      <c r="VZH249" s="170"/>
      <c r="VZI249" s="170"/>
      <c r="VZJ249" s="170"/>
      <c r="VZK249" s="170"/>
      <c r="VZL249" s="170"/>
      <c r="VZM249" s="170"/>
      <c r="VZN249" s="170"/>
      <c r="VZO249" s="170"/>
      <c r="VZP249" s="170"/>
      <c r="VZQ249" s="170"/>
      <c r="VZR249" s="170"/>
      <c r="VZS249" s="170"/>
      <c r="VZT249" s="170"/>
      <c r="VZU249" s="170"/>
      <c r="VZV249" s="170"/>
      <c r="VZW249" s="170"/>
      <c r="VZX249" s="170"/>
      <c r="VZY249" s="170"/>
      <c r="VZZ249" s="170"/>
      <c r="WAA249" s="170"/>
      <c r="WAB249" s="170"/>
      <c r="WAC249" s="170"/>
      <c r="WAD249" s="170"/>
      <c r="WAE249" s="170"/>
      <c r="WAF249" s="170"/>
      <c r="WAG249" s="170"/>
      <c r="WAH249" s="170"/>
      <c r="WAI249" s="170"/>
      <c r="WAJ249" s="170"/>
      <c r="WAK249" s="170"/>
      <c r="WAL249" s="170"/>
      <c r="WAM249" s="170"/>
      <c r="WAN249" s="170"/>
      <c r="WAO249" s="170"/>
      <c r="WAP249" s="170"/>
      <c r="WAQ249" s="170"/>
      <c r="WAR249" s="170"/>
      <c r="WAS249" s="170"/>
      <c r="WAT249" s="170"/>
      <c r="WAU249" s="170"/>
      <c r="WAV249" s="170"/>
      <c r="WAW249" s="170"/>
      <c r="WAX249" s="170"/>
      <c r="WAY249" s="170"/>
      <c r="WAZ249" s="170"/>
      <c r="WBA249" s="170"/>
      <c r="WBB249" s="170"/>
      <c r="WBC249" s="170"/>
      <c r="WBD249" s="170"/>
      <c r="WBE249" s="170"/>
      <c r="WBF249" s="170"/>
      <c r="WBG249" s="170"/>
      <c r="WBH249" s="170"/>
      <c r="WBI249" s="170"/>
      <c r="WBJ249" s="170"/>
      <c r="WBK249" s="170"/>
      <c r="WBL249" s="170"/>
      <c r="WBM249" s="170"/>
      <c r="WBN249" s="170"/>
      <c r="WBO249" s="170"/>
      <c r="WBP249" s="170"/>
      <c r="WBQ249" s="170"/>
      <c r="WBR249" s="170"/>
      <c r="WBS249" s="170"/>
      <c r="WBT249" s="170"/>
      <c r="WBU249" s="170"/>
      <c r="WBV249" s="170"/>
      <c r="WBW249" s="170"/>
      <c r="WBX249" s="170"/>
      <c r="WBY249" s="170"/>
      <c r="WBZ249" s="170"/>
      <c r="WCA249" s="170"/>
      <c r="WCB249" s="170"/>
      <c r="WCC249" s="170"/>
      <c r="WCD249" s="170"/>
      <c r="WCE249" s="170"/>
      <c r="WCF249" s="170"/>
      <c r="WCG249" s="170"/>
      <c r="WCH249" s="170"/>
      <c r="WCI249" s="170"/>
      <c r="WCJ249" s="170"/>
      <c r="WCK249" s="170"/>
      <c r="WCL249" s="170"/>
      <c r="WCM249" s="170"/>
      <c r="WCN249" s="170"/>
      <c r="WCO249" s="170"/>
      <c r="WCP249" s="170"/>
      <c r="WCQ249" s="170"/>
      <c r="WCR249" s="170"/>
      <c r="WCS249" s="170"/>
      <c r="WCT249" s="170"/>
      <c r="WCU249" s="170"/>
      <c r="WCV249" s="170"/>
      <c r="WCW249" s="170"/>
      <c r="WCX249" s="170"/>
      <c r="WCY249" s="170"/>
      <c r="WCZ249" s="170"/>
      <c r="WDA249" s="170"/>
      <c r="WDB249" s="170"/>
      <c r="WDC249" s="170"/>
      <c r="WDD249" s="170"/>
      <c r="WDE249" s="170"/>
      <c r="WDF249" s="170"/>
      <c r="WDG249" s="170"/>
      <c r="WDH249" s="170"/>
      <c r="WDI249" s="170"/>
      <c r="WDJ249" s="170"/>
      <c r="WDK249" s="170"/>
      <c r="WDL249" s="170"/>
      <c r="WDM249" s="170"/>
      <c r="WDN249" s="170"/>
      <c r="WDO249" s="170"/>
      <c r="WDP249" s="170"/>
      <c r="WDQ249" s="170"/>
      <c r="WDR249" s="170"/>
      <c r="WDS249" s="170"/>
      <c r="WDT249" s="170"/>
      <c r="WDU249" s="170"/>
      <c r="WDV249" s="170"/>
      <c r="WDW249" s="170"/>
      <c r="WDX249" s="170"/>
      <c r="WDY249" s="170"/>
      <c r="WDZ249" s="170"/>
      <c r="WEA249" s="170"/>
      <c r="WEB249" s="170"/>
      <c r="WEC249" s="170"/>
      <c r="WED249" s="170"/>
      <c r="WEE249" s="170"/>
      <c r="WEF249" s="170"/>
      <c r="WEG249" s="170"/>
      <c r="WEH249" s="170"/>
      <c r="WEI249" s="170"/>
      <c r="WEJ249" s="170"/>
      <c r="WEK249" s="170"/>
      <c r="WEL249" s="170"/>
      <c r="WEM249" s="170"/>
      <c r="WEN249" s="170"/>
      <c r="WEO249" s="170"/>
      <c r="WEP249" s="170"/>
      <c r="WEQ249" s="170"/>
      <c r="WER249" s="170"/>
      <c r="WES249" s="170"/>
      <c r="WET249" s="170"/>
      <c r="WEU249" s="170"/>
      <c r="WEV249" s="170"/>
      <c r="WEW249" s="170"/>
      <c r="WEX249" s="170"/>
      <c r="WEY249" s="170"/>
      <c r="WEZ249" s="170"/>
      <c r="WFA249" s="170"/>
      <c r="WFB249" s="170"/>
      <c r="WFC249" s="170"/>
      <c r="WFD249" s="170"/>
      <c r="WFE249" s="170"/>
      <c r="WFF249" s="170"/>
      <c r="WFG249" s="170"/>
      <c r="WFH249" s="170"/>
      <c r="WFI249" s="170"/>
      <c r="WFJ249" s="170"/>
      <c r="WFK249" s="170"/>
      <c r="WFL249" s="170"/>
      <c r="WFM249" s="170"/>
      <c r="WFN249" s="170"/>
      <c r="WFO249" s="170"/>
      <c r="WFP249" s="170"/>
      <c r="WFQ249" s="170"/>
      <c r="WFR249" s="170"/>
      <c r="WFS249" s="170"/>
      <c r="WFT249" s="170"/>
      <c r="WFU249" s="170"/>
      <c r="WFV249" s="170"/>
      <c r="WFW249" s="170"/>
      <c r="WFX249" s="170"/>
      <c r="WFY249" s="170"/>
      <c r="WFZ249" s="170"/>
      <c r="WGA249" s="170"/>
      <c r="WGB249" s="170"/>
      <c r="WGC249" s="170"/>
      <c r="WGD249" s="170"/>
      <c r="WGE249" s="170"/>
      <c r="WGF249" s="170"/>
      <c r="WGG249" s="170"/>
      <c r="WGH249" s="170"/>
      <c r="WGI249" s="170"/>
      <c r="WGJ249" s="170"/>
      <c r="WGK249" s="170"/>
      <c r="WGL249" s="170"/>
      <c r="WGM249" s="170"/>
      <c r="WGN249" s="170"/>
      <c r="WGO249" s="170"/>
      <c r="WGP249" s="170"/>
      <c r="WGQ249" s="170"/>
      <c r="WGR249" s="170"/>
      <c r="WGS249" s="170"/>
      <c r="WGT249" s="170"/>
      <c r="WGU249" s="170"/>
      <c r="WGV249" s="170"/>
      <c r="WGW249" s="170"/>
      <c r="WGX249" s="170"/>
      <c r="WGY249" s="170"/>
      <c r="WGZ249" s="170"/>
      <c r="WHA249" s="170"/>
      <c r="WHB249" s="170"/>
      <c r="WHC249" s="170"/>
      <c r="WHD249" s="170"/>
      <c r="WHE249" s="170"/>
      <c r="WHF249" s="170"/>
      <c r="WHG249" s="170"/>
      <c r="WHH249" s="170"/>
      <c r="WHI249" s="170"/>
      <c r="WHJ249" s="170"/>
      <c r="WHK249" s="170"/>
      <c r="WHL249" s="170"/>
      <c r="WHM249" s="170"/>
      <c r="WHN249" s="170"/>
      <c r="WHO249" s="170"/>
      <c r="WHP249" s="170"/>
      <c r="WHQ249" s="170"/>
      <c r="WHR249" s="170"/>
      <c r="WHS249" s="170"/>
      <c r="WHT249" s="170"/>
      <c r="WHU249" s="170"/>
      <c r="WHV249" s="170"/>
      <c r="WHW249" s="170"/>
      <c r="WHX249" s="170"/>
      <c r="WHY249" s="170"/>
      <c r="WHZ249" s="170"/>
      <c r="WIA249" s="170"/>
      <c r="WIB249" s="170"/>
      <c r="WIC249" s="170"/>
      <c r="WID249" s="170"/>
      <c r="WIE249" s="170"/>
      <c r="WIF249" s="170"/>
      <c r="WIG249" s="170"/>
      <c r="WIH249" s="170"/>
      <c r="WII249" s="170"/>
      <c r="WIJ249" s="170"/>
      <c r="WIK249" s="170"/>
      <c r="WIL249" s="170"/>
      <c r="WIM249" s="170"/>
      <c r="WIN249" s="170"/>
      <c r="WIO249" s="170"/>
      <c r="WIP249" s="170"/>
      <c r="WIQ249" s="170"/>
      <c r="WIR249" s="170"/>
      <c r="WIS249" s="170"/>
      <c r="WIT249" s="170"/>
      <c r="WIU249" s="170"/>
      <c r="WIV249" s="170"/>
      <c r="WIW249" s="170"/>
      <c r="WIX249" s="170"/>
      <c r="WIY249" s="170"/>
      <c r="WIZ249" s="170"/>
      <c r="WJA249" s="170"/>
      <c r="WJB249" s="170"/>
      <c r="WJC249" s="170"/>
      <c r="WJD249" s="170"/>
      <c r="WJE249" s="170"/>
      <c r="WJF249" s="170"/>
      <c r="WJG249" s="170"/>
      <c r="WJH249" s="170"/>
      <c r="WJI249" s="170"/>
      <c r="WJJ249" s="170"/>
      <c r="WJK249" s="170"/>
      <c r="WJL249" s="170"/>
      <c r="WJM249" s="170"/>
      <c r="WJN249" s="170"/>
      <c r="WJO249" s="170"/>
      <c r="WJP249" s="170"/>
      <c r="WJQ249" s="170"/>
      <c r="WJR249" s="170"/>
      <c r="WJS249" s="170"/>
      <c r="WJT249" s="170"/>
      <c r="WJU249" s="170"/>
      <c r="WJV249" s="170"/>
      <c r="WJW249" s="170"/>
      <c r="WJX249" s="170"/>
      <c r="WJY249" s="170"/>
      <c r="WJZ249" s="170"/>
      <c r="WKA249" s="170"/>
      <c r="WKB249" s="170"/>
      <c r="WKC249" s="170"/>
      <c r="WKD249" s="170"/>
      <c r="WKE249" s="170"/>
      <c r="WKF249" s="170"/>
      <c r="WKG249" s="170"/>
      <c r="WKH249" s="170"/>
      <c r="WKI249" s="170"/>
      <c r="WKJ249" s="170"/>
      <c r="WKK249" s="170"/>
      <c r="WKL249" s="170"/>
      <c r="WKM249" s="170"/>
      <c r="WKN249" s="170"/>
      <c r="WKO249" s="170"/>
      <c r="WKP249" s="170"/>
      <c r="WKQ249" s="170"/>
      <c r="WKR249" s="170"/>
      <c r="WKS249" s="170"/>
      <c r="WKT249" s="170"/>
      <c r="WKU249" s="170"/>
      <c r="WKV249" s="170"/>
      <c r="WKW249" s="170"/>
      <c r="WKX249" s="170"/>
      <c r="WKY249" s="170"/>
      <c r="WKZ249" s="170"/>
      <c r="WLA249" s="170"/>
      <c r="WLB249" s="170"/>
      <c r="WLC249" s="170"/>
      <c r="WLD249" s="170"/>
      <c r="WLE249" s="170"/>
      <c r="WLF249" s="170"/>
      <c r="WLG249" s="170"/>
      <c r="WLH249" s="170"/>
      <c r="WLI249" s="170"/>
      <c r="WLJ249" s="170"/>
      <c r="WLK249" s="170"/>
      <c r="WLL249" s="170"/>
      <c r="WLM249" s="170"/>
      <c r="WLN249" s="170"/>
      <c r="WLO249" s="170"/>
      <c r="WLP249" s="170"/>
      <c r="WLQ249" s="170"/>
      <c r="WLR249" s="170"/>
      <c r="WLS249" s="170"/>
      <c r="WLT249" s="170"/>
      <c r="WLU249" s="170"/>
      <c r="WLV249" s="170"/>
      <c r="WLW249" s="170"/>
      <c r="WLX249" s="170"/>
      <c r="WLY249" s="170"/>
      <c r="WLZ249" s="170"/>
      <c r="WMA249" s="170"/>
      <c r="WMB249" s="170"/>
      <c r="WMC249" s="170"/>
      <c r="WMD249" s="170"/>
      <c r="WME249" s="170"/>
      <c r="WMF249" s="170"/>
      <c r="WMG249" s="170"/>
      <c r="WMH249" s="170"/>
      <c r="WMI249" s="170"/>
      <c r="WMJ249" s="170"/>
      <c r="WMK249" s="170"/>
      <c r="WML249" s="170"/>
      <c r="WMM249" s="170"/>
      <c r="WMN249" s="170"/>
      <c r="WMO249" s="170"/>
      <c r="WMP249" s="170"/>
      <c r="WMQ249" s="170"/>
      <c r="WMR249" s="170"/>
      <c r="WMS249" s="170"/>
      <c r="WMT249" s="170"/>
      <c r="WMU249" s="170"/>
      <c r="WMV249" s="170"/>
      <c r="WMW249" s="170"/>
      <c r="WMX249" s="170"/>
      <c r="WMY249" s="170"/>
      <c r="WMZ249" s="170"/>
      <c r="WNA249" s="170"/>
      <c r="WNB249" s="170"/>
      <c r="WNC249" s="170"/>
      <c r="WND249" s="170"/>
      <c r="WNE249" s="170"/>
      <c r="WNF249" s="170"/>
      <c r="WNG249" s="170"/>
      <c r="WNH249" s="170"/>
      <c r="WNI249" s="170"/>
      <c r="WNJ249" s="170"/>
      <c r="WNK249" s="170"/>
      <c r="WNL249" s="170"/>
      <c r="WNM249" s="170"/>
      <c r="WNN249" s="170"/>
      <c r="WNO249" s="170"/>
      <c r="WNP249" s="170"/>
      <c r="WNQ249" s="170"/>
      <c r="WNR249" s="170"/>
      <c r="WNS249" s="170"/>
      <c r="WNT249" s="170"/>
      <c r="WNU249" s="170"/>
      <c r="WNV249" s="170"/>
      <c r="WNW249" s="170"/>
      <c r="WNX249" s="170"/>
      <c r="WNY249" s="170"/>
      <c r="WNZ249" s="170"/>
      <c r="WOA249" s="170"/>
      <c r="WOB249" s="170"/>
      <c r="WOC249" s="170"/>
      <c r="WOD249" s="170"/>
      <c r="WOE249" s="170"/>
      <c r="WOF249" s="170"/>
      <c r="WOG249" s="170"/>
      <c r="WOH249" s="170"/>
      <c r="WOI249" s="170"/>
      <c r="WOJ249" s="170"/>
      <c r="WOK249" s="170"/>
      <c r="WOL249" s="170"/>
      <c r="WOM249" s="170"/>
      <c r="WON249" s="170"/>
      <c r="WOO249" s="170"/>
      <c r="WOP249" s="170"/>
      <c r="WOQ249" s="170"/>
      <c r="WOR249" s="170"/>
      <c r="WOS249" s="170"/>
      <c r="WOT249" s="170"/>
      <c r="WOU249" s="170"/>
      <c r="WOV249" s="170"/>
      <c r="WOW249" s="170"/>
      <c r="WOX249" s="170"/>
      <c r="WOY249" s="170"/>
      <c r="WOZ249" s="170"/>
      <c r="WPA249" s="170"/>
      <c r="WPB249" s="170"/>
      <c r="WPC249" s="170"/>
      <c r="WPD249" s="170"/>
      <c r="WPE249" s="170"/>
      <c r="WPF249" s="170"/>
      <c r="WPG249" s="170"/>
      <c r="WPH249" s="170"/>
      <c r="WPI249" s="170"/>
      <c r="WPJ249" s="170"/>
      <c r="WPK249" s="170"/>
      <c r="WPL249" s="170"/>
      <c r="WPM249" s="170"/>
      <c r="WPN249" s="170"/>
      <c r="WPO249" s="170"/>
      <c r="WPP249" s="170"/>
      <c r="WPQ249" s="170"/>
      <c r="WPR249" s="170"/>
      <c r="WPS249" s="170"/>
      <c r="WPT249" s="170"/>
      <c r="WPU249" s="170"/>
      <c r="WPV249" s="170"/>
      <c r="WPW249" s="170"/>
      <c r="WPX249" s="170"/>
      <c r="WPY249" s="170"/>
      <c r="WPZ249" s="170"/>
      <c r="WQA249" s="170"/>
      <c r="WQB249" s="170"/>
      <c r="WQC249" s="170"/>
      <c r="WQD249" s="170"/>
      <c r="WQE249" s="170"/>
      <c r="WQF249" s="170"/>
      <c r="WQG249" s="170"/>
      <c r="WQH249" s="170"/>
      <c r="WQI249" s="170"/>
      <c r="WQJ249" s="170"/>
      <c r="WQK249" s="170"/>
      <c r="WQL249" s="170"/>
      <c r="WQM249" s="170"/>
      <c r="WQN249" s="170"/>
      <c r="WQO249" s="170"/>
      <c r="WQP249" s="170"/>
      <c r="WQQ249" s="170"/>
      <c r="WQR249" s="170"/>
      <c r="WQS249" s="170"/>
      <c r="WQT249" s="170"/>
      <c r="WQU249" s="170"/>
      <c r="WQV249" s="170"/>
      <c r="WQW249" s="170"/>
      <c r="WQX249" s="170"/>
      <c r="WQY249" s="170"/>
      <c r="WQZ249" s="170"/>
      <c r="WRA249" s="170"/>
      <c r="WRB249" s="170"/>
      <c r="WRC249" s="170"/>
      <c r="WRD249" s="170"/>
      <c r="WRE249" s="170"/>
      <c r="WRF249" s="170"/>
      <c r="WRG249" s="170"/>
      <c r="WRH249" s="170"/>
      <c r="WRI249" s="170"/>
      <c r="WRJ249" s="170"/>
      <c r="WRK249" s="170"/>
      <c r="WRL249" s="170"/>
      <c r="WRM249" s="170"/>
      <c r="WRN249" s="170"/>
      <c r="WRO249" s="170"/>
      <c r="WRP249" s="170"/>
      <c r="WRQ249" s="170"/>
      <c r="WRR249" s="170"/>
      <c r="WRS249" s="170"/>
      <c r="WRT249" s="170"/>
      <c r="WRU249" s="170"/>
      <c r="WRV249" s="170"/>
      <c r="WRW249" s="170"/>
      <c r="WRX249" s="170"/>
      <c r="WRY249" s="170"/>
      <c r="WRZ249" s="170"/>
      <c r="WSA249" s="170"/>
      <c r="WSB249" s="170"/>
      <c r="WSC249" s="170"/>
      <c r="WSD249" s="170"/>
      <c r="WSE249" s="170"/>
      <c r="WSF249" s="170"/>
      <c r="WSG249" s="170"/>
      <c r="WSH249" s="170"/>
      <c r="WSI249" s="170"/>
      <c r="WSJ249" s="170"/>
      <c r="WSK249" s="170"/>
      <c r="WSL249" s="170"/>
      <c r="WSM249" s="170"/>
      <c r="WSN249" s="170"/>
      <c r="WSO249" s="170"/>
      <c r="WSP249" s="170"/>
      <c r="WSQ249" s="170"/>
      <c r="WSR249" s="170"/>
      <c r="WSS249" s="170"/>
      <c r="WST249" s="170"/>
      <c r="WSU249" s="170"/>
      <c r="WSV249" s="170"/>
      <c r="WSW249" s="170"/>
      <c r="WSX249" s="170"/>
      <c r="WSY249" s="170"/>
      <c r="WSZ249" s="170"/>
      <c r="WTA249" s="170"/>
      <c r="WTB249" s="170"/>
      <c r="WTC249" s="170"/>
      <c r="WTD249" s="170"/>
      <c r="WTE249" s="170"/>
      <c r="WTF249" s="170"/>
      <c r="WTG249" s="170"/>
      <c r="WTH249" s="170"/>
      <c r="WTI249" s="170"/>
      <c r="WTJ249" s="170"/>
      <c r="WTK249" s="170"/>
      <c r="WTL249" s="170"/>
      <c r="WTM249" s="170"/>
      <c r="WTN249" s="170"/>
      <c r="WTO249" s="170"/>
      <c r="WTP249" s="170"/>
      <c r="WTQ249" s="170"/>
      <c r="WTR249" s="170"/>
      <c r="WTS249" s="170"/>
      <c r="WTT249" s="170"/>
      <c r="WTU249" s="170"/>
      <c r="WTV249" s="170"/>
      <c r="WTW249" s="170"/>
      <c r="WTX249" s="170"/>
      <c r="WTY249" s="170"/>
      <c r="WTZ249" s="170"/>
      <c r="WUA249" s="170"/>
      <c r="WUB249" s="170"/>
      <c r="WUC249" s="170"/>
      <c r="WUD249" s="170"/>
      <c r="WUE249" s="170"/>
      <c r="WUF249" s="170"/>
      <c r="WUG249" s="170"/>
      <c r="WUH249" s="170"/>
      <c r="WUI249" s="170"/>
      <c r="WUJ249" s="170"/>
      <c r="WUK249" s="170"/>
      <c r="WUL249" s="170"/>
      <c r="WUM249" s="170"/>
      <c r="WUN249" s="170"/>
      <c r="WUO249" s="170"/>
      <c r="WUP249" s="170"/>
      <c r="WUQ249" s="170"/>
      <c r="WUR249" s="170"/>
      <c r="WUS249" s="170"/>
      <c r="WUT249" s="170"/>
      <c r="WUU249" s="170"/>
      <c r="WUV249" s="170"/>
      <c r="WUW249" s="170"/>
      <c r="WUX249" s="170"/>
      <c r="WUY249" s="170"/>
      <c r="WUZ249" s="170"/>
      <c r="WVA249" s="170"/>
      <c r="WVB249" s="170"/>
      <c r="WVC249" s="170"/>
      <c r="WVD249" s="170"/>
      <c r="WVE249" s="170"/>
      <c r="WVF249" s="170"/>
      <c r="WVG249" s="170"/>
      <c r="WVH249" s="170"/>
      <c r="WVI249" s="170"/>
      <c r="WVJ249" s="170"/>
      <c r="WVK249" s="170"/>
      <c r="WVL249" s="170"/>
      <c r="WVM249" s="170"/>
      <c r="WVN249" s="170"/>
      <c r="WVO249" s="170"/>
      <c r="WVP249" s="170"/>
      <c r="WVQ249" s="170"/>
      <c r="WVR249" s="170"/>
      <c r="WVS249" s="170"/>
      <c r="WVT249" s="170"/>
      <c r="WVU249" s="170"/>
      <c r="WVV249" s="170"/>
      <c r="WVW249" s="170"/>
      <c r="WVX249" s="170"/>
      <c r="WVY249" s="170"/>
      <c r="WVZ249" s="170"/>
      <c r="WWA249" s="170"/>
      <c r="WWB249" s="170"/>
      <c r="WWC249" s="170"/>
      <c r="WWD249" s="170"/>
      <c r="WWE249" s="170"/>
      <c r="WWF249" s="170"/>
      <c r="WWG249" s="170"/>
      <c r="WWH249" s="170"/>
      <c r="WWI249" s="170"/>
      <c r="WWJ249" s="170"/>
      <c r="WWK249" s="170"/>
      <c r="WWL249" s="170"/>
      <c r="WWM249" s="170"/>
      <c r="WWN249" s="170"/>
      <c r="WWO249" s="170"/>
      <c r="WWP249" s="170"/>
      <c r="WWQ249" s="170"/>
      <c r="WWR249" s="170"/>
      <c r="WWS249" s="170"/>
      <c r="WWT249" s="170"/>
      <c r="WWU249" s="170"/>
      <c r="WWV249" s="170"/>
      <c r="WWW249" s="170"/>
      <c r="WWX249" s="170"/>
      <c r="WWY249" s="170"/>
      <c r="WWZ249" s="170"/>
      <c r="WXA249" s="170"/>
      <c r="WXB249" s="170"/>
      <c r="WXC249" s="170"/>
      <c r="WXD249" s="170"/>
      <c r="WXE249" s="170"/>
      <c r="WXF249" s="170"/>
      <c r="WXG249" s="170"/>
      <c r="WXH249" s="170"/>
      <c r="WXI249" s="170"/>
      <c r="WXJ249" s="170"/>
      <c r="WXK249" s="170"/>
      <c r="WXL249" s="170"/>
      <c r="WXM249" s="170"/>
      <c r="WXN249" s="170"/>
      <c r="WXO249" s="170"/>
      <c r="WXP249" s="170"/>
      <c r="WXQ249" s="170"/>
      <c r="WXR249" s="170"/>
      <c r="WXS249" s="170"/>
      <c r="WXT249" s="170"/>
      <c r="WXU249" s="170"/>
      <c r="WXV249" s="170"/>
      <c r="WXW249" s="170"/>
      <c r="WXX249" s="170"/>
      <c r="WXY249" s="170"/>
      <c r="WXZ249" s="170"/>
      <c r="WYA249" s="170"/>
      <c r="WYB249" s="170"/>
      <c r="WYC249" s="170"/>
      <c r="WYD249" s="170"/>
      <c r="WYE249" s="170"/>
      <c r="WYF249" s="170"/>
      <c r="WYG249" s="170"/>
      <c r="WYH249" s="170"/>
      <c r="WYI249" s="170"/>
      <c r="WYJ249" s="170"/>
      <c r="WYK249" s="170"/>
      <c r="WYL249" s="170"/>
      <c r="WYM249" s="170"/>
      <c r="WYN249" s="170"/>
      <c r="WYO249" s="170"/>
      <c r="WYP249" s="170"/>
      <c r="WYQ249" s="170"/>
      <c r="WYR249" s="170"/>
      <c r="WYS249" s="170"/>
      <c r="WYT249" s="170"/>
      <c r="WYU249" s="170"/>
      <c r="WYV249" s="170"/>
      <c r="WYW249" s="170"/>
      <c r="WYX249" s="170"/>
      <c r="WYY249" s="170"/>
      <c r="WYZ249" s="170"/>
      <c r="WZA249" s="170"/>
      <c r="WZB249" s="170"/>
      <c r="WZC249" s="170"/>
      <c r="WZD249" s="170"/>
      <c r="WZE249" s="170"/>
      <c r="WZF249" s="170"/>
      <c r="WZG249" s="170"/>
      <c r="WZH249" s="170"/>
      <c r="WZI249" s="170"/>
      <c r="WZJ249" s="170"/>
      <c r="WZK249" s="170"/>
      <c r="WZL249" s="170"/>
      <c r="WZM249" s="170"/>
      <c r="WZN249" s="170"/>
      <c r="WZO249" s="170"/>
      <c r="WZP249" s="170"/>
      <c r="WZQ249" s="170"/>
      <c r="WZR249" s="170"/>
      <c r="WZS249" s="170"/>
      <c r="WZT249" s="170"/>
      <c r="WZU249" s="170"/>
      <c r="WZV249" s="170"/>
      <c r="WZW249" s="170"/>
      <c r="WZX249" s="170"/>
      <c r="WZY249" s="170"/>
      <c r="WZZ249" s="170"/>
      <c r="XAA249" s="170"/>
      <c r="XAB249" s="170"/>
      <c r="XAC249" s="170"/>
      <c r="XAD249" s="170"/>
      <c r="XAE249" s="170"/>
      <c r="XAF249" s="170"/>
      <c r="XAG249" s="170"/>
      <c r="XAH249" s="170"/>
      <c r="XAI249" s="170"/>
      <c r="XAJ249" s="170"/>
      <c r="XAK249" s="170"/>
      <c r="XAL249" s="170"/>
      <c r="XAM249" s="170"/>
      <c r="XAN249" s="170"/>
      <c r="XAO249" s="170"/>
      <c r="XAP249" s="170"/>
      <c r="XAQ249" s="170"/>
      <c r="XAR249" s="170"/>
      <c r="XAS249" s="170"/>
      <c r="XAT249" s="170"/>
      <c r="XAU249" s="170"/>
      <c r="XAV249" s="170"/>
      <c r="XAW249" s="170"/>
      <c r="XAX249" s="170"/>
      <c r="XAY249" s="170"/>
      <c r="XAZ249" s="170"/>
      <c r="XBA249" s="170"/>
      <c r="XBB249" s="170"/>
      <c r="XBC249" s="170"/>
      <c r="XBD249" s="170"/>
      <c r="XBE249" s="170"/>
      <c r="XBF249" s="170"/>
      <c r="XBG249" s="170"/>
      <c r="XBH249" s="170"/>
      <c r="XBI249" s="170"/>
      <c r="XBJ249" s="170"/>
      <c r="XBK249" s="170"/>
      <c r="XBL249" s="170"/>
      <c r="XBM249" s="170"/>
      <c r="XBN249" s="170"/>
      <c r="XBO249" s="170"/>
      <c r="XBP249" s="170"/>
      <c r="XBQ249" s="170"/>
      <c r="XBR249" s="170"/>
      <c r="XBS249" s="170"/>
      <c r="XBT249" s="170"/>
      <c r="XBU249" s="170"/>
      <c r="XBV249" s="170"/>
      <c r="XBW249" s="170"/>
      <c r="XBX249" s="170"/>
      <c r="XBY249" s="170"/>
      <c r="XBZ249" s="170"/>
      <c r="XCA249" s="170"/>
      <c r="XCB249" s="170"/>
      <c r="XCC249" s="170"/>
      <c r="XCD249" s="170"/>
      <c r="XCE249" s="170"/>
      <c r="XCF249" s="170"/>
      <c r="XCG249" s="170"/>
      <c r="XCH249" s="170"/>
      <c r="XCI249" s="170"/>
      <c r="XCJ249" s="170"/>
      <c r="XCK249" s="170"/>
      <c r="XCL249" s="170"/>
      <c r="XCM249" s="170"/>
      <c r="XCN249" s="170"/>
      <c r="XCO249" s="170"/>
      <c r="XCP249" s="170"/>
      <c r="XCQ249" s="170"/>
      <c r="XCR249" s="170"/>
      <c r="XCS249" s="170"/>
      <c r="XCT249" s="170"/>
      <c r="XCU249" s="170"/>
      <c r="XCV249" s="170"/>
      <c r="XCW249" s="170"/>
      <c r="XCX249" s="170"/>
      <c r="XCY249" s="170"/>
      <c r="XCZ249" s="170"/>
      <c r="XDA249" s="170"/>
      <c r="XDB249" s="170"/>
      <c r="XDC249" s="170"/>
      <c r="XDD249" s="170"/>
      <c r="XDE249" s="170"/>
      <c r="XDF249" s="170"/>
      <c r="XDG249" s="170"/>
      <c r="XDH249" s="170"/>
      <c r="XDI249" s="170"/>
      <c r="XDJ249" s="170"/>
      <c r="XDK249" s="170"/>
      <c r="XDL249" s="170"/>
      <c r="XDM249" s="170"/>
      <c r="XDN249" s="170"/>
      <c r="XDO249" s="170"/>
      <c r="XDP249" s="170"/>
      <c r="XDQ249" s="170"/>
      <c r="XDR249" s="170"/>
      <c r="XDS249" s="170"/>
      <c r="XDT249" s="170"/>
      <c r="XDU249" s="170"/>
      <c r="XDV249" s="170"/>
      <c r="XDW249" s="170"/>
      <c r="XDX249" s="170"/>
      <c r="XDY249" s="170"/>
      <c r="XDZ249" s="170"/>
      <c r="XEA249" s="170"/>
      <c r="XEB249" s="170"/>
      <c r="XEC249" s="170"/>
      <c r="XED249" s="170"/>
      <c r="XEE249" s="170"/>
      <c r="XEF249" s="170"/>
      <c r="XEG249" s="170"/>
      <c r="XEH249" s="170"/>
      <c r="XEI249" s="170"/>
      <c r="XEJ249" s="170"/>
      <c r="XEK249" s="170"/>
      <c r="XEL249" s="170"/>
      <c r="XEM249" s="170"/>
      <c r="XEN249" s="170"/>
      <c r="XEO249" s="170"/>
      <c r="XEP249" s="170"/>
      <c r="XEQ249" s="170"/>
      <c r="XER249" s="170"/>
      <c r="XES249" s="170"/>
      <c r="XET249" s="170"/>
      <c r="XEU249" s="170"/>
      <c r="XEV249" s="170"/>
      <c r="XEW249" s="170"/>
      <c r="XEX249" s="170"/>
    </row>
    <row r="250" spans="1:16378" ht="14.45" customHeight="1" x14ac:dyDescent="0.2">
      <c r="A250" s="164" t="s">
        <v>17</v>
      </c>
      <c r="B250" s="163">
        <v>25.199000000000002</v>
      </c>
      <c r="C250" s="164" t="s">
        <v>7803</v>
      </c>
      <c r="D250" s="165" t="s">
        <v>7255</v>
      </c>
      <c r="E250" s="165" t="s">
        <v>7256</v>
      </c>
      <c r="F250" s="166" t="s">
        <v>6438</v>
      </c>
      <c r="G250" s="163" t="s">
        <v>7257</v>
      </c>
      <c r="H250" s="163" t="s">
        <v>7258</v>
      </c>
      <c r="I250" s="163" t="s">
        <v>7259</v>
      </c>
      <c r="J250" s="325"/>
      <c r="K250" s="170"/>
      <c r="L250" s="170"/>
      <c r="M250" s="170"/>
      <c r="N250" s="170"/>
      <c r="O250" s="170"/>
      <c r="P250" s="170"/>
      <c r="Q250" s="170"/>
      <c r="R250" s="170"/>
      <c r="S250" s="170"/>
      <c r="T250" s="170"/>
      <c r="U250" s="170"/>
      <c r="V250" s="170"/>
      <c r="W250" s="170"/>
      <c r="X250" s="170"/>
      <c r="Y250" s="170"/>
      <c r="Z250" s="170"/>
      <c r="AA250" s="170"/>
      <c r="AB250" s="170"/>
      <c r="AC250" s="170"/>
      <c r="AD250" s="170"/>
      <c r="AE250" s="170"/>
      <c r="AF250" s="170"/>
      <c r="AG250" s="170"/>
      <c r="AH250" s="170"/>
      <c r="AI250" s="170"/>
      <c r="AJ250" s="170"/>
      <c r="AK250" s="170"/>
      <c r="AL250" s="170"/>
      <c r="AM250" s="170"/>
      <c r="AN250" s="170"/>
      <c r="AO250" s="170"/>
      <c r="AP250" s="170"/>
      <c r="AQ250" s="170"/>
      <c r="AR250" s="170"/>
      <c r="AS250" s="170"/>
      <c r="AT250" s="170"/>
      <c r="AU250" s="170"/>
      <c r="AV250" s="170"/>
      <c r="AW250" s="170"/>
      <c r="AX250" s="170"/>
      <c r="AY250" s="170"/>
      <c r="AZ250" s="170"/>
      <c r="BA250" s="170"/>
      <c r="BB250" s="170"/>
      <c r="BC250" s="170"/>
      <c r="BD250" s="170"/>
      <c r="BE250" s="170"/>
      <c r="BF250" s="170"/>
      <c r="BG250" s="170"/>
      <c r="BH250" s="170"/>
      <c r="BI250" s="170"/>
      <c r="BJ250" s="170"/>
      <c r="BK250" s="170"/>
      <c r="BL250" s="170"/>
      <c r="BM250" s="170"/>
      <c r="BN250" s="170"/>
      <c r="BO250" s="170"/>
      <c r="BP250" s="170"/>
      <c r="BQ250" s="170"/>
      <c r="BR250" s="170"/>
      <c r="BS250" s="170"/>
      <c r="BT250" s="170"/>
      <c r="BU250" s="170"/>
      <c r="BV250" s="170"/>
      <c r="BW250" s="170"/>
      <c r="BX250" s="170"/>
      <c r="BY250" s="170"/>
      <c r="BZ250" s="170"/>
      <c r="CA250" s="170"/>
      <c r="CB250" s="170"/>
      <c r="CC250" s="170"/>
      <c r="CD250" s="170"/>
      <c r="CE250" s="170"/>
      <c r="CF250" s="170"/>
      <c r="CG250" s="170"/>
      <c r="CH250" s="170"/>
      <c r="CI250" s="170"/>
      <c r="CJ250" s="170"/>
      <c r="CK250" s="170"/>
      <c r="CL250" s="170"/>
      <c r="CM250" s="170"/>
      <c r="CN250" s="170"/>
      <c r="CO250" s="170"/>
      <c r="CP250" s="170"/>
      <c r="CQ250" s="170"/>
      <c r="CR250" s="170"/>
      <c r="CS250" s="170"/>
      <c r="CT250" s="170"/>
      <c r="CU250" s="170"/>
      <c r="CV250" s="170"/>
      <c r="CW250" s="170"/>
      <c r="CX250" s="170"/>
      <c r="CY250" s="170"/>
      <c r="CZ250" s="170"/>
      <c r="DA250" s="170"/>
      <c r="DB250" s="170"/>
      <c r="DC250" s="170"/>
      <c r="DD250" s="170"/>
      <c r="DE250" s="170"/>
      <c r="DF250" s="170"/>
      <c r="DG250" s="170"/>
      <c r="DH250" s="170"/>
      <c r="DI250" s="170"/>
      <c r="DJ250" s="170"/>
      <c r="DK250" s="170"/>
      <c r="DL250" s="170"/>
      <c r="DM250" s="170"/>
      <c r="DN250" s="170"/>
      <c r="DO250" s="170"/>
      <c r="DP250" s="170"/>
      <c r="DQ250" s="170"/>
      <c r="DR250" s="170"/>
      <c r="DS250" s="170"/>
      <c r="DT250" s="170"/>
      <c r="DU250" s="170"/>
      <c r="DV250" s="170"/>
      <c r="DW250" s="170"/>
      <c r="DX250" s="170"/>
      <c r="DY250" s="170"/>
      <c r="DZ250" s="170"/>
      <c r="EA250" s="170"/>
      <c r="EB250" s="170"/>
      <c r="EC250" s="170"/>
      <c r="ED250" s="170"/>
      <c r="EE250" s="170"/>
      <c r="EF250" s="170"/>
      <c r="EG250" s="170"/>
      <c r="EH250" s="170"/>
      <c r="EI250" s="170"/>
      <c r="EJ250" s="170"/>
      <c r="EK250" s="170"/>
      <c r="EL250" s="170"/>
      <c r="EM250" s="170"/>
      <c r="EN250" s="170"/>
      <c r="EO250" s="170"/>
      <c r="EP250" s="170"/>
      <c r="EQ250" s="170"/>
      <c r="ER250" s="170"/>
      <c r="ES250" s="170"/>
      <c r="ET250" s="170"/>
      <c r="EU250" s="170"/>
      <c r="EV250" s="170"/>
      <c r="EW250" s="170"/>
      <c r="EX250" s="170"/>
      <c r="EY250" s="170"/>
      <c r="EZ250" s="170"/>
      <c r="FA250" s="170"/>
      <c r="FB250" s="170"/>
      <c r="FC250" s="170"/>
      <c r="FD250" s="170"/>
      <c r="FE250" s="170"/>
      <c r="FF250" s="170"/>
      <c r="FG250" s="170"/>
      <c r="FH250" s="170"/>
      <c r="FI250" s="170"/>
      <c r="FJ250" s="170"/>
      <c r="FK250" s="170"/>
      <c r="FL250" s="170"/>
      <c r="FM250" s="170"/>
      <c r="FN250" s="170"/>
      <c r="FO250" s="170"/>
      <c r="FP250" s="170"/>
      <c r="FQ250" s="170"/>
      <c r="FR250" s="170"/>
      <c r="FS250" s="170"/>
      <c r="FT250" s="170"/>
      <c r="FU250" s="170"/>
      <c r="FV250" s="170"/>
      <c r="FW250" s="170"/>
      <c r="FX250" s="170"/>
      <c r="FY250" s="170"/>
      <c r="FZ250" s="170"/>
      <c r="GA250" s="170"/>
      <c r="GB250" s="170"/>
      <c r="GC250" s="170"/>
      <c r="GD250" s="170"/>
      <c r="GE250" s="170"/>
      <c r="GF250" s="170"/>
      <c r="GG250" s="170"/>
      <c r="GH250" s="170"/>
      <c r="GI250" s="170"/>
      <c r="GJ250" s="170"/>
      <c r="GK250" s="170"/>
      <c r="GL250" s="170"/>
      <c r="GM250" s="170"/>
      <c r="GN250" s="170"/>
      <c r="GO250" s="170"/>
      <c r="GP250" s="170"/>
      <c r="GQ250" s="170"/>
      <c r="GR250" s="170"/>
      <c r="GS250" s="170"/>
      <c r="GT250" s="170"/>
      <c r="GU250" s="170"/>
      <c r="GV250" s="170"/>
      <c r="GW250" s="170"/>
      <c r="GX250" s="170"/>
      <c r="GY250" s="170"/>
      <c r="GZ250" s="170"/>
      <c r="HA250" s="170"/>
      <c r="HB250" s="170"/>
      <c r="HC250" s="170"/>
      <c r="HD250" s="170"/>
      <c r="HE250" s="170"/>
      <c r="HF250" s="170"/>
      <c r="HG250" s="170"/>
      <c r="HH250" s="170"/>
      <c r="HI250" s="170"/>
      <c r="HJ250" s="170"/>
      <c r="HK250" s="170"/>
      <c r="HL250" s="170"/>
      <c r="HM250" s="170"/>
      <c r="HN250" s="170"/>
      <c r="HO250" s="170"/>
      <c r="HP250" s="170"/>
      <c r="HQ250" s="170"/>
      <c r="HR250" s="170"/>
      <c r="HS250" s="170"/>
      <c r="HT250" s="170"/>
      <c r="HU250" s="170"/>
      <c r="HV250" s="170"/>
      <c r="HW250" s="170"/>
      <c r="HX250" s="170"/>
      <c r="HY250" s="170"/>
      <c r="HZ250" s="170"/>
      <c r="IA250" s="170"/>
      <c r="IB250" s="170"/>
      <c r="IC250" s="170"/>
      <c r="ID250" s="170"/>
      <c r="IE250" s="170"/>
      <c r="IF250" s="170"/>
      <c r="IG250" s="170"/>
      <c r="IH250" s="170"/>
      <c r="II250" s="170"/>
      <c r="IJ250" s="170"/>
      <c r="IK250" s="170"/>
      <c r="IL250" s="170"/>
      <c r="IM250" s="170"/>
      <c r="IN250" s="170"/>
      <c r="IO250" s="170"/>
      <c r="IP250" s="170"/>
      <c r="IQ250" s="170"/>
      <c r="IR250" s="170"/>
      <c r="IS250" s="170"/>
      <c r="IT250" s="170"/>
      <c r="IU250" s="170"/>
      <c r="IV250" s="170"/>
      <c r="IW250" s="170"/>
      <c r="IX250" s="170"/>
      <c r="IY250" s="170"/>
      <c r="IZ250" s="170"/>
      <c r="JA250" s="170"/>
      <c r="JB250" s="170"/>
      <c r="JC250" s="170"/>
      <c r="JD250" s="170"/>
      <c r="JE250" s="170"/>
      <c r="JF250" s="170"/>
      <c r="JG250" s="170"/>
      <c r="JH250" s="170"/>
      <c r="JI250" s="170"/>
      <c r="JJ250" s="170"/>
      <c r="JK250" s="170"/>
      <c r="JL250" s="170"/>
      <c r="JM250" s="170"/>
      <c r="JN250" s="170"/>
      <c r="JO250" s="170"/>
      <c r="JP250" s="170"/>
      <c r="JQ250" s="170"/>
      <c r="JR250" s="170"/>
      <c r="JS250" s="170"/>
      <c r="JT250" s="170"/>
      <c r="JU250" s="170"/>
      <c r="JV250" s="170"/>
      <c r="JW250" s="170"/>
      <c r="JX250" s="170"/>
      <c r="JY250" s="170"/>
      <c r="JZ250" s="170"/>
      <c r="KA250" s="170"/>
      <c r="KB250" s="170"/>
      <c r="KC250" s="170"/>
      <c r="KD250" s="170"/>
      <c r="KE250" s="170"/>
      <c r="KF250" s="170"/>
      <c r="KG250" s="170"/>
      <c r="KH250" s="170"/>
      <c r="KI250" s="170"/>
      <c r="KJ250" s="170"/>
      <c r="KK250" s="170"/>
      <c r="KL250" s="170"/>
      <c r="KM250" s="170"/>
      <c r="KN250" s="170"/>
      <c r="KO250" s="170"/>
      <c r="KP250" s="170"/>
      <c r="KQ250" s="170"/>
      <c r="KR250" s="170"/>
      <c r="KS250" s="170"/>
      <c r="KT250" s="170"/>
      <c r="KU250" s="170"/>
      <c r="KV250" s="170"/>
      <c r="KW250" s="170"/>
      <c r="KX250" s="170"/>
      <c r="KY250" s="170"/>
      <c r="KZ250" s="170"/>
      <c r="LA250" s="170"/>
      <c r="LB250" s="170"/>
      <c r="LC250" s="170"/>
      <c r="LD250" s="170"/>
      <c r="LE250" s="170"/>
      <c r="LF250" s="170"/>
      <c r="LG250" s="170"/>
      <c r="LH250" s="170"/>
      <c r="LI250" s="170"/>
      <c r="LJ250" s="170"/>
      <c r="LK250" s="170"/>
      <c r="LL250" s="170"/>
      <c r="LM250" s="170"/>
      <c r="LN250" s="170"/>
      <c r="LO250" s="170"/>
      <c r="LP250" s="170"/>
      <c r="LQ250" s="170"/>
      <c r="LR250" s="170"/>
      <c r="LS250" s="170"/>
      <c r="LT250" s="170"/>
      <c r="LU250" s="170"/>
      <c r="LV250" s="170"/>
      <c r="LW250" s="170"/>
      <c r="LX250" s="170"/>
      <c r="LY250" s="170"/>
      <c r="LZ250" s="170"/>
      <c r="MA250" s="170"/>
      <c r="MB250" s="170"/>
      <c r="MC250" s="170"/>
      <c r="MD250" s="170"/>
      <c r="ME250" s="170"/>
      <c r="MF250" s="170"/>
      <c r="MG250" s="170"/>
      <c r="MH250" s="170"/>
      <c r="MI250" s="170"/>
      <c r="MJ250" s="170"/>
      <c r="MK250" s="170"/>
      <c r="ML250" s="170"/>
      <c r="MM250" s="170"/>
      <c r="MN250" s="170"/>
      <c r="MO250" s="170"/>
      <c r="MP250" s="170"/>
      <c r="MQ250" s="170"/>
      <c r="MR250" s="170"/>
      <c r="MS250" s="170"/>
      <c r="MT250" s="170"/>
      <c r="MU250" s="170"/>
      <c r="MV250" s="170"/>
      <c r="MW250" s="170"/>
      <c r="MX250" s="170"/>
      <c r="MY250" s="170"/>
      <c r="MZ250" s="170"/>
      <c r="NA250" s="170"/>
      <c r="NB250" s="170"/>
      <c r="NC250" s="170"/>
      <c r="ND250" s="170"/>
      <c r="NE250" s="170"/>
      <c r="NF250" s="170"/>
      <c r="NG250" s="170"/>
      <c r="NH250" s="170"/>
      <c r="NI250" s="170"/>
      <c r="NJ250" s="170"/>
      <c r="NK250" s="170"/>
      <c r="NL250" s="170"/>
      <c r="NM250" s="170"/>
      <c r="NN250" s="170"/>
      <c r="NO250" s="170"/>
      <c r="NP250" s="170"/>
      <c r="NQ250" s="170"/>
      <c r="NR250" s="170"/>
      <c r="NS250" s="170"/>
      <c r="NT250" s="170"/>
      <c r="NU250" s="170"/>
      <c r="NV250" s="170"/>
      <c r="NW250" s="170"/>
      <c r="NX250" s="170"/>
      <c r="NY250" s="170"/>
      <c r="NZ250" s="170"/>
      <c r="OA250" s="170"/>
      <c r="OB250" s="170"/>
      <c r="OC250" s="170"/>
      <c r="OD250" s="170"/>
      <c r="OE250" s="170"/>
      <c r="OF250" s="170"/>
      <c r="OG250" s="170"/>
      <c r="OH250" s="170"/>
      <c r="OI250" s="170"/>
      <c r="OJ250" s="170"/>
      <c r="OK250" s="170"/>
      <c r="OL250" s="170"/>
      <c r="OM250" s="170"/>
      <c r="ON250" s="170"/>
      <c r="OO250" s="170"/>
      <c r="OP250" s="170"/>
      <c r="OQ250" s="170"/>
      <c r="OR250" s="170"/>
      <c r="OS250" s="170"/>
      <c r="OT250" s="170"/>
      <c r="OU250" s="170"/>
      <c r="OV250" s="170"/>
      <c r="OW250" s="170"/>
      <c r="OX250" s="170"/>
      <c r="OY250" s="170"/>
      <c r="OZ250" s="170"/>
      <c r="PA250" s="170"/>
      <c r="PB250" s="170"/>
      <c r="PC250" s="170"/>
      <c r="PD250" s="170"/>
      <c r="PE250" s="170"/>
      <c r="PF250" s="170"/>
      <c r="PG250" s="170"/>
      <c r="PH250" s="170"/>
      <c r="PI250" s="170"/>
      <c r="PJ250" s="170"/>
      <c r="PK250" s="170"/>
      <c r="PL250" s="170"/>
      <c r="PM250" s="170"/>
      <c r="PN250" s="170"/>
      <c r="PO250" s="170"/>
      <c r="PP250" s="170"/>
      <c r="PQ250" s="170"/>
      <c r="PR250" s="170"/>
      <c r="PS250" s="170"/>
      <c r="PT250" s="170"/>
      <c r="PU250" s="170"/>
      <c r="PV250" s="170"/>
      <c r="PW250" s="170"/>
      <c r="PX250" s="170"/>
      <c r="PY250" s="170"/>
      <c r="PZ250" s="170"/>
      <c r="QA250" s="170"/>
      <c r="QB250" s="170"/>
      <c r="QC250" s="170"/>
      <c r="QD250" s="170"/>
      <c r="QE250" s="170"/>
      <c r="QF250" s="170"/>
      <c r="QG250" s="170"/>
      <c r="QH250" s="170"/>
      <c r="QI250" s="170"/>
      <c r="QJ250" s="170"/>
      <c r="QK250" s="170"/>
      <c r="QL250" s="170"/>
      <c r="QM250" s="170"/>
      <c r="QN250" s="170"/>
      <c r="QO250" s="170"/>
      <c r="QP250" s="170"/>
      <c r="QQ250" s="170"/>
      <c r="QR250" s="170"/>
      <c r="QS250" s="170"/>
      <c r="QT250" s="170"/>
      <c r="QU250" s="170"/>
      <c r="QV250" s="170"/>
      <c r="QW250" s="170"/>
      <c r="QX250" s="170"/>
      <c r="QY250" s="170"/>
      <c r="QZ250" s="170"/>
      <c r="RA250" s="170"/>
      <c r="RB250" s="170"/>
      <c r="RC250" s="170"/>
      <c r="RD250" s="170"/>
      <c r="RE250" s="170"/>
      <c r="RF250" s="170"/>
      <c r="RG250" s="170"/>
      <c r="RH250" s="170"/>
      <c r="RI250" s="170"/>
      <c r="RJ250" s="170"/>
      <c r="RK250" s="170"/>
      <c r="RL250" s="170"/>
      <c r="RM250" s="170"/>
      <c r="RN250" s="170"/>
      <c r="RO250" s="170"/>
      <c r="RP250" s="170"/>
      <c r="RQ250" s="170"/>
      <c r="RR250" s="170"/>
      <c r="RS250" s="170"/>
      <c r="RT250" s="170"/>
      <c r="RU250" s="170"/>
      <c r="RV250" s="170"/>
      <c r="RW250" s="170"/>
      <c r="RX250" s="170"/>
      <c r="RY250" s="170"/>
      <c r="RZ250" s="170"/>
      <c r="SA250" s="170"/>
      <c r="SB250" s="170"/>
      <c r="SC250" s="170"/>
      <c r="SD250" s="170"/>
      <c r="SE250" s="170"/>
      <c r="SF250" s="170"/>
      <c r="SG250" s="170"/>
      <c r="SH250" s="170"/>
      <c r="SI250" s="170"/>
      <c r="SJ250" s="170"/>
      <c r="SK250" s="170"/>
      <c r="SL250" s="170"/>
      <c r="SM250" s="170"/>
      <c r="SN250" s="170"/>
      <c r="SO250" s="170"/>
      <c r="SP250" s="170"/>
      <c r="SQ250" s="170"/>
      <c r="SR250" s="170"/>
      <c r="SS250" s="170"/>
      <c r="ST250" s="170"/>
      <c r="SU250" s="170"/>
      <c r="SV250" s="170"/>
      <c r="SW250" s="170"/>
      <c r="SX250" s="170"/>
      <c r="SY250" s="170"/>
      <c r="SZ250" s="170"/>
      <c r="TA250" s="170"/>
      <c r="TB250" s="170"/>
      <c r="TC250" s="170"/>
      <c r="TD250" s="170"/>
      <c r="TE250" s="170"/>
      <c r="TF250" s="170"/>
      <c r="TG250" s="170"/>
      <c r="TH250" s="170"/>
      <c r="TI250" s="170"/>
      <c r="TJ250" s="170"/>
      <c r="TK250" s="170"/>
      <c r="TL250" s="170"/>
      <c r="TM250" s="170"/>
      <c r="TN250" s="170"/>
      <c r="TO250" s="170"/>
      <c r="TP250" s="170"/>
      <c r="TQ250" s="170"/>
      <c r="TR250" s="170"/>
      <c r="TS250" s="170"/>
      <c r="TT250" s="170"/>
      <c r="TU250" s="170"/>
      <c r="TV250" s="170"/>
      <c r="TW250" s="170"/>
      <c r="TX250" s="170"/>
      <c r="TY250" s="170"/>
      <c r="TZ250" s="170"/>
      <c r="UA250" s="170"/>
      <c r="UB250" s="170"/>
      <c r="UC250" s="170"/>
      <c r="UD250" s="170"/>
      <c r="UE250" s="170"/>
      <c r="UF250" s="170"/>
      <c r="UG250" s="170"/>
      <c r="UH250" s="170"/>
      <c r="UI250" s="170"/>
      <c r="UJ250" s="170"/>
      <c r="UK250" s="170"/>
      <c r="UL250" s="170"/>
      <c r="UM250" s="170"/>
      <c r="UN250" s="170"/>
      <c r="UO250" s="170"/>
      <c r="UP250" s="170"/>
      <c r="UQ250" s="170"/>
      <c r="UR250" s="170"/>
      <c r="US250" s="170"/>
      <c r="UT250" s="170"/>
      <c r="UU250" s="170"/>
      <c r="UV250" s="170"/>
      <c r="UW250" s="170"/>
      <c r="UX250" s="170"/>
      <c r="UY250" s="170"/>
      <c r="UZ250" s="170"/>
      <c r="VA250" s="170"/>
      <c r="VB250" s="170"/>
      <c r="VC250" s="170"/>
      <c r="VD250" s="170"/>
      <c r="VE250" s="170"/>
      <c r="VF250" s="170"/>
      <c r="VG250" s="170"/>
      <c r="VH250" s="170"/>
      <c r="VI250" s="170"/>
      <c r="VJ250" s="170"/>
      <c r="VK250" s="170"/>
      <c r="VL250" s="170"/>
      <c r="VM250" s="170"/>
      <c r="VN250" s="170"/>
      <c r="VO250" s="170"/>
      <c r="VP250" s="170"/>
      <c r="VQ250" s="170"/>
      <c r="VR250" s="170"/>
      <c r="VS250" s="170"/>
      <c r="VT250" s="170"/>
      <c r="VU250" s="170"/>
      <c r="VV250" s="170"/>
      <c r="VW250" s="170"/>
      <c r="VX250" s="170"/>
      <c r="VY250" s="170"/>
      <c r="VZ250" s="170"/>
      <c r="WA250" s="170"/>
      <c r="WB250" s="170"/>
      <c r="WC250" s="170"/>
      <c r="WD250" s="170"/>
      <c r="WE250" s="170"/>
      <c r="WF250" s="170"/>
      <c r="WG250" s="170"/>
      <c r="WH250" s="170"/>
      <c r="WI250" s="170"/>
      <c r="WJ250" s="170"/>
      <c r="WK250" s="170"/>
      <c r="WL250" s="170"/>
      <c r="WM250" s="170"/>
      <c r="WN250" s="170"/>
      <c r="WO250" s="170"/>
      <c r="WP250" s="170"/>
      <c r="WQ250" s="170"/>
      <c r="WR250" s="170"/>
      <c r="WS250" s="170"/>
      <c r="WT250" s="170"/>
      <c r="WU250" s="170"/>
      <c r="WV250" s="170"/>
      <c r="WW250" s="170"/>
      <c r="WX250" s="170"/>
      <c r="WY250" s="170"/>
      <c r="WZ250" s="170"/>
      <c r="XA250" s="170"/>
      <c r="XB250" s="170"/>
      <c r="XC250" s="170"/>
      <c r="XD250" s="170"/>
      <c r="XE250" s="170"/>
      <c r="XF250" s="170"/>
      <c r="XG250" s="170"/>
      <c r="XH250" s="170"/>
      <c r="XI250" s="170"/>
      <c r="XJ250" s="170"/>
      <c r="XK250" s="170"/>
      <c r="XL250" s="170"/>
      <c r="XM250" s="170"/>
      <c r="XN250" s="170"/>
      <c r="XO250" s="170"/>
      <c r="XP250" s="170"/>
      <c r="XQ250" s="170"/>
      <c r="XR250" s="170"/>
      <c r="XS250" s="170"/>
      <c r="XT250" s="170"/>
      <c r="XU250" s="170"/>
      <c r="XV250" s="170"/>
      <c r="XW250" s="170"/>
      <c r="XX250" s="170"/>
      <c r="XY250" s="170"/>
      <c r="XZ250" s="170"/>
      <c r="YA250" s="170"/>
      <c r="YB250" s="170"/>
      <c r="YC250" s="170"/>
      <c r="YD250" s="170"/>
      <c r="YE250" s="170"/>
      <c r="YF250" s="170"/>
      <c r="YG250" s="170"/>
      <c r="YH250" s="170"/>
      <c r="YI250" s="170"/>
      <c r="YJ250" s="170"/>
      <c r="YK250" s="170"/>
      <c r="YL250" s="170"/>
      <c r="YM250" s="170"/>
      <c r="YN250" s="170"/>
      <c r="YO250" s="170"/>
      <c r="YP250" s="170"/>
      <c r="YQ250" s="170"/>
      <c r="YR250" s="170"/>
      <c r="YS250" s="170"/>
      <c r="YT250" s="170"/>
      <c r="YU250" s="170"/>
      <c r="YV250" s="170"/>
      <c r="YW250" s="170"/>
      <c r="YX250" s="170"/>
      <c r="YY250" s="170"/>
      <c r="YZ250" s="170"/>
      <c r="ZA250" s="170"/>
      <c r="ZB250" s="170"/>
      <c r="ZC250" s="170"/>
      <c r="ZD250" s="170"/>
      <c r="ZE250" s="170"/>
      <c r="ZF250" s="170"/>
      <c r="ZG250" s="170"/>
      <c r="ZH250" s="170"/>
      <c r="ZI250" s="170"/>
      <c r="ZJ250" s="170"/>
      <c r="ZK250" s="170"/>
      <c r="ZL250" s="170"/>
      <c r="ZM250" s="170"/>
      <c r="ZN250" s="170"/>
      <c r="ZO250" s="170"/>
      <c r="ZP250" s="170"/>
      <c r="ZQ250" s="170"/>
      <c r="ZR250" s="170"/>
      <c r="ZS250" s="170"/>
      <c r="ZT250" s="170"/>
      <c r="ZU250" s="170"/>
      <c r="ZV250" s="170"/>
      <c r="ZW250" s="170"/>
      <c r="ZX250" s="170"/>
      <c r="ZY250" s="170"/>
      <c r="ZZ250" s="170"/>
      <c r="AAA250" s="170"/>
      <c r="AAB250" s="170"/>
      <c r="AAC250" s="170"/>
      <c r="AAD250" s="170"/>
      <c r="AAE250" s="170"/>
      <c r="AAF250" s="170"/>
      <c r="AAG250" s="170"/>
      <c r="AAH250" s="170"/>
      <c r="AAI250" s="170"/>
      <c r="AAJ250" s="170"/>
      <c r="AAK250" s="170"/>
      <c r="AAL250" s="170"/>
      <c r="AAM250" s="170"/>
      <c r="AAN250" s="170"/>
      <c r="AAO250" s="170"/>
      <c r="AAP250" s="170"/>
      <c r="AAQ250" s="170"/>
      <c r="AAR250" s="170"/>
      <c r="AAS250" s="170"/>
      <c r="AAT250" s="170"/>
      <c r="AAU250" s="170"/>
      <c r="AAV250" s="170"/>
      <c r="AAW250" s="170"/>
      <c r="AAX250" s="170"/>
      <c r="AAY250" s="170"/>
      <c r="AAZ250" s="170"/>
      <c r="ABA250" s="170"/>
      <c r="ABB250" s="170"/>
      <c r="ABC250" s="170"/>
      <c r="ABD250" s="170"/>
      <c r="ABE250" s="170"/>
      <c r="ABF250" s="170"/>
      <c r="ABG250" s="170"/>
      <c r="ABH250" s="170"/>
      <c r="ABI250" s="170"/>
      <c r="ABJ250" s="170"/>
      <c r="ABK250" s="170"/>
      <c r="ABL250" s="170"/>
      <c r="ABM250" s="170"/>
      <c r="ABN250" s="170"/>
      <c r="ABO250" s="170"/>
      <c r="ABP250" s="170"/>
      <c r="ABQ250" s="170"/>
      <c r="ABR250" s="170"/>
      <c r="ABS250" s="170"/>
      <c r="ABT250" s="170"/>
      <c r="ABU250" s="170"/>
      <c r="ABV250" s="170"/>
      <c r="ABW250" s="170"/>
      <c r="ABX250" s="170"/>
      <c r="ABY250" s="170"/>
      <c r="ABZ250" s="170"/>
      <c r="ACA250" s="170"/>
      <c r="ACB250" s="170"/>
      <c r="ACC250" s="170"/>
      <c r="ACD250" s="170"/>
      <c r="ACE250" s="170"/>
      <c r="ACF250" s="170"/>
      <c r="ACG250" s="170"/>
      <c r="ACH250" s="170"/>
      <c r="ACI250" s="170"/>
      <c r="ACJ250" s="170"/>
      <c r="ACK250" s="170"/>
      <c r="ACL250" s="170"/>
      <c r="ACM250" s="170"/>
      <c r="ACN250" s="170"/>
      <c r="ACO250" s="170"/>
      <c r="ACP250" s="170"/>
      <c r="ACQ250" s="170"/>
      <c r="ACR250" s="170"/>
      <c r="ACS250" s="170"/>
      <c r="ACT250" s="170"/>
      <c r="ACU250" s="170"/>
      <c r="ACV250" s="170"/>
      <c r="ACW250" s="170"/>
      <c r="ACX250" s="170"/>
      <c r="ACY250" s="170"/>
      <c r="ACZ250" s="170"/>
      <c r="ADA250" s="170"/>
      <c r="ADB250" s="170"/>
      <c r="ADC250" s="170"/>
      <c r="ADD250" s="170"/>
      <c r="ADE250" s="170"/>
      <c r="ADF250" s="170"/>
      <c r="ADG250" s="170"/>
      <c r="ADH250" s="170"/>
      <c r="ADI250" s="170"/>
      <c r="ADJ250" s="170"/>
      <c r="ADK250" s="170"/>
      <c r="ADL250" s="170"/>
      <c r="ADM250" s="170"/>
      <c r="ADN250" s="170"/>
      <c r="ADO250" s="170"/>
      <c r="ADP250" s="170"/>
      <c r="ADQ250" s="170"/>
      <c r="ADR250" s="170"/>
      <c r="ADS250" s="170"/>
      <c r="ADT250" s="170"/>
      <c r="ADU250" s="170"/>
      <c r="ADV250" s="170"/>
      <c r="ADW250" s="170"/>
      <c r="ADX250" s="170"/>
      <c r="ADY250" s="170"/>
      <c r="ADZ250" s="170"/>
      <c r="AEA250" s="170"/>
      <c r="AEB250" s="170"/>
      <c r="AEC250" s="170"/>
      <c r="AED250" s="170"/>
      <c r="AEE250" s="170"/>
      <c r="AEF250" s="170"/>
      <c r="AEG250" s="170"/>
      <c r="AEH250" s="170"/>
      <c r="AEI250" s="170"/>
      <c r="AEJ250" s="170"/>
      <c r="AEK250" s="170"/>
      <c r="AEL250" s="170"/>
      <c r="AEM250" s="170"/>
      <c r="AEN250" s="170"/>
      <c r="AEO250" s="170"/>
      <c r="AEP250" s="170"/>
      <c r="AEQ250" s="170"/>
      <c r="AER250" s="170"/>
      <c r="AES250" s="170"/>
      <c r="AET250" s="170"/>
      <c r="AEU250" s="170"/>
      <c r="AEV250" s="170"/>
      <c r="AEW250" s="170"/>
      <c r="AEX250" s="170"/>
      <c r="AEY250" s="170"/>
      <c r="AEZ250" s="170"/>
      <c r="AFA250" s="170"/>
      <c r="AFB250" s="170"/>
      <c r="AFC250" s="170"/>
      <c r="AFD250" s="170"/>
      <c r="AFE250" s="170"/>
      <c r="AFF250" s="170"/>
      <c r="AFG250" s="170"/>
      <c r="AFH250" s="170"/>
      <c r="AFI250" s="170"/>
      <c r="AFJ250" s="170"/>
      <c r="AFK250" s="170"/>
      <c r="AFL250" s="170"/>
      <c r="AFM250" s="170"/>
      <c r="AFN250" s="170"/>
      <c r="AFO250" s="170"/>
      <c r="AFP250" s="170"/>
      <c r="AFQ250" s="170"/>
      <c r="AFR250" s="170"/>
      <c r="AFS250" s="170"/>
      <c r="AFT250" s="170"/>
      <c r="AFU250" s="170"/>
      <c r="AFV250" s="170"/>
      <c r="AFW250" s="170"/>
      <c r="AFX250" s="170"/>
      <c r="AFY250" s="170"/>
      <c r="AFZ250" s="170"/>
      <c r="AGA250" s="170"/>
      <c r="AGB250" s="170"/>
      <c r="AGC250" s="170"/>
      <c r="AGD250" s="170"/>
      <c r="AGE250" s="170"/>
      <c r="AGF250" s="170"/>
      <c r="AGG250" s="170"/>
      <c r="AGH250" s="170"/>
      <c r="AGI250" s="170"/>
      <c r="AGJ250" s="170"/>
      <c r="AGK250" s="170"/>
      <c r="AGL250" s="170"/>
      <c r="AGM250" s="170"/>
      <c r="AGN250" s="170"/>
      <c r="AGO250" s="170"/>
      <c r="AGP250" s="170"/>
      <c r="AGQ250" s="170"/>
      <c r="AGR250" s="170"/>
      <c r="AGS250" s="170"/>
      <c r="AGT250" s="170"/>
      <c r="AGU250" s="170"/>
      <c r="AGV250" s="170"/>
      <c r="AGW250" s="170"/>
      <c r="AGX250" s="170"/>
      <c r="AGY250" s="170"/>
      <c r="AGZ250" s="170"/>
      <c r="AHA250" s="170"/>
      <c r="AHB250" s="170"/>
      <c r="AHC250" s="170"/>
      <c r="AHD250" s="170"/>
      <c r="AHE250" s="170"/>
      <c r="AHF250" s="170"/>
      <c r="AHG250" s="170"/>
      <c r="AHH250" s="170"/>
      <c r="AHI250" s="170"/>
      <c r="AHJ250" s="170"/>
      <c r="AHK250" s="170"/>
      <c r="AHL250" s="170"/>
      <c r="AHM250" s="170"/>
      <c r="AHN250" s="170"/>
      <c r="AHO250" s="170"/>
      <c r="AHP250" s="170"/>
      <c r="AHQ250" s="170"/>
      <c r="AHR250" s="170"/>
      <c r="AHS250" s="170"/>
      <c r="AHT250" s="170"/>
      <c r="AHU250" s="170"/>
      <c r="AHV250" s="170"/>
      <c r="AHW250" s="170"/>
      <c r="AHX250" s="170"/>
      <c r="AHY250" s="170"/>
      <c r="AHZ250" s="170"/>
      <c r="AIA250" s="170"/>
      <c r="AIB250" s="170"/>
      <c r="AIC250" s="170"/>
      <c r="AID250" s="170"/>
      <c r="AIE250" s="170"/>
      <c r="AIF250" s="170"/>
      <c r="AIG250" s="170"/>
      <c r="AIH250" s="170"/>
      <c r="AII250" s="170"/>
      <c r="AIJ250" s="170"/>
      <c r="AIK250" s="170"/>
      <c r="AIL250" s="170"/>
      <c r="AIM250" s="170"/>
      <c r="AIN250" s="170"/>
      <c r="AIO250" s="170"/>
      <c r="AIP250" s="170"/>
      <c r="AIQ250" s="170"/>
      <c r="AIR250" s="170"/>
      <c r="AIS250" s="170"/>
      <c r="AIT250" s="170"/>
      <c r="AIU250" s="170"/>
      <c r="AIV250" s="170"/>
      <c r="AIW250" s="170"/>
      <c r="AIX250" s="170"/>
      <c r="AIY250" s="170"/>
      <c r="AIZ250" s="170"/>
      <c r="AJA250" s="170"/>
      <c r="AJB250" s="170"/>
      <c r="AJC250" s="170"/>
      <c r="AJD250" s="170"/>
      <c r="AJE250" s="170"/>
      <c r="AJF250" s="170"/>
      <c r="AJG250" s="170"/>
      <c r="AJH250" s="170"/>
      <c r="AJI250" s="170"/>
      <c r="AJJ250" s="170"/>
      <c r="AJK250" s="170"/>
      <c r="AJL250" s="170"/>
      <c r="AJM250" s="170"/>
      <c r="AJN250" s="170"/>
      <c r="AJO250" s="170"/>
      <c r="AJP250" s="170"/>
      <c r="AJQ250" s="170"/>
      <c r="AJR250" s="170"/>
      <c r="AJS250" s="170"/>
      <c r="AJT250" s="170"/>
      <c r="AJU250" s="170"/>
      <c r="AJV250" s="170"/>
      <c r="AJW250" s="170"/>
      <c r="AJX250" s="170"/>
      <c r="AJY250" s="170"/>
      <c r="AJZ250" s="170"/>
      <c r="AKA250" s="170"/>
      <c r="AKB250" s="170"/>
      <c r="AKC250" s="170"/>
      <c r="AKD250" s="170"/>
      <c r="AKE250" s="170"/>
      <c r="AKF250" s="170"/>
      <c r="AKG250" s="170"/>
      <c r="AKH250" s="170"/>
      <c r="AKI250" s="170"/>
      <c r="AKJ250" s="170"/>
      <c r="AKK250" s="170"/>
      <c r="AKL250" s="170"/>
      <c r="AKM250" s="170"/>
      <c r="AKN250" s="170"/>
      <c r="AKO250" s="170"/>
      <c r="AKP250" s="170"/>
      <c r="AKQ250" s="170"/>
      <c r="AKR250" s="170"/>
      <c r="AKS250" s="170"/>
      <c r="AKT250" s="170"/>
      <c r="AKU250" s="170"/>
      <c r="AKV250" s="170"/>
      <c r="AKW250" s="170"/>
      <c r="AKX250" s="170"/>
      <c r="AKY250" s="170"/>
      <c r="AKZ250" s="170"/>
      <c r="ALA250" s="170"/>
      <c r="ALB250" s="170"/>
      <c r="ALC250" s="170"/>
      <c r="ALD250" s="170"/>
      <c r="ALE250" s="170"/>
      <c r="ALF250" s="170"/>
      <c r="ALG250" s="170"/>
      <c r="ALH250" s="170"/>
      <c r="ALI250" s="170"/>
      <c r="ALJ250" s="170"/>
      <c r="ALK250" s="170"/>
      <c r="ALL250" s="170"/>
      <c r="ALM250" s="170"/>
      <c r="ALN250" s="170"/>
      <c r="ALO250" s="170"/>
      <c r="ALP250" s="170"/>
      <c r="ALQ250" s="170"/>
      <c r="ALR250" s="170"/>
      <c r="ALS250" s="170"/>
      <c r="ALT250" s="170"/>
      <c r="ALU250" s="170"/>
      <c r="ALV250" s="170"/>
      <c r="ALW250" s="170"/>
      <c r="ALX250" s="170"/>
      <c r="ALY250" s="170"/>
      <c r="ALZ250" s="170"/>
      <c r="AMA250" s="170"/>
      <c r="AMB250" s="170"/>
      <c r="AMC250" s="170"/>
      <c r="AMD250" s="170"/>
      <c r="AME250" s="170"/>
      <c r="AMF250" s="170"/>
      <c r="AMG250" s="170"/>
      <c r="AMH250" s="170"/>
      <c r="AMI250" s="170"/>
      <c r="AMJ250" s="170"/>
      <c r="AMK250" s="170"/>
      <c r="AML250" s="170"/>
      <c r="AMM250" s="170"/>
      <c r="AMN250" s="170"/>
      <c r="AMO250" s="170"/>
      <c r="AMP250" s="170"/>
      <c r="AMQ250" s="170"/>
      <c r="AMR250" s="170"/>
      <c r="AMS250" s="170"/>
      <c r="AMT250" s="170"/>
      <c r="AMU250" s="170"/>
      <c r="AMV250" s="170"/>
      <c r="AMW250" s="170"/>
      <c r="AMX250" s="170"/>
      <c r="AMY250" s="170"/>
      <c r="AMZ250" s="170"/>
      <c r="ANA250" s="170"/>
      <c r="ANB250" s="170"/>
      <c r="ANC250" s="170"/>
      <c r="AND250" s="170"/>
      <c r="ANE250" s="170"/>
      <c r="ANF250" s="170"/>
      <c r="ANG250" s="170"/>
      <c r="ANH250" s="170"/>
      <c r="ANI250" s="170"/>
      <c r="ANJ250" s="170"/>
      <c r="ANK250" s="170"/>
      <c r="ANL250" s="170"/>
      <c r="ANM250" s="170"/>
      <c r="ANN250" s="170"/>
      <c r="ANO250" s="170"/>
      <c r="ANP250" s="170"/>
      <c r="ANQ250" s="170"/>
      <c r="ANR250" s="170"/>
      <c r="ANS250" s="170"/>
      <c r="ANT250" s="170"/>
      <c r="ANU250" s="170"/>
      <c r="ANV250" s="170"/>
      <c r="ANW250" s="170"/>
      <c r="ANX250" s="170"/>
      <c r="ANY250" s="170"/>
      <c r="ANZ250" s="170"/>
      <c r="AOA250" s="170"/>
      <c r="AOB250" s="170"/>
      <c r="AOC250" s="170"/>
      <c r="AOD250" s="170"/>
      <c r="AOE250" s="170"/>
      <c r="AOF250" s="170"/>
      <c r="AOG250" s="170"/>
      <c r="AOH250" s="170"/>
      <c r="AOI250" s="170"/>
      <c r="AOJ250" s="170"/>
      <c r="AOK250" s="170"/>
      <c r="AOL250" s="170"/>
      <c r="AOM250" s="170"/>
      <c r="AON250" s="170"/>
      <c r="AOO250" s="170"/>
      <c r="AOP250" s="170"/>
      <c r="AOQ250" s="170"/>
      <c r="AOR250" s="170"/>
      <c r="AOS250" s="170"/>
      <c r="AOT250" s="170"/>
      <c r="AOU250" s="170"/>
      <c r="AOV250" s="170"/>
      <c r="AOW250" s="170"/>
      <c r="AOX250" s="170"/>
      <c r="AOY250" s="170"/>
      <c r="AOZ250" s="170"/>
      <c r="APA250" s="170"/>
      <c r="APB250" s="170"/>
      <c r="APC250" s="170"/>
      <c r="APD250" s="170"/>
      <c r="APE250" s="170"/>
      <c r="APF250" s="170"/>
      <c r="APG250" s="170"/>
      <c r="APH250" s="170"/>
      <c r="API250" s="170"/>
      <c r="APJ250" s="170"/>
      <c r="APK250" s="170"/>
      <c r="APL250" s="170"/>
      <c r="APM250" s="170"/>
      <c r="APN250" s="170"/>
      <c r="APO250" s="170"/>
      <c r="APP250" s="170"/>
      <c r="APQ250" s="170"/>
      <c r="APR250" s="170"/>
      <c r="APS250" s="170"/>
      <c r="APT250" s="170"/>
      <c r="APU250" s="170"/>
      <c r="APV250" s="170"/>
      <c r="APW250" s="170"/>
      <c r="APX250" s="170"/>
      <c r="APY250" s="170"/>
      <c r="APZ250" s="170"/>
      <c r="AQA250" s="170"/>
      <c r="AQB250" s="170"/>
      <c r="AQC250" s="170"/>
      <c r="AQD250" s="170"/>
      <c r="AQE250" s="170"/>
      <c r="AQF250" s="170"/>
      <c r="AQG250" s="170"/>
      <c r="AQH250" s="170"/>
      <c r="AQI250" s="170"/>
      <c r="AQJ250" s="170"/>
      <c r="AQK250" s="170"/>
      <c r="AQL250" s="170"/>
      <c r="AQM250" s="170"/>
      <c r="AQN250" s="170"/>
      <c r="AQO250" s="170"/>
      <c r="AQP250" s="170"/>
      <c r="AQQ250" s="170"/>
      <c r="AQR250" s="170"/>
      <c r="AQS250" s="170"/>
      <c r="AQT250" s="170"/>
      <c r="AQU250" s="170"/>
      <c r="AQV250" s="170"/>
      <c r="AQW250" s="170"/>
      <c r="AQX250" s="170"/>
      <c r="AQY250" s="170"/>
      <c r="AQZ250" s="170"/>
      <c r="ARA250" s="170"/>
      <c r="ARB250" s="170"/>
      <c r="ARC250" s="170"/>
      <c r="ARD250" s="170"/>
      <c r="ARE250" s="170"/>
      <c r="ARF250" s="170"/>
      <c r="ARG250" s="170"/>
      <c r="ARH250" s="170"/>
      <c r="ARI250" s="170"/>
      <c r="ARJ250" s="170"/>
      <c r="ARK250" s="170"/>
      <c r="ARL250" s="170"/>
      <c r="ARM250" s="170"/>
      <c r="ARN250" s="170"/>
      <c r="ARO250" s="170"/>
      <c r="ARP250" s="170"/>
      <c r="ARQ250" s="170"/>
      <c r="ARR250" s="170"/>
      <c r="ARS250" s="170"/>
      <c r="ART250" s="170"/>
      <c r="ARU250" s="170"/>
      <c r="ARV250" s="170"/>
      <c r="ARW250" s="170"/>
      <c r="ARX250" s="170"/>
      <c r="ARY250" s="170"/>
      <c r="ARZ250" s="170"/>
      <c r="ASA250" s="170"/>
      <c r="ASB250" s="170"/>
      <c r="ASC250" s="170"/>
      <c r="ASD250" s="170"/>
      <c r="ASE250" s="170"/>
      <c r="ASF250" s="170"/>
      <c r="ASG250" s="170"/>
      <c r="ASH250" s="170"/>
      <c r="ASI250" s="170"/>
      <c r="ASJ250" s="170"/>
      <c r="ASK250" s="170"/>
      <c r="ASL250" s="170"/>
      <c r="ASM250" s="170"/>
      <c r="ASN250" s="170"/>
      <c r="ASO250" s="170"/>
      <c r="ASP250" s="170"/>
      <c r="ASQ250" s="170"/>
      <c r="ASR250" s="170"/>
      <c r="ASS250" s="170"/>
      <c r="AST250" s="170"/>
      <c r="ASU250" s="170"/>
      <c r="ASV250" s="170"/>
      <c r="ASW250" s="170"/>
      <c r="ASX250" s="170"/>
      <c r="ASY250" s="170"/>
      <c r="ASZ250" s="170"/>
      <c r="ATA250" s="170"/>
      <c r="ATB250" s="170"/>
      <c r="ATC250" s="170"/>
      <c r="ATD250" s="170"/>
      <c r="ATE250" s="170"/>
      <c r="ATF250" s="170"/>
      <c r="ATG250" s="170"/>
      <c r="ATH250" s="170"/>
      <c r="ATI250" s="170"/>
      <c r="ATJ250" s="170"/>
      <c r="ATK250" s="170"/>
      <c r="ATL250" s="170"/>
      <c r="ATM250" s="170"/>
      <c r="ATN250" s="170"/>
      <c r="ATO250" s="170"/>
      <c r="ATP250" s="170"/>
      <c r="ATQ250" s="170"/>
      <c r="ATR250" s="170"/>
      <c r="ATS250" s="170"/>
      <c r="ATT250" s="170"/>
      <c r="ATU250" s="170"/>
      <c r="ATV250" s="170"/>
      <c r="ATW250" s="170"/>
      <c r="ATX250" s="170"/>
      <c r="ATY250" s="170"/>
      <c r="ATZ250" s="170"/>
      <c r="AUA250" s="170"/>
      <c r="AUB250" s="170"/>
      <c r="AUC250" s="170"/>
      <c r="AUD250" s="170"/>
      <c r="AUE250" s="170"/>
      <c r="AUF250" s="170"/>
      <c r="AUG250" s="170"/>
      <c r="AUH250" s="170"/>
      <c r="AUI250" s="170"/>
      <c r="AUJ250" s="170"/>
      <c r="AUK250" s="170"/>
      <c r="AUL250" s="170"/>
      <c r="AUM250" s="170"/>
      <c r="AUN250" s="170"/>
      <c r="AUO250" s="170"/>
      <c r="AUP250" s="170"/>
      <c r="AUQ250" s="170"/>
      <c r="AUR250" s="170"/>
      <c r="AUS250" s="170"/>
      <c r="AUT250" s="170"/>
      <c r="AUU250" s="170"/>
      <c r="AUV250" s="170"/>
      <c r="AUW250" s="170"/>
      <c r="AUX250" s="170"/>
      <c r="AUY250" s="170"/>
      <c r="AUZ250" s="170"/>
      <c r="AVA250" s="170"/>
      <c r="AVB250" s="170"/>
      <c r="AVC250" s="170"/>
      <c r="AVD250" s="170"/>
      <c r="AVE250" s="170"/>
      <c r="AVF250" s="170"/>
      <c r="AVG250" s="170"/>
      <c r="AVH250" s="170"/>
      <c r="AVI250" s="170"/>
      <c r="AVJ250" s="170"/>
      <c r="AVK250" s="170"/>
      <c r="AVL250" s="170"/>
      <c r="AVM250" s="170"/>
      <c r="AVN250" s="170"/>
      <c r="AVO250" s="170"/>
      <c r="AVP250" s="170"/>
      <c r="AVQ250" s="170"/>
      <c r="AVR250" s="170"/>
      <c r="AVS250" s="170"/>
      <c r="AVT250" s="170"/>
      <c r="AVU250" s="170"/>
      <c r="AVV250" s="170"/>
      <c r="AVW250" s="170"/>
      <c r="AVX250" s="170"/>
      <c r="AVY250" s="170"/>
      <c r="AVZ250" s="170"/>
      <c r="AWA250" s="170"/>
      <c r="AWB250" s="170"/>
      <c r="AWC250" s="170"/>
      <c r="AWD250" s="170"/>
      <c r="AWE250" s="170"/>
      <c r="AWF250" s="170"/>
      <c r="AWG250" s="170"/>
      <c r="AWH250" s="170"/>
      <c r="AWI250" s="170"/>
      <c r="AWJ250" s="170"/>
      <c r="AWK250" s="170"/>
      <c r="AWL250" s="170"/>
      <c r="AWM250" s="170"/>
      <c r="AWN250" s="170"/>
      <c r="AWO250" s="170"/>
      <c r="AWP250" s="170"/>
      <c r="AWQ250" s="170"/>
      <c r="AWR250" s="170"/>
      <c r="AWS250" s="170"/>
      <c r="AWT250" s="170"/>
      <c r="AWU250" s="170"/>
      <c r="AWV250" s="170"/>
      <c r="AWW250" s="170"/>
      <c r="AWX250" s="170"/>
      <c r="AWY250" s="170"/>
      <c r="AWZ250" s="170"/>
      <c r="AXA250" s="170"/>
      <c r="AXB250" s="170"/>
      <c r="AXC250" s="170"/>
      <c r="AXD250" s="170"/>
      <c r="AXE250" s="170"/>
      <c r="AXF250" s="170"/>
      <c r="AXG250" s="170"/>
      <c r="AXH250" s="170"/>
      <c r="AXI250" s="170"/>
      <c r="AXJ250" s="170"/>
      <c r="AXK250" s="170"/>
      <c r="AXL250" s="170"/>
      <c r="AXM250" s="170"/>
      <c r="AXN250" s="170"/>
      <c r="AXO250" s="170"/>
      <c r="AXP250" s="170"/>
      <c r="AXQ250" s="170"/>
      <c r="AXR250" s="170"/>
      <c r="AXS250" s="170"/>
      <c r="AXT250" s="170"/>
      <c r="AXU250" s="170"/>
      <c r="AXV250" s="170"/>
      <c r="AXW250" s="170"/>
      <c r="AXX250" s="170"/>
      <c r="AXY250" s="170"/>
      <c r="AXZ250" s="170"/>
      <c r="AYA250" s="170"/>
      <c r="AYB250" s="170"/>
      <c r="AYC250" s="170"/>
      <c r="AYD250" s="170"/>
      <c r="AYE250" s="170"/>
      <c r="AYF250" s="170"/>
      <c r="AYG250" s="170"/>
      <c r="AYH250" s="170"/>
      <c r="AYI250" s="170"/>
      <c r="AYJ250" s="170"/>
      <c r="AYK250" s="170"/>
      <c r="AYL250" s="170"/>
      <c r="AYM250" s="170"/>
      <c r="AYN250" s="170"/>
      <c r="AYO250" s="170"/>
      <c r="AYP250" s="170"/>
      <c r="AYQ250" s="170"/>
      <c r="AYR250" s="170"/>
      <c r="AYS250" s="170"/>
      <c r="AYT250" s="170"/>
      <c r="AYU250" s="170"/>
      <c r="AYV250" s="170"/>
      <c r="AYW250" s="170"/>
      <c r="AYX250" s="170"/>
      <c r="AYY250" s="170"/>
      <c r="AYZ250" s="170"/>
      <c r="AZA250" s="170"/>
      <c r="AZB250" s="170"/>
      <c r="AZC250" s="170"/>
      <c r="AZD250" s="170"/>
      <c r="AZE250" s="170"/>
      <c r="AZF250" s="170"/>
      <c r="AZG250" s="170"/>
      <c r="AZH250" s="170"/>
      <c r="AZI250" s="170"/>
      <c r="AZJ250" s="170"/>
      <c r="AZK250" s="170"/>
      <c r="AZL250" s="170"/>
      <c r="AZM250" s="170"/>
      <c r="AZN250" s="170"/>
      <c r="AZO250" s="170"/>
      <c r="AZP250" s="170"/>
      <c r="AZQ250" s="170"/>
      <c r="AZR250" s="170"/>
      <c r="AZS250" s="170"/>
      <c r="AZT250" s="170"/>
      <c r="AZU250" s="170"/>
      <c r="AZV250" s="170"/>
      <c r="AZW250" s="170"/>
      <c r="AZX250" s="170"/>
      <c r="AZY250" s="170"/>
      <c r="AZZ250" s="170"/>
      <c r="BAA250" s="170"/>
      <c r="BAB250" s="170"/>
      <c r="BAC250" s="170"/>
      <c r="BAD250" s="170"/>
      <c r="BAE250" s="170"/>
      <c r="BAF250" s="170"/>
      <c r="BAG250" s="170"/>
      <c r="BAH250" s="170"/>
      <c r="BAI250" s="170"/>
      <c r="BAJ250" s="170"/>
      <c r="BAK250" s="170"/>
      <c r="BAL250" s="170"/>
      <c r="BAM250" s="170"/>
      <c r="BAN250" s="170"/>
      <c r="BAO250" s="170"/>
      <c r="BAP250" s="170"/>
      <c r="BAQ250" s="170"/>
      <c r="BAR250" s="170"/>
      <c r="BAS250" s="170"/>
      <c r="BAT250" s="170"/>
      <c r="BAU250" s="170"/>
      <c r="BAV250" s="170"/>
      <c r="BAW250" s="170"/>
      <c r="BAX250" s="170"/>
      <c r="BAY250" s="170"/>
      <c r="BAZ250" s="170"/>
      <c r="BBA250" s="170"/>
      <c r="BBB250" s="170"/>
      <c r="BBC250" s="170"/>
      <c r="BBD250" s="170"/>
      <c r="BBE250" s="170"/>
      <c r="BBF250" s="170"/>
      <c r="BBG250" s="170"/>
      <c r="BBH250" s="170"/>
      <c r="BBI250" s="170"/>
      <c r="BBJ250" s="170"/>
      <c r="BBK250" s="170"/>
      <c r="BBL250" s="170"/>
      <c r="BBM250" s="170"/>
      <c r="BBN250" s="170"/>
      <c r="BBO250" s="170"/>
      <c r="BBP250" s="170"/>
      <c r="BBQ250" s="170"/>
      <c r="BBR250" s="170"/>
      <c r="BBS250" s="170"/>
      <c r="BBT250" s="170"/>
      <c r="BBU250" s="170"/>
      <c r="BBV250" s="170"/>
      <c r="BBW250" s="170"/>
      <c r="BBX250" s="170"/>
      <c r="BBY250" s="170"/>
      <c r="BBZ250" s="170"/>
      <c r="BCA250" s="170"/>
      <c r="BCB250" s="170"/>
      <c r="BCC250" s="170"/>
      <c r="BCD250" s="170"/>
      <c r="BCE250" s="170"/>
      <c r="BCF250" s="170"/>
      <c r="BCG250" s="170"/>
      <c r="BCH250" s="170"/>
      <c r="BCI250" s="170"/>
      <c r="BCJ250" s="170"/>
      <c r="BCK250" s="170"/>
      <c r="BCL250" s="170"/>
      <c r="BCM250" s="170"/>
      <c r="BCN250" s="170"/>
      <c r="BCO250" s="170"/>
      <c r="BCP250" s="170"/>
      <c r="BCQ250" s="170"/>
      <c r="BCR250" s="170"/>
      <c r="BCS250" s="170"/>
      <c r="BCT250" s="170"/>
      <c r="BCU250" s="170"/>
      <c r="BCV250" s="170"/>
      <c r="BCW250" s="170"/>
      <c r="BCX250" s="170"/>
      <c r="BCY250" s="170"/>
      <c r="BCZ250" s="170"/>
      <c r="BDA250" s="170"/>
      <c r="BDB250" s="170"/>
      <c r="BDC250" s="170"/>
      <c r="BDD250" s="170"/>
      <c r="BDE250" s="170"/>
      <c r="BDF250" s="170"/>
      <c r="BDG250" s="170"/>
      <c r="BDH250" s="170"/>
      <c r="BDI250" s="170"/>
      <c r="BDJ250" s="170"/>
      <c r="BDK250" s="170"/>
      <c r="BDL250" s="170"/>
      <c r="BDM250" s="170"/>
      <c r="BDN250" s="170"/>
      <c r="BDO250" s="170"/>
      <c r="BDP250" s="170"/>
      <c r="BDQ250" s="170"/>
      <c r="BDR250" s="170"/>
      <c r="BDS250" s="170"/>
      <c r="BDT250" s="170"/>
      <c r="BDU250" s="170"/>
      <c r="BDV250" s="170"/>
      <c r="BDW250" s="170"/>
      <c r="BDX250" s="170"/>
      <c r="BDY250" s="170"/>
      <c r="BDZ250" s="170"/>
      <c r="BEA250" s="170"/>
      <c r="BEB250" s="170"/>
      <c r="BEC250" s="170"/>
      <c r="BED250" s="170"/>
      <c r="BEE250" s="170"/>
      <c r="BEF250" s="170"/>
      <c r="BEG250" s="170"/>
      <c r="BEH250" s="170"/>
      <c r="BEI250" s="170"/>
      <c r="BEJ250" s="170"/>
      <c r="BEK250" s="170"/>
      <c r="BEL250" s="170"/>
      <c r="BEM250" s="170"/>
      <c r="BEN250" s="170"/>
      <c r="BEO250" s="170"/>
      <c r="BEP250" s="170"/>
      <c r="BEQ250" s="170"/>
      <c r="BER250" s="170"/>
      <c r="BES250" s="170"/>
      <c r="BET250" s="170"/>
      <c r="BEU250" s="170"/>
      <c r="BEV250" s="170"/>
      <c r="BEW250" s="170"/>
      <c r="BEX250" s="170"/>
      <c r="BEY250" s="170"/>
      <c r="BEZ250" s="170"/>
      <c r="BFA250" s="170"/>
      <c r="BFB250" s="170"/>
      <c r="BFC250" s="170"/>
      <c r="BFD250" s="170"/>
      <c r="BFE250" s="170"/>
      <c r="BFF250" s="170"/>
      <c r="BFG250" s="170"/>
      <c r="BFH250" s="170"/>
      <c r="BFI250" s="170"/>
      <c r="BFJ250" s="170"/>
      <c r="BFK250" s="170"/>
      <c r="BFL250" s="170"/>
      <c r="BFM250" s="170"/>
      <c r="BFN250" s="170"/>
      <c r="BFO250" s="170"/>
      <c r="BFP250" s="170"/>
      <c r="BFQ250" s="170"/>
      <c r="BFR250" s="170"/>
      <c r="BFS250" s="170"/>
      <c r="BFT250" s="170"/>
      <c r="BFU250" s="170"/>
      <c r="BFV250" s="170"/>
      <c r="BFW250" s="170"/>
      <c r="BFX250" s="170"/>
      <c r="BFY250" s="170"/>
      <c r="BFZ250" s="170"/>
      <c r="BGA250" s="170"/>
      <c r="BGB250" s="170"/>
      <c r="BGC250" s="170"/>
      <c r="BGD250" s="170"/>
      <c r="BGE250" s="170"/>
      <c r="BGF250" s="170"/>
      <c r="BGG250" s="170"/>
      <c r="BGH250" s="170"/>
      <c r="BGI250" s="170"/>
      <c r="BGJ250" s="170"/>
      <c r="BGK250" s="170"/>
      <c r="BGL250" s="170"/>
      <c r="BGM250" s="170"/>
      <c r="BGN250" s="170"/>
      <c r="BGO250" s="170"/>
      <c r="BGP250" s="170"/>
      <c r="BGQ250" s="170"/>
      <c r="BGR250" s="170"/>
      <c r="BGS250" s="170"/>
      <c r="BGT250" s="170"/>
      <c r="BGU250" s="170"/>
      <c r="BGV250" s="170"/>
      <c r="BGW250" s="170"/>
      <c r="BGX250" s="170"/>
      <c r="BGY250" s="170"/>
      <c r="BGZ250" s="170"/>
      <c r="BHA250" s="170"/>
      <c r="BHB250" s="170"/>
      <c r="BHC250" s="170"/>
      <c r="BHD250" s="170"/>
      <c r="BHE250" s="170"/>
      <c r="BHF250" s="170"/>
      <c r="BHG250" s="170"/>
      <c r="BHH250" s="170"/>
      <c r="BHI250" s="170"/>
      <c r="BHJ250" s="170"/>
      <c r="BHK250" s="170"/>
      <c r="BHL250" s="170"/>
      <c r="BHM250" s="170"/>
      <c r="BHN250" s="170"/>
      <c r="BHO250" s="170"/>
      <c r="BHP250" s="170"/>
      <c r="BHQ250" s="170"/>
      <c r="BHR250" s="170"/>
      <c r="BHS250" s="170"/>
      <c r="BHT250" s="170"/>
      <c r="BHU250" s="170"/>
      <c r="BHV250" s="170"/>
      <c r="BHW250" s="170"/>
      <c r="BHX250" s="170"/>
      <c r="BHY250" s="170"/>
      <c r="BHZ250" s="170"/>
      <c r="BIA250" s="170"/>
      <c r="BIB250" s="170"/>
      <c r="BIC250" s="170"/>
      <c r="BID250" s="170"/>
      <c r="BIE250" s="170"/>
      <c r="BIF250" s="170"/>
      <c r="BIG250" s="170"/>
      <c r="BIH250" s="170"/>
      <c r="BII250" s="170"/>
      <c r="BIJ250" s="170"/>
      <c r="BIK250" s="170"/>
      <c r="BIL250" s="170"/>
      <c r="BIM250" s="170"/>
      <c r="BIN250" s="170"/>
      <c r="BIO250" s="170"/>
      <c r="BIP250" s="170"/>
      <c r="BIQ250" s="170"/>
      <c r="BIR250" s="170"/>
      <c r="BIS250" s="170"/>
      <c r="BIT250" s="170"/>
      <c r="BIU250" s="170"/>
      <c r="BIV250" s="170"/>
      <c r="BIW250" s="170"/>
      <c r="BIX250" s="170"/>
      <c r="BIY250" s="170"/>
      <c r="BIZ250" s="170"/>
      <c r="BJA250" s="170"/>
      <c r="BJB250" s="170"/>
      <c r="BJC250" s="170"/>
      <c r="BJD250" s="170"/>
      <c r="BJE250" s="170"/>
      <c r="BJF250" s="170"/>
      <c r="BJG250" s="170"/>
      <c r="BJH250" s="170"/>
      <c r="BJI250" s="170"/>
      <c r="BJJ250" s="170"/>
      <c r="BJK250" s="170"/>
      <c r="BJL250" s="170"/>
      <c r="BJM250" s="170"/>
      <c r="BJN250" s="170"/>
      <c r="BJO250" s="170"/>
      <c r="BJP250" s="170"/>
      <c r="BJQ250" s="170"/>
      <c r="BJR250" s="170"/>
      <c r="BJS250" s="170"/>
      <c r="BJT250" s="170"/>
      <c r="BJU250" s="170"/>
      <c r="BJV250" s="170"/>
      <c r="BJW250" s="170"/>
      <c r="BJX250" s="170"/>
      <c r="BJY250" s="170"/>
      <c r="BJZ250" s="170"/>
      <c r="BKA250" s="170"/>
      <c r="BKB250" s="170"/>
      <c r="BKC250" s="170"/>
      <c r="BKD250" s="170"/>
      <c r="BKE250" s="170"/>
      <c r="BKF250" s="170"/>
      <c r="BKG250" s="170"/>
      <c r="BKH250" s="170"/>
      <c r="BKI250" s="170"/>
      <c r="BKJ250" s="170"/>
      <c r="BKK250" s="170"/>
      <c r="BKL250" s="170"/>
      <c r="BKM250" s="170"/>
      <c r="BKN250" s="170"/>
      <c r="BKO250" s="170"/>
      <c r="BKP250" s="170"/>
      <c r="BKQ250" s="170"/>
      <c r="BKR250" s="170"/>
      <c r="BKS250" s="170"/>
      <c r="BKT250" s="170"/>
      <c r="BKU250" s="170"/>
      <c r="BKV250" s="170"/>
      <c r="BKW250" s="170"/>
      <c r="BKX250" s="170"/>
      <c r="BKY250" s="170"/>
      <c r="BKZ250" s="170"/>
      <c r="BLA250" s="170"/>
      <c r="BLB250" s="170"/>
      <c r="BLC250" s="170"/>
      <c r="BLD250" s="170"/>
      <c r="BLE250" s="170"/>
      <c r="BLF250" s="170"/>
      <c r="BLG250" s="170"/>
      <c r="BLH250" s="170"/>
      <c r="BLI250" s="170"/>
      <c r="BLJ250" s="170"/>
      <c r="BLK250" s="170"/>
      <c r="BLL250" s="170"/>
      <c r="BLM250" s="170"/>
      <c r="BLN250" s="170"/>
      <c r="BLO250" s="170"/>
      <c r="BLP250" s="170"/>
      <c r="BLQ250" s="170"/>
      <c r="BLR250" s="170"/>
      <c r="BLS250" s="170"/>
      <c r="BLT250" s="170"/>
      <c r="BLU250" s="170"/>
      <c r="BLV250" s="170"/>
      <c r="BLW250" s="170"/>
      <c r="BLX250" s="170"/>
      <c r="BLY250" s="170"/>
      <c r="BLZ250" s="170"/>
      <c r="BMA250" s="170"/>
      <c r="BMB250" s="170"/>
      <c r="BMC250" s="170"/>
      <c r="BMD250" s="170"/>
      <c r="BME250" s="170"/>
      <c r="BMF250" s="170"/>
      <c r="BMG250" s="170"/>
      <c r="BMH250" s="170"/>
      <c r="BMI250" s="170"/>
      <c r="BMJ250" s="170"/>
      <c r="BMK250" s="170"/>
      <c r="BML250" s="170"/>
      <c r="BMM250" s="170"/>
      <c r="BMN250" s="170"/>
      <c r="BMO250" s="170"/>
      <c r="BMP250" s="170"/>
      <c r="BMQ250" s="170"/>
      <c r="BMR250" s="170"/>
      <c r="BMS250" s="170"/>
      <c r="BMT250" s="170"/>
      <c r="BMU250" s="170"/>
      <c r="BMV250" s="170"/>
      <c r="BMW250" s="170"/>
      <c r="BMX250" s="170"/>
      <c r="BMY250" s="170"/>
      <c r="BMZ250" s="170"/>
      <c r="BNA250" s="170"/>
      <c r="BNB250" s="170"/>
      <c r="BNC250" s="170"/>
      <c r="BND250" s="170"/>
      <c r="BNE250" s="170"/>
      <c r="BNF250" s="170"/>
      <c r="BNG250" s="170"/>
      <c r="BNH250" s="170"/>
      <c r="BNI250" s="170"/>
      <c r="BNJ250" s="170"/>
      <c r="BNK250" s="170"/>
      <c r="BNL250" s="170"/>
      <c r="BNM250" s="170"/>
      <c r="BNN250" s="170"/>
      <c r="BNO250" s="170"/>
      <c r="BNP250" s="170"/>
      <c r="BNQ250" s="170"/>
      <c r="BNR250" s="170"/>
      <c r="BNS250" s="170"/>
      <c r="BNT250" s="170"/>
      <c r="BNU250" s="170"/>
      <c r="BNV250" s="170"/>
      <c r="BNW250" s="170"/>
      <c r="BNX250" s="170"/>
      <c r="BNY250" s="170"/>
      <c r="BNZ250" s="170"/>
      <c r="BOA250" s="170"/>
      <c r="BOB250" s="170"/>
      <c r="BOC250" s="170"/>
      <c r="BOD250" s="170"/>
      <c r="BOE250" s="170"/>
      <c r="BOF250" s="170"/>
      <c r="BOG250" s="170"/>
      <c r="BOH250" s="170"/>
      <c r="BOI250" s="170"/>
      <c r="BOJ250" s="170"/>
      <c r="BOK250" s="170"/>
      <c r="BOL250" s="170"/>
      <c r="BOM250" s="170"/>
      <c r="BON250" s="170"/>
      <c r="BOO250" s="170"/>
      <c r="BOP250" s="170"/>
      <c r="BOQ250" s="170"/>
      <c r="BOR250" s="170"/>
      <c r="BOS250" s="170"/>
      <c r="BOT250" s="170"/>
      <c r="BOU250" s="170"/>
      <c r="BOV250" s="170"/>
      <c r="BOW250" s="170"/>
      <c r="BOX250" s="170"/>
      <c r="BOY250" s="170"/>
      <c r="BOZ250" s="170"/>
      <c r="BPA250" s="170"/>
      <c r="BPB250" s="170"/>
      <c r="BPC250" s="170"/>
      <c r="BPD250" s="170"/>
      <c r="BPE250" s="170"/>
      <c r="BPF250" s="170"/>
      <c r="BPG250" s="170"/>
      <c r="BPH250" s="170"/>
      <c r="BPI250" s="170"/>
      <c r="BPJ250" s="170"/>
      <c r="BPK250" s="170"/>
      <c r="BPL250" s="170"/>
      <c r="BPM250" s="170"/>
      <c r="BPN250" s="170"/>
      <c r="BPO250" s="170"/>
      <c r="BPP250" s="170"/>
      <c r="BPQ250" s="170"/>
      <c r="BPR250" s="170"/>
      <c r="BPS250" s="170"/>
      <c r="BPT250" s="170"/>
      <c r="BPU250" s="170"/>
      <c r="BPV250" s="170"/>
      <c r="BPW250" s="170"/>
      <c r="BPX250" s="170"/>
      <c r="BPY250" s="170"/>
      <c r="BPZ250" s="170"/>
      <c r="BQA250" s="170"/>
      <c r="BQB250" s="170"/>
      <c r="BQC250" s="170"/>
      <c r="BQD250" s="170"/>
      <c r="BQE250" s="170"/>
      <c r="BQF250" s="170"/>
      <c r="BQG250" s="170"/>
      <c r="BQH250" s="170"/>
      <c r="BQI250" s="170"/>
      <c r="BQJ250" s="170"/>
      <c r="BQK250" s="170"/>
      <c r="BQL250" s="170"/>
      <c r="BQM250" s="170"/>
      <c r="BQN250" s="170"/>
      <c r="BQO250" s="170"/>
      <c r="BQP250" s="170"/>
      <c r="BQQ250" s="170"/>
      <c r="BQR250" s="170"/>
      <c r="BQS250" s="170"/>
      <c r="BQT250" s="170"/>
      <c r="BQU250" s="170"/>
      <c r="BQV250" s="170"/>
      <c r="BQW250" s="170"/>
      <c r="BQX250" s="170"/>
      <c r="BQY250" s="170"/>
      <c r="BQZ250" s="170"/>
      <c r="BRA250" s="170"/>
      <c r="BRB250" s="170"/>
      <c r="BRC250" s="170"/>
      <c r="BRD250" s="170"/>
      <c r="BRE250" s="170"/>
      <c r="BRF250" s="170"/>
      <c r="BRG250" s="170"/>
      <c r="BRH250" s="170"/>
      <c r="BRI250" s="170"/>
      <c r="BRJ250" s="170"/>
      <c r="BRK250" s="170"/>
      <c r="BRL250" s="170"/>
      <c r="BRM250" s="170"/>
      <c r="BRN250" s="170"/>
      <c r="BRO250" s="170"/>
      <c r="BRP250" s="170"/>
      <c r="BRQ250" s="170"/>
      <c r="BRR250" s="170"/>
      <c r="BRS250" s="170"/>
      <c r="BRT250" s="170"/>
      <c r="BRU250" s="170"/>
      <c r="BRV250" s="170"/>
      <c r="BRW250" s="170"/>
      <c r="BRX250" s="170"/>
      <c r="BRY250" s="170"/>
      <c r="BRZ250" s="170"/>
      <c r="BSA250" s="170"/>
      <c r="BSB250" s="170"/>
      <c r="BSC250" s="170"/>
      <c r="BSD250" s="170"/>
      <c r="BSE250" s="170"/>
      <c r="BSF250" s="170"/>
      <c r="BSG250" s="170"/>
      <c r="BSH250" s="170"/>
      <c r="BSI250" s="170"/>
      <c r="BSJ250" s="170"/>
      <c r="BSK250" s="170"/>
      <c r="BSL250" s="170"/>
      <c r="BSM250" s="170"/>
      <c r="BSN250" s="170"/>
      <c r="BSO250" s="170"/>
      <c r="BSP250" s="170"/>
      <c r="BSQ250" s="170"/>
      <c r="BSR250" s="170"/>
      <c r="BSS250" s="170"/>
      <c r="BST250" s="170"/>
      <c r="BSU250" s="170"/>
      <c r="BSV250" s="170"/>
      <c r="BSW250" s="170"/>
      <c r="BSX250" s="170"/>
      <c r="BSY250" s="170"/>
      <c r="BSZ250" s="170"/>
      <c r="BTA250" s="170"/>
      <c r="BTB250" s="170"/>
      <c r="BTC250" s="170"/>
      <c r="BTD250" s="170"/>
      <c r="BTE250" s="170"/>
      <c r="BTF250" s="170"/>
      <c r="BTG250" s="170"/>
      <c r="BTH250" s="170"/>
      <c r="BTI250" s="170"/>
      <c r="BTJ250" s="170"/>
      <c r="BTK250" s="170"/>
      <c r="BTL250" s="170"/>
      <c r="BTM250" s="170"/>
      <c r="BTN250" s="170"/>
      <c r="BTO250" s="170"/>
      <c r="BTP250" s="170"/>
      <c r="BTQ250" s="170"/>
      <c r="BTR250" s="170"/>
      <c r="BTS250" s="170"/>
      <c r="BTT250" s="170"/>
      <c r="BTU250" s="170"/>
      <c r="BTV250" s="170"/>
      <c r="BTW250" s="170"/>
      <c r="BTX250" s="170"/>
      <c r="BTY250" s="170"/>
      <c r="BTZ250" s="170"/>
      <c r="BUA250" s="170"/>
      <c r="BUB250" s="170"/>
      <c r="BUC250" s="170"/>
      <c r="BUD250" s="170"/>
      <c r="BUE250" s="170"/>
      <c r="BUF250" s="170"/>
      <c r="BUG250" s="170"/>
      <c r="BUH250" s="170"/>
      <c r="BUI250" s="170"/>
      <c r="BUJ250" s="170"/>
      <c r="BUK250" s="170"/>
      <c r="BUL250" s="170"/>
      <c r="BUM250" s="170"/>
      <c r="BUN250" s="170"/>
      <c r="BUO250" s="170"/>
      <c r="BUP250" s="170"/>
      <c r="BUQ250" s="170"/>
      <c r="BUR250" s="170"/>
      <c r="BUS250" s="170"/>
      <c r="BUT250" s="170"/>
      <c r="BUU250" s="170"/>
      <c r="BUV250" s="170"/>
      <c r="BUW250" s="170"/>
      <c r="BUX250" s="170"/>
      <c r="BUY250" s="170"/>
      <c r="BUZ250" s="170"/>
      <c r="BVA250" s="170"/>
      <c r="BVB250" s="170"/>
      <c r="BVC250" s="170"/>
      <c r="BVD250" s="170"/>
      <c r="BVE250" s="170"/>
      <c r="BVF250" s="170"/>
      <c r="BVG250" s="170"/>
      <c r="BVH250" s="170"/>
      <c r="BVI250" s="170"/>
      <c r="BVJ250" s="170"/>
      <c r="BVK250" s="170"/>
      <c r="BVL250" s="170"/>
      <c r="BVM250" s="170"/>
      <c r="BVN250" s="170"/>
      <c r="BVO250" s="170"/>
      <c r="BVP250" s="170"/>
      <c r="BVQ250" s="170"/>
      <c r="BVR250" s="170"/>
      <c r="BVS250" s="170"/>
      <c r="BVT250" s="170"/>
      <c r="BVU250" s="170"/>
      <c r="BVV250" s="170"/>
      <c r="BVW250" s="170"/>
      <c r="BVX250" s="170"/>
      <c r="BVY250" s="170"/>
      <c r="BVZ250" s="170"/>
      <c r="BWA250" s="170"/>
      <c r="BWB250" s="170"/>
      <c r="BWC250" s="170"/>
      <c r="BWD250" s="170"/>
      <c r="BWE250" s="170"/>
      <c r="BWF250" s="170"/>
      <c r="BWG250" s="170"/>
      <c r="BWH250" s="170"/>
      <c r="BWI250" s="170"/>
      <c r="BWJ250" s="170"/>
      <c r="BWK250" s="170"/>
      <c r="BWL250" s="170"/>
      <c r="BWM250" s="170"/>
      <c r="BWN250" s="170"/>
      <c r="BWO250" s="170"/>
      <c r="BWP250" s="170"/>
      <c r="BWQ250" s="170"/>
      <c r="BWR250" s="170"/>
      <c r="BWS250" s="170"/>
      <c r="BWT250" s="170"/>
      <c r="BWU250" s="170"/>
      <c r="BWV250" s="170"/>
      <c r="BWW250" s="170"/>
      <c r="BWX250" s="170"/>
      <c r="BWY250" s="170"/>
      <c r="BWZ250" s="170"/>
      <c r="BXA250" s="170"/>
      <c r="BXB250" s="170"/>
      <c r="BXC250" s="170"/>
      <c r="BXD250" s="170"/>
      <c r="BXE250" s="170"/>
      <c r="BXF250" s="170"/>
      <c r="BXG250" s="170"/>
      <c r="BXH250" s="170"/>
      <c r="BXI250" s="170"/>
      <c r="BXJ250" s="170"/>
      <c r="BXK250" s="170"/>
      <c r="BXL250" s="170"/>
      <c r="BXM250" s="170"/>
      <c r="BXN250" s="170"/>
      <c r="BXO250" s="170"/>
      <c r="BXP250" s="170"/>
      <c r="BXQ250" s="170"/>
      <c r="BXR250" s="170"/>
      <c r="BXS250" s="170"/>
      <c r="BXT250" s="170"/>
      <c r="BXU250" s="170"/>
      <c r="BXV250" s="170"/>
      <c r="BXW250" s="170"/>
      <c r="BXX250" s="170"/>
      <c r="BXY250" s="170"/>
      <c r="BXZ250" s="170"/>
      <c r="BYA250" s="170"/>
      <c r="BYB250" s="170"/>
      <c r="BYC250" s="170"/>
      <c r="BYD250" s="170"/>
      <c r="BYE250" s="170"/>
      <c r="BYF250" s="170"/>
      <c r="BYG250" s="170"/>
      <c r="BYH250" s="170"/>
      <c r="BYI250" s="170"/>
      <c r="BYJ250" s="170"/>
      <c r="BYK250" s="170"/>
      <c r="BYL250" s="170"/>
      <c r="BYM250" s="170"/>
      <c r="BYN250" s="170"/>
      <c r="BYO250" s="170"/>
      <c r="BYP250" s="170"/>
      <c r="BYQ250" s="170"/>
      <c r="BYR250" s="170"/>
      <c r="BYS250" s="170"/>
      <c r="BYT250" s="170"/>
      <c r="BYU250" s="170"/>
      <c r="BYV250" s="170"/>
      <c r="BYW250" s="170"/>
      <c r="BYX250" s="170"/>
      <c r="BYY250" s="170"/>
      <c r="BYZ250" s="170"/>
      <c r="BZA250" s="170"/>
      <c r="BZB250" s="170"/>
      <c r="BZC250" s="170"/>
      <c r="BZD250" s="170"/>
      <c r="BZE250" s="170"/>
      <c r="BZF250" s="170"/>
      <c r="BZG250" s="170"/>
      <c r="BZH250" s="170"/>
      <c r="BZI250" s="170"/>
      <c r="BZJ250" s="170"/>
      <c r="BZK250" s="170"/>
      <c r="BZL250" s="170"/>
      <c r="BZM250" s="170"/>
      <c r="BZN250" s="170"/>
      <c r="BZO250" s="170"/>
      <c r="BZP250" s="170"/>
      <c r="BZQ250" s="170"/>
      <c r="BZR250" s="170"/>
      <c r="BZS250" s="170"/>
      <c r="BZT250" s="170"/>
      <c r="BZU250" s="170"/>
      <c r="BZV250" s="170"/>
      <c r="BZW250" s="170"/>
      <c r="BZX250" s="170"/>
      <c r="BZY250" s="170"/>
      <c r="BZZ250" s="170"/>
      <c r="CAA250" s="170"/>
      <c r="CAB250" s="170"/>
      <c r="CAC250" s="170"/>
      <c r="CAD250" s="170"/>
      <c r="CAE250" s="170"/>
      <c r="CAF250" s="170"/>
      <c r="CAG250" s="170"/>
      <c r="CAH250" s="170"/>
      <c r="CAI250" s="170"/>
      <c r="CAJ250" s="170"/>
      <c r="CAK250" s="170"/>
      <c r="CAL250" s="170"/>
      <c r="CAM250" s="170"/>
      <c r="CAN250" s="170"/>
      <c r="CAO250" s="170"/>
      <c r="CAP250" s="170"/>
      <c r="CAQ250" s="170"/>
      <c r="CAR250" s="170"/>
      <c r="CAS250" s="170"/>
      <c r="CAT250" s="170"/>
      <c r="CAU250" s="170"/>
      <c r="CAV250" s="170"/>
      <c r="CAW250" s="170"/>
      <c r="CAX250" s="170"/>
      <c r="CAY250" s="170"/>
      <c r="CAZ250" s="170"/>
      <c r="CBA250" s="170"/>
      <c r="CBB250" s="170"/>
      <c r="CBC250" s="170"/>
      <c r="CBD250" s="170"/>
      <c r="CBE250" s="170"/>
      <c r="CBF250" s="170"/>
      <c r="CBG250" s="170"/>
      <c r="CBH250" s="170"/>
      <c r="CBI250" s="170"/>
      <c r="CBJ250" s="170"/>
      <c r="CBK250" s="170"/>
      <c r="CBL250" s="170"/>
      <c r="CBM250" s="170"/>
      <c r="CBN250" s="170"/>
      <c r="CBO250" s="170"/>
      <c r="CBP250" s="170"/>
      <c r="CBQ250" s="170"/>
      <c r="CBR250" s="170"/>
      <c r="CBS250" s="170"/>
      <c r="CBT250" s="170"/>
      <c r="CBU250" s="170"/>
      <c r="CBV250" s="170"/>
      <c r="CBW250" s="170"/>
      <c r="CBX250" s="170"/>
      <c r="CBY250" s="170"/>
      <c r="CBZ250" s="170"/>
      <c r="CCA250" s="170"/>
      <c r="CCB250" s="170"/>
      <c r="CCC250" s="170"/>
      <c r="CCD250" s="170"/>
      <c r="CCE250" s="170"/>
      <c r="CCF250" s="170"/>
      <c r="CCG250" s="170"/>
      <c r="CCH250" s="170"/>
      <c r="CCI250" s="170"/>
      <c r="CCJ250" s="170"/>
      <c r="CCK250" s="170"/>
      <c r="CCL250" s="170"/>
      <c r="CCM250" s="170"/>
      <c r="CCN250" s="170"/>
      <c r="CCO250" s="170"/>
      <c r="CCP250" s="170"/>
      <c r="CCQ250" s="170"/>
      <c r="CCR250" s="170"/>
      <c r="CCS250" s="170"/>
      <c r="CCT250" s="170"/>
      <c r="CCU250" s="170"/>
      <c r="CCV250" s="170"/>
      <c r="CCW250" s="170"/>
      <c r="CCX250" s="170"/>
      <c r="CCY250" s="170"/>
      <c r="CCZ250" s="170"/>
      <c r="CDA250" s="170"/>
      <c r="CDB250" s="170"/>
      <c r="CDC250" s="170"/>
      <c r="CDD250" s="170"/>
      <c r="CDE250" s="170"/>
      <c r="CDF250" s="170"/>
      <c r="CDG250" s="170"/>
      <c r="CDH250" s="170"/>
      <c r="CDI250" s="170"/>
      <c r="CDJ250" s="170"/>
      <c r="CDK250" s="170"/>
      <c r="CDL250" s="170"/>
      <c r="CDM250" s="170"/>
      <c r="CDN250" s="170"/>
      <c r="CDO250" s="170"/>
      <c r="CDP250" s="170"/>
      <c r="CDQ250" s="170"/>
      <c r="CDR250" s="170"/>
      <c r="CDS250" s="170"/>
      <c r="CDT250" s="170"/>
      <c r="CDU250" s="170"/>
      <c r="CDV250" s="170"/>
      <c r="CDW250" s="170"/>
      <c r="CDX250" s="170"/>
      <c r="CDY250" s="170"/>
      <c r="CDZ250" s="170"/>
      <c r="CEA250" s="170"/>
      <c r="CEB250" s="170"/>
      <c r="CEC250" s="170"/>
      <c r="CED250" s="170"/>
      <c r="CEE250" s="170"/>
      <c r="CEF250" s="170"/>
      <c r="CEG250" s="170"/>
      <c r="CEH250" s="170"/>
      <c r="CEI250" s="170"/>
      <c r="CEJ250" s="170"/>
      <c r="CEK250" s="170"/>
      <c r="CEL250" s="170"/>
      <c r="CEM250" s="170"/>
      <c r="CEN250" s="170"/>
      <c r="CEO250" s="170"/>
      <c r="CEP250" s="170"/>
      <c r="CEQ250" s="170"/>
      <c r="CER250" s="170"/>
      <c r="CES250" s="170"/>
      <c r="CET250" s="170"/>
      <c r="CEU250" s="170"/>
      <c r="CEV250" s="170"/>
      <c r="CEW250" s="170"/>
      <c r="CEX250" s="170"/>
      <c r="CEY250" s="170"/>
      <c r="CEZ250" s="170"/>
      <c r="CFA250" s="170"/>
      <c r="CFB250" s="170"/>
      <c r="CFC250" s="170"/>
      <c r="CFD250" s="170"/>
      <c r="CFE250" s="170"/>
      <c r="CFF250" s="170"/>
      <c r="CFG250" s="170"/>
      <c r="CFH250" s="170"/>
      <c r="CFI250" s="170"/>
      <c r="CFJ250" s="170"/>
      <c r="CFK250" s="170"/>
      <c r="CFL250" s="170"/>
      <c r="CFM250" s="170"/>
      <c r="CFN250" s="170"/>
      <c r="CFO250" s="170"/>
      <c r="CFP250" s="170"/>
      <c r="CFQ250" s="170"/>
      <c r="CFR250" s="170"/>
      <c r="CFS250" s="170"/>
      <c r="CFT250" s="170"/>
      <c r="CFU250" s="170"/>
      <c r="CFV250" s="170"/>
      <c r="CFW250" s="170"/>
      <c r="CFX250" s="170"/>
      <c r="CFY250" s="170"/>
      <c r="CFZ250" s="170"/>
      <c r="CGA250" s="170"/>
      <c r="CGB250" s="170"/>
      <c r="CGC250" s="170"/>
      <c r="CGD250" s="170"/>
      <c r="CGE250" s="170"/>
      <c r="CGF250" s="170"/>
      <c r="CGG250" s="170"/>
      <c r="CGH250" s="170"/>
      <c r="CGI250" s="170"/>
      <c r="CGJ250" s="170"/>
      <c r="CGK250" s="170"/>
      <c r="CGL250" s="170"/>
      <c r="CGM250" s="170"/>
      <c r="CGN250" s="170"/>
      <c r="CGO250" s="170"/>
      <c r="CGP250" s="170"/>
      <c r="CGQ250" s="170"/>
      <c r="CGR250" s="170"/>
      <c r="CGS250" s="170"/>
      <c r="CGT250" s="170"/>
      <c r="CGU250" s="170"/>
      <c r="CGV250" s="170"/>
      <c r="CGW250" s="170"/>
      <c r="CGX250" s="170"/>
      <c r="CGY250" s="170"/>
      <c r="CGZ250" s="170"/>
      <c r="CHA250" s="170"/>
      <c r="CHB250" s="170"/>
      <c r="CHC250" s="170"/>
      <c r="CHD250" s="170"/>
      <c r="CHE250" s="170"/>
      <c r="CHF250" s="170"/>
      <c r="CHG250" s="170"/>
      <c r="CHH250" s="170"/>
      <c r="CHI250" s="170"/>
      <c r="CHJ250" s="170"/>
      <c r="CHK250" s="170"/>
      <c r="CHL250" s="170"/>
      <c r="CHM250" s="170"/>
      <c r="CHN250" s="170"/>
      <c r="CHO250" s="170"/>
      <c r="CHP250" s="170"/>
      <c r="CHQ250" s="170"/>
      <c r="CHR250" s="170"/>
      <c r="CHS250" s="170"/>
      <c r="CHT250" s="170"/>
      <c r="CHU250" s="170"/>
      <c r="CHV250" s="170"/>
      <c r="CHW250" s="170"/>
      <c r="CHX250" s="170"/>
      <c r="CHY250" s="170"/>
      <c r="CHZ250" s="170"/>
      <c r="CIA250" s="170"/>
      <c r="CIB250" s="170"/>
      <c r="CIC250" s="170"/>
      <c r="CID250" s="170"/>
      <c r="CIE250" s="170"/>
      <c r="CIF250" s="170"/>
      <c r="CIG250" s="170"/>
      <c r="CIH250" s="170"/>
      <c r="CII250" s="170"/>
      <c r="CIJ250" s="170"/>
      <c r="CIK250" s="170"/>
      <c r="CIL250" s="170"/>
      <c r="CIM250" s="170"/>
      <c r="CIN250" s="170"/>
      <c r="CIO250" s="170"/>
      <c r="CIP250" s="170"/>
      <c r="CIQ250" s="170"/>
      <c r="CIR250" s="170"/>
      <c r="CIS250" s="170"/>
      <c r="CIT250" s="170"/>
      <c r="CIU250" s="170"/>
      <c r="CIV250" s="170"/>
      <c r="CIW250" s="170"/>
      <c r="CIX250" s="170"/>
      <c r="CIY250" s="170"/>
      <c r="CIZ250" s="170"/>
      <c r="CJA250" s="170"/>
      <c r="CJB250" s="170"/>
      <c r="CJC250" s="170"/>
      <c r="CJD250" s="170"/>
      <c r="CJE250" s="170"/>
      <c r="CJF250" s="170"/>
      <c r="CJG250" s="170"/>
      <c r="CJH250" s="170"/>
      <c r="CJI250" s="170"/>
      <c r="CJJ250" s="170"/>
      <c r="CJK250" s="170"/>
      <c r="CJL250" s="170"/>
      <c r="CJM250" s="170"/>
      <c r="CJN250" s="170"/>
      <c r="CJO250" s="170"/>
      <c r="CJP250" s="170"/>
      <c r="CJQ250" s="170"/>
      <c r="CJR250" s="170"/>
      <c r="CJS250" s="170"/>
      <c r="CJT250" s="170"/>
      <c r="CJU250" s="170"/>
      <c r="CJV250" s="170"/>
      <c r="CJW250" s="170"/>
      <c r="CJX250" s="170"/>
      <c r="CJY250" s="170"/>
      <c r="CJZ250" s="170"/>
      <c r="CKA250" s="170"/>
      <c r="CKB250" s="170"/>
      <c r="CKC250" s="170"/>
      <c r="CKD250" s="170"/>
      <c r="CKE250" s="170"/>
      <c r="CKF250" s="170"/>
      <c r="CKG250" s="170"/>
      <c r="CKH250" s="170"/>
      <c r="CKI250" s="170"/>
      <c r="CKJ250" s="170"/>
      <c r="CKK250" s="170"/>
      <c r="CKL250" s="170"/>
      <c r="CKM250" s="170"/>
      <c r="CKN250" s="170"/>
      <c r="CKO250" s="170"/>
      <c r="CKP250" s="170"/>
      <c r="CKQ250" s="170"/>
      <c r="CKR250" s="170"/>
      <c r="CKS250" s="170"/>
      <c r="CKT250" s="170"/>
      <c r="CKU250" s="170"/>
      <c r="CKV250" s="170"/>
      <c r="CKW250" s="170"/>
      <c r="CKX250" s="170"/>
      <c r="CKY250" s="170"/>
      <c r="CKZ250" s="170"/>
      <c r="CLA250" s="170"/>
      <c r="CLB250" s="170"/>
      <c r="CLC250" s="170"/>
      <c r="CLD250" s="170"/>
      <c r="CLE250" s="170"/>
      <c r="CLF250" s="170"/>
      <c r="CLG250" s="170"/>
      <c r="CLH250" s="170"/>
      <c r="CLI250" s="170"/>
      <c r="CLJ250" s="170"/>
      <c r="CLK250" s="170"/>
      <c r="CLL250" s="170"/>
      <c r="CLM250" s="170"/>
      <c r="CLN250" s="170"/>
      <c r="CLO250" s="170"/>
      <c r="CLP250" s="170"/>
      <c r="CLQ250" s="170"/>
      <c r="CLR250" s="170"/>
      <c r="CLS250" s="170"/>
      <c r="CLT250" s="170"/>
      <c r="CLU250" s="170"/>
      <c r="CLV250" s="170"/>
      <c r="CLW250" s="170"/>
      <c r="CLX250" s="170"/>
      <c r="CLY250" s="170"/>
      <c r="CLZ250" s="170"/>
      <c r="CMA250" s="170"/>
      <c r="CMB250" s="170"/>
      <c r="CMC250" s="170"/>
      <c r="CMD250" s="170"/>
      <c r="CME250" s="170"/>
      <c r="CMF250" s="170"/>
      <c r="CMG250" s="170"/>
      <c r="CMH250" s="170"/>
      <c r="CMI250" s="170"/>
      <c r="CMJ250" s="170"/>
      <c r="CMK250" s="170"/>
      <c r="CML250" s="170"/>
      <c r="CMM250" s="170"/>
      <c r="CMN250" s="170"/>
      <c r="CMO250" s="170"/>
      <c r="CMP250" s="170"/>
      <c r="CMQ250" s="170"/>
      <c r="CMR250" s="170"/>
      <c r="CMS250" s="170"/>
      <c r="CMT250" s="170"/>
      <c r="CMU250" s="170"/>
      <c r="CMV250" s="170"/>
      <c r="CMW250" s="170"/>
      <c r="CMX250" s="170"/>
      <c r="CMY250" s="170"/>
      <c r="CMZ250" s="170"/>
      <c r="CNA250" s="170"/>
      <c r="CNB250" s="170"/>
      <c r="CNC250" s="170"/>
      <c r="CND250" s="170"/>
      <c r="CNE250" s="170"/>
      <c r="CNF250" s="170"/>
      <c r="CNG250" s="170"/>
      <c r="CNH250" s="170"/>
      <c r="CNI250" s="170"/>
      <c r="CNJ250" s="170"/>
      <c r="CNK250" s="170"/>
      <c r="CNL250" s="170"/>
      <c r="CNM250" s="170"/>
      <c r="CNN250" s="170"/>
      <c r="CNO250" s="170"/>
      <c r="CNP250" s="170"/>
      <c r="CNQ250" s="170"/>
      <c r="CNR250" s="170"/>
      <c r="CNS250" s="170"/>
      <c r="CNT250" s="170"/>
      <c r="CNU250" s="170"/>
      <c r="CNV250" s="170"/>
      <c r="CNW250" s="170"/>
      <c r="CNX250" s="170"/>
      <c r="CNY250" s="170"/>
      <c r="CNZ250" s="170"/>
      <c r="COA250" s="170"/>
      <c r="COB250" s="170"/>
      <c r="COC250" s="170"/>
      <c r="COD250" s="170"/>
      <c r="COE250" s="170"/>
      <c r="COF250" s="170"/>
      <c r="COG250" s="170"/>
      <c r="COH250" s="170"/>
      <c r="COI250" s="170"/>
      <c r="COJ250" s="170"/>
      <c r="COK250" s="170"/>
      <c r="COL250" s="170"/>
      <c r="COM250" s="170"/>
      <c r="CON250" s="170"/>
      <c r="COO250" s="170"/>
      <c r="COP250" s="170"/>
      <c r="COQ250" s="170"/>
      <c r="COR250" s="170"/>
      <c r="COS250" s="170"/>
      <c r="COT250" s="170"/>
      <c r="COU250" s="170"/>
      <c r="COV250" s="170"/>
      <c r="COW250" s="170"/>
      <c r="COX250" s="170"/>
      <c r="COY250" s="170"/>
      <c r="COZ250" s="170"/>
      <c r="CPA250" s="170"/>
      <c r="CPB250" s="170"/>
      <c r="CPC250" s="170"/>
      <c r="CPD250" s="170"/>
      <c r="CPE250" s="170"/>
      <c r="CPF250" s="170"/>
      <c r="CPG250" s="170"/>
      <c r="CPH250" s="170"/>
      <c r="CPI250" s="170"/>
      <c r="CPJ250" s="170"/>
      <c r="CPK250" s="170"/>
      <c r="CPL250" s="170"/>
      <c r="CPM250" s="170"/>
      <c r="CPN250" s="170"/>
      <c r="CPO250" s="170"/>
      <c r="CPP250" s="170"/>
      <c r="CPQ250" s="170"/>
      <c r="CPR250" s="170"/>
      <c r="CPS250" s="170"/>
      <c r="CPT250" s="170"/>
      <c r="CPU250" s="170"/>
      <c r="CPV250" s="170"/>
      <c r="CPW250" s="170"/>
      <c r="CPX250" s="170"/>
      <c r="CPY250" s="170"/>
      <c r="CPZ250" s="170"/>
      <c r="CQA250" s="170"/>
      <c r="CQB250" s="170"/>
      <c r="CQC250" s="170"/>
      <c r="CQD250" s="170"/>
      <c r="CQE250" s="170"/>
      <c r="CQF250" s="170"/>
      <c r="CQG250" s="170"/>
      <c r="CQH250" s="170"/>
      <c r="CQI250" s="170"/>
      <c r="CQJ250" s="170"/>
      <c r="CQK250" s="170"/>
      <c r="CQL250" s="170"/>
      <c r="CQM250" s="170"/>
      <c r="CQN250" s="170"/>
      <c r="CQO250" s="170"/>
      <c r="CQP250" s="170"/>
      <c r="CQQ250" s="170"/>
      <c r="CQR250" s="170"/>
      <c r="CQS250" s="170"/>
      <c r="CQT250" s="170"/>
      <c r="CQU250" s="170"/>
      <c r="CQV250" s="170"/>
      <c r="CQW250" s="170"/>
      <c r="CQX250" s="170"/>
      <c r="CQY250" s="170"/>
      <c r="CQZ250" s="170"/>
      <c r="CRA250" s="170"/>
      <c r="CRB250" s="170"/>
      <c r="CRC250" s="170"/>
      <c r="CRD250" s="170"/>
      <c r="CRE250" s="170"/>
      <c r="CRF250" s="170"/>
      <c r="CRG250" s="170"/>
      <c r="CRH250" s="170"/>
      <c r="CRI250" s="170"/>
      <c r="CRJ250" s="170"/>
      <c r="CRK250" s="170"/>
      <c r="CRL250" s="170"/>
      <c r="CRM250" s="170"/>
      <c r="CRN250" s="170"/>
      <c r="CRO250" s="170"/>
      <c r="CRP250" s="170"/>
      <c r="CRQ250" s="170"/>
      <c r="CRR250" s="170"/>
      <c r="CRS250" s="170"/>
      <c r="CRT250" s="170"/>
      <c r="CRU250" s="170"/>
      <c r="CRV250" s="170"/>
      <c r="CRW250" s="170"/>
      <c r="CRX250" s="170"/>
      <c r="CRY250" s="170"/>
      <c r="CRZ250" s="170"/>
      <c r="CSA250" s="170"/>
      <c r="CSB250" s="170"/>
      <c r="CSC250" s="170"/>
      <c r="CSD250" s="170"/>
      <c r="CSE250" s="170"/>
      <c r="CSF250" s="170"/>
      <c r="CSG250" s="170"/>
      <c r="CSH250" s="170"/>
      <c r="CSI250" s="170"/>
      <c r="CSJ250" s="170"/>
      <c r="CSK250" s="170"/>
      <c r="CSL250" s="170"/>
      <c r="CSM250" s="170"/>
      <c r="CSN250" s="170"/>
      <c r="CSO250" s="170"/>
      <c r="CSP250" s="170"/>
      <c r="CSQ250" s="170"/>
      <c r="CSR250" s="170"/>
      <c r="CSS250" s="170"/>
      <c r="CST250" s="170"/>
      <c r="CSU250" s="170"/>
      <c r="CSV250" s="170"/>
      <c r="CSW250" s="170"/>
      <c r="CSX250" s="170"/>
      <c r="CSY250" s="170"/>
      <c r="CSZ250" s="170"/>
      <c r="CTA250" s="170"/>
      <c r="CTB250" s="170"/>
      <c r="CTC250" s="170"/>
      <c r="CTD250" s="170"/>
      <c r="CTE250" s="170"/>
      <c r="CTF250" s="170"/>
      <c r="CTG250" s="170"/>
      <c r="CTH250" s="170"/>
      <c r="CTI250" s="170"/>
      <c r="CTJ250" s="170"/>
      <c r="CTK250" s="170"/>
      <c r="CTL250" s="170"/>
      <c r="CTM250" s="170"/>
      <c r="CTN250" s="170"/>
      <c r="CTO250" s="170"/>
      <c r="CTP250" s="170"/>
      <c r="CTQ250" s="170"/>
      <c r="CTR250" s="170"/>
      <c r="CTS250" s="170"/>
      <c r="CTT250" s="170"/>
      <c r="CTU250" s="170"/>
      <c r="CTV250" s="170"/>
      <c r="CTW250" s="170"/>
      <c r="CTX250" s="170"/>
      <c r="CTY250" s="170"/>
      <c r="CTZ250" s="170"/>
      <c r="CUA250" s="170"/>
      <c r="CUB250" s="170"/>
      <c r="CUC250" s="170"/>
      <c r="CUD250" s="170"/>
      <c r="CUE250" s="170"/>
      <c r="CUF250" s="170"/>
      <c r="CUG250" s="170"/>
      <c r="CUH250" s="170"/>
      <c r="CUI250" s="170"/>
      <c r="CUJ250" s="170"/>
      <c r="CUK250" s="170"/>
      <c r="CUL250" s="170"/>
      <c r="CUM250" s="170"/>
      <c r="CUN250" s="170"/>
      <c r="CUO250" s="170"/>
      <c r="CUP250" s="170"/>
      <c r="CUQ250" s="170"/>
      <c r="CUR250" s="170"/>
      <c r="CUS250" s="170"/>
      <c r="CUT250" s="170"/>
      <c r="CUU250" s="170"/>
      <c r="CUV250" s="170"/>
      <c r="CUW250" s="170"/>
      <c r="CUX250" s="170"/>
      <c r="CUY250" s="170"/>
      <c r="CUZ250" s="170"/>
      <c r="CVA250" s="170"/>
      <c r="CVB250" s="170"/>
      <c r="CVC250" s="170"/>
      <c r="CVD250" s="170"/>
      <c r="CVE250" s="170"/>
      <c r="CVF250" s="170"/>
      <c r="CVG250" s="170"/>
      <c r="CVH250" s="170"/>
      <c r="CVI250" s="170"/>
      <c r="CVJ250" s="170"/>
      <c r="CVK250" s="170"/>
      <c r="CVL250" s="170"/>
      <c r="CVM250" s="170"/>
      <c r="CVN250" s="170"/>
      <c r="CVO250" s="170"/>
      <c r="CVP250" s="170"/>
      <c r="CVQ250" s="170"/>
      <c r="CVR250" s="170"/>
      <c r="CVS250" s="170"/>
      <c r="CVT250" s="170"/>
      <c r="CVU250" s="170"/>
      <c r="CVV250" s="170"/>
      <c r="CVW250" s="170"/>
      <c r="CVX250" s="170"/>
      <c r="CVY250" s="170"/>
      <c r="CVZ250" s="170"/>
      <c r="CWA250" s="170"/>
      <c r="CWB250" s="170"/>
      <c r="CWC250" s="170"/>
      <c r="CWD250" s="170"/>
      <c r="CWE250" s="170"/>
      <c r="CWF250" s="170"/>
      <c r="CWG250" s="170"/>
      <c r="CWH250" s="170"/>
      <c r="CWI250" s="170"/>
      <c r="CWJ250" s="170"/>
      <c r="CWK250" s="170"/>
      <c r="CWL250" s="170"/>
      <c r="CWM250" s="170"/>
      <c r="CWN250" s="170"/>
      <c r="CWO250" s="170"/>
      <c r="CWP250" s="170"/>
      <c r="CWQ250" s="170"/>
      <c r="CWR250" s="170"/>
      <c r="CWS250" s="170"/>
      <c r="CWT250" s="170"/>
      <c r="CWU250" s="170"/>
      <c r="CWV250" s="170"/>
      <c r="CWW250" s="170"/>
      <c r="CWX250" s="170"/>
      <c r="CWY250" s="170"/>
      <c r="CWZ250" s="170"/>
      <c r="CXA250" s="170"/>
      <c r="CXB250" s="170"/>
      <c r="CXC250" s="170"/>
      <c r="CXD250" s="170"/>
      <c r="CXE250" s="170"/>
      <c r="CXF250" s="170"/>
      <c r="CXG250" s="170"/>
      <c r="CXH250" s="170"/>
      <c r="CXI250" s="170"/>
      <c r="CXJ250" s="170"/>
      <c r="CXK250" s="170"/>
      <c r="CXL250" s="170"/>
      <c r="CXM250" s="170"/>
      <c r="CXN250" s="170"/>
      <c r="CXO250" s="170"/>
      <c r="CXP250" s="170"/>
      <c r="CXQ250" s="170"/>
      <c r="CXR250" s="170"/>
      <c r="CXS250" s="170"/>
      <c r="CXT250" s="170"/>
      <c r="CXU250" s="170"/>
      <c r="CXV250" s="170"/>
      <c r="CXW250" s="170"/>
      <c r="CXX250" s="170"/>
      <c r="CXY250" s="170"/>
      <c r="CXZ250" s="170"/>
      <c r="CYA250" s="170"/>
      <c r="CYB250" s="170"/>
      <c r="CYC250" s="170"/>
      <c r="CYD250" s="170"/>
      <c r="CYE250" s="170"/>
      <c r="CYF250" s="170"/>
      <c r="CYG250" s="170"/>
      <c r="CYH250" s="170"/>
      <c r="CYI250" s="170"/>
      <c r="CYJ250" s="170"/>
      <c r="CYK250" s="170"/>
      <c r="CYL250" s="170"/>
      <c r="CYM250" s="170"/>
      <c r="CYN250" s="170"/>
      <c r="CYO250" s="170"/>
      <c r="CYP250" s="170"/>
      <c r="CYQ250" s="170"/>
      <c r="CYR250" s="170"/>
      <c r="CYS250" s="170"/>
      <c r="CYT250" s="170"/>
      <c r="CYU250" s="170"/>
      <c r="CYV250" s="170"/>
      <c r="CYW250" s="170"/>
      <c r="CYX250" s="170"/>
      <c r="CYY250" s="170"/>
      <c r="CYZ250" s="170"/>
      <c r="CZA250" s="170"/>
      <c r="CZB250" s="170"/>
      <c r="CZC250" s="170"/>
      <c r="CZD250" s="170"/>
      <c r="CZE250" s="170"/>
      <c r="CZF250" s="170"/>
      <c r="CZG250" s="170"/>
      <c r="CZH250" s="170"/>
      <c r="CZI250" s="170"/>
      <c r="CZJ250" s="170"/>
      <c r="CZK250" s="170"/>
      <c r="CZL250" s="170"/>
      <c r="CZM250" s="170"/>
      <c r="CZN250" s="170"/>
      <c r="CZO250" s="170"/>
      <c r="CZP250" s="170"/>
      <c r="CZQ250" s="170"/>
      <c r="CZR250" s="170"/>
      <c r="CZS250" s="170"/>
      <c r="CZT250" s="170"/>
      <c r="CZU250" s="170"/>
      <c r="CZV250" s="170"/>
      <c r="CZW250" s="170"/>
      <c r="CZX250" s="170"/>
      <c r="CZY250" s="170"/>
      <c r="CZZ250" s="170"/>
      <c r="DAA250" s="170"/>
      <c r="DAB250" s="170"/>
      <c r="DAC250" s="170"/>
      <c r="DAD250" s="170"/>
      <c r="DAE250" s="170"/>
      <c r="DAF250" s="170"/>
      <c r="DAG250" s="170"/>
      <c r="DAH250" s="170"/>
      <c r="DAI250" s="170"/>
      <c r="DAJ250" s="170"/>
      <c r="DAK250" s="170"/>
      <c r="DAL250" s="170"/>
      <c r="DAM250" s="170"/>
      <c r="DAN250" s="170"/>
      <c r="DAO250" s="170"/>
      <c r="DAP250" s="170"/>
      <c r="DAQ250" s="170"/>
      <c r="DAR250" s="170"/>
      <c r="DAS250" s="170"/>
      <c r="DAT250" s="170"/>
      <c r="DAU250" s="170"/>
      <c r="DAV250" s="170"/>
      <c r="DAW250" s="170"/>
      <c r="DAX250" s="170"/>
      <c r="DAY250" s="170"/>
      <c r="DAZ250" s="170"/>
      <c r="DBA250" s="170"/>
      <c r="DBB250" s="170"/>
      <c r="DBC250" s="170"/>
      <c r="DBD250" s="170"/>
      <c r="DBE250" s="170"/>
      <c r="DBF250" s="170"/>
      <c r="DBG250" s="170"/>
      <c r="DBH250" s="170"/>
      <c r="DBI250" s="170"/>
      <c r="DBJ250" s="170"/>
      <c r="DBK250" s="170"/>
      <c r="DBL250" s="170"/>
      <c r="DBM250" s="170"/>
      <c r="DBN250" s="170"/>
      <c r="DBO250" s="170"/>
      <c r="DBP250" s="170"/>
      <c r="DBQ250" s="170"/>
      <c r="DBR250" s="170"/>
      <c r="DBS250" s="170"/>
      <c r="DBT250" s="170"/>
      <c r="DBU250" s="170"/>
      <c r="DBV250" s="170"/>
      <c r="DBW250" s="170"/>
      <c r="DBX250" s="170"/>
      <c r="DBY250" s="170"/>
      <c r="DBZ250" s="170"/>
      <c r="DCA250" s="170"/>
      <c r="DCB250" s="170"/>
      <c r="DCC250" s="170"/>
      <c r="DCD250" s="170"/>
      <c r="DCE250" s="170"/>
      <c r="DCF250" s="170"/>
      <c r="DCG250" s="170"/>
      <c r="DCH250" s="170"/>
      <c r="DCI250" s="170"/>
      <c r="DCJ250" s="170"/>
      <c r="DCK250" s="170"/>
      <c r="DCL250" s="170"/>
      <c r="DCM250" s="170"/>
      <c r="DCN250" s="170"/>
      <c r="DCO250" s="170"/>
      <c r="DCP250" s="170"/>
      <c r="DCQ250" s="170"/>
      <c r="DCR250" s="170"/>
      <c r="DCS250" s="170"/>
      <c r="DCT250" s="170"/>
      <c r="DCU250" s="170"/>
      <c r="DCV250" s="170"/>
      <c r="DCW250" s="170"/>
      <c r="DCX250" s="170"/>
      <c r="DCY250" s="170"/>
      <c r="DCZ250" s="170"/>
      <c r="DDA250" s="170"/>
      <c r="DDB250" s="170"/>
      <c r="DDC250" s="170"/>
      <c r="DDD250" s="170"/>
      <c r="DDE250" s="170"/>
      <c r="DDF250" s="170"/>
      <c r="DDG250" s="170"/>
      <c r="DDH250" s="170"/>
      <c r="DDI250" s="170"/>
      <c r="DDJ250" s="170"/>
      <c r="DDK250" s="170"/>
      <c r="DDL250" s="170"/>
      <c r="DDM250" s="170"/>
      <c r="DDN250" s="170"/>
      <c r="DDO250" s="170"/>
      <c r="DDP250" s="170"/>
      <c r="DDQ250" s="170"/>
      <c r="DDR250" s="170"/>
      <c r="DDS250" s="170"/>
      <c r="DDT250" s="170"/>
      <c r="DDU250" s="170"/>
      <c r="DDV250" s="170"/>
      <c r="DDW250" s="170"/>
      <c r="DDX250" s="170"/>
      <c r="DDY250" s="170"/>
      <c r="DDZ250" s="170"/>
      <c r="DEA250" s="170"/>
      <c r="DEB250" s="170"/>
      <c r="DEC250" s="170"/>
      <c r="DED250" s="170"/>
      <c r="DEE250" s="170"/>
      <c r="DEF250" s="170"/>
      <c r="DEG250" s="170"/>
      <c r="DEH250" s="170"/>
      <c r="DEI250" s="170"/>
      <c r="DEJ250" s="170"/>
      <c r="DEK250" s="170"/>
      <c r="DEL250" s="170"/>
      <c r="DEM250" s="170"/>
      <c r="DEN250" s="170"/>
      <c r="DEO250" s="170"/>
      <c r="DEP250" s="170"/>
      <c r="DEQ250" s="170"/>
      <c r="DER250" s="170"/>
      <c r="DES250" s="170"/>
      <c r="DET250" s="170"/>
      <c r="DEU250" s="170"/>
      <c r="DEV250" s="170"/>
      <c r="DEW250" s="170"/>
      <c r="DEX250" s="170"/>
      <c r="DEY250" s="170"/>
      <c r="DEZ250" s="170"/>
      <c r="DFA250" s="170"/>
      <c r="DFB250" s="170"/>
      <c r="DFC250" s="170"/>
      <c r="DFD250" s="170"/>
      <c r="DFE250" s="170"/>
      <c r="DFF250" s="170"/>
      <c r="DFG250" s="170"/>
      <c r="DFH250" s="170"/>
      <c r="DFI250" s="170"/>
      <c r="DFJ250" s="170"/>
      <c r="DFK250" s="170"/>
      <c r="DFL250" s="170"/>
      <c r="DFM250" s="170"/>
      <c r="DFN250" s="170"/>
      <c r="DFO250" s="170"/>
      <c r="DFP250" s="170"/>
      <c r="DFQ250" s="170"/>
      <c r="DFR250" s="170"/>
      <c r="DFS250" s="170"/>
      <c r="DFT250" s="170"/>
      <c r="DFU250" s="170"/>
      <c r="DFV250" s="170"/>
      <c r="DFW250" s="170"/>
      <c r="DFX250" s="170"/>
      <c r="DFY250" s="170"/>
      <c r="DFZ250" s="170"/>
      <c r="DGA250" s="170"/>
      <c r="DGB250" s="170"/>
      <c r="DGC250" s="170"/>
      <c r="DGD250" s="170"/>
      <c r="DGE250" s="170"/>
      <c r="DGF250" s="170"/>
      <c r="DGG250" s="170"/>
      <c r="DGH250" s="170"/>
      <c r="DGI250" s="170"/>
      <c r="DGJ250" s="170"/>
      <c r="DGK250" s="170"/>
      <c r="DGL250" s="170"/>
      <c r="DGM250" s="170"/>
      <c r="DGN250" s="170"/>
      <c r="DGO250" s="170"/>
      <c r="DGP250" s="170"/>
      <c r="DGQ250" s="170"/>
      <c r="DGR250" s="170"/>
      <c r="DGS250" s="170"/>
      <c r="DGT250" s="170"/>
      <c r="DGU250" s="170"/>
      <c r="DGV250" s="170"/>
      <c r="DGW250" s="170"/>
      <c r="DGX250" s="170"/>
      <c r="DGY250" s="170"/>
      <c r="DGZ250" s="170"/>
      <c r="DHA250" s="170"/>
      <c r="DHB250" s="170"/>
      <c r="DHC250" s="170"/>
      <c r="DHD250" s="170"/>
      <c r="DHE250" s="170"/>
      <c r="DHF250" s="170"/>
      <c r="DHG250" s="170"/>
      <c r="DHH250" s="170"/>
      <c r="DHI250" s="170"/>
      <c r="DHJ250" s="170"/>
      <c r="DHK250" s="170"/>
      <c r="DHL250" s="170"/>
      <c r="DHM250" s="170"/>
      <c r="DHN250" s="170"/>
      <c r="DHO250" s="170"/>
      <c r="DHP250" s="170"/>
      <c r="DHQ250" s="170"/>
      <c r="DHR250" s="170"/>
      <c r="DHS250" s="170"/>
      <c r="DHT250" s="170"/>
      <c r="DHU250" s="170"/>
      <c r="DHV250" s="170"/>
      <c r="DHW250" s="170"/>
      <c r="DHX250" s="170"/>
      <c r="DHY250" s="170"/>
      <c r="DHZ250" s="170"/>
      <c r="DIA250" s="170"/>
      <c r="DIB250" s="170"/>
      <c r="DIC250" s="170"/>
      <c r="DID250" s="170"/>
      <c r="DIE250" s="170"/>
      <c r="DIF250" s="170"/>
      <c r="DIG250" s="170"/>
      <c r="DIH250" s="170"/>
      <c r="DII250" s="170"/>
      <c r="DIJ250" s="170"/>
      <c r="DIK250" s="170"/>
      <c r="DIL250" s="170"/>
      <c r="DIM250" s="170"/>
      <c r="DIN250" s="170"/>
      <c r="DIO250" s="170"/>
      <c r="DIP250" s="170"/>
      <c r="DIQ250" s="170"/>
      <c r="DIR250" s="170"/>
      <c r="DIS250" s="170"/>
      <c r="DIT250" s="170"/>
      <c r="DIU250" s="170"/>
      <c r="DIV250" s="170"/>
      <c r="DIW250" s="170"/>
      <c r="DIX250" s="170"/>
      <c r="DIY250" s="170"/>
      <c r="DIZ250" s="170"/>
      <c r="DJA250" s="170"/>
      <c r="DJB250" s="170"/>
      <c r="DJC250" s="170"/>
      <c r="DJD250" s="170"/>
      <c r="DJE250" s="170"/>
      <c r="DJF250" s="170"/>
      <c r="DJG250" s="170"/>
      <c r="DJH250" s="170"/>
      <c r="DJI250" s="170"/>
      <c r="DJJ250" s="170"/>
      <c r="DJK250" s="170"/>
      <c r="DJL250" s="170"/>
      <c r="DJM250" s="170"/>
      <c r="DJN250" s="170"/>
      <c r="DJO250" s="170"/>
      <c r="DJP250" s="170"/>
      <c r="DJQ250" s="170"/>
      <c r="DJR250" s="170"/>
      <c r="DJS250" s="170"/>
      <c r="DJT250" s="170"/>
      <c r="DJU250" s="170"/>
      <c r="DJV250" s="170"/>
      <c r="DJW250" s="170"/>
      <c r="DJX250" s="170"/>
      <c r="DJY250" s="170"/>
      <c r="DJZ250" s="170"/>
      <c r="DKA250" s="170"/>
      <c r="DKB250" s="170"/>
      <c r="DKC250" s="170"/>
      <c r="DKD250" s="170"/>
      <c r="DKE250" s="170"/>
      <c r="DKF250" s="170"/>
      <c r="DKG250" s="170"/>
      <c r="DKH250" s="170"/>
      <c r="DKI250" s="170"/>
      <c r="DKJ250" s="170"/>
      <c r="DKK250" s="170"/>
      <c r="DKL250" s="170"/>
      <c r="DKM250" s="170"/>
      <c r="DKN250" s="170"/>
      <c r="DKO250" s="170"/>
      <c r="DKP250" s="170"/>
      <c r="DKQ250" s="170"/>
      <c r="DKR250" s="170"/>
      <c r="DKS250" s="170"/>
      <c r="DKT250" s="170"/>
      <c r="DKU250" s="170"/>
      <c r="DKV250" s="170"/>
      <c r="DKW250" s="170"/>
      <c r="DKX250" s="170"/>
      <c r="DKY250" s="170"/>
      <c r="DKZ250" s="170"/>
      <c r="DLA250" s="170"/>
      <c r="DLB250" s="170"/>
      <c r="DLC250" s="170"/>
      <c r="DLD250" s="170"/>
      <c r="DLE250" s="170"/>
      <c r="DLF250" s="170"/>
      <c r="DLG250" s="170"/>
      <c r="DLH250" s="170"/>
      <c r="DLI250" s="170"/>
      <c r="DLJ250" s="170"/>
      <c r="DLK250" s="170"/>
      <c r="DLL250" s="170"/>
      <c r="DLM250" s="170"/>
      <c r="DLN250" s="170"/>
      <c r="DLO250" s="170"/>
      <c r="DLP250" s="170"/>
      <c r="DLQ250" s="170"/>
      <c r="DLR250" s="170"/>
      <c r="DLS250" s="170"/>
      <c r="DLT250" s="170"/>
      <c r="DLU250" s="170"/>
      <c r="DLV250" s="170"/>
      <c r="DLW250" s="170"/>
      <c r="DLX250" s="170"/>
      <c r="DLY250" s="170"/>
      <c r="DLZ250" s="170"/>
      <c r="DMA250" s="170"/>
      <c r="DMB250" s="170"/>
      <c r="DMC250" s="170"/>
      <c r="DMD250" s="170"/>
      <c r="DME250" s="170"/>
      <c r="DMF250" s="170"/>
      <c r="DMG250" s="170"/>
      <c r="DMH250" s="170"/>
      <c r="DMI250" s="170"/>
      <c r="DMJ250" s="170"/>
      <c r="DMK250" s="170"/>
      <c r="DML250" s="170"/>
      <c r="DMM250" s="170"/>
      <c r="DMN250" s="170"/>
      <c r="DMO250" s="170"/>
      <c r="DMP250" s="170"/>
      <c r="DMQ250" s="170"/>
      <c r="DMR250" s="170"/>
      <c r="DMS250" s="170"/>
      <c r="DMT250" s="170"/>
      <c r="DMU250" s="170"/>
      <c r="DMV250" s="170"/>
      <c r="DMW250" s="170"/>
      <c r="DMX250" s="170"/>
      <c r="DMY250" s="170"/>
      <c r="DMZ250" s="170"/>
      <c r="DNA250" s="170"/>
      <c r="DNB250" s="170"/>
      <c r="DNC250" s="170"/>
      <c r="DND250" s="170"/>
      <c r="DNE250" s="170"/>
      <c r="DNF250" s="170"/>
      <c r="DNG250" s="170"/>
      <c r="DNH250" s="170"/>
      <c r="DNI250" s="170"/>
      <c r="DNJ250" s="170"/>
      <c r="DNK250" s="170"/>
      <c r="DNL250" s="170"/>
      <c r="DNM250" s="170"/>
      <c r="DNN250" s="170"/>
      <c r="DNO250" s="170"/>
      <c r="DNP250" s="170"/>
      <c r="DNQ250" s="170"/>
      <c r="DNR250" s="170"/>
      <c r="DNS250" s="170"/>
      <c r="DNT250" s="170"/>
      <c r="DNU250" s="170"/>
      <c r="DNV250" s="170"/>
      <c r="DNW250" s="170"/>
      <c r="DNX250" s="170"/>
      <c r="DNY250" s="170"/>
      <c r="DNZ250" s="170"/>
      <c r="DOA250" s="170"/>
      <c r="DOB250" s="170"/>
      <c r="DOC250" s="170"/>
      <c r="DOD250" s="170"/>
      <c r="DOE250" s="170"/>
      <c r="DOF250" s="170"/>
      <c r="DOG250" s="170"/>
      <c r="DOH250" s="170"/>
      <c r="DOI250" s="170"/>
      <c r="DOJ250" s="170"/>
      <c r="DOK250" s="170"/>
      <c r="DOL250" s="170"/>
      <c r="DOM250" s="170"/>
      <c r="DON250" s="170"/>
      <c r="DOO250" s="170"/>
      <c r="DOP250" s="170"/>
      <c r="DOQ250" s="170"/>
      <c r="DOR250" s="170"/>
      <c r="DOS250" s="170"/>
      <c r="DOT250" s="170"/>
      <c r="DOU250" s="170"/>
      <c r="DOV250" s="170"/>
      <c r="DOW250" s="170"/>
      <c r="DOX250" s="170"/>
      <c r="DOY250" s="170"/>
      <c r="DOZ250" s="170"/>
      <c r="DPA250" s="170"/>
      <c r="DPB250" s="170"/>
      <c r="DPC250" s="170"/>
      <c r="DPD250" s="170"/>
      <c r="DPE250" s="170"/>
      <c r="DPF250" s="170"/>
      <c r="DPG250" s="170"/>
      <c r="DPH250" s="170"/>
      <c r="DPI250" s="170"/>
      <c r="DPJ250" s="170"/>
      <c r="DPK250" s="170"/>
      <c r="DPL250" s="170"/>
      <c r="DPM250" s="170"/>
      <c r="DPN250" s="170"/>
      <c r="DPO250" s="170"/>
      <c r="DPP250" s="170"/>
      <c r="DPQ250" s="170"/>
      <c r="DPR250" s="170"/>
      <c r="DPS250" s="170"/>
      <c r="DPT250" s="170"/>
      <c r="DPU250" s="170"/>
      <c r="DPV250" s="170"/>
      <c r="DPW250" s="170"/>
      <c r="DPX250" s="170"/>
      <c r="DPY250" s="170"/>
      <c r="DPZ250" s="170"/>
      <c r="DQA250" s="170"/>
      <c r="DQB250" s="170"/>
      <c r="DQC250" s="170"/>
      <c r="DQD250" s="170"/>
      <c r="DQE250" s="170"/>
      <c r="DQF250" s="170"/>
      <c r="DQG250" s="170"/>
      <c r="DQH250" s="170"/>
      <c r="DQI250" s="170"/>
      <c r="DQJ250" s="170"/>
      <c r="DQK250" s="170"/>
      <c r="DQL250" s="170"/>
      <c r="DQM250" s="170"/>
      <c r="DQN250" s="170"/>
      <c r="DQO250" s="170"/>
      <c r="DQP250" s="170"/>
      <c r="DQQ250" s="170"/>
      <c r="DQR250" s="170"/>
      <c r="DQS250" s="170"/>
      <c r="DQT250" s="170"/>
      <c r="DQU250" s="170"/>
      <c r="DQV250" s="170"/>
      <c r="DQW250" s="170"/>
      <c r="DQX250" s="170"/>
      <c r="DQY250" s="170"/>
      <c r="DQZ250" s="170"/>
      <c r="DRA250" s="170"/>
      <c r="DRB250" s="170"/>
      <c r="DRC250" s="170"/>
      <c r="DRD250" s="170"/>
      <c r="DRE250" s="170"/>
      <c r="DRF250" s="170"/>
      <c r="DRG250" s="170"/>
      <c r="DRH250" s="170"/>
      <c r="DRI250" s="170"/>
      <c r="DRJ250" s="170"/>
      <c r="DRK250" s="170"/>
      <c r="DRL250" s="170"/>
      <c r="DRM250" s="170"/>
      <c r="DRN250" s="170"/>
      <c r="DRO250" s="170"/>
      <c r="DRP250" s="170"/>
      <c r="DRQ250" s="170"/>
      <c r="DRR250" s="170"/>
      <c r="DRS250" s="170"/>
      <c r="DRT250" s="170"/>
      <c r="DRU250" s="170"/>
      <c r="DRV250" s="170"/>
      <c r="DRW250" s="170"/>
      <c r="DRX250" s="170"/>
      <c r="DRY250" s="170"/>
      <c r="DRZ250" s="170"/>
      <c r="DSA250" s="170"/>
      <c r="DSB250" s="170"/>
      <c r="DSC250" s="170"/>
      <c r="DSD250" s="170"/>
      <c r="DSE250" s="170"/>
      <c r="DSF250" s="170"/>
      <c r="DSG250" s="170"/>
      <c r="DSH250" s="170"/>
      <c r="DSI250" s="170"/>
      <c r="DSJ250" s="170"/>
      <c r="DSK250" s="170"/>
      <c r="DSL250" s="170"/>
      <c r="DSM250" s="170"/>
      <c r="DSN250" s="170"/>
      <c r="DSO250" s="170"/>
      <c r="DSP250" s="170"/>
      <c r="DSQ250" s="170"/>
      <c r="DSR250" s="170"/>
      <c r="DSS250" s="170"/>
      <c r="DST250" s="170"/>
      <c r="DSU250" s="170"/>
      <c r="DSV250" s="170"/>
      <c r="DSW250" s="170"/>
      <c r="DSX250" s="170"/>
      <c r="DSY250" s="170"/>
      <c r="DSZ250" s="170"/>
      <c r="DTA250" s="170"/>
      <c r="DTB250" s="170"/>
      <c r="DTC250" s="170"/>
      <c r="DTD250" s="170"/>
      <c r="DTE250" s="170"/>
      <c r="DTF250" s="170"/>
      <c r="DTG250" s="170"/>
      <c r="DTH250" s="170"/>
      <c r="DTI250" s="170"/>
      <c r="DTJ250" s="170"/>
      <c r="DTK250" s="170"/>
      <c r="DTL250" s="170"/>
      <c r="DTM250" s="170"/>
      <c r="DTN250" s="170"/>
      <c r="DTO250" s="170"/>
      <c r="DTP250" s="170"/>
      <c r="DTQ250" s="170"/>
      <c r="DTR250" s="170"/>
      <c r="DTS250" s="170"/>
      <c r="DTT250" s="170"/>
      <c r="DTU250" s="170"/>
      <c r="DTV250" s="170"/>
      <c r="DTW250" s="170"/>
      <c r="DTX250" s="170"/>
      <c r="DTY250" s="170"/>
      <c r="DTZ250" s="170"/>
      <c r="DUA250" s="170"/>
      <c r="DUB250" s="170"/>
      <c r="DUC250" s="170"/>
      <c r="DUD250" s="170"/>
      <c r="DUE250" s="170"/>
      <c r="DUF250" s="170"/>
      <c r="DUG250" s="170"/>
      <c r="DUH250" s="170"/>
      <c r="DUI250" s="170"/>
      <c r="DUJ250" s="170"/>
      <c r="DUK250" s="170"/>
      <c r="DUL250" s="170"/>
      <c r="DUM250" s="170"/>
      <c r="DUN250" s="170"/>
      <c r="DUO250" s="170"/>
      <c r="DUP250" s="170"/>
      <c r="DUQ250" s="170"/>
      <c r="DUR250" s="170"/>
      <c r="DUS250" s="170"/>
      <c r="DUT250" s="170"/>
      <c r="DUU250" s="170"/>
      <c r="DUV250" s="170"/>
      <c r="DUW250" s="170"/>
      <c r="DUX250" s="170"/>
      <c r="DUY250" s="170"/>
      <c r="DUZ250" s="170"/>
      <c r="DVA250" s="170"/>
      <c r="DVB250" s="170"/>
      <c r="DVC250" s="170"/>
      <c r="DVD250" s="170"/>
      <c r="DVE250" s="170"/>
      <c r="DVF250" s="170"/>
      <c r="DVG250" s="170"/>
      <c r="DVH250" s="170"/>
      <c r="DVI250" s="170"/>
      <c r="DVJ250" s="170"/>
      <c r="DVK250" s="170"/>
      <c r="DVL250" s="170"/>
      <c r="DVM250" s="170"/>
      <c r="DVN250" s="170"/>
      <c r="DVO250" s="170"/>
      <c r="DVP250" s="170"/>
      <c r="DVQ250" s="170"/>
      <c r="DVR250" s="170"/>
      <c r="DVS250" s="170"/>
      <c r="DVT250" s="170"/>
      <c r="DVU250" s="170"/>
      <c r="DVV250" s="170"/>
      <c r="DVW250" s="170"/>
      <c r="DVX250" s="170"/>
      <c r="DVY250" s="170"/>
      <c r="DVZ250" s="170"/>
      <c r="DWA250" s="170"/>
      <c r="DWB250" s="170"/>
      <c r="DWC250" s="170"/>
      <c r="DWD250" s="170"/>
      <c r="DWE250" s="170"/>
      <c r="DWF250" s="170"/>
      <c r="DWG250" s="170"/>
      <c r="DWH250" s="170"/>
      <c r="DWI250" s="170"/>
      <c r="DWJ250" s="170"/>
      <c r="DWK250" s="170"/>
      <c r="DWL250" s="170"/>
      <c r="DWM250" s="170"/>
      <c r="DWN250" s="170"/>
      <c r="DWO250" s="170"/>
      <c r="DWP250" s="170"/>
      <c r="DWQ250" s="170"/>
      <c r="DWR250" s="170"/>
      <c r="DWS250" s="170"/>
      <c r="DWT250" s="170"/>
      <c r="DWU250" s="170"/>
      <c r="DWV250" s="170"/>
      <c r="DWW250" s="170"/>
      <c r="DWX250" s="170"/>
      <c r="DWY250" s="170"/>
      <c r="DWZ250" s="170"/>
      <c r="DXA250" s="170"/>
      <c r="DXB250" s="170"/>
      <c r="DXC250" s="170"/>
      <c r="DXD250" s="170"/>
      <c r="DXE250" s="170"/>
      <c r="DXF250" s="170"/>
      <c r="DXG250" s="170"/>
      <c r="DXH250" s="170"/>
      <c r="DXI250" s="170"/>
      <c r="DXJ250" s="170"/>
      <c r="DXK250" s="170"/>
      <c r="DXL250" s="170"/>
      <c r="DXM250" s="170"/>
      <c r="DXN250" s="170"/>
      <c r="DXO250" s="170"/>
      <c r="DXP250" s="170"/>
      <c r="DXQ250" s="170"/>
      <c r="DXR250" s="170"/>
      <c r="DXS250" s="170"/>
      <c r="DXT250" s="170"/>
      <c r="DXU250" s="170"/>
      <c r="DXV250" s="170"/>
      <c r="DXW250" s="170"/>
      <c r="DXX250" s="170"/>
      <c r="DXY250" s="170"/>
      <c r="DXZ250" s="170"/>
      <c r="DYA250" s="170"/>
      <c r="DYB250" s="170"/>
      <c r="DYC250" s="170"/>
      <c r="DYD250" s="170"/>
      <c r="DYE250" s="170"/>
      <c r="DYF250" s="170"/>
      <c r="DYG250" s="170"/>
      <c r="DYH250" s="170"/>
      <c r="DYI250" s="170"/>
      <c r="DYJ250" s="170"/>
      <c r="DYK250" s="170"/>
      <c r="DYL250" s="170"/>
      <c r="DYM250" s="170"/>
      <c r="DYN250" s="170"/>
      <c r="DYO250" s="170"/>
      <c r="DYP250" s="170"/>
      <c r="DYQ250" s="170"/>
      <c r="DYR250" s="170"/>
      <c r="DYS250" s="170"/>
      <c r="DYT250" s="170"/>
      <c r="DYU250" s="170"/>
      <c r="DYV250" s="170"/>
      <c r="DYW250" s="170"/>
      <c r="DYX250" s="170"/>
      <c r="DYY250" s="170"/>
      <c r="DYZ250" s="170"/>
      <c r="DZA250" s="170"/>
      <c r="DZB250" s="170"/>
      <c r="DZC250" s="170"/>
      <c r="DZD250" s="170"/>
      <c r="DZE250" s="170"/>
      <c r="DZF250" s="170"/>
      <c r="DZG250" s="170"/>
      <c r="DZH250" s="170"/>
      <c r="DZI250" s="170"/>
      <c r="DZJ250" s="170"/>
      <c r="DZK250" s="170"/>
      <c r="DZL250" s="170"/>
      <c r="DZM250" s="170"/>
      <c r="DZN250" s="170"/>
      <c r="DZO250" s="170"/>
      <c r="DZP250" s="170"/>
      <c r="DZQ250" s="170"/>
      <c r="DZR250" s="170"/>
      <c r="DZS250" s="170"/>
      <c r="DZT250" s="170"/>
      <c r="DZU250" s="170"/>
      <c r="DZV250" s="170"/>
      <c r="DZW250" s="170"/>
      <c r="DZX250" s="170"/>
      <c r="DZY250" s="170"/>
      <c r="DZZ250" s="170"/>
      <c r="EAA250" s="170"/>
      <c r="EAB250" s="170"/>
      <c r="EAC250" s="170"/>
      <c r="EAD250" s="170"/>
      <c r="EAE250" s="170"/>
      <c r="EAF250" s="170"/>
      <c r="EAG250" s="170"/>
      <c r="EAH250" s="170"/>
      <c r="EAI250" s="170"/>
      <c r="EAJ250" s="170"/>
      <c r="EAK250" s="170"/>
      <c r="EAL250" s="170"/>
      <c r="EAM250" s="170"/>
      <c r="EAN250" s="170"/>
      <c r="EAO250" s="170"/>
      <c r="EAP250" s="170"/>
      <c r="EAQ250" s="170"/>
      <c r="EAR250" s="170"/>
      <c r="EAS250" s="170"/>
      <c r="EAT250" s="170"/>
      <c r="EAU250" s="170"/>
      <c r="EAV250" s="170"/>
      <c r="EAW250" s="170"/>
      <c r="EAX250" s="170"/>
      <c r="EAY250" s="170"/>
      <c r="EAZ250" s="170"/>
      <c r="EBA250" s="170"/>
      <c r="EBB250" s="170"/>
      <c r="EBC250" s="170"/>
      <c r="EBD250" s="170"/>
      <c r="EBE250" s="170"/>
      <c r="EBF250" s="170"/>
      <c r="EBG250" s="170"/>
      <c r="EBH250" s="170"/>
      <c r="EBI250" s="170"/>
      <c r="EBJ250" s="170"/>
      <c r="EBK250" s="170"/>
      <c r="EBL250" s="170"/>
      <c r="EBM250" s="170"/>
      <c r="EBN250" s="170"/>
      <c r="EBO250" s="170"/>
      <c r="EBP250" s="170"/>
      <c r="EBQ250" s="170"/>
      <c r="EBR250" s="170"/>
      <c r="EBS250" s="170"/>
      <c r="EBT250" s="170"/>
      <c r="EBU250" s="170"/>
      <c r="EBV250" s="170"/>
      <c r="EBW250" s="170"/>
      <c r="EBX250" s="170"/>
      <c r="EBY250" s="170"/>
      <c r="EBZ250" s="170"/>
      <c r="ECA250" s="170"/>
      <c r="ECB250" s="170"/>
      <c r="ECC250" s="170"/>
      <c r="ECD250" s="170"/>
      <c r="ECE250" s="170"/>
      <c r="ECF250" s="170"/>
      <c r="ECG250" s="170"/>
      <c r="ECH250" s="170"/>
      <c r="ECI250" s="170"/>
      <c r="ECJ250" s="170"/>
      <c r="ECK250" s="170"/>
      <c r="ECL250" s="170"/>
      <c r="ECM250" s="170"/>
      <c r="ECN250" s="170"/>
      <c r="ECO250" s="170"/>
      <c r="ECP250" s="170"/>
      <c r="ECQ250" s="170"/>
      <c r="ECR250" s="170"/>
      <c r="ECS250" s="170"/>
      <c r="ECT250" s="170"/>
      <c r="ECU250" s="170"/>
      <c r="ECV250" s="170"/>
      <c r="ECW250" s="170"/>
      <c r="ECX250" s="170"/>
      <c r="ECY250" s="170"/>
      <c r="ECZ250" s="170"/>
      <c r="EDA250" s="170"/>
      <c r="EDB250" s="170"/>
      <c r="EDC250" s="170"/>
      <c r="EDD250" s="170"/>
      <c r="EDE250" s="170"/>
      <c r="EDF250" s="170"/>
      <c r="EDG250" s="170"/>
      <c r="EDH250" s="170"/>
      <c r="EDI250" s="170"/>
      <c r="EDJ250" s="170"/>
      <c r="EDK250" s="170"/>
      <c r="EDL250" s="170"/>
      <c r="EDM250" s="170"/>
      <c r="EDN250" s="170"/>
      <c r="EDO250" s="170"/>
      <c r="EDP250" s="170"/>
      <c r="EDQ250" s="170"/>
      <c r="EDR250" s="170"/>
      <c r="EDS250" s="170"/>
      <c r="EDT250" s="170"/>
      <c r="EDU250" s="170"/>
      <c r="EDV250" s="170"/>
      <c r="EDW250" s="170"/>
      <c r="EDX250" s="170"/>
      <c r="EDY250" s="170"/>
      <c r="EDZ250" s="170"/>
      <c r="EEA250" s="170"/>
      <c r="EEB250" s="170"/>
      <c r="EEC250" s="170"/>
      <c r="EED250" s="170"/>
      <c r="EEE250" s="170"/>
      <c r="EEF250" s="170"/>
      <c r="EEG250" s="170"/>
      <c r="EEH250" s="170"/>
      <c r="EEI250" s="170"/>
      <c r="EEJ250" s="170"/>
      <c r="EEK250" s="170"/>
      <c r="EEL250" s="170"/>
      <c r="EEM250" s="170"/>
      <c r="EEN250" s="170"/>
      <c r="EEO250" s="170"/>
      <c r="EEP250" s="170"/>
      <c r="EEQ250" s="170"/>
      <c r="EER250" s="170"/>
      <c r="EES250" s="170"/>
      <c r="EET250" s="170"/>
      <c r="EEU250" s="170"/>
      <c r="EEV250" s="170"/>
      <c r="EEW250" s="170"/>
      <c r="EEX250" s="170"/>
      <c r="EEY250" s="170"/>
      <c r="EEZ250" s="170"/>
      <c r="EFA250" s="170"/>
      <c r="EFB250" s="170"/>
      <c r="EFC250" s="170"/>
      <c r="EFD250" s="170"/>
      <c r="EFE250" s="170"/>
      <c r="EFF250" s="170"/>
      <c r="EFG250" s="170"/>
      <c r="EFH250" s="170"/>
      <c r="EFI250" s="170"/>
      <c r="EFJ250" s="170"/>
      <c r="EFK250" s="170"/>
      <c r="EFL250" s="170"/>
      <c r="EFM250" s="170"/>
      <c r="EFN250" s="170"/>
      <c r="EFO250" s="170"/>
      <c r="EFP250" s="170"/>
      <c r="EFQ250" s="170"/>
      <c r="EFR250" s="170"/>
      <c r="EFS250" s="170"/>
      <c r="EFT250" s="170"/>
      <c r="EFU250" s="170"/>
      <c r="EFV250" s="170"/>
      <c r="EFW250" s="170"/>
      <c r="EFX250" s="170"/>
      <c r="EFY250" s="170"/>
      <c r="EFZ250" s="170"/>
      <c r="EGA250" s="170"/>
      <c r="EGB250" s="170"/>
      <c r="EGC250" s="170"/>
      <c r="EGD250" s="170"/>
      <c r="EGE250" s="170"/>
      <c r="EGF250" s="170"/>
      <c r="EGG250" s="170"/>
      <c r="EGH250" s="170"/>
      <c r="EGI250" s="170"/>
      <c r="EGJ250" s="170"/>
      <c r="EGK250" s="170"/>
      <c r="EGL250" s="170"/>
      <c r="EGM250" s="170"/>
      <c r="EGN250" s="170"/>
      <c r="EGO250" s="170"/>
      <c r="EGP250" s="170"/>
      <c r="EGQ250" s="170"/>
      <c r="EGR250" s="170"/>
      <c r="EGS250" s="170"/>
      <c r="EGT250" s="170"/>
      <c r="EGU250" s="170"/>
      <c r="EGV250" s="170"/>
      <c r="EGW250" s="170"/>
      <c r="EGX250" s="170"/>
      <c r="EGY250" s="170"/>
      <c r="EGZ250" s="170"/>
      <c r="EHA250" s="170"/>
      <c r="EHB250" s="170"/>
      <c r="EHC250" s="170"/>
      <c r="EHD250" s="170"/>
      <c r="EHE250" s="170"/>
      <c r="EHF250" s="170"/>
      <c r="EHG250" s="170"/>
      <c r="EHH250" s="170"/>
      <c r="EHI250" s="170"/>
      <c r="EHJ250" s="170"/>
      <c r="EHK250" s="170"/>
      <c r="EHL250" s="170"/>
      <c r="EHM250" s="170"/>
      <c r="EHN250" s="170"/>
      <c r="EHO250" s="170"/>
      <c r="EHP250" s="170"/>
      <c r="EHQ250" s="170"/>
      <c r="EHR250" s="170"/>
      <c r="EHS250" s="170"/>
      <c r="EHT250" s="170"/>
      <c r="EHU250" s="170"/>
      <c r="EHV250" s="170"/>
      <c r="EHW250" s="170"/>
      <c r="EHX250" s="170"/>
      <c r="EHY250" s="170"/>
      <c r="EHZ250" s="170"/>
      <c r="EIA250" s="170"/>
      <c r="EIB250" s="170"/>
      <c r="EIC250" s="170"/>
      <c r="EID250" s="170"/>
      <c r="EIE250" s="170"/>
      <c r="EIF250" s="170"/>
      <c r="EIG250" s="170"/>
      <c r="EIH250" s="170"/>
      <c r="EII250" s="170"/>
      <c r="EIJ250" s="170"/>
      <c r="EIK250" s="170"/>
      <c r="EIL250" s="170"/>
      <c r="EIM250" s="170"/>
      <c r="EIN250" s="170"/>
      <c r="EIO250" s="170"/>
      <c r="EIP250" s="170"/>
      <c r="EIQ250" s="170"/>
      <c r="EIR250" s="170"/>
      <c r="EIS250" s="170"/>
      <c r="EIT250" s="170"/>
      <c r="EIU250" s="170"/>
      <c r="EIV250" s="170"/>
      <c r="EIW250" s="170"/>
      <c r="EIX250" s="170"/>
      <c r="EIY250" s="170"/>
      <c r="EIZ250" s="170"/>
      <c r="EJA250" s="170"/>
      <c r="EJB250" s="170"/>
      <c r="EJC250" s="170"/>
      <c r="EJD250" s="170"/>
      <c r="EJE250" s="170"/>
      <c r="EJF250" s="170"/>
      <c r="EJG250" s="170"/>
      <c r="EJH250" s="170"/>
      <c r="EJI250" s="170"/>
      <c r="EJJ250" s="170"/>
      <c r="EJK250" s="170"/>
      <c r="EJL250" s="170"/>
      <c r="EJM250" s="170"/>
      <c r="EJN250" s="170"/>
      <c r="EJO250" s="170"/>
      <c r="EJP250" s="170"/>
      <c r="EJQ250" s="170"/>
      <c r="EJR250" s="170"/>
      <c r="EJS250" s="170"/>
      <c r="EJT250" s="170"/>
      <c r="EJU250" s="170"/>
      <c r="EJV250" s="170"/>
      <c r="EJW250" s="170"/>
      <c r="EJX250" s="170"/>
      <c r="EJY250" s="170"/>
      <c r="EJZ250" s="170"/>
      <c r="EKA250" s="170"/>
      <c r="EKB250" s="170"/>
      <c r="EKC250" s="170"/>
      <c r="EKD250" s="170"/>
      <c r="EKE250" s="170"/>
      <c r="EKF250" s="170"/>
      <c r="EKG250" s="170"/>
      <c r="EKH250" s="170"/>
      <c r="EKI250" s="170"/>
      <c r="EKJ250" s="170"/>
      <c r="EKK250" s="170"/>
      <c r="EKL250" s="170"/>
      <c r="EKM250" s="170"/>
      <c r="EKN250" s="170"/>
      <c r="EKO250" s="170"/>
      <c r="EKP250" s="170"/>
      <c r="EKQ250" s="170"/>
      <c r="EKR250" s="170"/>
      <c r="EKS250" s="170"/>
      <c r="EKT250" s="170"/>
      <c r="EKU250" s="170"/>
      <c r="EKV250" s="170"/>
      <c r="EKW250" s="170"/>
      <c r="EKX250" s="170"/>
      <c r="EKY250" s="170"/>
      <c r="EKZ250" s="170"/>
      <c r="ELA250" s="170"/>
      <c r="ELB250" s="170"/>
      <c r="ELC250" s="170"/>
      <c r="ELD250" s="170"/>
      <c r="ELE250" s="170"/>
      <c r="ELF250" s="170"/>
      <c r="ELG250" s="170"/>
      <c r="ELH250" s="170"/>
      <c r="ELI250" s="170"/>
      <c r="ELJ250" s="170"/>
      <c r="ELK250" s="170"/>
      <c r="ELL250" s="170"/>
      <c r="ELM250" s="170"/>
      <c r="ELN250" s="170"/>
      <c r="ELO250" s="170"/>
      <c r="ELP250" s="170"/>
      <c r="ELQ250" s="170"/>
      <c r="ELR250" s="170"/>
      <c r="ELS250" s="170"/>
      <c r="ELT250" s="170"/>
      <c r="ELU250" s="170"/>
      <c r="ELV250" s="170"/>
      <c r="ELW250" s="170"/>
      <c r="ELX250" s="170"/>
      <c r="ELY250" s="170"/>
      <c r="ELZ250" s="170"/>
      <c r="EMA250" s="170"/>
      <c r="EMB250" s="170"/>
      <c r="EMC250" s="170"/>
      <c r="EMD250" s="170"/>
      <c r="EME250" s="170"/>
      <c r="EMF250" s="170"/>
      <c r="EMG250" s="170"/>
      <c r="EMH250" s="170"/>
      <c r="EMI250" s="170"/>
      <c r="EMJ250" s="170"/>
      <c r="EMK250" s="170"/>
      <c r="EML250" s="170"/>
      <c r="EMM250" s="170"/>
      <c r="EMN250" s="170"/>
      <c r="EMO250" s="170"/>
      <c r="EMP250" s="170"/>
      <c r="EMQ250" s="170"/>
      <c r="EMR250" s="170"/>
      <c r="EMS250" s="170"/>
      <c r="EMT250" s="170"/>
      <c r="EMU250" s="170"/>
      <c r="EMV250" s="170"/>
      <c r="EMW250" s="170"/>
      <c r="EMX250" s="170"/>
      <c r="EMY250" s="170"/>
      <c r="EMZ250" s="170"/>
      <c r="ENA250" s="170"/>
      <c r="ENB250" s="170"/>
      <c r="ENC250" s="170"/>
      <c r="END250" s="170"/>
      <c r="ENE250" s="170"/>
      <c r="ENF250" s="170"/>
      <c r="ENG250" s="170"/>
      <c r="ENH250" s="170"/>
      <c r="ENI250" s="170"/>
      <c r="ENJ250" s="170"/>
      <c r="ENK250" s="170"/>
      <c r="ENL250" s="170"/>
      <c r="ENM250" s="170"/>
      <c r="ENN250" s="170"/>
      <c r="ENO250" s="170"/>
      <c r="ENP250" s="170"/>
      <c r="ENQ250" s="170"/>
      <c r="ENR250" s="170"/>
      <c r="ENS250" s="170"/>
      <c r="ENT250" s="170"/>
      <c r="ENU250" s="170"/>
      <c r="ENV250" s="170"/>
      <c r="ENW250" s="170"/>
      <c r="ENX250" s="170"/>
      <c r="ENY250" s="170"/>
      <c r="ENZ250" s="170"/>
      <c r="EOA250" s="170"/>
      <c r="EOB250" s="170"/>
      <c r="EOC250" s="170"/>
      <c r="EOD250" s="170"/>
      <c r="EOE250" s="170"/>
      <c r="EOF250" s="170"/>
      <c r="EOG250" s="170"/>
      <c r="EOH250" s="170"/>
      <c r="EOI250" s="170"/>
      <c r="EOJ250" s="170"/>
      <c r="EOK250" s="170"/>
      <c r="EOL250" s="170"/>
      <c r="EOM250" s="170"/>
      <c r="EON250" s="170"/>
      <c r="EOO250" s="170"/>
      <c r="EOP250" s="170"/>
      <c r="EOQ250" s="170"/>
      <c r="EOR250" s="170"/>
      <c r="EOS250" s="170"/>
      <c r="EOT250" s="170"/>
      <c r="EOU250" s="170"/>
      <c r="EOV250" s="170"/>
      <c r="EOW250" s="170"/>
      <c r="EOX250" s="170"/>
      <c r="EOY250" s="170"/>
      <c r="EOZ250" s="170"/>
      <c r="EPA250" s="170"/>
      <c r="EPB250" s="170"/>
      <c r="EPC250" s="170"/>
      <c r="EPD250" s="170"/>
      <c r="EPE250" s="170"/>
      <c r="EPF250" s="170"/>
      <c r="EPG250" s="170"/>
      <c r="EPH250" s="170"/>
      <c r="EPI250" s="170"/>
      <c r="EPJ250" s="170"/>
      <c r="EPK250" s="170"/>
      <c r="EPL250" s="170"/>
      <c r="EPM250" s="170"/>
      <c r="EPN250" s="170"/>
      <c r="EPO250" s="170"/>
      <c r="EPP250" s="170"/>
      <c r="EPQ250" s="170"/>
      <c r="EPR250" s="170"/>
      <c r="EPS250" s="170"/>
      <c r="EPT250" s="170"/>
      <c r="EPU250" s="170"/>
      <c r="EPV250" s="170"/>
      <c r="EPW250" s="170"/>
      <c r="EPX250" s="170"/>
      <c r="EPY250" s="170"/>
      <c r="EPZ250" s="170"/>
      <c r="EQA250" s="170"/>
      <c r="EQB250" s="170"/>
      <c r="EQC250" s="170"/>
      <c r="EQD250" s="170"/>
      <c r="EQE250" s="170"/>
      <c r="EQF250" s="170"/>
      <c r="EQG250" s="170"/>
      <c r="EQH250" s="170"/>
      <c r="EQI250" s="170"/>
      <c r="EQJ250" s="170"/>
      <c r="EQK250" s="170"/>
      <c r="EQL250" s="170"/>
      <c r="EQM250" s="170"/>
      <c r="EQN250" s="170"/>
      <c r="EQO250" s="170"/>
      <c r="EQP250" s="170"/>
      <c r="EQQ250" s="170"/>
      <c r="EQR250" s="170"/>
      <c r="EQS250" s="170"/>
      <c r="EQT250" s="170"/>
      <c r="EQU250" s="170"/>
      <c r="EQV250" s="170"/>
      <c r="EQW250" s="170"/>
      <c r="EQX250" s="170"/>
      <c r="EQY250" s="170"/>
      <c r="EQZ250" s="170"/>
      <c r="ERA250" s="170"/>
      <c r="ERB250" s="170"/>
      <c r="ERC250" s="170"/>
      <c r="ERD250" s="170"/>
      <c r="ERE250" s="170"/>
      <c r="ERF250" s="170"/>
      <c r="ERG250" s="170"/>
      <c r="ERH250" s="170"/>
      <c r="ERI250" s="170"/>
      <c r="ERJ250" s="170"/>
      <c r="ERK250" s="170"/>
      <c r="ERL250" s="170"/>
      <c r="ERM250" s="170"/>
      <c r="ERN250" s="170"/>
      <c r="ERO250" s="170"/>
      <c r="ERP250" s="170"/>
      <c r="ERQ250" s="170"/>
      <c r="ERR250" s="170"/>
      <c r="ERS250" s="170"/>
      <c r="ERT250" s="170"/>
      <c r="ERU250" s="170"/>
      <c r="ERV250" s="170"/>
      <c r="ERW250" s="170"/>
      <c r="ERX250" s="170"/>
      <c r="ERY250" s="170"/>
      <c r="ERZ250" s="170"/>
      <c r="ESA250" s="170"/>
      <c r="ESB250" s="170"/>
      <c r="ESC250" s="170"/>
      <c r="ESD250" s="170"/>
      <c r="ESE250" s="170"/>
      <c r="ESF250" s="170"/>
      <c r="ESG250" s="170"/>
      <c r="ESH250" s="170"/>
      <c r="ESI250" s="170"/>
      <c r="ESJ250" s="170"/>
      <c r="ESK250" s="170"/>
      <c r="ESL250" s="170"/>
      <c r="ESM250" s="170"/>
      <c r="ESN250" s="170"/>
      <c r="ESO250" s="170"/>
      <c r="ESP250" s="170"/>
      <c r="ESQ250" s="170"/>
      <c r="ESR250" s="170"/>
      <c r="ESS250" s="170"/>
      <c r="EST250" s="170"/>
      <c r="ESU250" s="170"/>
      <c r="ESV250" s="170"/>
      <c r="ESW250" s="170"/>
      <c r="ESX250" s="170"/>
      <c r="ESY250" s="170"/>
      <c r="ESZ250" s="170"/>
      <c r="ETA250" s="170"/>
      <c r="ETB250" s="170"/>
      <c r="ETC250" s="170"/>
      <c r="ETD250" s="170"/>
      <c r="ETE250" s="170"/>
      <c r="ETF250" s="170"/>
      <c r="ETG250" s="170"/>
      <c r="ETH250" s="170"/>
      <c r="ETI250" s="170"/>
      <c r="ETJ250" s="170"/>
      <c r="ETK250" s="170"/>
      <c r="ETL250" s="170"/>
      <c r="ETM250" s="170"/>
      <c r="ETN250" s="170"/>
      <c r="ETO250" s="170"/>
      <c r="ETP250" s="170"/>
      <c r="ETQ250" s="170"/>
      <c r="ETR250" s="170"/>
      <c r="ETS250" s="170"/>
      <c r="ETT250" s="170"/>
      <c r="ETU250" s="170"/>
      <c r="ETV250" s="170"/>
      <c r="ETW250" s="170"/>
      <c r="ETX250" s="170"/>
      <c r="ETY250" s="170"/>
      <c r="ETZ250" s="170"/>
      <c r="EUA250" s="170"/>
      <c r="EUB250" s="170"/>
      <c r="EUC250" s="170"/>
      <c r="EUD250" s="170"/>
      <c r="EUE250" s="170"/>
      <c r="EUF250" s="170"/>
      <c r="EUG250" s="170"/>
      <c r="EUH250" s="170"/>
      <c r="EUI250" s="170"/>
      <c r="EUJ250" s="170"/>
      <c r="EUK250" s="170"/>
      <c r="EUL250" s="170"/>
      <c r="EUM250" s="170"/>
      <c r="EUN250" s="170"/>
      <c r="EUO250" s="170"/>
      <c r="EUP250" s="170"/>
      <c r="EUQ250" s="170"/>
      <c r="EUR250" s="170"/>
      <c r="EUS250" s="170"/>
      <c r="EUT250" s="170"/>
      <c r="EUU250" s="170"/>
      <c r="EUV250" s="170"/>
      <c r="EUW250" s="170"/>
      <c r="EUX250" s="170"/>
      <c r="EUY250" s="170"/>
      <c r="EUZ250" s="170"/>
      <c r="EVA250" s="170"/>
      <c r="EVB250" s="170"/>
      <c r="EVC250" s="170"/>
      <c r="EVD250" s="170"/>
      <c r="EVE250" s="170"/>
      <c r="EVF250" s="170"/>
      <c r="EVG250" s="170"/>
      <c r="EVH250" s="170"/>
      <c r="EVI250" s="170"/>
      <c r="EVJ250" s="170"/>
      <c r="EVK250" s="170"/>
      <c r="EVL250" s="170"/>
      <c r="EVM250" s="170"/>
      <c r="EVN250" s="170"/>
      <c r="EVO250" s="170"/>
      <c r="EVP250" s="170"/>
      <c r="EVQ250" s="170"/>
      <c r="EVR250" s="170"/>
      <c r="EVS250" s="170"/>
      <c r="EVT250" s="170"/>
      <c r="EVU250" s="170"/>
      <c r="EVV250" s="170"/>
      <c r="EVW250" s="170"/>
      <c r="EVX250" s="170"/>
      <c r="EVY250" s="170"/>
      <c r="EVZ250" s="170"/>
      <c r="EWA250" s="170"/>
      <c r="EWB250" s="170"/>
      <c r="EWC250" s="170"/>
      <c r="EWD250" s="170"/>
      <c r="EWE250" s="170"/>
      <c r="EWF250" s="170"/>
      <c r="EWG250" s="170"/>
      <c r="EWH250" s="170"/>
      <c r="EWI250" s="170"/>
      <c r="EWJ250" s="170"/>
      <c r="EWK250" s="170"/>
      <c r="EWL250" s="170"/>
      <c r="EWM250" s="170"/>
      <c r="EWN250" s="170"/>
      <c r="EWO250" s="170"/>
      <c r="EWP250" s="170"/>
      <c r="EWQ250" s="170"/>
      <c r="EWR250" s="170"/>
      <c r="EWS250" s="170"/>
      <c r="EWT250" s="170"/>
      <c r="EWU250" s="170"/>
      <c r="EWV250" s="170"/>
      <c r="EWW250" s="170"/>
      <c r="EWX250" s="170"/>
      <c r="EWY250" s="170"/>
      <c r="EWZ250" s="170"/>
      <c r="EXA250" s="170"/>
      <c r="EXB250" s="170"/>
      <c r="EXC250" s="170"/>
      <c r="EXD250" s="170"/>
      <c r="EXE250" s="170"/>
      <c r="EXF250" s="170"/>
      <c r="EXG250" s="170"/>
      <c r="EXH250" s="170"/>
      <c r="EXI250" s="170"/>
      <c r="EXJ250" s="170"/>
      <c r="EXK250" s="170"/>
      <c r="EXL250" s="170"/>
      <c r="EXM250" s="170"/>
      <c r="EXN250" s="170"/>
      <c r="EXO250" s="170"/>
      <c r="EXP250" s="170"/>
      <c r="EXQ250" s="170"/>
      <c r="EXR250" s="170"/>
      <c r="EXS250" s="170"/>
      <c r="EXT250" s="170"/>
      <c r="EXU250" s="170"/>
      <c r="EXV250" s="170"/>
      <c r="EXW250" s="170"/>
      <c r="EXX250" s="170"/>
      <c r="EXY250" s="170"/>
      <c r="EXZ250" s="170"/>
      <c r="EYA250" s="170"/>
      <c r="EYB250" s="170"/>
      <c r="EYC250" s="170"/>
      <c r="EYD250" s="170"/>
      <c r="EYE250" s="170"/>
      <c r="EYF250" s="170"/>
      <c r="EYG250" s="170"/>
      <c r="EYH250" s="170"/>
      <c r="EYI250" s="170"/>
      <c r="EYJ250" s="170"/>
      <c r="EYK250" s="170"/>
      <c r="EYL250" s="170"/>
      <c r="EYM250" s="170"/>
      <c r="EYN250" s="170"/>
      <c r="EYO250" s="170"/>
      <c r="EYP250" s="170"/>
      <c r="EYQ250" s="170"/>
      <c r="EYR250" s="170"/>
      <c r="EYS250" s="170"/>
      <c r="EYT250" s="170"/>
      <c r="EYU250" s="170"/>
      <c r="EYV250" s="170"/>
      <c r="EYW250" s="170"/>
      <c r="EYX250" s="170"/>
      <c r="EYY250" s="170"/>
      <c r="EYZ250" s="170"/>
      <c r="EZA250" s="170"/>
      <c r="EZB250" s="170"/>
      <c r="EZC250" s="170"/>
      <c r="EZD250" s="170"/>
      <c r="EZE250" s="170"/>
      <c r="EZF250" s="170"/>
      <c r="EZG250" s="170"/>
      <c r="EZH250" s="170"/>
      <c r="EZI250" s="170"/>
      <c r="EZJ250" s="170"/>
      <c r="EZK250" s="170"/>
      <c r="EZL250" s="170"/>
      <c r="EZM250" s="170"/>
      <c r="EZN250" s="170"/>
      <c r="EZO250" s="170"/>
      <c r="EZP250" s="170"/>
      <c r="EZQ250" s="170"/>
      <c r="EZR250" s="170"/>
      <c r="EZS250" s="170"/>
      <c r="EZT250" s="170"/>
      <c r="EZU250" s="170"/>
      <c r="EZV250" s="170"/>
      <c r="EZW250" s="170"/>
      <c r="EZX250" s="170"/>
      <c r="EZY250" s="170"/>
      <c r="EZZ250" s="170"/>
      <c r="FAA250" s="170"/>
      <c r="FAB250" s="170"/>
      <c r="FAC250" s="170"/>
      <c r="FAD250" s="170"/>
      <c r="FAE250" s="170"/>
      <c r="FAF250" s="170"/>
      <c r="FAG250" s="170"/>
      <c r="FAH250" s="170"/>
      <c r="FAI250" s="170"/>
      <c r="FAJ250" s="170"/>
      <c r="FAK250" s="170"/>
      <c r="FAL250" s="170"/>
      <c r="FAM250" s="170"/>
      <c r="FAN250" s="170"/>
      <c r="FAO250" s="170"/>
      <c r="FAP250" s="170"/>
      <c r="FAQ250" s="170"/>
      <c r="FAR250" s="170"/>
      <c r="FAS250" s="170"/>
      <c r="FAT250" s="170"/>
      <c r="FAU250" s="170"/>
      <c r="FAV250" s="170"/>
      <c r="FAW250" s="170"/>
      <c r="FAX250" s="170"/>
      <c r="FAY250" s="170"/>
      <c r="FAZ250" s="170"/>
      <c r="FBA250" s="170"/>
      <c r="FBB250" s="170"/>
      <c r="FBC250" s="170"/>
      <c r="FBD250" s="170"/>
      <c r="FBE250" s="170"/>
      <c r="FBF250" s="170"/>
      <c r="FBG250" s="170"/>
      <c r="FBH250" s="170"/>
      <c r="FBI250" s="170"/>
      <c r="FBJ250" s="170"/>
      <c r="FBK250" s="170"/>
      <c r="FBL250" s="170"/>
      <c r="FBM250" s="170"/>
      <c r="FBN250" s="170"/>
      <c r="FBO250" s="170"/>
      <c r="FBP250" s="170"/>
      <c r="FBQ250" s="170"/>
      <c r="FBR250" s="170"/>
      <c r="FBS250" s="170"/>
      <c r="FBT250" s="170"/>
      <c r="FBU250" s="170"/>
      <c r="FBV250" s="170"/>
      <c r="FBW250" s="170"/>
      <c r="FBX250" s="170"/>
      <c r="FBY250" s="170"/>
      <c r="FBZ250" s="170"/>
      <c r="FCA250" s="170"/>
      <c r="FCB250" s="170"/>
      <c r="FCC250" s="170"/>
      <c r="FCD250" s="170"/>
      <c r="FCE250" s="170"/>
      <c r="FCF250" s="170"/>
      <c r="FCG250" s="170"/>
      <c r="FCH250" s="170"/>
      <c r="FCI250" s="170"/>
      <c r="FCJ250" s="170"/>
      <c r="FCK250" s="170"/>
      <c r="FCL250" s="170"/>
      <c r="FCM250" s="170"/>
      <c r="FCN250" s="170"/>
      <c r="FCO250" s="170"/>
      <c r="FCP250" s="170"/>
      <c r="FCQ250" s="170"/>
      <c r="FCR250" s="170"/>
      <c r="FCS250" s="170"/>
      <c r="FCT250" s="170"/>
      <c r="FCU250" s="170"/>
      <c r="FCV250" s="170"/>
      <c r="FCW250" s="170"/>
      <c r="FCX250" s="170"/>
      <c r="FCY250" s="170"/>
      <c r="FCZ250" s="170"/>
      <c r="FDA250" s="170"/>
      <c r="FDB250" s="170"/>
      <c r="FDC250" s="170"/>
      <c r="FDD250" s="170"/>
      <c r="FDE250" s="170"/>
      <c r="FDF250" s="170"/>
      <c r="FDG250" s="170"/>
      <c r="FDH250" s="170"/>
      <c r="FDI250" s="170"/>
      <c r="FDJ250" s="170"/>
      <c r="FDK250" s="170"/>
      <c r="FDL250" s="170"/>
      <c r="FDM250" s="170"/>
      <c r="FDN250" s="170"/>
      <c r="FDO250" s="170"/>
      <c r="FDP250" s="170"/>
      <c r="FDQ250" s="170"/>
      <c r="FDR250" s="170"/>
      <c r="FDS250" s="170"/>
      <c r="FDT250" s="170"/>
      <c r="FDU250" s="170"/>
      <c r="FDV250" s="170"/>
      <c r="FDW250" s="170"/>
      <c r="FDX250" s="170"/>
      <c r="FDY250" s="170"/>
      <c r="FDZ250" s="170"/>
      <c r="FEA250" s="170"/>
      <c r="FEB250" s="170"/>
      <c r="FEC250" s="170"/>
      <c r="FED250" s="170"/>
      <c r="FEE250" s="170"/>
      <c r="FEF250" s="170"/>
      <c r="FEG250" s="170"/>
      <c r="FEH250" s="170"/>
      <c r="FEI250" s="170"/>
      <c r="FEJ250" s="170"/>
      <c r="FEK250" s="170"/>
      <c r="FEL250" s="170"/>
      <c r="FEM250" s="170"/>
      <c r="FEN250" s="170"/>
      <c r="FEO250" s="170"/>
      <c r="FEP250" s="170"/>
      <c r="FEQ250" s="170"/>
      <c r="FER250" s="170"/>
      <c r="FES250" s="170"/>
      <c r="FET250" s="170"/>
      <c r="FEU250" s="170"/>
      <c r="FEV250" s="170"/>
      <c r="FEW250" s="170"/>
      <c r="FEX250" s="170"/>
      <c r="FEY250" s="170"/>
      <c r="FEZ250" s="170"/>
      <c r="FFA250" s="170"/>
      <c r="FFB250" s="170"/>
      <c r="FFC250" s="170"/>
      <c r="FFD250" s="170"/>
      <c r="FFE250" s="170"/>
      <c r="FFF250" s="170"/>
      <c r="FFG250" s="170"/>
      <c r="FFH250" s="170"/>
      <c r="FFI250" s="170"/>
      <c r="FFJ250" s="170"/>
      <c r="FFK250" s="170"/>
      <c r="FFL250" s="170"/>
      <c r="FFM250" s="170"/>
      <c r="FFN250" s="170"/>
      <c r="FFO250" s="170"/>
      <c r="FFP250" s="170"/>
      <c r="FFQ250" s="170"/>
      <c r="FFR250" s="170"/>
      <c r="FFS250" s="170"/>
      <c r="FFT250" s="170"/>
      <c r="FFU250" s="170"/>
      <c r="FFV250" s="170"/>
      <c r="FFW250" s="170"/>
      <c r="FFX250" s="170"/>
      <c r="FFY250" s="170"/>
      <c r="FFZ250" s="170"/>
      <c r="FGA250" s="170"/>
      <c r="FGB250" s="170"/>
      <c r="FGC250" s="170"/>
      <c r="FGD250" s="170"/>
      <c r="FGE250" s="170"/>
      <c r="FGF250" s="170"/>
      <c r="FGG250" s="170"/>
      <c r="FGH250" s="170"/>
      <c r="FGI250" s="170"/>
      <c r="FGJ250" s="170"/>
      <c r="FGK250" s="170"/>
      <c r="FGL250" s="170"/>
      <c r="FGM250" s="170"/>
      <c r="FGN250" s="170"/>
      <c r="FGO250" s="170"/>
      <c r="FGP250" s="170"/>
      <c r="FGQ250" s="170"/>
      <c r="FGR250" s="170"/>
      <c r="FGS250" s="170"/>
      <c r="FGT250" s="170"/>
      <c r="FGU250" s="170"/>
      <c r="FGV250" s="170"/>
      <c r="FGW250" s="170"/>
      <c r="FGX250" s="170"/>
      <c r="FGY250" s="170"/>
      <c r="FGZ250" s="170"/>
      <c r="FHA250" s="170"/>
      <c r="FHB250" s="170"/>
      <c r="FHC250" s="170"/>
      <c r="FHD250" s="170"/>
      <c r="FHE250" s="170"/>
      <c r="FHF250" s="170"/>
      <c r="FHG250" s="170"/>
      <c r="FHH250" s="170"/>
      <c r="FHI250" s="170"/>
      <c r="FHJ250" s="170"/>
      <c r="FHK250" s="170"/>
      <c r="FHL250" s="170"/>
      <c r="FHM250" s="170"/>
      <c r="FHN250" s="170"/>
      <c r="FHO250" s="170"/>
      <c r="FHP250" s="170"/>
      <c r="FHQ250" s="170"/>
      <c r="FHR250" s="170"/>
      <c r="FHS250" s="170"/>
      <c r="FHT250" s="170"/>
      <c r="FHU250" s="170"/>
      <c r="FHV250" s="170"/>
      <c r="FHW250" s="170"/>
      <c r="FHX250" s="170"/>
      <c r="FHY250" s="170"/>
      <c r="FHZ250" s="170"/>
      <c r="FIA250" s="170"/>
      <c r="FIB250" s="170"/>
      <c r="FIC250" s="170"/>
      <c r="FID250" s="170"/>
      <c r="FIE250" s="170"/>
      <c r="FIF250" s="170"/>
      <c r="FIG250" s="170"/>
      <c r="FIH250" s="170"/>
      <c r="FII250" s="170"/>
      <c r="FIJ250" s="170"/>
      <c r="FIK250" s="170"/>
      <c r="FIL250" s="170"/>
      <c r="FIM250" s="170"/>
      <c r="FIN250" s="170"/>
      <c r="FIO250" s="170"/>
      <c r="FIP250" s="170"/>
      <c r="FIQ250" s="170"/>
      <c r="FIR250" s="170"/>
      <c r="FIS250" s="170"/>
      <c r="FIT250" s="170"/>
      <c r="FIU250" s="170"/>
      <c r="FIV250" s="170"/>
      <c r="FIW250" s="170"/>
      <c r="FIX250" s="170"/>
      <c r="FIY250" s="170"/>
      <c r="FIZ250" s="170"/>
      <c r="FJA250" s="170"/>
      <c r="FJB250" s="170"/>
      <c r="FJC250" s="170"/>
      <c r="FJD250" s="170"/>
      <c r="FJE250" s="170"/>
      <c r="FJF250" s="170"/>
      <c r="FJG250" s="170"/>
      <c r="FJH250" s="170"/>
      <c r="FJI250" s="170"/>
      <c r="FJJ250" s="170"/>
      <c r="FJK250" s="170"/>
      <c r="FJL250" s="170"/>
      <c r="FJM250" s="170"/>
      <c r="FJN250" s="170"/>
      <c r="FJO250" s="170"/>
      <c r="FJP250" s="170"/>
      <c r="FJQ250" s="170"/>
      <c r="FJR250" s="170"/>
      <c r="FJS250" s="170"/>
      <c r="FJT250" s="170"/>
      <c r="FJU250" s="170"/>
      <c r="FJV250" s="170"/>
      <c r="FJW250" s="170"/>
      <c r="FJX250" s="170"/>
      <c r="FJY250" s="170"/>
      <c r="FJZ250" s="170"/>
      <c r="FKA250" s="170"/>
      <c r="FKB250" s="170"/>
      <c r="FKC250" s="170"/>
      <c r="FKD250" s="170"/>
      <c r="FKE250" s="170"/>
      <c r="FKF250" s="170"/>
      <c r="FKG250" s="170"/>
      <c r="FKH250" s="170"/>
      <c r="FKI250" s="170"/>
      <c r="FKJ250" s="170"/>
      <c r="FKK250" s="170"/>
      <c r="FKL250" s="170"/>
      <c r="FKM250" s="170"/>
      <c r="FKN250" s="170"/>
      <c r="FKO250" s="170"/>
      <c r="FKP250" s="170"/>
      <c r="FKQ250" s="170"/>
      <c r="FKR250" s="170"/>
      <c r="FKS250" s="170"/>
      <c r="FKT250" s="170"/>
      <c r="FKU250" s="170"/>
      <c r="FKV250" s="170"/>
      <c r="FKW250" s="170"/>
      <c r="FKX250" s="170"/>
      <c r="FKY250" s="170"/>
      <c r="FKZ250" s="170"/>
      <c r="FLA250" s="170"/>
      <c r="FLB250" s="170"/>
      <c r="FLC250" s="170"/>
      <c r="FLD250" s="170"/>
      <c r="FLE250" s="170"/>
      <c r="FLF250" s="170"/>
      <c r="FLG250" s="170"/>
      <c r="FLH250" s="170"/>
      <c r="FLI250" s="170"/>
      <c r="FLJ250" s="170"/>
      <c r="FLK250" s="170"/>
      <c r="FLL250" s="170"/>
      <c r="FLM250" s="170"/>
      <c r="FLN250" s="170"/>
      <c r="FLO250" s="170"/>
      <c r="FLP250" s="170"/>
      <c r="FLQ250" s="170"/>
      <c r="FLR250" s="170"/>
      <c r="FLS250" s="170"/>
      <c r="FLT250" s="170"/>
      <c r="FLU250" s="170"/>
      <c r="FLV250" s="170"/>
      <c r="FLW250" s="170"/>
      <c r="FLX250" s="170"/>
      <c r="FLY250" s="170"/>
      <c r="FLZ250" s="170"/>
      <c r="FMA250" s="170"/>
      <c r="FMB250" s="170"/>
      <c r="FMC250" s="170"/>
      <c r="FMD250" s="170"/>
      <c r="FME250" s="170"/>
      <c r="FMF250" s="170"/>
      <c r="FMG250" s="170"/>
      <c r="FMH250" s="170"/>
      <c r="FMI250" s="170"/>
      <c r="FMJ250" s="170"/>
      <c r="FMK250" s="170"/>
      <c r="FML250" s="170"/>
      <c r="FMM250" s="170"/>
      <c r="FMN250" s="170"/>
      <c r="FMO250" s="170"/>
      <c r="FMP250" s="170"/>
      <c r="FMQ250" s="170"/>
      <c r="FMR250" s="170"/>
      <c r="FMS250" s="170"/>
      <c r="FMT250" s="170"/>
      <c r="FMU250" s="170"/>
      <c r="FMV250" s="170"/>
      <c r="FMW250" s="170"/>
      <c r="FMX250" s="170"/>
      <c r="FMY250" s="170"/>
      <c r="FMZ250" s="170"/>
      <c r="FNA250" s="170"/>
      <c r="FNB250" s="170"/>
      <c r="FNC250" s="170"/>
      <c r="FND250" s="170"/>
      <c r="FNE250" s="170"/>
      <c r="FNF250" s="170"/>
      <c r="FNG250" s="170"/>
      <c r="FNH250" s="170"/>
      <c r="FNI250" s="170"/>
      <c r="FNJ250" s="170"/>
      <c r="FNK250" s="170"/>
      <c r="FNL250" s="170"/>
      <c r="FNM250" s="170"/>
      <c r="FNN250" s="170"/>
      <c r="FNO250" s="170"/>
      <c r="FNP250" s="170"/>
      <c r="FNQ250" s="170"/>
      <c r="FNR250" s="170"/>
      <c r="FNS250" s="170"/>
      <c r="FNT250" s="170"/>
      <c r="FNU250" s="170"/>
      <c r="FNV250" s="170"/>
      <c r="FNW250" s="170"/>
      <c r="FNX250" s="170"/>
      <c r="FNY250" s="170"/>
      <c r="FNZ250" s="170"/>
      <c r="FOA250" s="170"/>
      <c r="FOB250" s="170"/>
      <c r="FOC250" s="170"/>
      <c r="FOD250" s="170"/>
      <c r="FOE250" s="170"/>
      <c r="FOF250" s="170"/>
      <c r="FOG250" s="170"/>
      <c r="FOH250" s="170"/>
      <c r="FOI250" s="170"/>
      <c r="FOJ250" s="170"/>
      <c r="FOK250" s="170"/>
      <c r="FOL250" s="170"/>
      <c r="FOM250" s="170"/>
      <c r="FON250" s="170"/>
      <c r="FOO250" s="170"/>
      <c r="FOP250" s="170"/>
      <c r="FOQ250" s="170"/>
      <c r="FOR250" s="170"/>
      <c r="FOS250" s="170"/>
      <c r="FOT250" s="170"/>
      <c r="FOU250" s="170"/>
      <c r="FOV250" s="170"/>
      <c r="FOW250" s="170"/>
      <c r="FOX250" s="170"/>
      <c r="FOY250" s="170"/>
      <c r="FOZ250" s="170"/>
      <c r="FPA250" s="170"/>
      <c r="FPB250" s="170"/>
      <c r="FPC250" s="170"/>
      <c r="FPD250" s="170"/>
      <c r="FPE250" s="170"/>
      <c r="FPF250" s="170"/>
      <c r="FPG250" s="170"/>
      <c r="FPH250" s="170"/>
      <c r="FPI250" s="170"/>
      <c r="FPJ250" s="170"/>
      <c r="FPK250" s="170"/>
      <c r="FPL250" s="170"/>
      <c r="FPM250" s="170"/>
      <c r="FPN250" s="170"/>
      <c r="FPO250" s="170"/>
      <c r="FPP250" s="170"/>
      <c r="FPQ250" s="170"/>
      <c r="FPR250" s="170"/>
      <c r="FPS250" s="170"/>
      <c r="FPT250" s="170"/>
      <c r="FPU250" s="170"/>
      <c r="FPV250" s="170"/>
      <c r="FPW250" s="170"/>
      <c r="FPX250" s="170"/>
      <c r="FPY250" s="170"/>
      <c r="FPZ250" s="170"/>
      <c r="FQA250" s="170"/>
      <c r="FQB250" s="170"/>
      <c r="FQC250" s="170"/>
      <c r="FQD250" s="170"/>
      <c r="FQE250" s="170"/>
      <c r="FQF250" s="170"/>
      <c r="FQG250" s="170"/>
      <c r="FQH250" s="170"/>
      <c r="FQI250" s="170"/>
      <c r="FQJ250" s="170"/>
      <c r="FQK250" s="170"/>
      <c r="FQL250" s="170"/>
      <c r="FQM250" s="170"/>
      <c r="FQN250" s="170"/>
      <c r="FQO250" s="170"/>
      <c r="FQP250" s="170"/>
      <c r="FQQ250" s="170"/>
      <c r="FQR250" s="170"/>
      <c r="FQS250" s="170"/>
      <c r="FQT250" s="170"/>
      <c r="FQU250" s="170"/>
      <c r="FQV250" s="170"/>
      <c r="FQW250" s="170"/>
      <c r="FQX250" s="170"/>
      <c r="FQY250" s="170"/>
      <c r="FQZ250" s="170"/>
      <c r="FRA250" s="170"/>
      <c r="FRB250" s="170"/>
      <c r="FRC250" s="170"/>
      <c r="FRD250" s="170"/>
      <c r="FRE250" s="170"/>
      <c r="FRF250" s="170"/>
      <c r="FRG250" s="170"/>
      <c r="FRH250" s="170"/>
      <c r="FRI250" s="170"/>
      <c r="FRJ250" s="170"/>
      <c r="FRK250" s="170"/>
      <c r="FRL250" s="170"/>
      <c r="FRM250" s="170"/>
      <c r="FRN250" s="170"/>
      <c r="FRO250" s="170"/>
      <c r="FRP250" s="170"/>
      <c r="FRQ250" s="170"/>
      <c r="FRR250" s="170"/>
      <c r="FRS250" s="170"/>
      <c r="FRT250" s="170"/>
      <c r="FRU250" s="170"/>
      <c r="FRV250" s="170"/>
      <c r="FRW250" s="170"/>
      <c r="FRX250" s="170"/>
      <c r="FRY250" s="170"/>
      <c r="FRZ250" s="170"/>
      <c r="FSA250" s="170"/>
      <c r="FSB250" s="170"/>
      <c r="FSC250" s="170"/>
      <c r="FSD250" s="170"/>
      <c r="FSE250" s="170"/>
      <c r="FSF250" s="170"/>
      <c r="FSG250" s="170"/>
      <c r="FSH250" s="170"/>
      <c r="FSI250" s="170"/>
      <c r="FSJ250" s="170"/>
      <c r="FSK250" s="170"/>
      <c r="FSL250" s="170"/>
      <c r="FSM250" s="170"/>
      <c r="FSN250" s="170"/>
      <c r="FSO250" s="170"/>
      <c r="FSP250" s="170"/>
      <c r="FSQ250" s="170"/>
      <c r="FSR250" s="170"/>
      <c r="FSS250" s="170"/>
      <c r="FST250" s="170"/>
      <c r="FSU250" s="170"/>
      <c r="FSV250" s="170"/>
      <c r="FSW250" s="170"/>
      <c r="FSX250" s="170"/>
      <c r="FSY250" s="170"/>
      <c r="FSZ250" s="170"/>
      <c r="FTA250" s="170"/>
      <c r="FTB250" s="170"/>
      <c r="FTC250" s="170"/>
      <c r="FTD250" s="170"/>
      <c r="FTE250" s="170"/>
      <c r="FTF250" s="170"/>
      <c r="FTG250" s="170"/>
      <c r="FTH250" s="170"/>
      <c r="FTI250" s="170"/>
      <c r="FTJ250" s="170"/>
      <c r="FTK250" s="170"/>
      <c r="FTL250" s="170"/>
      <c r="FTM250" s="170"/>
      <c r="FTN250" s="170"/>
      <c r="FTO250" s="170"/>
      <c r="FTP250" s="170"/>
      <c r="FTQ250" s="170"/>
      <c r="FTR250" s="170"/>
      <c r="FTS250" s="170"/>
      <c r="FTT250" s="170"/>
      <c r="FTU250" s="170"/>
      <c r="FTV250" s="170"/>
      <c r="FTW250" s="170"/>
      <c r="FTX250" s="170"/>
      <c r="FTY250" s="170"/>
      <c r="FTZ250" s="170"/>
      <c r="FUA250" s="170"/>
      <c r="FUB250" s="170"/>
      <c r="FUC250" s="170"/>
      <c r="FUD250" s="170"/>
      <c r="FUE250" s="170"/>
      <c r="FUF250" s="170"/>
      <c r="FUG250" s="170"/>
      <c r="FUH250" s="170"/>
      <c r="FUI250" s="170"/>
      <c r="FUJ250" s="170"/>
      <c r="FUK250" s="170"/>
      <c r="FUL250" s="170"/>
      <c r="FUM250" s="170"/>
      <c r="FUN250" s="170"/>
      <c r="FUO250" s="170"/>
      <c r="FUP250" s="170"/>
      <c r="FUQ250" s="170"/>
      <c r="FUR250" s="170"/>
      <c r="FUS250" s="170"/>
      <c r="FUT250" s="170"/>
      <c r="FUU250" s="170"/>
      <c r="FUV250" s="170"/>
      <c r="FUW250" s="170"/>
      <c r="FUX250" s="170"/>
      <c r="FUY250" s="170"/>
      <c r="FUZ250" s="170"/>
      <c r="FVA250" s="170"/>
      <c r="FVB250" s="170"/>
      <c r="FVC250" s="170"/>
      <c r="FVD250" s="170"/>
      <c r="FVE250" s="170"/>
      <c r="FVF250" s="170"/>
      <c r="FVG250" s="170"/>
      <c r="FVH250" s="170"/>
      <c r="FVI250" s="170"/>
      <c r="FVJ250" s="170"/>
      <c r="FVK250" s="170"/>
      <c r="FVL250" s="170"/>
      <c r="FVM250" s="170"/>
      <c r="FVN250" s="170"/>
      <c r="FVO250" s="170"/>
      <c r="FVP250" s="170"/>
      <c r="FVQ250" s="170"/>
      <c r="FVR250" s="170"/>
      <c r="FVS250" s="170"/>
      <c r="FVT250" s="170"/>
      <c r="FVU250" s="170"/>
      <c r="FVV250" s="170"/>
      <c r="FVW250" s="170"/>
      <c r="FVX250" s="170"/>
      <c r="FVY250" s="170"/>
      <c r="FVZ250" s="170"/>
      <c r="FWA250" s="170"/>
      <c r="FWB250" s="170"/>
      <c r="FWC250" s="170"/>
      <c r="FWD250" s="170"/>
      <c r="FWE250" s="170"/>
      <c r="FWF250" s="170"/>
      <c r="FWG250" s="170"/>
      <c r="FWH250" s="170"/>
      <c r="FWI250" s="170"/>
      <c r="FWJ250" s="170"/>
      <c r="FWK250" s="170"/>
      <c r="FWL250" s="170"/>
      <c r="FWM250" s="170"/>
      <c r="FWN250" s="170"/>
      <c r="FWO250" s="170"/>
      <c r="FWP250" s="170"/>
      <c r="FWQ250" s="170"/>
      <c r="FWR250" s="170"/>
      <c r="FWS250" s="170"/>
      <c r="FWT250" s="170"/>
      <c r="FWU250" s="170"/>
      <c r="FWV250" s="170"/>
      <c r="FWW250" s="170"/>
      <c r="FWX250" s="170"/>
      <c r="FWY250" s="170"/>
      <c r="FWZ250" s="170"/>
      <c r="FXA250" s="170"/>
      <c r="FXB250" s="170"/>
      <c r="FXC250" s="170"/>
      <c r="FXD250" s="170"/>
      <c r="FXE250" s="170"/>
      <c r="FXF250" s="170"/>
      <c r="FXG250" s="170"/>
      <c r="FXH250" s="170"/>
      <c r="FXI250" s="170"/>
      <c r="FXJ250" s="170"/>
      <c r="FXK250" s="170"/>
      <c r="FXL250" s="170"/>
      <c r="FXM250" s="170"/>
      <c r="FXN250" s="170"/>
      <c r="FXO250" s="170"/>
      <c r="FXP250" s="170"/>
      <c r="FXQ250" s="170"/>
      <c r="FXR250" s="170"/>
      <c r="FXS250" s="170"/>
      <c r="FXT250" s="170"/>
      <c r="FXU250" s="170"/>
      <c r="FXV250" s="170"/>
      <c r="FXW250" s="170"/>
      <c r="FXX250" s="170"/>
      <c r="FXY250" s="170"/>
      <c r="FXZ250" s="170"/>
      <c r="FYA250" s="170"/>
      <c r="FYB250" s="170"/>
      <c r="FYC250" s="170"/>
      <c r="FYD250" s="170"/>
      <c r="FYE250" s="170"/>
      <c r="FYF250" s="170"/>
      <c r="FYG250" s="170"/>
      <c r="FYH250" s="170"/>
      <c r="FYI250" s="170"/>
      <c r="FYJ250" s="170"/>
      <c r="FYK250" s="170"/>
      <c r="FYL250" s="170"/>
      <c r="FYM250" s="170"/>
      <c r="FYN250" s="170"/>
      <c r="FYO250" s="170"/>
      <c r="FYP250" s="170"/>
      <c r="FYQ250" s="170"/>
      <c r="FYR250" s="170"/>
      <c r="FYS250" s="170"/>
      <c r="FYT250" s="170"/>
      <c r="FYU250" s="170"/>
      <c r="FYV250" s="170"/>
      <c r="FYW250" s="170"/>
      <c r="FYX250" s="170"/>
      <c r="FYY250" s="170"/>
      <c r="FYZ250" s="170"/>
      <c r="FZA250" s="170"/>
      <c r="FZB250" s="170"/>
      <c r="FZC250" s="170"/>
      <c r="FZD250" s="170"/>
      <c r="FZE250" s="170"/>
      <c r="FZF250" s="170"/>
      <c r="FZG250" s="170"/>
      <c r="FZH250" s="170"/>
      <c r="FZI250" s="170"/>
      <c r="FZJ250" s="170"/>
      <c r="FZK250" s="170"/>
      <c r="FZL250" s="170"/>
      <c r="FZM250" s="170"/>
      <c r="FZN250" s="170"/>
      <c r="FZO250" s="170"/>
      <c r="FZP250" s="170"/>
      <c r="FZQ250" s="170"/>
      <c r="FZR250" s="170"/>
      <c r="FZS250" s="170"/>
      <c r="FZT250" s="170"/>
      <c r="FZU250" s="170"/>
      <c r="FZV250" s="170"/>
      <c r="FZW250" s="170"/>
      <c r="FZX250" s="170"/>
      <c r="FZY250" s="170"/>
      <c r="FZZ250" s="170"/>
      <c r="GAA250" s="170"/>
      <c r="GAB250" s="170"/>
      <c r="GAC250" s="170"/>
      <c r="GAD250" s="170"/>
      <c r="GAE250" s="170"/>
      <c r="GAF250" s="170"/>
      <c r="GAG250" s="170"/>
      <c r="GAH250" s="170"/>
      <c r="GAI250" s="170"/>
      <c r="GAJ250" s="170"/>
      <c r="GAK250" s="170"/>
      <c r="GAL250" s="170"/>
      <c r="GAM250" s="170"/>
      <c r="GAN250" s="170"/>
      <c r="GAO250" s="170"/>
      <c r="GAP250" s="170"/>
      <c r="GAQ250" s="170"/>
      <c r="GAR250" s="170"/>
      <c r="GAS250" s="170"/>
      <c r="GAT250" s="170"/>
      <c r="GAU250" s="170"/>
      <c r="GAV250" s="170"/>
      <c r="GAW250" s="170"/>
      <c r="GAX250" s="170"/>
      <c r="GAY250" s="170"/>
      <c r="GAZ250" s="170"/>
      <c r="GBA250" s="170"/>
      <c r="GBB250" s="170"/>
      <c r="GBC250" s="170"/>
      <c r="GBD250" s="170"/>
      <c r="GBE250" s="170"/>
      <c r="GBF250" s="170"/>
      <c r="GBG250" s="170"/>
      <c r="GBH250" s="170"/>
      <c r="GBI250" s="170"/>
      <c r="GBJ250" s="170"/>
      <c r="GBK250" s="170"/>
      <c r="GBL250" s="170"/>
      <c r="GBM250" s="170"/>
      <c r="GBN250" s="170"/>
      <c r="GBO250" s="170"/>
      <c r="GBP250" s="170"/>
      <c r="GBQ250" s="170"/>
      <c r="GBR250" s="170"/>
      <c r="GBS250" s="170"/>
      <c r="GBT250" s="170"/>
      <c r="GBU250" s="170"/>
      <c r="GBV250" s="170"/>
      <c r="GBW250" s="170"/>
      <c r="GBX250" s="170"/>
      <c r="GBY250" s="170"/>
      <c r="GBZ250" s="170"/>
      <c r="GCA250" s="170"/>
      <c r="GCB250" s="170"/>
      <c r="GCC250" s="170"/>
      <c r="GCD250" s="170"/>
      <c r="GCE250" s="170"/>
      <c r="GCF250" s="170"/>
      <c r="GCG250" s="170"/>
      <c r="GCH250" s="170"/>
      <c r="GCI250" s="170"/>
      <c r="GCJ250" s="170"/>
      <c r="GCK250" s="170"/>
      <c r="GCL250" s="170"/>
      <c r="GCM250" s="170"/>
      <c r="GCN250" s="170"/>
      <c r="GCO250" s="170"/>
      <c r="GCP250" s="170"/>
      <c r="GCQ250" s="170"/>
      <c r="GCR250" s="170"/>
      <c r="GCS250" s="170"/>
      <c r="GCT250" s="170"/>
      <c r="GCU250" s="170"/>
      <c r="GCV250" s="170"/>
      <c r="GCW250" s="170"/>
      <c r="GCX250" s="170"/>
      <c r="GCY250" s="170"/>
      <c r="GCZ250" s="170"/>
      <c r="GDA250" s="170"/>
      <c r="GDB250" s="170"/>
      <c r="GDC250" s="170"/>
      <c r="GDD250" s="170"/>
      <c r="GDE250" s="170"/>
      <c r="GDF250" s="170"/>
      <c r="GDG250" s="170"/>
      <c r="GDH250" s="170"/>
      <c r="GDI250" s="170"/>
      <c r="GDJ250" s="170"/>
      <c r="GDK250" s="170"/>
      <c r="GDL250" s="170"/>
      <c r="GDM250" s="170"/>
      <c r="GDN250" s="170"/>
      <c r="GDO250" s="170"/>
      <c r="GDP250" s="170"/>
      <c r="GDQ250" s="170"/>
      <c r="GDR250" s="170"/>
      <c r="GDS250" s="170"/>
      <c r="GDT250" s="170"/>
      <c r="GDU250" s="170"/>
      <c r="GDV250" s="170"/>
      <c r="GDW250" s="170"/>
      <c r="GDX250" s="170"/>
      <c r="GDY250" s="170"/>
      <c r="GDZ250" s="170"/>
      <c r="GEA250" s="170"/>
      <c r="GEB250" s="170"/>
      <c r="GEC250" s="170"/>
      <c r="GED250" s="170"/>
      <c r="GEE250" s="170"/>
      <c r="GEF250" s="170"/>
      <c r="GEG250" s="170"/>
      <c r="GEH250" s="170"/>
      <c r="GEI250" s="170"/>
      <c r="GEJ250" s="170"/>
      <c r="GEK250" s="170"/>
      <c r="GEL250" s="170"/>
      <c r="GEM250" s="170"/>
      <c r="GEN250" s="170"/>
      <c r="GEO250" s="170"/>
      <c r="GEP250" s="170"/>
      <c r="GEQ250" s="170"/>
      <c r="GER250" s="170"/>
      <c r="GES250" s="170"/>
      <c r="GET250" s="170"/>
      <c r="GEU250" s="170"/>
      <c r="GEV250" s="170"/>
      <c r="GEW250" s="170"/>
      <c r="GEX250" s="170"/>
      <c r="GEY250" s="170"/>
      <c r="GEZ250" s="170"/>
      <c r="GFA250" s="170"/>
      <c r="GFB250" s="170"/>
      <c r="GFC250" s="170"/>
      <c r="GFD250" s="170"/>
      <c r="GFE250" s="170"/>
      <c r="GFF250" s="170"/>
      <c r="GFG250" s="170"/>
      <c r="GFH250" s="170"/>
      <c r="GFI250" s="170"/>
      <c r="GFJ250" s="170"/>
      <c r="GFK250" s="170"/>
      <c r="GFL250" s="170"/>
      <c r="GFM250" s="170"/>
      <c r="GFN250" s="170"/>
      <c r="GFO250" s="170"/>
      <c r="GFP250" s="170"/>
      <c r="GFQ250" s="170"/>
      <c r="GFR250" s="170"/>
      <c r="GFS250" s="170"/>
      <c r="GFT250" s="170"/>
      <c r="GFU250" s="170"/>
      <c r="GFV250" s="170"/>
      <c r="GFW250" s="170"/>
      <c r="GFX250" s="170"/>
      <c r="GFY250" s="170"/>
      <c r="GFZ250" s="170"/>
      <c r="GGA250" s="170"/>
      <c r="GGB250" s="170"/>
      <c r="GGC250" s="170"/>
      <c r="GGD250" s="170"/>
      <c r="GGE250" s="170"/>
      <c r="GGF250" s="170"/>
      <c r="GGG250" s="170"/>
      <c r="GGH250" s="170"/>
      <c r="GGI250" s="170"/>
      <c r="GGJ250" s="170"/>
      <c r="GGK250" s="170"/>
      <c r="GGL250" s="170"/>
      <c r="GGM250" s="170"/>
      <c r="GGN250" s="170"/>
      <c r="GGO250" s="170"/>
      <c r="GGP250" s="170"/>
      <c r="GGQ250" s="170"/>
      <c r="GGR250" s="170"/>
      <c r="GGS250" s="170"/>
      <c r="GGT250" s="170"/>
      <c r="GGU250" s="170"/>
      <c r="GGV250" s="170"/>
      <c r="GGW250" s="170"/>
      <c r="GGX250" s="170"/>
      <c r="GGY250" s="170"/>
      <c r="GGZ250" s="170"/>
      <c r="GHA250" s="170"/>
      <c r="GHB250" s="170"/>
      <c r="GHC250" s="170"/>
      <c r="GHD250" s="170"/>
      <c r="GHE250" s="170"/>
      <c r="GHF250" s="170"/>
      <c r="GHG250" s="170"/>
      <c r="GHH250" s="170"/>
      <c r="GHI250" s="170"/>
      <c r="GHJ250" s="170"/>
      <c r="GHK250" s="170"/>
      <c r="GHL250" s="170"/>
      <c r="GHM250" s="170"/>
      <c r="GHN250" s="170"/>
      <c r="GHO250" s="170"/>
      <c r="GHP250" s="170"/>
      <c r="GHQ250" s="170"/>
      <c r="GHR250" s="170"/>
      <c r="GHS250" s="170"/>
      <c r="GHT250" s="170"/>
      <c r="GHU250" s="170"/>
      <c r="GHV250" s="170"/>
      <c r="GHW250" s="170"/>
      <c r="GHX250" s="170"/>
      <c r="GHY250" s="170"/>
      <c r="GHZ250" s="170"/>
      <c r="GIA250" s="170"/>
      <c r="GIB250" s="170"/>
      <c r="GIC250" s="170"/>
      <c r="GID250" s="170"/>
      <c r="GIE250" s="170"/>
      <c r="GIF250" s="170"/>
      <c r="GIG250" s="170"/>
      <c r="GIH250" s="170"/>
      <c r="GII250" s="170"/>
      <c r="GIJ250" s="170"/>
      <c r="GIK250" s="170"/>
      <c r="GIL250" s="170"/>
      <c r="GIM250" s="170"/>
      <c r="GIN250" s="170"/>
      <c r="GIO250" s="170"/>
      <c r="GIP250" s="170"/>
      <c r="GIQ250" s="170"/>
      <c r="GIR250" s="170"/>
      <c r="GIS250" s="170"/>
      <c r="GIT250" s="170"/>
      <c r="GIU250" s="170"/>
      <c r="GIV250" s="170"/>
      <c r="GIW250" s="170"/>
      <c r="GIX250" s="170"/>
      <c r="GIY250" s="170"/>
      <c r="GIZ250" s="170"/>
      <c r="GJA250" s="170"/>
      <c r="GJB250" s="170"/>
      <c r="GJC250" s="170"/>
      <c r="GJD250" s="170"/>
      <c r="GJE250" s="170"/>
      <c r="GJF250" s="170"/>
      <c r="GJG250" s="170"/>
      <c r="GJH250" s="170"/>
      <c r="GJI250" s="170"/>
      <c r="GJJ250" s="170"/>
      <c r="GJK250" s="170"/>
      <c r="GJL250" s="170"/>
      <c r="GJM250" s="170"/>
      <c r="GJN250" s="170"/>
      <c r="GJO250" s="170"/>
      <c r="GJP250" s="170"/>
      <c r="GJQ250" s="170"/>
      <c r="GJR250" s="170"/>
      <c r="GJS250" s="170"/>
      <c r="GJT250" s="170"/>
      <c r="GJU250" s="170"/>
      <c r="GJV250" s="170"/>
      <c r="GJW250" s="170"/>
      <c r="GJX250" s="170"/>
      <c r="GJY250" s="170"/>
      <c r="GJZ250" s="170"/>
      <c r="GKA250" s="170"/>
      <c r="GKB250" s="170"/>
      <c r="GKC250" s="170"/>
      <c r="GKD250" s="170"/>
      <c r="GKE250" s="170"/>
      <c r="GKF250" s="170"/>
      <c r="GKG250" s="170"/>
      <c r="GKH250" s="170"/>
      <c r="GKI250" s="170"/>
      <c r="GKJ250" s="170"/>
      <c r="GKK250" s="170"/>
      <c r="GKL250" s="170"/>
      <c r="GKM250" s="170"/>
      <c r="GKN250" s="170"/>
      <c r="GKO250" s="170"/>
      <c r="GKP250" s="170"/>
      <c r="GKQ250" s="170"/>
      <c r="GKR250" s="170"/>
      <c r="GKS250" s="170"/>
      <c r="GKT250" s="170"/>
      <c r="GKU250" s="170"/>
      <c r="GKV250" s="170"/>
      <c r="GKW250" s="170"/>
      <c r="GKX250" s="170"/>
      <c r="GKY250" s="170"/>
      <c r="GKZ250" s="170"/>
      <c r="GLA250" s="170"/>
      <c r="GLB250" s="170"/>
      <c r="GLC250" s="170"/>
      <c r="GLD250" s="170"/>
      <c r="GLE250" s="170"/>
      <c r="GLF250" s="170"/>
      <c r="GLG250" s="170"/>
      <c r="GLH250" s="170"/>
      <c r="GLI250" s="170"/>
      <c r="GLJ250" s="170"/>
      <c r="GLK250" s="170"/>
      <c r="GLL250" s="170"/>
      <c r="GLM250" s="170"/>
      <c r="GLN250" s="170"/>
      <c r="GLO250" s="170"/>
      <c r="GLP250" s="170"/>
      <c r="GLQ250" s="170"/>
      <c r="GLR250" s="170"/>
      <c r="GLS250" s="170"/>
      <c r="GLT250" s="170"/>
      <c r="GLU250" s="170"/>
      <c r="GLV250" s="170"/>
      <c r="GLW250" s="170"/>
      <c r="GLX250" s="170"/>
      <c r="GLY250" s="170"/>
      <c r="GLZ250" s="170"/>
      <c r="GMA250" s="170"/>
      <c r="GMB250" s="170"/>
      <c r="GMC250" s="170"/>
      <c r="GMD250" s="170"/>
      <c r="GME250" s="170"/>
      <c r="GMF250" s="170"/>
      <c r="GMG250" s="170"/>
      <c r="GMH250" s="170"/>
      <c r="GMI250" s="170"/>
      <c r="GMJ250" s="170"/>
      <c r="GMK250" s="170"/>
      <c r="GML250" s="170"/>
      <c r="GMM250" s="170"/>
      <c r="GMN250" s="170"/>
      <c r="GMO250" s="170"/>
      <c r="GMP250" s="170"/>
      <c r="GMQ250" s="170"/>
      <c r="GMR250" s="170"/>
      <c r="GMS250" s="170"/>
      <c r="GMT250" s="170"/>
      <c r="GMU250" s="170"/>
      <c r="GMV250" s="170"/>
      <c r="GMW250" s="170"/>
      <c r="GMX250" s="170"/>
      <c r="GMY250" s="170"/>
      <c r="GMZ250" s="170"/>
      <c r="GNA250" s="170"/>
      <c r="GNB250" s="170"/>
      <c r="GNC250" s="170"/>
      <c r="GND250" s="170"/>
      <c r="GNE250" s="170"/>
      <c r="GNF250" s="170"/>
      <c r="GNG250" s="170"/>
      <c r="GNH250" s="170"/>
      <c r="GNI250" s="170"/>
      <c r="GNJ250" s="170"/>
      <c r="GNK250" s="170"/>
      <c r="GNL250" s="170"/>
      <c r="GNM250" s="170"/>
      <c r="GNN250" s="170"/>
      <c r="GNO250" s="170"/>
      <c r="GNP250" s="170"/>
      <c r="GNQ250" s="170"/>
      <c r="GNR250" s="170"/>
      <c r="GNS250" s="170"/>
      <c r="GNT250" s="170"/>
      <c r="GNU250" s="170"/>
      <c r="GNV250" s="170"/>
      <c r="GNW250" s="170"/>
      <c r="GNX250" s="170"/>
      <c r="GNY250" s="170"/>
      <c r="GNZ250" s="170"/>
      <c r="GOA250" s="170"/>
      <c r="GOB250" s="170"/>
      <c r="GOC250" s="170"/>
      <c r="GOD250" s="170"/>
      <c r="GOE250" s="170"/>
      <c r="GOF250" s="170"/>
      <c r="GOG250" s="170"/>
      <c r="GOH250" s="170"/>
      <c r="GOI250" s="170"/>
      <c r="GOJ250" s="170"/>
      <c r="GOK250" s="170"/>
      <c r="GOL250" s="170"/>
      <c r="GOM250" s="170"/>
      <c r="GON250" s="170"/>
      <c r="GOO250" s="170"/>
      <c r="GOP250" s="170"/>
      <c r="GOQ250" s="170"/>
      <c r="GOR250" s="170"/>
      <c r="GOS250" s="170"/>
      <c r="GOT250" s="170"/>
      <c r="GOU250" s="170"/>
      <c r="GOV250" s="170"/>
      <c r="GOW250" s="170"/>
      <c r="GOX250" s="170"/>
      <c r="GOY250" s="170"/>
      <c r="GOZ250" s="170"/>
      <c r="GPA250" s="170"/>
      <c r="GPB250" s="170"/>
      <c r="GPC250" s="170"/>
      <c r="GPD250" s="170"/>
      <c r="GPE250" s="170"/>
      <c r="GPF250" s="170"/>
      <c r="GPG250" s="170"/>
      <c r="GPH250" s="170"/>
      <c r="GPI250" s="170"/>
      <c r="GPJ250" s="170"/>
      <c r="GPK250" s="170"/>
      <c r="GPL250" s="170"/>
      <c r="GPM250" s="170"/>
      <c r="GPN250" s="170"/>
      <c r="GPO250" s="170"/>
      <c r="GPP250" s="170"/>
      <c r="GPQ250" s="170"/>
      <c r="GPR250" s="170"/>
      <c r="GPS250" s="170"/>
      <c r="GPT250" s="170"/>
      <c r="GPU250" s="170"/>
      <c r="GPV250" s="170"/>
      <c r="GPW250" s="170"/>
      <c r="GPX250" s="170"/>
      <c r="GPY250" s="170"/>
      <c r="GPZ250" s="170"/>
      <c r="GQA250" s="170"/>
      <c r="GQB250" s="170"/>
      <c r="GQC250" s="170"/>
      <c r="GQD250" s="170"/>
      <c r="GQE250" s="170"/>
      <c r="GQF250" s="170"/>
      <c r="GQG250" s="170"/>
      <c r="GQH250" s="170"/>
      <c r="GQI250" s="170"/>
      <c r="GQJ250" s="170"/>
      <c r="GQK250" s="170"/>
      <c r="GQL250" s="170"/>
      <c r="GQM250" s="170"/>
      <c r="GQN250" s="170"/>
      <c r="GQO250" s="170"/>
      <c r="GQP250" s="170"/>
      <c r="GQQ250" s="170"/>
      <c r="GQR250" s="170"/>
      <c r="GQS250" s="170"/>
      <c r="GQT250" s="170"/>
      <c r="GQU250" s="170"/>
      <c r="GQV250" s="170"/>
      <c r="GQW250" s="170"/>
      <c r="GQX250" s="170"/>
      <c r="GQY250" s="170"/>
      <c r="GQZ250" s="170"/>
      <c r="GRA250" s="170"/>
      <c r="GRB250" s="170"/>
      <c r="GRC250" s="170"/>
      <c r="GRD250" s="170"/>
      <c r="GRE250" s="170"/>
      <c r="GRF250" s="170"/>
      <c r="GRG250" s="170"/>
      <c r="GRH250" s="170"/>
      <c r="GRI250" s="170"/>
      <c r="GRJ250" s="170"/>
      <c r="GRK250" s="170"/>
      <c r="GRL250" s="170"/>
      <c r="GRM250" s="170"/>
      <c r="GRN250" s="170"/>
      <c r="GRO250" s="170"/>
      <c r="GRP250" s="170"/>
      <c r="GRQ250" s="170"/>
      <c r="GRR250" s="170"/>
      <c r="GRS250" s="170"/>
      <c r="GRT250" s="170"/>
      <c r="GRU250" s="170"/>
      <c r="GRV250" s="170"/>
      <c r="GRW250" s="170"/>
      <c r="GRX250" s="170"/>
      <c r="GRY250" s="170"/>
      <c r="GRZ250" s="170"/>
      <c r="GSA250" s="170"/>
      <c r="GSB250" s="170"/>
      <c r="GSC250" s="170"/>
      <c r="GSD250" s="170"/>
      <c r="GSE250" s="170"/>
      <c r="GSF250" s="170"/>
      <c r="GSG250" s="170"/>
      <c r="GSH250" s="170"/>
      <c r="GSI250" s="170"/>
      <c r="GSJ250" s="170"/>
      <c r="GSK250" s="170"/>
      <c r="GSL250" s="170"/>
      <c r="GSM250" s="170"/>
      <c r="GSN250" s="170"/>
      <c r="GSO250" s="170"/>
      <c r="GSP250" s="170"/>
      <c r="GSQ250" s="170"/>
      <c r="GSR250" s="170"/>
      <c r="GSS250" s="170"/>
      <c r="GST250" s="170"/>
      <c r="GSU250" s="170"/>
      <c r="GSV250" s="170"/>
      <c r="GSW250" s="170"/>
      <c r="GSX250" s="170"/>
      <c r="GSY250" s="170"/>
      <c r="GSZ250" s="170"/>
      <c r="GTA250" s="170"/>
      <c r="GTB250" s="170"/>
      <c r="GTC250" s="170"/>
      <c r="GTD250" s="170"/>
      <c r="GTE250" s="170"/>
      <c r="GTF250" s="170"/>
      <c r="GTG250" s="170"/>
      <c r="GTH250" s="170"/>
      <c r="GTI250" s="170"/>
      <c r="GTJ250" s="170"/>
      <c r="GTK250" s="170"/>
      <c r="GTL250" s="170"/>
      <c r="GTM250" s="170"/>
      <c r="GTN250" s="170"/>
      <c r="GTO250" s="170"/>
      <c r="GTP250" s="170"/>
      <c r="GTQ250" s="170"/>
      <c r="GTR250" s="170"/>
      <c r="GTS250" s="170"/>
      <c r="GTT250" s="170"/>
      <c r="GTU250" s="170"/>
      <c r="GTV250" s="170"/>
      <c r="GTW250" s="170"/>
      <c r="GTX250" s="170"/>
      <c r="GTY250" s="170"/>
      <c r="GTZ250" s="170"/>
      <c r="GUA250" s="170"/>
      <c r="GUB250" s="170"/>
      <c r="GUC250" s="170"/>
      <c r="GUD250" s="170"/>
      <c r="GUE250" s="170"/>
      <c r="GUF250" s="170"/>
      <c r="GUG250" s="170"/>
      <c r="GUH250" s="170"/>
      <c r="GUI250" s="170"/>
      <c r="GUJ250" s="170"/>
      <c r="GUK250" s="170"/>
      <c r="GUL250" s="170"/>
      <c r="GUM250" s="170"/>
      <c r="GUN250" s="170"/>
      <c r="GUO250" s="170"/>
      <c r="GUP250" s="170"/>
      <c r="GUQ250" s="170"/>
      <c r="GUR250" s="170"/>
      <c r="GUS250" s="170"/>
      <c r="GUT250" s="170"/>
      <c r="GUU250" s="170"/>
      <c r="GUV250" s="170"/>
      <c r="GUW250" s="170"/>
      <c r="GUX250" s="170"/>
      <c r="GUY250" s="170"/>
      <c r="GUZ250" s="170"/>
      <c r="GVA250" s="170"/>
      <c r="GVB250" s="170"/>
      <c r="GVC250" s="170"/>
      <c r="GVD250" s="170"/>
      <c r="GVE250" s="170"/>
      <c r="GVF250" s="170"/>
      <c r="GVG250" s="170"/>
      <c r="GVH250" s="170"/>
      <c r="GVI250" s="170"/>
      <c r="GVJ250" s="170"/>
      <c r="GVK250" s="170"/>
      <c r="GVL250" s="170"/>
      <c r="GVM250" s="170"/>
      <c r="GVN250" s="170"/>
      <c r="GVO250" s="170"/>
      <c r="GVP250" s="170"/>
      <c r="GVQ250" s="170"/>
      <c r="GVR250" s="170"/>
      <c r="GVS250" s="170"/>
      <c r="GVT250" s="170"/>
      <c r="GVU250" s="170"/>
      <c r="GVV250" s="170"/>
      <c r="GVW250" s="170"/>
      <c r="GVX250" s="170"/>
      <c r="GVY250" s="170"/>
      <c r="GVZ250" s="170"/>
      <c r="GWA250" s="170"/>
      <c r="GWB250" s="170"/>
      <c r="GWC250" s="170"/>
      <c r="GWD250" s="170"/>
      <c r="GWE250" s="170"/>
      <c r="GWF250" s="170"/>
      <c r="GWG250" s="170"/>
      <c r="GWH250" s="170"/>
      <c r="GWI250" s="170"/>
      <c r="GWJ250" s="170"/>
      <c r="GWK250" s="170"/>
      <c r="GWL250" s="170"/>
      <c r="GWM250" s="170"/>
      <c r="GWN250" s="170"/>
      <c r="GWO250" s="170"/>
      <c r="GWP250" s="170"/>
      <c r="GWQ250" s="170"/>
      <c r="GWR250" s="170"/>
      <c r="GWS250" s="170"/>
      <c r="GWT250" s="170"/>
      <c r="GWU250" s="170"/>
      <c r="GWV250" s="170"/>
      <c r="GWW250" s="170"/>
      <c r="GWX250" s="170"/>
      <c r="GWY250" s="170"/>
      <c r="GWZ250" s="170"/>
      <c r="GXA250" s="170"/>
      <c r="GXB250" s="170"/>
      <c r="GXC250" s="170"/>
      <c r="GXD250" s="170"/>
      <c r="GXE250" s="170"/>
      <c r="GXF250" s="170"/>
      <c r="GXG250" s="170"/>
      <c r="GXH250" s="170"/>
      <c r="GXI250" s="170"/>
      <c r="GXJ250" s="170"/>
      <c r="GXK250" s="170"/>
      <c r="GXL250" s="170"/>
      <c r="GXM250" s="170"/>
      <c r="GXN250" s="170"/>
      <c r="GXO250" s="170"/>
      <c r="GXP250" s="170"/>
      <c r="GXQ250" s="170"/>
      <c r="GXR250" s="170"/>
      <c r="GXS250" s="170"/>
      <c r="GXT250" s="170"/>
      <c r="GXU250" s="170"/>
      <c r="GXV250" s="170"/>
      <c r="GXW250" s="170"/>
      <c r="GXX250" s="170"/>
      <c r="GXY250" s="170"/>
      <c r="GXZ250" s="170"/>
      <c r="GYA250" s="170"/>
      <c r="GYB250" s="170"/>
      <c r="GYC250" s="170"/>
      <c r="GYD250" s="170"/>
      <c r="GYE250" s="170"/>
      <c r="GYF250" s="170"/>
      <c r="GYG250" s="170"/>
      <c r="GYH250" s="170"/>
      <c r="GYI250" s="170"/>
      <c r="GYJ250" s="170"/>
      <c r="GYK250" s="170"/>
      <c r="GYL250" s="170"/>
      <c r="GYM250" s="170"/>
      <c r="GYN250" s="170"/>
      <c r="GYO250" s="170"/>
      <c r="GYP250" s="170"/>
      <c r="GYQ250" s="170"/>
      <c r="GYR250" s="170"/>
      <c r="GYS250" s="170"/>
      <c r="GYT250" s="170"/>
      <c r="GYU250" s="170"/>
      <c r="GYV250" s="170"/>
      <c r="GYW250" s="170"/>
      <c r="GYX250" s="170"/>
      <c r="GYY250" s="170"/>
      <c r="GYZ250" s="170"/>
      <c r="GZA250" s="170"/>
      <c r="GZB250" s="170"/>
      <c r="GZC250" s="170"/>
      <c r="GZD250" s="170"/>
      <c r="GZE250" s="170"/>
      <c r="GZF250" s="170"/>
      <c r="GZG250" s="170"/>
      <c r="GZH250" s="170"/>
      <c r="GZI250" s="170"/>
      <c r="GZJ250" s="170"/>
      <c r="GZK250" s="170"/>
      <c r="GZL250" s="170"/>
      <c r="GZM250" s="170"/>
      <c r="GZN250" s="170"/>
      <c r="GZO250" s="170"/>
      <c r="GZP250" s="170"/>
      <c r="GZQ250" s="170"/>
      <c r="GZR250" s="170"/>
      <c r="GZS250" s="170"/>
      <c r="GZT250" s="170"/>
      <c r="GZU250" s="170"/>
      <c r="GZV250" s="170"/>
      <c r="GZW250" s="170"/>
      <c r="GZX250" s="170"/>
      <c r="GZY250" s="170"/>
      <c r="GZZ250" s="170"/>
      <c r="HAA250" s="170"/>
      <c r="HAB250" s="170"/>
      <c r="HAC250" s="170"/>
      <c r="HAD250" s="170"/>
      <c r="HAE250" s="170"/>
      <c r="HAF250" s="170"/>
      <c r="HAG250" s="170"/>
      <c r="HAH250" s="170"/>
      <c r="HAI250" s="170"/>
      <c r="HAJ250" s="170"/>
      <c r="HAK250" s="170"/>
      <c r="HAL250" s="170"/>
      <c r="HAM250" s="170"/>
      <c r="HAN250" s="170"/>
      <c r="HAO250" s="170"/>
      <c r="HAP250" s="170"/>
      <c r="HAQ250" s="170"/>
      <c r="HAR250" s="170"/>
      <c r="HAS250" s="170"/>
      <c r="HAT250" s="170"/>
      <c r="HAU250" s="170"/>
      <c r="HAV250" s="170"/>
      <c r="HAW250" s="170"/>
      <c r="HAX250" s="170"/>
      <c r="HAY250" s="170"/>
      <c r="HAZ250" s="170"/>
      <c r="HBA250" s="170"/>
      <c r="HBB250" s="170"/>
      <c r="HBC250" s="170"/>
      <c r="HBD250" s="170"/>
      <c r="HBE250" s="170"/>
      <c r="HBF250" s="170"/>
      <c r="HBG250" s="170"/>
      <c r="HBH250" s="170"/>
      <c r="HBI250" s="170"/>
      <c r="HBJ250" s="170"/>
      <c r="HBK250" s="170"/>
      <c r="HBL250" s="170"/>
      <c r="HBM250" s="170"/>
      <c r="HBN250" s="170"/>
      <c r="HBO250" s="170"/>
      <c r="HBP250" s="170"/>
      <c r="HBQ250" s="170"/>
      <c r="HBR250" s="170"/>
      <c r="HBS250" s="170"/>
      <c r="HBT250" s="170"/>
      <c r="HBU250" s="170"/>
      <c r="HBV250" s="170"/>
      <c r="HBW250" s="170"/>
      <c r="HBX250" s="170"/>
      <c r="HBY250" s="170"/>
      <c r="HBZ250" s="170"/>
      <c r="HCA250" s="170"/>
      <c r="HCB250" s="170"/>
      <c r="HCC250" s="170"/>
      <c r="HCD250" s="170"/>
      <c r="HCE250" s="170"/>
      <c r="HCF250" s="170"/>
      <c r="HCG250" s="170"/>
      <c r="HCH250" s="170"/>
      <c r="HCI250" s="170"/>
      <c r="HCJ250" s="170"/>
      <c r="HCK250" s="170"/>
      <c r="HCL250" s="170"/>
      <c r="HCM250" s="170"/>
      <c r="HCN250" s="170"/>
      <c r="HCO250" s="170"/>
      <c r="HCP250" s="170"/>
      <c r="HCQ250" s="170"/>
      <c r="HCR250" s="170"/>
      <c r="HCS250" s="170"/>
      <c r="HCT250" s="170"/>
      <c r="HCU250" s="170"/>
      <c r="HCV250" s="170"/>
      <c r="HCW250" s="170"/>
      <c r="HCX250" s="170"/>
      <c r="HCY250" s="170"/>
      <c r="HCZ250" s="170"/>
      <c r="HDA250" s="170"/>
      <c r="HDB250" s="170"/>
      <c r="HDC250" s="170"/>
      <c r="HDD250" s="170"/>
      <c r="HDE250" s="170"/>
      <c r="HDF250" s="170"/>
      <c r="HDG250" s="170"/>
      <c r="HDH250" s="170"/>
      <c r="HDI250" s="170"/>
      <c r="HDJ250" s="170"/>
      <c r="HDK250" s="170"/>
      <c r="HDL250" s="170"/>
      <c r="HDM250" s="170"/>
      <c r="HDN250" s="170"/>
      <c r="HDO250" s="170"/>
      <c r="HDP250" s="170"/>
      <c r="HDQ250" s="170"/>
      <c r="HDR250" s="170"/>
      <c r="HDS250" s="170"/>
      <c r="HDT250" s="170"/>
      <c r="HDU250" s="170"/>
      <c r="HDV250" s="170"/>
      <c r="HDW250" s="170"/>
      <c r="HDX250" s="170"/>
      <c r="HDY250" s="170"/>
      <c r="HDZ250" s="170"/>
      <c r="HEA250" s="170"/>
      <c r="HEB250" s="170"/>
      <c r="HEC250" s="170"/>
      <c r="HED250" s="170"/>
      <c r="HEE250" s="170"/>
      <c r="HEF250" s="170"/>
      <c r="HEG250" s="170"/>
      <c r="HEH250" s="170"/>
      <c r="HEI250" s="170"/>
      <c r="HEJ250" s="170"/>
      <c r="HEK250" s="170"/>
      <c r="HEL250" s="170"/>
      <c r="HEM250" s="170"/>
      <c r="HEN250" s="170"/>
      <c r="HEO250" s="170"/>
      <c r="HEP250" s="170"/>
      <c r="HEQ250" s="170"/>
      <c r="HER250" s="170"/>
      <c r="HES250" s="170"/>
      <c r="HET250" s="170"/>
      <c r="HEU250" s="170"/>
      <c r="HEV250" s="170"/>
      <c r="HEW250" s="170"/>
      <c r="HEX250" s="170"/>
      <c r="HEY250" s="170"/>
      <c r="HEZ250" s="170"/>
      <c r="HFA250" s="170"/>
      <c r="HFB250" s="170"/>
      <c r="HFC250" s="170"/>
      <c r="HFD250" s="170"/>
      <c r="HFE250" s="170"/>
      <c r="HFF250" s="170"/>
      <c r="HFG250" s="170"/>
      <c r="HFH250" s="170"/>
      <c r="HFI250" s="170"/>
      <c r="HFJ250" s="170"/>
      <c r="HFK250" s="170"/>
      <c r="HFL250" s="170"/>
      <c r="HFM250" s="170"/>
      <c r="HFN250" s="170"/>
      <c r="HFO250" s="170"/>
      <c r="HFP250" s="170"/>
      <c r="HFQ250" s="170"/>
      <c r="HFR250" s="170"/>
      <c r="HFS250" s="170"/>
      <c r="HFT250" s="170"/>
      <c r="HFU250" s="170"/>
      <c r="HFV250" s="170"/>
      <c r="HFW250" s="170"/>
      <c r="HFX250" s="170"/>
      <c r="HFY250" s="170"/>
      <c r="HFZ250" s="170"/>
      <c r="HGA250" s="170"/>
      <c r="HGB250" s="170"/>
      <c r="HGC250" s="170"/>
      <c r="HGD250" s="170"/>
      <c r="HGE250" s="170"/>
      <c r="HGF250" s="170"/>
      <c r="HGG250" s="170"/>
      <c r="HGH250" s="170"/>
      <c r="HGI250" s="170"/>
      <c r="HGJ250" s="170"/>
      <c r="HGK250" s="170"/>
      <c r="HGL250" s="170"/>
      <c r="HGM250" s="170"/>
      <c r="HGN250" s="170"/>
      <c r="HGO250" s="170"/>
      <c r="HGP250" s="170"/>
      <c r="HGQ250" s="170"/>
      <c r="HGR250" s="170"/>
      <c r="HGS250" s="170"/>
      <c r="HGT250" s="170"/>
      <c r="HGU250" s="170"/>
      <c r="HGV250" s="170"/>
      <c r="HGW250" s="170"/>
      <c r="HGX250" s="170"/>
      <c r="HGY250" s="170"/>
      <c r="HGZ250" s="170"/>
      <c r="HHA250" s="170"/>
      <c r="HHB250" s="170"/>
      <c r="HHC250" s="170"/>
      <c r="HHD250" s="170"/>
      <c r="HHE250" s="170"/>
      <c r="HHF250" s="170"/>
      <c r="HHG250" s="170"/>
      <c r="HHH250" s="170"/>
      <c r="HHI250" s="170"/>
      <c r="HHJ250" s="170"/>
      <c r="HHK250" s="170"/>
      <c r="HHL250" s="170"/>
      <c r="HHM250" s="170"/>
      <c r="HHN250" s="170"/>
      <c r="HHO250" s="170"/>
      <c r="HHP250" s="170"/>
      <c r="HHQ250" s="170"/>
      <c r="HHR250" s="170"/>
      <c r="HHS250" s="170"/>
      <c r="HHT250" s="170"/>
      <c r="HHU250" s="170"/>
      <c r="HHV250" s="170"/>
      <c r="HHW250" s="170"/>
      <c r="HHX250" s="170"/>
      <c r="HHY250" s="170"/>
      <c r="HHZ250" s="170"/>
      <c r="HIA250" s="170"/>
      <c r="HIB250" s="170"/>
      <c r="HIC250" s="170"/>
      <c r="HID250" s="170"/>
      <c r="HIE250" s="170"/>
      <c r="HIF250" s="170"/>
      <c r="HIG250" s="170"/>
      <c r="HIH250" s="170"/>
      <c r="HII250" s="170"/>
      <c r="HIJ250" s="170"/>
      <c r="HIK250" s="170"/>
      <c r="HIL250" s="170"/>
      <c r="HIM250" s="170"/>
      <c r="HIN250" s="170"/>
      <c r="HIO250" s="170"/>
      <c r="HIP250" s="170"/>
      <c r="HIQ250" s="170"/>
      <c r="HIR250" s="170"/>
      <c r="HIS250" s="170"/>
      <c r="HIT250" s="170"/>
      <c r="HIU250" s="170"/>
      <c r="HIV250" s="170"/>
      <c r="HIW250" s="170"/>
      <c r="HIX250" s="170"/>
      <c r="HIY250" s="170"/>
      <c r="HIZ250" s="170"/>
      <c r="HJA250" s="170"/>
      <c r="HJB250" s="170"/>
      <c r="HJC250" s="170"/>
      <c r="HJD250" s="170"/>
      <c r="HJE250" s="170"/>
      <c r="HJF250" s="170"/>
      <c r="HJG250" s="170"/>
      <c r="HJH250" s="170"/>
      <c r="HJI250" s="170"/>
      <c r="HJJ250" s="170"/>
      <c r="HJK250" s="170"/>
      <c r="HJL250" s="170"/>
      <c r="HJM250" s="170"/>
      <c r="HJN250" s="170"/>
      <c r="HJO250" s="170"/>
      <c r="HJP250" s="170"/>
      <c r="HJQ250" s="170"/>
      <c r="HJR250" s="170"/>
      <c r="HJS250" s="170"/>
      <c r="HJT250" s="170"/>
      <c r="HJU250" s="170"/>
      <c r="HJV250" s="170"/>
      <c r="HJW250" s="170"/>
      <c r="HJX250" s="170"/>
      <c r="HJY250" s="170"/>
      <c r="HJZ250" s="170"/>
      <c r="HKA250" s="170"/>
      <c r="HKB250" s="170"/>
      <c r="HKC250" s="170"/>
      <c r="HKD250" s="170"/>
      <c r="HKE250" s="170"/>
      <c r="HKF250" s="170"/>
      <c r="HKG250" s="170"/>
      <c r="HKH250" s="170"/>
      <c r="HKI250" s="170"/>
      <c r="HKJ250" s="170"/>
      <c r="HKK250" s="170"/>
      <c r="HKL250" s="170"/>
      <c r="HKM250" s="170"/>
      <c r="HKN250" s="170"/>
      <c r="HKO250" s="170"/>
      <c r="HKP250" s="170"/>
      <c r="HKQ250" s="170"/>
      <c r="HKR250" s="170"/>
      <c r="HKS250" s="170"/>
      <c r="HKT250" s="170"/>
      <c r="HKU250" s="170"/>
      <c r="HKV250" s="170"/>
      <c r="HKW250" s="170"/>
      <c r="HKX250" s="170"/>
      <c r="HKY250" s="170"/>
      <c r="HKZ250" s="170"/>
      <c r="HLA250" s="170"/>
      <c r="HLB250" s="170"/>
      <c r="HLC250" s="170"/>
      <c r="HLD250" s="170"/>
      <c r="HLE250" s="170"/>
      <c r="HLF250" s="170"/>
      <c r="HLG250" s="170"/>
      <c r="HLH250" s="170"/>
      <c r="HLI250" s="170"/>
      <c r="HLJ250" s="170"/>
      <c r="HLK250" s="170"/>
      <c r="HLL250" s="170"/>
      <c r="HLM250" s="170"/>
      <c r="HLN250" s="170"/>
      <c r="HLO250" s="170"/>
      <c r="HLP250" s="170"/>
      <c r="HLQ250" s="170"/>
      <c r="HLR250" s="170"/>
      <c r="HLS250" s="170"/>
      <c r="HLT250" s="170"/>
      <c r="HLU250" s="170"/>
      <c r="HLV250" s="170"/>
      <c r="HLW250" s="170"/>
      <c r="HLX250" s="170"/>
      <c r="HLY250" s="170"/>
      <c r="HLZ250" s="170"/>
      <c r="HMA250" s="170"/>
      <c r="HMB250" s="170"/>
      <c r="HMC250" s="170"/>
      <c r="HMD250" s="170"/>
      <c r="HME250" s="170"/>
      <c r="HMF250" s="170"/>
      <c r="HMG250" s="170"/>
      <c r="HMH250" s="170"/>
      <c r="HMI250" s="170"/>
      <c r="HMJ250" s="170"/>
      <c r="HMK250" s="170"/>
      <c r="HML250" s="170"/>
      <c r="HMM250" s="170"/>
      <c r="HMN250" s="170"/>
      <c r="HMO250" s="170"/>
      <c r="HMP250" s="170"/>
      <c r="HMQ250" s="170"/>
      <c r="HMR250" s="170"/>
      <c r="HMS250" s="170"/>
      <c r="HMT250" s="170"/>
      <c r="HMU250" s="170"/>
      <c r="HMV250" s="170"/>
      <c r="HMW250" s="170"/>
      <c r="HMX250" s="170"/>
      <c r="HMY250" s="170"/>
      <c r="HMZ250" s="170"/>
      <c r="HNA250" s="170"/>
      <c r="HNB250" s="170"/>
      <c r="HNC250" s="170"/>
      <c r="HND250" s="170"/>
      <c r="HNE250" s="170"/>
      <c r="HNF250" s="170"/>
      <c r="HNG250" s="170"/>
      <c r="HNH250" s="170"/>
      <c r="HNI250" s="170"/>
      <c r="HNJ250" s="170"/>
      <c r="HNK250" s="170"/>
      <c r="HNL250" s="170"/>
      <c r="HNM250" s="170"/>
      <c r="HNN250" s="170"/>
      <c r="HNO250" s="170"/>
      <c r="HNP250" s="170"/>
      <c r="HNQ250" s="170"/>
      <c r="HNR250" s="170"/>
      <c r="HNS250" s="170"/>
      <c r="HNT250" s="170"/>
      <c r="HNU250" s="170"/>
      <c r="HNV250" s="170"/>
      <c r="HNW250" s="170"/>
      <c r="HNX250" s="170"/>
      <c r="HNY250" s="170"/>
      <c r="HNZ250" s="170"/>
      <c r="HOA250" s="170"/>
      <c r="HOB250" s="170"/>
      <c r="HOC250" s="170"/>
      <c r="HOD250" s="170"/>
      <c r="HOE250" s="170"/>
      <c r="HOF250" s="170"/>
      <c r="HOG250" s="170"/>
      <c r="HOH250" s="170"/>
      <c r="HOI250" s="170"/>
      <c r="HOJ250" s="170"/>
      <c r="HOK250" s="170"/>
      <c r="HOL250" s="170"/>
      <c r="HOM250" s="170"/>
      <c r="HON250" s="170"/>
      <c r="HOO250" s="170"/>
      <c r="HOP250" s="170"/>
      <c r="HOQ250" s="170"/>
      <c r="HOR250" s="170"/>
      <c r="HOS250" s="170"/>
      <c r="HOT250" s="170"/>
      <c r="HOU250" s="170"/>
      <c r="HOV250" s="170"/>
      <c r="HOW250" s="170"/>
      <c r="HOX250" s="170"/>
      <c r="HOY250" s="170"/>
      <c r="HOZ250" s="170"/>
      <c r="HPA250" s="170"/>
      <c r="HPB250" s="170"/>
      <c r="HPC250" s="170"/>
      <c r="HPD250" s="170"/>
      <c r="HPE250" s="170"/>
      <c r="HPF250" s="170"/>
      <c r="HPG250" s="170"/>
      <c r="HPH250" s="170"/>
      <c r="HPI250" s="170"/>
      <c r="HPJ250" s="170"/>
      <c r="HPK250" s="170"/>
      <c r="HPL250" s="170"/>
      <c r="HPM250" s="170"/>
      <c r="HPN250" s="170"/>
      <c r="HPO250" s="170"/>
      <c r="HPP250" s="170"/>
      <c r="HPQ250" s="170"/>
      <c r="HPR250" s="170"/>
      <c r="HPS250" s="170"/>
      <c r="HPT250" s="170"/>
      <c r="HPU250" s="170"/>
      <c r="HPV250" s="170"/>
      <c r="HPW250" s="170"/>
      <c r="HPX250" s="170"/>
      <c r="HPY250" s="170"/>
      <c r="HPZ250" s="170"/>
      <c r="HQA250" s="170"/>
      <c r="HQB250" s="170"/>
      <c r="HQC250" s="170"/>
      <c r="HQD250" s="170"/>
      <c r="HQE250" s="170"/>
      <c r="HQF250" s="170"/>
      <c r="HQG250" s="170"/>
      <c r="HQH250" s="170"/>
      <c r="HQI250" s="170"/>
      <c r="HQJ250" s="170"/>
      <c r="HQK250" s="170"/>
      <c r="HQL250" s="170"/>
      <c r="HQM250" s="170"/>
      <c r="HQN250" s="170"/>
      <c r="HQO250" s="170"/>
      <c r="HQP250" s="170"/>
      <c r="HQQ250" s="170"/>
      <c r="HQR250" s="170"/>
      <c r="HQS250" s="170"/>
      <c r="HQT250" s="170"/>
      <c r="HQU250" s="170"/>
      <c r="HQV250" s="170"/>
      <c r="HQW250" s="170"/>
      <c r="HQX250" s="170"/>
      <c r="HQY250" s="170"/>
      <c r="HQZ250" s="170"/>
      <c r="HRA250" s="170"/>
      <c r="HRB250" s="170"/>
      <c r="HRC250" s="170"/>
      <c r="HRD250" s="170"/>
      <c r="HRE250" s="170"/>
      <c r="HRF250" s="170"/>
      <c r="HRG250" s="170"/>
      <c r="HRH250" s="170"/>
      <c r="HRI250" s="170"/>
      <c r="HRJ250" s="170"/>
      <c r="HRK250" s="170"/>
      <c r="HRL250" s="170"/>
      <c r="HRM250" s="170"/>
      <c r="HRN250" s="170"/>
      <c r="HRO250" s="170"/>
      <c r="HRP250" s="170"/>
      <c r="HRQ250" s="170"/>
      <c r="HRR250" s="170"/>
      <c r="HRS250" s="170"/>
      <c r="HRT250" s="170"/>
      <c r="HRU250" s="170"/>
      <c r="HRV250" s="170"/>
      <c r="HRW250" s="170"/>
      <c r="HRX250" s="170"/>
      <c r="HRY250" s="170"/>
      <c r="HRZ250" s="170"/>
      <c r="HSA250" s="170"/>
      <c r="HSB250" s="170"/>
      <c r="HSC250" s="170"/>
      <c r="HSD250" s="170"/>
      <c r="HSE250" s="170"/>
      <c r="HSF250" s="170"/>
      <c r="HSG250" s="170"/>
      <c r="HSH250" s="170"/>
      <c r="HSI250" s="170"/>
      <c r="HSJ250" s="170"/>
      <c r="HSK250" s="170"/>
      <c r="HSL250" s="170"/>
      <c r="HSM250" s="170"/>
      <c r="HSN250" s="170"/>
      <c r="HSO250" s="170"/>
      <c r="HSP250" s="170"/>
      <c r="HSQ250" s="170"/>
      <c r="HSR250" s="170"/>
      <c r="HSS250" s="170"/>
      <c r="HST250" s="170"/>
      <c r="HSU250" s="170"/>
      <c r="HSV250" s="170"/>
      <c r="HSW250" s="170"/>
      <c r="HSX250" s="170"/>
      <c r="HSY250" s="170"/>
      <c r="HSZ250" s="170"/>
      <c r="HTA250" s="170"/>
      <c r="HTB250" s="170"/>
      <c r="HTC250" s="170"/>
      <c r="HTD250" s="170"/>
      <c r="HTE250" s="170"/>
      <c r="HTF250" s="170"/>
      <c r="HTG250" s="170"/>
      <c r="HTH250" s="170"/>
      <c r="HTI250" s="170"/>
      <c r="HTJ250" s="170"/>
      <c r="HTK250" s="170"/>
      <c r="HTL250" s="170"/>
      <c r="HTM250" s="170"/>
      <c r="HTN250" s="170"/>
      <c r="HTO250" s="170"/>
      <c r="HTP250" s="170"/>
      <c r="HTQ250" s="170"/>
      <c r="HTR250" s="170"/>
      <c r="HTS250" s="170"/>
      <c r="HTT250" s="170"/>
      <c r="HTU250" s="170"/>
      <c r="HTV250" s="170"/>
      <c r="HTW250" s="170"/>
      <c r="HTX250" s="170"/>
      <c r="HTY250" s="170"/>
      <c r="HTZ250" s="170"/>
      <c r="HUA250" s="170"/>
      <c r="HUB250" s="170"/>
      <c r="HUC250" s="170"/>
      <c r="HUD250" s="170"/>
      <c r="HUE250" s="170"/>
      <c r="HUF250" s="170"/>
      <c r="HUG250" s="170"/>
      <c r="HUH250" s="170"/>
      <c r="HUI250" s="170"/>
      <c r="HUJ250" s="170"/>
      <c r="HUK250" s="170"/>
      <c r="HUL250" s="170"/>
      <c r="HUM250" s="170"/>
      <c r="HUN250" s="170"/>
      <c r="HUO250" s="170"/>
      <c r="HUP250" s="170"/>
      <c r="HUQ250" s="170"/>
      <c r="HUR250" s="170"/>
      <c r="HUS250" s="170"/>
      <c r="HUT250" s="170"/>
      <c r="HUU250" s="170"/>
      <c r="HUV250" s="170"/>
      <c r="HUW250" s="170"/>
      <c r="HUX250" s="170"/>
      <c r="HUY250" s="170"/>
      <c r="HUZ250" s="170"/>
      <c r="HVA250" s="170"/>
      <c r="HVB250" s="170"/>
      <c r="HVC250" s="170"/>
      <c r="HVD250" s="170"/>
      <c r="HVE250" s="170"/>
      <c r="HVF250" s="170"/>
      <c r="HVG250" s="170"/>
      <c r="HVH250" s="170"/>
      <c r="HVI250" s="170"/>
      <c r="HVJ250" s="170"/>
      <c r="HVK250" s="170"/>
      <c r="HVL250" s="170"/>
      <c r="HVM250" s="170"/>
      <c r="HVN250" s="170"/>
      <c r="HVO250" s="170"/>
      <c r="HVP250" s="170"/>
      <c r="HVQ250" s="170"/>
      <c r="HVR250" s="170"/>
      <c r="HVS250" s="170"/>
      <c r="HVT250" s="170"/>
      <c r="HVU250" s="170"/>
      <c r="HVV250" s="170"/>
      <c r="HVW250" s="170"/>
      <c r="HVX250" s="170"/>
      <c r="HVY250" s="170"/>
      <c r="HVZ250" s="170"/>
      <c r="HWA250" s="170"/>
      <c r="HWB250" s="170"/>
      <c r="HWC250" s="170"/>
      <c r="HWD250" s="170"/>
      <c r="HWE250" s="170"/>
      <c r="HWF250" s="170"/>
      <c r="HWG250" s="170"/>
      <c r="HWH250" s="170"/>
      <c r="HWI250" s="170"/>
      <c r="HWJ250" s="170"/>
      <c r="HWK250" s="170"/>
      <c r="HWL250" s="170"/>
      <c r="HWM250" s="170"/>
      <c r="HWN250" s="170"/>
      <c r="HWO250" s="170"/>
      <c r="HWP250" s="170"/>
      <c r="HWQ250" s="170"/>
      <c r="HWR250" s="170"/>
      <c r="HWS250" s="170"/>
      <c r="HWT250" s="170"/>
      <c r="HWU250" s="170"/>
      <c r="HWV250" s="170"/>
      <c r="HWW250" s="170"/>
      <c r="HWX250" s="170"/>
      <c r="HWY250" s="170"/>
      <c r="HWZ250" s="170"/>
      <c r="HXA250" s="170"/>
      <c r="HXB250" s="170"/>
      <c r="HXC250" s="170"/>
      <c r="HXD250" s="170"/>
      <c r="HXE250" s="170"/>
      <c r="HXF250" s="170"/>
      <c r="HXG250" s="170"/>
      <c r="HXH250" s="170"/>
      <c r="HXI250" s="170"/>
      <c r="HXJ250" s="170"/>
      <c r="HXK250" s="170"/>
      <c r="HXL250" s="170"/>
      <c r="HXM250" s="170"/>
      <c r="HXN250" s="170"/>
      <c r="HXO250" s="170"/>
      <c r="HXP250" s="170"/>
      <c r="HXQ250" s="170"/>
      <c r="HXR250" s="170"/>
      <c r="HXS250" s="170"/>
      <c r="HXT250" s="170"/>
      <c r="HXU250" s="170"/>
      <c r="HXV250" s="170"/>
      <c r="HXW250" s="170"/>
      <c r="HXX250" s="170"/>
      <c r="HXY250" s="170"/>
      <c r="HXZ250" s="170"/>
      <c r="HYA250" s="170"/>
      <c r="HYB250" s="170"/>
      <c r="HYC250" s="170"/>
      <c r="HYD250" s="170"/>
      <c r="HYE250" s="170"/>
      <c r="HYF250" s="170"/>
      <c r="HYG250" s="170"/>
      <c r="HYH250" s="170"/>
      <c r="HYI250" s="170"/>
      <c r="HYJ250" s="170"/>
      <c r="HYK250" s="170"/>
      <c r="HYL250" s="170"/>
      <c r="HYM250" s="170"/>
      <c r="HYN250" s="170"/>
      <c r="HYO250" s="170"/>
      <c r="HYP250" s="170"/>
      <c r="HYQ250" s="170"/>
      <c r="HYR250" s="170"/>
      <c r="HYS250" s="170"/>
      <c r="HYT250" s="170"/>
      <c r="HYU250" s="170"/>
      <c r="HYV250" s="170"/>
      <c r="HYW250" s="170"/>
      <c r="HYX250" s="170"/>
      <c r="HYY250" s="170"/>
      <c r="HYZ250" s="170"/>
      <c r="HZA250" s="170"/>
      <c r="HZB250" s="170"/>
      <c r="HZC250" s="170"/>
      <c r="HZD250" s="170"/>
      <c r="HZE250" s="170"/>
      <c r="HZF250" s="170"/>
      <c r="HZG250" s="170"/>
      <c r="HZH250" s="170"/>
      <c r="HZI250" s="170"/>
      <c r="HZJ250" s="170"/>
      <c r="HZK250" s="170"/>
      <c r="HZL250" s="170"/>
      <c r="HZM250" s="170"/>
      <c r="HZN250" s="170"/>
      <c r="HZO250" s="170"/>
      <c r="HZP250" s="170"/>
      <c r="HZQ250" s="170"/>
      <c r="HZR250" s="170"/>
      <c r="HZS250" s="170"/>
      <c r="HZT250" s="170"/>
      <c r="HZU250" s="170"/>
      <c r="HZV250" s="170"/>
      <c r="HZW250" s="170"/>
      <c r="HZX250" s="170"/>
      <c r="HZY250" s="170"/>
      <c r="HZZ250" s="170"/>
      <c r="IAA250" s="170"/>
      <c r="IAB250" s="170"/>
      <c r="IAC250" s="170"/>
      <c r="IAD250" s="170"/>
      <c r="IAE250" s="170"/>
      <c r="IAF250" s="170"/>
      <c r="IAG250" s="170"/>
      <c r="IAH250" s="170"/>
      <c r="IAI250" s="170"/>
      <c r="IAJ250" s="170"/>
      <c r="IAK250" s="170"/>
      <c r="IAL250" s="170"/>
      <c r="IAM250" s="170"/>
      <c r="IAN250" s="170"/>
      <c r="IAO250" s="170"/>
      <c r="IAP250" s="170"/>
      <c r="IAQ250" s="170"/>
      <c r="IAR250" s="170"/>
      <c r="IAS250" s="170"/>
      <c r="IAT250" s="170"/>
      <c r="IAU250" s="170"/>
      <c r="IAV250" s="170"/>
      <c r="IAW250" s="170"/>
      <c r="IAX250" s="170"/>
      <c r="IAY250" s="170"/>
      <c r="IAZ250" s="170"/>
      <c r="IBA250" s="170"/>
      <c r="IBB250" s="170"/>
      <c r="IBC250" s="170"/>
      <c r="IBD250" s="170"/>
      <c r="IBE250" s="170"/>
      <c r="IBF250" s="170"/>
      <c r="IBG250" s="170"/>
      <c r="IBH250" s="170"/>
      <c r="IBI250" s="170"/>
      <c r="IBJ250" s="170"/>
      <c r="IBK250" s="170"/>
      <c r="IBL250" s="170"/>
      <c r="IBM250" s="170"/>
      <c r="IBN250" s="170"/>
      <c r="IBO250" s="170"/>
      <c r="IBP250" s="170"/>
      <c r="IBQ250" s="170"/>
      <c r="IBR250" s="170"/>
      <c r="IBS250" s="170"/>
      <c r="IBT250" s="170"/>
      <c r="IBU250" s="170"/>
      <c r="IBV250" s="170"/>
      <c r="IBW250" s="170"/>
      <c r="IBX250" s="170"/>
      <c r="IBY250" s="170"/>
      <c r="IBZ250" s="170"/>
      <c r="ICA250" s="170"/>
      <c r="ICB250" s="170"/>
      <c r="ICC250" s="170"/>
      <c r="ICD250" s="170"/>
      <c r="ICE250" s="170"/>
      <c r="ICF250" s="170"/>
      <c r="ICG250" s="170"/>
      <c r="ICH250" s="170"/>
      <c r="ICI250" s="170"/>
      <c r="ICJ250" s="170"/>
      <c r="ICK250" s="170"/>
      <c r="ICL250" s="170"/>
      <c r="ICM250" s="170"/>
      <c r="ICN250" s="170"/>
      <c r="ICO250" s="170"/>
      <c r="ICP250" s="170"/>
      <c r="ICQ250" s="170"/>
      <c r="ICR250" s="170"/>
      <c r="ICS250" s="170"/>
      <c r="ICT250" s="170"/>
      <c r="ICU250" s="170"/>
      <c r="ICV250" s="170"/>
      <c r="ICW250" s="170"/>
      <c r="ICX250" s="170"/>
      <c r="ICY250" s="170"/>
      <c r="ICZ250" s="170"/>
      <c r="IDA250" s="170"/>
      <c r="IDB250" s="170"/>
      <c r="IDC250" s="170"/>
      <c r="IDD250" s="170"/>
      <c r="IDE250" s="170"/>
      <c r="IDF250" s="170"/>
      <c r="IDG250" s="170"/>
      <c r="IDH250" s="170"/>
      <c r="IDI250" s="170"/>
      <c r="IDJ250" s="170"/>
      <c r="IDK250" s="170"/>
      <c r="IDL250" s="170"/>
      <c r="IDM250" s="170"/>
      <c r="IDN250" s="170"/>
      <c r="IDO250" s="170"/>
      <c r="IDP250" s="170"/>
      <c r="IDQ250" s="170"/>
      <c r="IDR250" s="170"/>
      <c r="IDS250" s="170"/>
      <c r="IDT250" s="170"/>
      <c r="IDU250" s="170"/>
      <c r="IDV250" s="170"/>
      <c r="IDW250" s="170"/>
      <c r="IDX250" s="170"/>
      <c r="IDY250" s="170"/>
      <c r="IDZ250" s="170"/>
      <c r="IEA250" s="170"/>
      <c r="IEB250" s="170"/>
      <c r="IEC250" s="170"/>
      <c r="IED250" s="170"/>
      <c r="IEE250" s="170"/>
      <c r="IEF250" s="170"/>
      <c r="IEG250" s="170"/>
      <c r="IEH250" s="170"/>
      <c r="IEI250" s="170"/>
      <c r="IEJ250" s="170"/>
      <c r="IEK250" s="170"/>
      <c r="IEL250" s="170"/>
      <c r="IEM250" s="170"/>
      <c r="IEN250" s="170"/>
      <c r="IEO250" s="170"/>
      <c r="IEP250" s="170"/>
      <c r="IEQ250" s="170"/>
      <c r="IER250" s="170"/>
      <c r="IES250" s="170"/>
      <c r="IET250" s="170"/>
      <c r="IEU250" s="170"/>
      <c r="IEV250" s="170"/>
      <c r="IEW250" s="170"/>
      <c r="IEX250" s="170"/>
      <c r="IEY250" s="170"/>
      <c r="IEZ250" s="170"/>
      <c r="IFA250" s="170"/>
      <c r="IFB250" s="170"/>
      <c r="IFC250" s="170"/>
      <c r="IFD250" s="170"/>
      <c r="IFE250" s="170"/>
      <c r="IFF250" s="170"/>
      <c r="IFG250" s="170"/>
      <c r="IFH250" s="170"/>
      <c r="IFI250" s="170"/>
      <c r="IFJ250" s="170"/>
      <c r="IFK250" s="170"/>
      <c r="IFL250" s="170"/>
      <c r="IFM250" s="170"/>
      <c r="IFN250" s="170"/>
      <c r="IFO250" s="170"/>
      <c r="IFP250" s="170"/>
      <c r="IFQ250" s="170"/>
      <c r="IFR250" s="170"/>
      <c r="IFS250" s="170"/>
      <c r="IFT250" s="170"/>
      <c r="IFU250" s="170"/>
      <c r="IFV250" s="170"/>
      <c r="IFW250" s="170"/>
      <c r="IFX250" s="170"/>
      <c r="IFY250" s="170"/>
      <c r="IFZ250" s="170"/>
      <c r="IGA250" s="170"/>
      <c r="IGB250" s="170"/>
      <c r="IGC250" s="170"/>
      <c r="IGD250" s="170"/>
      <c r="IGE250" s="170"/>
      <c r="IGF250" s="170"/>
      <c r="IGG250" s="170"/>
      <c r="IGH250" s="170"/>
      <c r="IGI250" s="170"/>
      <c r="IGJ250" s="170"/>
      <c r="IGK250" s="170"/>
      <c r="IGL250" s="170"/>
      <c r="IGM250" s="170"/>
      <c r="IGN250" s="170"/>
      <c r="IGO250" s="170"/>
      <c r="IGP250" s="170"/>
      <c r="IGQ250" s="170"/>
      <c r="IGR250" s="170"/>
      <c r="IGS250" s="170"/>
      <c r="IGT250" s="170"/>
      <c r="IGU250" s="170"/>
      <c r="IGV250" s="170"/>
      <c r="IGW250" s="170"/>
      <c r="IGX250" s="170"/>
      <c r="IGY250" s="170"/>
      <c r="IGZ250" s="170"/>
      <c r="IHA250" s="170"/>
      <c r="IHB250" s="170"/>
      <c r="IHC250" s="170"/>
      <c r="IHD250" s="170"/>
      <c r="IHE250" s="170"/>
      <c r="IHF250" s="170"/>
      <c r="IHG250" s="170"/>
      <c r="IHH250" s="170"/>
      <c r="IHI250" s="170"/>
      <c r="IHJ250" s="170"/>
      <c r="IHK250" s="170"/>
      <c r="IHL250" s="170"/>
      <c r="IHM250" s="170"/>
      <c r="IHN250" s="170"/>
      <c r="IHO250" s="170"/>
      <c r="IHP250" s="170"/>
      <c r="IHQ250" s="170"/>
      <c r="IHR250" s="170"/>
      <c r="IHS250" s="170"/>
      <c r="IHT250" s="170"/>
      <c r="IHU250" s="170"/>
      <c r="IHV250" s="170"/>
      <c r="IHW250" s="170"/>
      <c r="IHX250" s="170"/>
      <c r="IHY250" s="170"/>
      <c r="IHZ250" s="170"/>
      <c r="IIA250" s="170"/>
      <c r="IIB250" s="170"/>
      <c r="IIC250" s="170"/>
      <c r="IID250" s="170"/>
      <c r="IIE250" s="170"/>
      <c r="IIF250" s="170"/>
      <c r="IIG250" s="170"/>
      <c r="IIH250" s="170"/>
      <c r="III250" s="170"/>
      <c r="IIJ250" s="170"/>
      <c r="IIK250" s="170"/>
      <c r="IIL250" s="170"/>
      <c r="IIM250" s="170"/>
      <c r="IIN250" s="170"/>
      <c r="IIO250" s="170"/>
      <c r="IIP250" s="170"/>
      <c r="IIQ250" s="170"/>
      <c r="IIR250" s="170"/>
      <c r="IIS250" s="170"/>
      <c r="IIT250" s="170"/>
      <c r="IIU250" s="170"/>
      <c r="IIV250" s="170"/>
      <c r="IIW250" s="170"/>
      <c r="IIX250" s="170"/>
      <c r="IIY250" s="170"/>
      <c r="IIZ250" s="170"/>
      <c r="IJA250" s="170"/>
      <c r="IJB250" s="170"/>
      <c r="IJC250" s="170"/>
      <c r="IJD250" s="170"/>
      <c r="IJE250" s="170"/>
      <c r="IJF250" s="170"/>
      <c r="IJG250" s="170"/>
      <c r="IJH250" s="170"/>
      <c r="IJI250" s="170"/>
      <c r="IJJ250" s="170"/>
      <c r="IJK250" s="170"/>
      <c r="IJL250" s="170"/>
      <c r="IJM250" s="170"/>
      <c r="IJN250" s="170"/>
      <c r="IJO250" s="170"/>
      <c r="IJP250" s="170"/>
      <c r="IJQ250" s="170"/>
      <c r="IJR250" s="170"/>
      <c r="IJS250" s="170"/>
      <c r="IJT250" s="170"/>
      <c r="IJU250" s="170"/>
      <c r="IJV250" s="170"/>
      <c r="IJW250" s="170"/>
      <c r="IJX250" s="170"/>
      <c r="IJY250" s="170"/>
      <c r="IJZ250" s="170"/>
      <c r="IKA250" s="170"/>
      <c r="IKB250" s="170"/>
      <c r="IKC250" s="170"/>
      <c r="IKD250" s="170"/>
      <c r="IKE250" s="170"/>
      <c r="IKF250" s="170"/>
      <c r="IKG250" s="170"/>
      <c r="IKH250" s="170"/>
      <c r="IKI250" s="170"/>
      <c r="IKJ250" s="170"/>
      <c r="IKK250" s="170"/>
      <c r="IKL250" s="170"/>
      <c r="IKM250" s="170"/>
      <c r="IKN250" s="170"/>
      <c r="IKO250" s="170"/>
      <c r="IKP250" s="170"/>
      <c r="IKQ250" s="170"/>
      <c r="IKR250" s="170"/>
      <c r="IKS250" s="170"/>
      <c r="IKT250" s="170"/>
      <c r="IKU250" s="170"/>
      <c r="IKV250" s="170"/>
      <c r="IKW250" s="170"/>
      <c r="IKX250" s="170"/>
      <c r="IKY250" s="170"/>
      <c r="IKZ250" s="170"/>
      <c r="ILA250" s="170"/>
      <c r="ILB250" s="170"/>
      <c r="ILC250" s="170"/>
      <c r="ILD250" s="170"/>
      <c r="ILE250" s="170"/>
      <c r="ILF250" s="170"/>
      <c r="ILG250" s="170"/>
      <c r="ILH250" s="170"/>
      <c r="ILI250" s="170"/>
      <c r="ILJ250" s="170"/>
      <c r="ILK250" s="170"/>
      <c r="ILL250" s="170"/>
      <c r="ILM250" s="170"/>
      <c r="ILN250" s="170"/>
      <c r="ILO250" s="170"/>
      <c r="ILP250" s="170"/>
      <c r="ILQ250" s="170"/>
      <c r="ILR250" s="170"/>
      <c r="ILS250" s="170"/>
      <c r="ILT250" s="170"/>
      <c r="ILU250" s="170"/>
      <c r="ILV250" s="170"/>
      <c r="ILW250" s="170"/>
      <c r="ILX250" s="170"/>
      <c r="ILY250" s="170"/>
      <c r="ILZ250" s="170"/>
      <c r="IMA250" s="170"/>
      <c r="IMB250" s="170"/>
      <c r="IMC250" s="170"/>
      <c r="IMD250" s="170"/>
      <c r="IME250" s="170"/>
      <c r="IMF250" s="170"/>
      <c r="IMG250" s="170"/>
      <c r="IMH250" s="170"/>
      <c r="IMI250" s="170"/>
      <c r="IMJ250" s="170"/>
      <c r="IMK250" s="170"/>
      <c r="IML250" s="170"/>
      <c r="IMM250" s="170"/>
      <c r="IMN250" s="170"/>
      <c r="IMO250" s="170"/>
      <c r="IMP250" s="170"/>
      <c r="IMQ250" s="170"/>
      <c r="IMR250" s="170"/>
      <c r="IMS250" s="170"/>
      <c r="IMT250" s="170"/>
      <c r="IMU250" s="170"/>
      <c r="IMV250" s="170"/>
      <c r="IMW250" s="170"/>
      <c r="IMX250" s="170"/>
      <c r="IMY250" s="170"/>
      <c r="IMZ250" s="170"/>
      <c r="INA250" s="170"/>
      <c r="INB250" s="170"/>
      <c r="INC250" s="170"/>
      <c r="IND250" s="170"/>
      <c r="INE250" s="170"/>
      <c r="INF250" s="170"/>
      <c r="ING250" s="170"/>
      <c r="INH250" s="170"/>
      <c r="INI250" s="170"/>
      <c r="INJ250" s="170"/>
      <c r="INK250" s="170"/>
      <c r="INL250" s="170"/>
      <c r="INM250" s="170"/>
      <c r="INN250" s="170"/>
      <c r="INO250" s="170"/>
      <c r="INP250" s="170"/>
      <c r="INQ250" s="170"/>
      <c r="INR250" s="170"/>
      <c r="INS250" s="170"/>
      <c r="INT250" s="170"/>
      <c r="INU250" s="170"/>
      <c r="INV250" s="170"/>
      <c r="INW250" s="170"/>
      <c r="INX250" s="170"/>
      <c r="INY250" s="170"/>
      <c r="INZ250" s="170"/>
      <c r="IOA250" s="170"/>
      <c r="IOB250" s="170"/>
      <c r="IOC250" s="170"/>
      <c r="IOD250" s="170"/>
      <c r="IOE250" s="170"/>
      <c r="IOF250" s="170"/>
      <c r="IOG250" s="170"/>
      <c r="IOH250" s="170"/>
      <c r="IOI250" s="170"/>
      <c r="IOJ250" s="170"/>
      <c r="IOK250" s="170"/>
      <c r="IOL250" s="170"/>
      <c r="IOM250" s="170"/>
      <c r="ION250" s="170"/>
      <c r="IOO250" s="170"/>
      <c r="IOP250" s="170"/>
      <c r="IOQ250" s="170"/>
      <c r="IOR250" s="170"/>
      <c r="IOS250" s="170"/>
      <c r="IOT250" s="170"/>
      <c r="IOU250" s="170"/>
      <c r="IOV250" s="170"/>
      <c r="IOW250" s="170"/>
      <c r="IOX250" s="170"/>
      <c r="IOY250" s="170"/>
      <c r="IOZ250" s="170"/>
      <c r="IPA250" s="170"/>
      <c r="IPB250" s="170"/>
      <c r="IPC250" s="170"/>
      <c r="IPD250" s="170"/>
      <c r="IPE250" s="170"/>
      <c r="IPF250" s="170"/>
      <c r="IPG250" s="170"/>
      <c r="IPH250" s="170"/>
      <c r="IPI250" s="170"/>
      <c r="IPJ250" s="170"/>
      <c r="IPK250" s="170"/>
      <c r="IPL250" s="170"/>
      <c r="IPM250" s="170"/>
      <c r="IPN250" s="170"/>
      <c r="IPO250" s="170"/>
      <c r="IPP250" s="170"/>
      <c r="IPQ250" s="170"/>
      <c r="IPR250" s="170"/>
      <c r="IPS250" s="170"/>
      <c r="IPT250" s="170"/>
      <c r="IPU250" s="170"/>
      <c r="IPV250" s="170"/>
      <c r="IPW250" s="170"/>
      <c r="IPX250" s="170"/>
      <c r="IPY250" s="170"/>
      <c r="IPZ250" s="170"/>
      <c r="IQA250" s="170"/>
      <c r="IQB250" s="170"/>
      <c r="IQC250" s="170"/>
      <c r="IQD250" s="170"/>
      <c r="IQE250" s="170"/>
      <c r="IQF250" s="170"/>
      <c r="IQG250" s="170"/>
      <c r="IQH250" s="170"/>
      <c r="IQI250" s="170"/>
      <c r="IQJ250" s="170"/>
      <c r="IQK250" s="170"/>
      <c r="IQL250" s="170"/>
      <c r="IQM250" s="170"/>
      <c r="IQN250" s="170"/>
      <c r="IQO250" s="170"/>
      <c r="IQP250" s="170"/>
      <c r="IQQ250" s="170"/>
      <c r="IQR250" s="170"/>
      <c r="IQS250" s="170"/>
      <c r="IQT250" s="170"/>
      <c r="IQU250" s="170"/>
      <c r="IQV250" s="170"/>
      <c r="IQW250" s="170"/>
      <c r="IQX250" s="170"/>
      <c r="IQY250" s="170"/>
      <c r="IQZ250" s="170"/>
      <c r="IRA250" s="170"/>
      <c r="IRB250" s="170"/>
      <c r="IRC250" s="170"/>
      <c r="IRD250" s="170"/>
      <c r="IRE250" s="170"/>
      <c r="IRF250" s="170"/>
      <c r="IRG250" s="170"/>
      <c r="IRH250" s="170"/>
      <c r="IRI250" s="170"/>
      <c r="IRJ250" s="170"/>
      <c r="IRK250" s="170"/>
      <c r="IRL250" s="170"/>
      <c r="IRM250" s="170"/>
      <c r="IRN250" s="170"/>
      <c r="IRO250" s="170"/>
      <c r="IRP250" s="170"/>
      <c r="IRQ250" s="170"/>
      <c r="IRR250" s="170"/>
      <c r="IRS250" s="170"/>
      <c r="IRT250" s="170"/>
      <c r="IRU250" s="170"/>
      <c r="IRV250" s="170"/>
      <c r="IRW250" s="170"/>
      <c r="IRX250" s="170"/>
      <c r="IRY250" s="170"/>
      <c r="IRZ250" s="170"/>
      <c r="ISA250" s="170"/>
      <c r="ISB250" s="170"/>
      <c r="ISC250" s="170"/>
      <c r="ISD250" s="170"/>
      <c r="ISE250" s="170"/>
      <c r="ISF250" s="170"/>
      <c r="ISG250" s="170"/>
      <c r="ISH250" s="170"/>
      <c r="ISI250" s="170"/>
      <c r="ISJ250" s="170"/>
      <c r="ISK250" s="170"/>
      <c r="ISL250" s="170"/>
      <c r="ISM250" s="170"/>
      <c r="ISN250" s="170"/>
      <c r="ISO250" s="170"/>
      <c r="ISP250" s="170"/>
      <c r="ISQ250" s="170"/>
      <c r="ISR250" s="170"/>
      <c r="ISS250" s="170"/>
      <c r="IST250" s="170"/>
      <c r="ISU250" s="170"/>
      <c r="ISV250" s="170"/>
      <c r="ISW250" s="170"/>
      <c r="ISX250" s="170"/>
      <c r="ISY250" s="170"/>
      <c r="ISZ250" s="170"/>
      <c r="ITA250" s="170"/>
      <c r="ITB250" s="170"/>
      <c r="ITC250" s="170"/>
      <c r="ITD250" s="170"/>
      <c r="ITE250" s="170"/>
      <c r="ITF250" s="170"/>
      <c r="ITG250" s="170"/>
      <c r="ITH250" s="170"/>
      <c r="ITI250" s="170"/>
      <c r="ITJ250" s="170"/>
      <c r="ITK250" s="170"/>
      <c r="ITL250" s="170"/>
      <c r="ITM250" s="170"/>
      <c r="ITN250" s="170"/>
      <c r="ITO250" s="170"/>
      <c r="ITP250" s="170"/>
      <c r="ITQ250" s="170"/>
      <c r="ITR250" s="170"/>
      <c r="ITS250" s="170"/>
      <c r="ITT250" s="170"/>
      <c r="ITU250" s="170"/>
      <c r="ITV250" s="170"/>
      <c r="ITW250" s="170"/>
      <c r="ITX250" s="170"/>
      <c r="ITY250" s="170"/>
      <c r="ITZ250" s="170"/>
      <c r="IUA250" s="170"/>
      <c r="IUB250" s="170"/>
      <c r="IUC250" s="170"/>
      <c r="IUD250" s="170"/>
      <c r="IUE250" s="170"/>
      <c r="IUF250" s="170"/>
      <c r="IUG250" s="170"/>
      <c r="IUH250" s="170"/>
      <c r="IUI250" s="170"/>
      <c r="IUJ250" s="170"/>
      <c r="IUK250" s="170"/>
      <c r="IUL250" s="170"/>
      <c r="IUM250" s="170"/>
      <c r="IUN250" s="170"/>
      <c r="IUO250" s="170"/>
      <c r="IUP250" s="170"/>
      <c r="IUQ250" s="170"/>
      <c r="IUR250" s="170"/>
      <c r="IUS250" s="170"/>
      <c r="IUT250" s="170"/>
      <c r="IUU250" s="170"/>
      <c r="IUV250" s="170"/>
      <c r="IUW250" s="170"/>
      <c r="IUX250" s="170"/>
      <c r="IUY250" s="170"/>
      <c r="IUZ250" s="170"/>
      <c r="IVA250" s="170"/>
      <c r="IVB250" s="170"/>
      <c r="IVC250" s="170"/>
      <c r="IVD250" s="170"/>
      <c r="IVE250" s="170"/>
      <c r="IVF250" s="170"/>
      <c r="IVG250" s="170"/>
      <c r="IVH250" s="170"/>
      <c r="IVI250" s="170"/>
      <c r="IVJ250" s="170"/>
      <c r="IVK250" s="170"/>
      <c r="IVL250" s="170"/>
      <c r="IVM250" s="170"/>
      <c r="IVN250" s="170"/>
      <c r="IVO250" s="170"/>
      <c r="IVP250" s="170"/>
      <c r="IVQ250" s="170"/>
      <c r="IVR250" s="170"/>
      <c r="IVS250" s="170"/>
      <c r="IVT250" s="170"/>
      <c r="IVU250" s="170"/>
      <c r="IVV250" s="170"/>
      <c r="IVW250" s="170"/>
      <c r="IVX250" s="170"/>
      <c r="IVY250" s="170"/>
      <c r="IVZ250" s="170"/>
      <c r="IWA250" s="170"/>
      <c r="IWB250" s="170"/>
      <c r="IWC250" s="170"/>
      <c r="IWD250" s="170"/>
      <c r="IWE250" s="170"/>
      <c r="IWF250" s="170"/>
      <c r="IWG250" s="170"/>
      <c r="IWH250" s="170"/>
      <c r="IWI250" s="170"/>
      <c r="IWJ250" s="170"/>
      <c r="IWK250" s="170"/>
      <c r="IWL250" s="170"/>
      <c r="IWM250" s="170"/>
      <c r="IWN250" s="170"/>
      <c r="IWO250" s="170"/>
      <c r="IWP250" s="170"/>
      <c r="IWQ250" s="170"/>
      <c r="IWR250" s="170"/>
      <c r="IWS250" s="170"/>
      <c r="IWT250" s="170"/>
      <c r="IWU250" s="170"/>
      <c r="IWV250" s="170"/>
      <c r="IWW250" s="170"/>
      <c r="IWX250" s="170"/>
      <c r="IWY250" s="170"/>
      <c r="IWZ250" s="170"/>
      <c r="IXA250" s="170"/>
      <c r="IXB250" s="170"/>
      <c r="IXC250" s="170"/>
      <c r="IXD250" s="170"/>
      <c r="IXE250" s="170"/>
      <c r="IXF250" s="170"/>
      <c r="IXG250" s="170"/>
      <c r="IXH250" s="170"/>
      <c r="IXI250" s="170"/>
      <c r="IXJ250" s="170"/>
      <c r="IXK250" s="170"/>
      <c r="IXL250" s="170"/>
      <c r="IXM250" s="170"/>
      <c r="IXN250" s="170"/>
      <c r="IXO250" s="170"/>
      <c r="IXP250" s="170"/>
      <c r="IXQ250" s="170"/>
      <c r="IXR250" s="170"/>
      <c r="IXS250" s="170"/>
      <c r="IXT250" s="170"/>
      <c r="IXU250" s="170"/>
      <c r="IXV250" s="170"/>
      <c r="IXW250" s="170"/>
      <c r="IXX250" s="170"/>
      <c r="IXY250" s="170"/>
      <c r="IXZ250" s="170"/>
      <c r="IYA250" s="170"/>
      <c r="IYB250" s="170"/>
      <c r="IYC250" s="170"/>
      <c r="IYD250" s="170"/>
      <c r="IYE250" s="170"/>
      <c r="IYF250" s="170"/>
      <c r="IYG250" s="170"/>
      <c r="IYH250" s="170"/>
      <c r="IYI250" s="170"/>
      <c r="IYJ250" s="170"/>
      <c r="IYK250" s="170"/>
      <c r="IYL250" s="170"/>
      <c r="IYM250" s="170"/>
      <c r="IYN250" s="170"/>
      <c r="IYO250" s="170"/>
      <c r="IYP250" s="170"/>
      <c r="IYQ250" s="170"/>
      <c r="IYR250" s="170"/>
      <c r="IYS250" s="170"/>
      <c r="IYT250" s="170"/>
      <c r="IYU250" s="170"/>
      <c r="IYV250" s="170"/>
      <c r="IYW250" s="170"/>
      <c r="IYX250" s="170"/>
      <c r="IYY250" s="170"/>
      <c r="IYZ250" s="170"/>
      <c r="IZA250" s="170"/>
      <c r="IZB250" s="170"/>
      <c r="IZC250" s="170"/>
      <c r="IZD250" s="170"/>
      <c r="IZE250" s="170"/>
      <c r="IZF250" s="170"/>
      <c r="IZG250" s="170"/>
      <c r="IZH250" s="170"/>
      <c r="IZI250" s="170"/>
      <c r="IZJ250" s="170"/>
      <c r="IZK250" s="170"/>
      <c r="IZL250" s="170"/>
      <c r="IZM250" s="170"/>
      <c r="IZN250" s="170"/>
      <c r="IZO250" s="170"/>
      <c r="IZP250" s="170"/>
      <c r="IZQ250" s="170"/>
      <c r="IZR250" s="170"/>
      <c r="IZS250" s="170"/>
      <c r="IZT250" s="170"/>
      <c r="IZU250" s="170"/>
      <c r="IZV250" s="170"/>
      <c r="IZW250" s="170"/>
      <c r="IZX250" s="170"/>
      <c r="IZY250" s="170"/>
      <c r="IZZ250" s="170"/>
      <c r="JAA250" s="170"/>
      <c r="JAB250" s="170"/>
      <c r="JAC250" s="170"/>
      <c r="JAD250" s="170"/>
      <c r="JAE250" s="170"/>
      <c r="JAF250" s="170"/>
      <c r="JAG250" s="170"/>
      <c r="JAH250" s="170"/>
      <c r="JAI250" s="170"/>
      <c r="JAJ250" s="170"/>
      <c r="JAK250" s="170"/>
      <c r="JAL250" s="170"/>
      <c r="JAM250" s="170"/>
      <c r="JAN250" s="170"/>
      <c r="JAO250" s="170"/>
      <c r="JAP250" s="170"/>
      <c r="JAQ250" s="170"/>
      <c r="JAR250" s="170"/>
      <c r="JAS250" s="170"/>
      <c r="JAT250" s="170"/>
      <c r="JAU250" s="170"/>
      <c r="JAV250" s="170"/>
      <c r="JAW250" s="170"/>
      <c r="JAX250" s="170"/>
      <c r="JAY250" s="170"/>
      <c r="JAZ250" s="170"/>
      <c r="JBA250" s="170"/>
      <c r="JBB250" s="170"/>
      <c r="JBC250" s="170"/>
      <c r="JBD250" s="170"/>
      <c r="JBE250" s="170"/>
      <c r="JBF250" s="170"/>
      <c r="JBG250" s="170"/>
      <c r="JBH250" s="170"/>
      <c r="JBI250" s="170"/>
      <c r="JBJ250" s="170"/>
      <c r="JBK250" s="170"/>
      <c r="JBL250" s="170"/>
      <c r="JBM250" s="170"/>
      <c r="JBN250" s="170"/>
      <c r="JBO250" s="170"/>
      <c r="JBP250" s="170"/>
      <c r="JBQ250" s="170"/>
      <c r="JBR250" s="170"/>
      <c r="JBS250" s="170"/>
      <c r="JBT250" s="170"/>
      <c r="JBU250" s="170"/>
      <c r="JBV250" s="170"/>
      <c r="JBW250" s="170"/>
      <c r="JBX250" s="170"/>
      <c r="JBY250" s="170"/>
      <c r="JBZ250" s="170"/>
      <c r="JCA250" s="170"/>
      <c r="JCB250" s="170"/>
      <c r="JCC250" s="170"/>
      <c r="JCD250" s="170"/>
      <c r="JCE250" s="170"/>
      <c r="JCF250" s="170"/>
      <c r="JCG250" s="170"/>
      <c r="JCH250" s="170"/>
      <c r="JCI250" s="170"/>
      <c r="JCJ250" s="170"/>
      <c r="JCK250" s="170"/>
      <c r="JCL250" s="170"/>
      <c r="JCM250" s="170"/>
      <c r="JCN250" s="170"/>
      <c r="JCO250" s="170"/>
      <c r="JCP250" s="170"/>
      <c r="JCQ250" s="170"/>
      <c r="JCR250" s="170"/>
      <c r="JCS250" s="170"/>
      <c r="JCT250" s="170"/>
      <c r="JCU250" s="170"/>
      <c r="JCV250" s="170"/>
      <c r="JCW250" s="170"/>
      <c r="JCX250" s="170"/>
      <c r="JCY250" s="170"/>
      <c r="JCZ250" s="170"/>
      <c r="JDA250" s="170"/>
      <c r="JDB250" s="170"/>
      <c r="JDC250" s="170"/>
      <c r="JDD250" s="170"/>
      <c r="JDE250" s="170"/>
      <c r="JDF250" s="170"/>
      <c r="JDG250" s="170"/>
      <c r="JDH250" s="170"/>
      <c r="JDI250" s="170"/>
      <c r="JDJ250" s="170"/>
      <c r="JDK250" s="170"/>
      <c r="JDL250" s="170"/>
      <c r="JDM250" s="170"/>
      <c r="JDN250" s="170"/>
      <c r="JDO250" s="170"/>
      <c r="JDP250" s="170"/>
      <c r="JDQ250" s="170"/>
      <c r="JDR250" s="170"/>
      <c r="JDS250" s="170"/>
      <c r="JDT250" s="170"/>
      <c r="JDU250" s="170"/>
      <c r="JDV250" s="170"/>
      <c r="JDW250" s="170"/>
      <c r="JDX250" s="170"/>
      <c r="JDY250" s="170"/>
      <c r="JDZ250" s="170"/>
      <c r="JEA250" s="170"/>
      <c r="JEB250" s="170"/>
      <c r="JEC250" s="170"/>
      <c r="JED250" s="170"/>
      <c r="JEE250" s="170"/>
      <c r="JEF250" s="170"/>
      <c r="JEG250" s="170"/>
      <c r="JEH250" s="170"/>
      <c r="JEI250" s="170"/>
      <c r="JEJ250" s="170"/>
      <c r="JEK250" s="170"/>
      <c r="JEL250" s="170"/>
      <c r="JEM250" s="170"/>
      <c r="JEN250" s="170"/>
      <c r="JEO250" s="170"/>
      <c r="JEP250" s="170"/>
      <c r="JEQ250" s="170"/>
      <c r="JER250" s="170"/>
      <c r="JES250" s="170"/>
      <c r="JET250" s="170"/>
      <c r="JEU250" s="170"/>
      <c r="JEV250" s="170"/>
      <c r="JEW250" s="170"/>
      <c r="JEX250" s="170"/>
      <c r="JEY250" s="170"/>
      <c r="JEZ250" s="170"/>
      <c r="JFA250" s="170"/>
      <c r="JFB250" s="170"/>
      <c r="JFC250" s="170"/>
      <c r="JFD250" s="170"/>
      <c r="JFE250" s="170"/>
      <c r="JFF250" s="170"/>
      <c r="JFG250" s="170"/>
      <c r="JFH250" s="170"/>
      <c r="JFI250" s="170"/>
      <c r="JFJ250" s="170"/>
      <c r="JFK250" s="170"/>
      <c r="JFL250" s="170"/>
      <c r="JFM250" s="170"/>
      <c r="JFN250" s="170"/>
      <c r="JFO250" s="170"/>
      <c r="JFP250" s="170"/>
      <c r="JFQ250" s="170"/>
      <c r="JFR250" s="170"/>
      <c r="JFS250" s="170"/>
      <c r="JFT250" s="170"/>
      <c r="JFU250" s="170"/>
      <c r="JFV250" s="170"/>
      <c r="JFW250" s="170"/>
      <c r="JFX250" s="170"/>
      <c r="JFY250" s="170"/>
      <c r="JFZ250" s="170"/>
      <c r="JGA250" s="170"/>
      <c r="JGB250" s="170"/>
      <c r="JGC250" s="170"/>
      <c r="JGD250" s="170"/>
      <c r="JGE250" s="170"/>
      <c r="JGF250" s="170"/>
      <c r="JGG250" s="170"/>
      <c r="JGH250" s="170"/>
      <c r="JGI250" s="170"/>
      <c r="JGJ250" s="170"/>
      <c r="JGK250" s="170"/>
      <c r="JGL250" s="170"/>
      <c r="JGM250" s="170"/>
      <c r="JGN250" s="170"/>
      <c r="JGO250" s="170"/>
      <c r="JGP250" s="170"/>
      <c r="JGQ250" s="170"/>
      <c r="JGR250" s="170"/>
      <c r="JGS250" s="170"/>
      <c r="JGT250" s="170"/>
      <c r="JGU250" s="170"/>
      <c r="JGV250" s="170"/>
      <c r="JGW250" s="170"/>
      <c r="JGX250" s="170"/>
      <c r="JGY250" s="170"/>
      <c r="JGZ250" s="170"/>
      <c r="JHA250" s="170"/>
      <c r="JHB250" s="170"/>
      <c r="JHC250" s="170"/>
      <c r="JHD250" s="170"/>
      <c r="JHE250" s="170"/>
      <c r="JHF250" s="170"/>
      <c r="JHG250" s="170"/>
      <c r="JHH250" s="170"/>
      <c r="JHI250" s="170"/>
      <c r="JHJ250" s="170"/>
      <c r="JHK250" s="170"/>
      <c r="JHL250" s="170"/>
      <c r="JHM250" s="170"/>
      <c r="JHN250" s="170"/>
      <c r="JHO250" s="170"/>
      <c r="JHP250" s="170"/>
      <c r="JHQ250" s="170"/>
      <c r="JHR250" s="170"/>
      <c r="JHS250" s="170"/>
      <c r="JHT250" s="170"/>
      <c r="JHU250" s="170"/>
      <c r="JHV250" s="170"/>
      <c r="JHW250" s="170"/>
      <c r="JHX250" s="170"/>
      <c r="JHY250" s="170"/>
      <c r="JHZ250" s="170"/>
      <c r="JIA250" s="170"/>
      <c r="JIB250" s="170"/>
      <c r="JIC250" s="170"/>
      <c r="JID250" s="170"/>
      <c r="JIE250" s="170"/>
      <c r="JIF250" s="170"/>
      <c r="JIG250" s="170"/>
      <c r="JIH250" s="170"/>
      <c r="JII250" s="170"/>
      <c r="JIJ250" s="170"/>
      <c r="JIK250" s="170"/>
      <c r="JIL250" s="170"/>
      <c r="JIM250" s="170"/>
      <c r="JIN250" s="170"/>
      <c r="JIO250" s="170"/>
      <c r="JIP250" s="170"/>
      <c r="JIQ250" s="170"/>
      <c r="JIR250" s="170"/>
      <c r="JIS250" s="170"/>
      <c r="JIT250" s="170"/>
      <c r="JIU250" s="170"/>
      <c r="JIV250" s="170"/>
      <c r="JIW250" s="170"/>
      <c r="JIX250" s="170"/>
      <c r="JIY250" s="170"/>
      <c r="JIZ250" s="170"/>
      <c r="JJA250" s="170"/>
      <c r="JJB250" s="170"/>
      <c r="JJC250" s="170"/>
      <c r="JJD250" s="170"/>
      <c r="JJE250" s="170"/>
      <c r="JJF250" s="170"/>
      <c r="JJG250" s="170"/>
      <c r="JJH250" s="170"/>
      <c r="JJI250" s="170"/>
      <c r="JJJ250" s="170"/>
      <c r="JJK250" s="170"/>
      <c r="JJL250" s="170"/>
      <c r="JJM250" s="170"/>
      <c r="JJN250" s="170"/>
      <c r="JJO250" s="170"/>
      <c r="JJP250" s="170"/>
      <c r="JJQ250" s="170"/>
      <c r="JJR250" s="170"/>
      <c r="JJS250" s="170"/>
      <c r="JJT250" s="170"/>
      <c r="JJU250" s="170"/>
      <c r="JJV250" s="170"/>
      <c r="JJW250" s="170"/>
      <c r="JJX250" s="170"/>
      <c r="JJY250" s="170"/>
      <c r="JJZ250" s="170"/>
      <c r="JKA250" s="170"/>
      <c r="JKB250" s="170"/>
      <c r="JKC250" s="170"/>
      <c r="JKD250" s="170"/>
      <c r="JKE250" s="170"/>
      <c r="JKF250" s="170"/>
      <c r="JKG250" s="170"/>
      <c r="JKH250" s="170"/>
      <c r="JKI250" s="170"/>
      <c r="JKJ250" s="170"/>
      <c r="JKK250" s="170"/>
      <c r="JKL250" s="170"/>
      <c r="JKM250" s="170"/>
      <c r="JKN250" s="170"/>
      <c r="JKO250" s="170"/>
      <c r="JKP250" s="170"/>
      <c r="JKQ250" s="170"/>
      <c r="JKR250" s="170"/>
      <c r="JKS250" s="170"/>
      <c r="JKT250" s="170"/>
      <c r="JKU250" s="170"/>
      <c r="JKV250" s="170"/>
      <c r="JKW250" s="170"/>
      <c r="JKX250" s="170"/>
      <c r="JKY250" s="170"/>
      <c r="JKZ250" s="170"/>
      <c r="JLA250" s="170"/>
      <c r="JLB250" s="170"/>
      <c r="JLC250" s="170"/>
      <c r="JLD250" s="170"/>
      <c r="JLE250" s="170"/>
      <c r="JLF250" s="170"/>
      <c r="JLG250" s="170"/>
      <c r="JLH250" s="170"/>
      <c r="JLI250" s="170"/>
      <c r="JLJ250" s="170"/>
      <c r="JLK250" s="170"/>
      <c r="JLL250" s="170"/>
      <c r="JLM250" s="170"/>
      <c r="JLN250" s="170"/>
      <c r="JLO250" s="170"/>
      <c r="JLP250" s="170"/>
      <c r="JLQ250" s="170"/>
      <c r="JLR250" s="170"/>
      <c r="JLS250" s="170"/>
      <c r="JLT250" s="170"/>
      <c r="JLU250" s="170"/>
      <c r="JLV250" s="170"/>
      <c r="JLW250" s="170"/>
      <c r="JLX250" s="170"/>
      <c r="JLY250" s="170"/>
      <c r="JLZ250" s="170"/>
      <c r="JMA250" s="170"/>
      <c r="JMB250" s="170"/>
      <c r="JMC250" s="170"/>
      <c r="JMD250" s="170"/>
      <c r="JME250" s="170"/>
      <c r="JMF250" s="170"/>
      <c r="JMG250" s="170"/>
      <c r="JMH250" s="170"/>
      <c r="JMI250" s="170"/>
      <c r="JMJ250" s="170"/>
      <c r="JMK250" s="170"/>
      <c r="JML250" s="170"/>
      <c r="JMM250" s="170"/>
      <c r="JMN250" s="170"/>
      <c r="JMO250" s="170"/>
      <c r="JMP250" s="170"/>
      <c r="JMQ250" s="170"/>
      <c r="JMR250" s="170"/>
      <c r="JMS250" s="170"/>
      <c r="JMT250" s="170"/>
      <c r="JMU250" s="170"/>
      <c r="JMV250" s="170"/>
      <c r="JMW250" s="170"/>
      <c r="JMX250" s="170"/>
      <c r="JMY250" s="170"/>
      <c r="JMZ250" s="170"/>
      <c r="JNA250" s="170"/>
      <c r="JNB250" s="170"/>
      <c r="JNC250" s="170"/>
      <c r="JND250" s="170"/>
      <c r="JNE250" s="170"/>
      <c r="JNF250" s="170"/>
      <c r="JNG250" s="170"/>
      <c r="JNH250" s="170"/>
      <c r="JNI250" s="170"/>
      <c r="JNJ250" s="170"/>
      <c r="JNK250" s="170"/>
      <c r="JNL250" s="170"/>
      <c r="JNM250" s="170"/>
      <c r="JNN250" s="170"/>
      <c r="JNO250" s="170"/>
      <c r="JNP250" s="170"/>
      <c r="JNQ250" s="170"/>
      <c r="JNR250" s="170"/>
      <c r="JNS250" s="170"/>
      <c r="JNT250" s="170"/>
      <c r="JNU250" s="170"/>
      <c r="JNV250" s="170"/>
      <c r="JNW250" s="170"/>
      <c r="JNX250" s="170"/>
      <c r="JNY250" s="170"/>
      <c r="JNZ250" s="170"/>
      <c r="JOA250" s="170"/>
      <c r="JOB250" s="170"/>
      <c r="JOC250" s="170"/>
      <c r="JOD250" s="170"/>
      <c r="JOE250" s="170"/>
      <c r="JOF250" s="170"/>
      <c r="JOG250" s="170"/>
      <c r="JOH250" s="170"/>
      <c r="JOI250" s="170"/>
      <c r="JOJ250" s="170"/>
      <c r="JOK250" s="170"/>
      <c r="JOL250" s="170"/>
      <c r="JOM250" s="170"/>
      <c r="JON250" s="170"/>
      <c r="JOO250" s="170"/>
      <c r="JOP250" s="170"/>
      <c r="JOQ250" s="170"/>
      <c r="JOR250" s="170"/>
      <c r="JOS250" s="170"/>
      <c r="JOT250" s="170"/>
      <c r="JOU250" s="170"/>
      <c r="JOV250" s="170"/>
      <c r="JOW250" s="170"/>
      <c r="JOX250" s="170"/>
      <c r="JOY250" s="170"/>
      <c r="JOZ250" s="170"/>
      <c r="JPA250" s="170"/>
      <c r="JPB250" s="170"/>
      <c r="JPC250" s="170"/>
      <c r="JPD250" s="170"/>
      <c r="JPE250" s="170"/>
      <c r="JPF250" s="170"/>
      <c r="JPG250" s="170"/>
      <c r="JPH250" s="170"/>
      <c r="JPI250" s="170"/>
      <c r="JPJ250" s="170"/>
      <c r="JPK250" s="170"/>
      <c r="JPL250" s="170"/>
      <c r="JPM250" s="170"/>
      <c r="JPN250" s="170"/>
      <c r="JPO250" s="170"/>
      <c r="JPP250" s="170"/>
      <c r="JPQ250" s="170"/>
      <c r="JPR250" s="170"/>
      <c r="JPS250" s="170"/>
      <c r="JPT250" s="170"/>
      <c r="JPU250" s="170"/>
      <c r="JPV250" s="170"/>
      <c r="JPW250" s="170"/>
      <c r="JPX250" s="170"/>
      <c r="JPY250" s="170"/>
      <c r="JPZ250" s="170"/>
      <c r="JQA250" s="170"/>
      <c r="JQB250" s="170"/>
      <c r="JQC250" s="170"/>
      <c r="JQD250" s="170"/>
      <c r="JQE250" s="170"/>
      <c r="JQF250" s="170"/>
      <c r="JQG250" s="170"/>
      <c r="JQH250" s="170"/>
      <c r="JQI250" s="170"/>
      <c r="JQJ250" s="170"/>
      <c r="JQK250" s="170"/>
      <c r="JQL250" s="170"/>
      <c r="JQM250" s="170"/>
      <c r="JQN250" s="170"/>
      <c r="JQO250" s="170"/>
      <c r="JQP250" s="170"/>
      <c r="JQQ250" s="170"/>
      <c r="JQR250" s="170"/>
      <c r="JQS250" s="170"/>
      <c r="JQT250" s="170"/>
      <c r="JQU250" s="170"/>
      <c r="JQV250" s="170"/>
      <c r="JQW250" s="170"/>
      <c r="JQX250" s="170"/>
      <c r="JQY250" s="170"/>
      <c r="JQZ250" s="170"/>
      <c r="JRA250" s="170"/>
      <c r="JRB250" s="170"/>
      <c r="JRC250" s="170"/>
      <c r="JRD250" s="170"/>
      <c r="JRE250" s="170"/>
      <c r="JRF250" s="170"/>
      <c r="JRG250" s="170"/>
      <c r="JRH250" s="170"/>
      <c r="JRI250" s="170"/>
      <c r="JRJ250" s="170"/>
      <c r="JRK250" s="170"/>
      <c r="JRL250" s="170"/>
      <c r="JRM250" s="170"/>
      <c r="JRN250" s="170"/>
      <c r="JRO250" s="170"/>
      <c r="JRP250" s="170"/>
      <c r="JRQ250" s="170"/>
      <c r="JRR250" s="170"/>
      <c r="JRS250" s="170"/>
      <c r="JRT250" s="170"/>
      <c r="JRU250" s="170"/>
      <c r="JRV250" s="170"/>
      <c r="JRW250" s="170"/>
      <c r="JRX250" s="170"/>
      <c r="JRY250" s="170"/>
      <c r="JRZ250" s="170"/>
      <c r="JSA250" s="170"/>
      <c r="JSB250" s="170"/>
      <c r="JSC250" s="170"/>
      <c r="JSD250" s="170"/>
      <c r="JSE250" s="170"/>
      <c r="JSF250" s="170"/>
      <c r="JSG250" s="170"/>
      <c r="JSH250" s="170"/>
      <c r="JSI250" s="170"/>
      <c r="JSJ250" s="170"/>
      <c r="JSK250" s="170"/>
      <c r="JSL250" s="170"/>
      <c r="JSM250" s="170"/>
      <c r="JSN250" s="170"/>
      <c r="JSO250" s="170"/>
      <c r="JSP250" s="170"/>
      <c r="JSQ250" s="170"/>
      <c r="JSR250" s="170"/>
      <c r="JSS250" s="170"/>
      <c r="JST250" s="170"/>
      <c r="JSU250" s="170"/>
      <c r="JSV250" s="170"/>
      <c r="JSW250" s="170"/>
      <c r="JSX250" s="170"/>
      <c r="JSY250" s="170"/>
      <c r="JSZ250" s="170"/>
      <c r="JTA250" s="170"/>
      <c r="JTB250" s="170"/>
      <c r="JTC250" s="170"/>
      <c r="JTD250" s="170"/>
      <c r="JTE250" s="170"/>
      <c r="JTF250" s="170"/>
      <c r="JTG250" s="170"/>
      <c r="JTH250" s="170"/>
      <c r="JTI250" s="170"/>
      <c r="JTJ250" s="170"/>
      <c r="JTK250" s="170"/>
      <c r="JTL250" s="170"/>
      <c r="JTM250" s="170"/>
      <c r="JTN250" s="170"/>
      <c r="JTO250" s="170"/>
      <c r="JTP250" s="170"/>
      <c r="JTQ250" s="170"/>
      <c r="JTR250" s="170"/>
      <c r="JTS250" s="170"/>
      <c r="JTT250" s="170"/>
      <c r="JTU250" s="170"/>
      <c r="JTV250" s="170"/>
      <c r="JTW250" s="170"/>
      <c r="JTX250" s="170"/>
      <c r="JTY250" s="170"/>
      <c r="JTZ250" s="170"/>
      <c r="JUA250" s="170"/>
      <c r="JUB250" s="170"/>
      <c r="JUC250" s="170"/>
      <c r="JUD250" s="170"/>
      <c r="JUE250" s="170"/>
      <c r="JUF250" s="170"/>
      <c r="JUG250" s="170"/>
      <c r="JUH250" s="170"/>
      <c r="JUI250" s="170"/>
      <c r="JUJ250" s="170"/>
      <c r="JUK250" s="170"/>
      <c r="JUL250" s="170"/>
      <c r="JUM250" s="170"/>
      <c r="JUN250" s="170"/>
      <c r="JUO250" s="170"/>
      <c r="JUP250" s="170"/>
      <c r="JUQ250" s="170"/>
      <c r="JUR250" s="170"/>
      <c r="JUS250" s="170"/>
      <c r="JUT250" s="170"/>
      <c r="JUU250" s="170"/>
      <c r="JUV250" s="170"/>
      <c r="JUW250" s="170"/>
      <c r="JUX250" s="170"/>
      <c r="JUY250" s="170"/>
      <c r="JUZ250" s="170"/>
      <c r="JVA250" s="170"/>
      <c r="JVB250" s="170"/>
      <c r="JVC250" s="170"/>
      <c r="JVD250" s="170"/>
      <c r="JVE250" s="170"/>
      <c r="JVF250" s="170"/>
      <c r="JVG250" s="170"/>
      <c r="JVH250" s="170"/>
      <c r="JVI250" s="170"/>
      <c r="JVJ250" s="170"/>
      <c r="JVK250" s="170"/>
      <c r="JVL250" s="170"/>
      <c r="JVM250" s="170"/>
      <c r="JVN250" s="170"/>
      <c r="JVO250" s="170"/>
      <c r="JVP250" s="170"/>
      <c r="JVQ250" s="170"/>
      <c r="JVR250" s="170"/>
      <c r="JVS250" s="170"/>
      <c r="JVT250" s="170"/>
      <c r="JVU250" s="170"/>
      <c r="JVV250" s="170"/>
      <c r="JVW250" s="170"/>
      <c r="JVX250" s="170"/>
      <c r="JVY250" s="170"/>
      <c r="JVZ250" s="170"/>
      <c r="JWA250" s="170"/>
      <c r="JWB250" s="170"/>
      <c r="JWC250" s="170"/>
      <c r="JWD250" s="170"/>
      <c r="JWE250" s="170"/>
      <c r="JWF250" s="170"/>
      <c r="JWG250" s="170"/>
      <c r="JWH250" s="170"/>
      <c r="JWI250" s="170"/>
      <c r="JWJ250" s="170"/>
      <c r="JWK250" s="170"/>
      <c r="JWL250" s="170"/>
      <c r="JWM250" s="170"/>
      <c r="JWN250" s="170"/>
      <c r="JWO250" s="170"/>
      <c r="JWP250" s="170"/>
      <c r="JWQ250" s="170"/>
      <c r="JWR250" s="170"/>
      <c r="JWS250" s="170"/>
      <c r="JWT250" s="170"/>
      <c r="JWU250" s="170"/>
      <c r="JWV250" s="170"/>
      <c r="JWW250" s="170"/>
      <c r="JWX250" s="170"/>
      <c r="JWY250" s="170"/>
      <c r="JWZ250" s="170"/>
      <c r="JXA250" s="170"/>
      <c r="JXB250" s="170"/>
      <c r="JXC250" s="170"/>
      <c r="JXD250" s="170"/>
      <c r="JXE250" s="170"/>
      <c r="JXF250" s="170"/>
      <c r="JXG250" s="170"/>
      <c r="JXH250" s="170"/>
      <c r="JXI250" s="170"/>
      <c r="JXJ250" s="170"/>
      <c r="JXK250" s="170"/>
      <c r="JXL250" s="170"/>
      <c r="JXM250" s="170"/>
      <c r="JXN250" s="170"/>
      <c r="JXO250" s="170"/>
      <c r="JXP250" s="170"/>
      <c r="JXQ250" s="170"/>
      <c r="JXR250" s="170"/>
      <c r="JXS250" s="170"/>
      <c r="JXT250" s="170"/>
      <c r="JXU250" s="170"/>
      <c r="JXV250" s="170"/>
      <c r="JXW250" s="170"/>
      <c r="JXX250" s="170"/>
      <c r="JXY250" s="170"/>
      <c r="JXZ250" s="170"/>
      <c r="JYA250" s="170"/>
      <c r="JYB250" s="170"/>
      <c r="JYC250" s="170"/>
      <c r="JYD250" s="170"/>
      <c r="JYE250" s="170"/>
      <c r="JYF250" s="170"/>
      <c r="JYG250" s="170"/>
      <c r="JYH250" s="170"/>
      <c r="JYI250" s="170"/>
      <c r="JYJ250" s="170"/>
      <c r="JYK250" s="170"/>
      <c r="JYL250" s="170"/>
      <c r="JYM250" s="170"/>
      <c r="JYN250" s="170"/>
      <c r="JYO250" s="170"/>
      <c r="JYP250" s="170"/>
      <c r="JYQ250" s="170"/>
      <c r="JYR250" s="170"/>
      <c r="JYS250" s="170"/>
      <c r="JYT250" s="170"/>
      <c r="JYU250" s="170"/>
      <c r="JYV250" s="170"/>
      <c r="JYW250" s="170"/>
      <c r="JYX250" s="170"/>
      <c r="JYY250" s="170"/>
      <c r="JYZ250" s="170"/>
      <c r="JZA250" s="170"/>
      <c r="JZB250" s="170"/>
      <c r="JZC250" s="170"/>
      <c r="JZD250" s="170"/>
      <c r="JZE250" s="170"/>
      <c r="JZF250" s="170"/>
      <c r="JZG250" s="170"/>
      <c r="JZH250" s="170"/>
      <c r="JZI250" s="170"/>
      <c r="JZJ250" s="170"/>
      <c r="JZK250" s="170"/>
      <c r="JZL250" s="170"/>
      <c r="JZM250" s="170"/>
      <c r="JZN250" s="170"/>
      <c r="JZO250" s="170"/>
      <c r="JZP250" s="170"/>
      <c r="JZQ250" s="170"/>
      <c r="JZR250" s="170"/>
      <c r="JZS250" s="170"/>
      <c r="JZT250" s="170"/>
      <c r="JZU250" s="170"/>
      <c r="JZV250" s="170"/>
      <c r="JZW250" s="170"/>
      <c r="JZX250" s="170"/>
      <c r="JZY250" s="170"/>
      <c r="JZZ250" s="170"/>
      <c r="KAA250" s="170"/>
      <c r="KAB250" s="170"/>
      <c r="KAC250" s="170"/>
      <c r="KAD250" s="170"/>
      <c r="KAE250" s="170"/>
      <c r="KAF250" s="170"/>
      <c r="KAG250" s="170"/>
      <c r="KAH250" s="170"/>
      <c r="KAI250" s="170"/>
      <c r="KAJ250" s="170"/>
      <c r="KAK250" s="170"/>
      <c r="KAL250" s="170"/>
      <c r="KAM250" s="170"/>
      <c r="KAN250" s="170"/>
      <c r="KAO250" s="170"/>
      <c r="KAP250" s="170"/>
      <c r="KAQ250" s="170"/>
      <c r="KAR250" s="170"/>
      <c r="KAS250" s="170"/>
      <c r="KAT250" s="170"/>
      <c r="KAU250" s="170"/>
      <c r="KAV250" s="170"/>
      <c r="KAW250" s="170"/>
      <c r="KAX250" s="170"/>
      <c r="KAY250" s="170"/>
      <c r="KAZ250" s="170"/>
      <c r="KBA250" s="170"/>
      <c r="KBB250" s="170"/>
      <c r="KBC250" s="170"/>
      <c r="KBD250" s="170"/>
      <c r="KBE250" s="170"/>
      <c r="KBF250" s="170"/>
      <c r="KBG250" s="170"/>
      <c r="KBH250" s="170"/>
      <c r="KBI250" s="170"/>
      <c r="KBJ250" s="170"/>
      <c r="KBK250" s="170"/>
      <c r="KBL250" s="170"/>
      <c r="KBM250" s="170"/>
      <c r="KBN250" s="170"/>
      <c r="KBO250" s="170"/>
      <c r="KBP250" s="170"/>
      <c r="KBQ250" s="170"/>
      <c r="KBR250" s="170"/>
      <c r="KBS250" s="170"/>
      <c r="KBT250" s="170"/>
      <c r="KBU250" s="170"/>
      <c r="KBV250" s="170"/>
      <c r="KBW250" s="170"/>
      <c r="KBX250" s="170"/>
      <c r="KBY250" s="170"/>
      <c r="KBZ250" s="170"/>
      <c r="KCA250" s="170"/>
      <c r="KCB250" s="170"/>
      <c r="KCC250" s="170"/>
      <c r="KCD250" s="170"/>
      <c r="KCE250" s="170"/>
      <c r="KCF250" s="170"/>
      <c r="KCG250" s="170"/>
      <c r="KCH250" s="170"/>
      <c r="KCI250" s="170"/>
      <c r="KCJ250" s="170"/>
      <c r="KCK250" s="170"/>
      <c r="KCL250" s="170"/>
      <c r="KCM250" s="170"/>
      <c r="KCN250" s="170"/>
      <c r="KCO250" s="170"/>
      <c r="KCP250" s="170"/>
      <c r="KCQ250" s="170"/>
      <c r="KCR250" s="170"/>
      <c r="KCS250" s="170"/>
      <c r="KCT250" s="170"/>
      <c r="KCU250" s="170"/>
      <c r="KCV250" s="170"/>
      <c r="KCW250" s="170"/>
      <c r="KCX250" s="170"/>
      <c r="KCY250" s="170"/>
      <c r="KCZ250" s="170"/>
      <c r="KDA250" s="170"/>
      <c r="KDB250" s="170"/>
      <c r="KDC250" s="170"/>
      <c r="KDD250" s="170"/>
      <c r="KDE250" s="170"/>
      <c r="KDF250" s="170"/>
      <c r="KDG250" s="170"/>
      <c r="KDH250" s="170"/>
      <c r="KDI250" s="170"/>
      <c r="KDJ250" s="170"/>
      <c r="KDK250" s="170"/>
      <c r="KDL250" s="170"/>
      <c r="KDM250" s="170"/>
      <c r="KDN250" s="170"/>
      <c r="KDO250" s="170"/>
      <c r="KDP250" s="170"/>
      <c r="KDQ250" s="170"/>
      <c r="KDR250" s="170"/>
      <c r="KDS250" s="170"/>
      <c r="KDT250" s="170"/>
      <c r="KDU250" s="170"/>
      <c r="KDV250" s="170"/>
      <c r="KDW250" s="170"/>
      <c r="KDX250" s="170"/>
      <c r="KDY250" s="170"/>
      <c r="KDZ250" s="170"/>
      <c r="KEA250" s="170"/>
      <c r="KEB250" s="170"/>
      <c r="KEC250" s="170"/>
      <c r="KED250" s="170"/>
      <c r="KEE250" s="170"/>
      <c r="KEF250" s="170"/>
      <c r="KEG250" s="170"/>
      <c r="KEH250" s="170"/>
      <c r="KEI250" s="170"/>
      <c r="KEJ250" s="170"/>
      <c r="KEK250" s="170"/>
      <c r="KEL250" s="170"/>
      <c r="KEM250" s="170"/>
      <c r="KEN250" s="170"/>
      <c r="KEO250" s="170"/>
      <c r="KEP250" s="170"/>
      <c r="KEQ250" s="170"/>
      <c r="KER250" s="170"/>
      <c r="KES250" s="170"/>
      <c r="KET250" s="170"/>
      <c r="KEU250" s="170"/>
      <c r="KEV250" s="170"/>
      <c r="KEW250" s="170"/>
      <c r="KEX250" s="170"/>
      <c r="KEY250" s="170"/>
      <c r="KEZ250" s="170"/>
      <c r="KFA250" s="170"/>
      <c r="KFB250" s="170"/>
      <c r="KFC250" s="170"/>
      <c r="KFD250" s="170"/>
      <c r="KFE250" s="170"/>
      <c r="KFF250" s="170"/>
      <c r="KFG250" s="170"/>
      <c r="KFH250" s="170"/>
      <c r="KFI250" s="170"/>
      <c r="KFJ250" s="170"/>
      <c r="KFK250" s="170"/>
      <c r="KFL250" s="170"/>
      <c r="KFM250" s="170"/>
      <c r="KFN250" s="170"/>
      <c r="KFO250" s="170"/>
      <c r="KFP250" s="170"/>
      <c r="KFQ250" s="170"/>
      <c r="KFR250" s="170"/>
      <c r="KFS250" s="170"/>
      <c r="KFT250" s="170"/>
      <c r="KFU250" s="170"/>
      <c r="KFV250" s="170"/>
      <c r="KFW250" s="170"/>
      <c r="KFX250" s="170"/>
      <c r="KFY250" s="170"/>
      <c r="KFZ250" s="170"/>
      <c r="KGA250" s="170"/>
      <c r="KGB250" s="170"/>
      <c r="KGC250" s="170"/>
      <c r="KGD250" s="170"/>
      <c r="KGE250" s="170"/>
      <c r="KGF250" s="170"/>
      <c r="KGG250" s="170"/>
      <c r="KGH250" s="170"/>
      <c r="KGI250" s="170"/>
      <c r="KGJ250" s="170"/>
      <c r="KGK250" s="170"/>
      <c r="KGL250" s="170"/>
      <c r="KGM250" s="170"/>
      <c r="KGN250" s="170"/>
      <c r="KGO250" s="170"/>
      <c r="KGP250" s="170"/>
      <c r="KGQ250" s="170"/>
      <c r="KGR250" s="170"/>
      <c r="KGS250" s="170"/>
      <c r="KGT250" s="170"/>
      <c r="KGU250" s="170"/>
      <c r="KGV250" s="170"/>
      <c r="KGW250" s="170"/>
      <c r="KGX250" s="170"/>
      <c r="KGY250" s="170"/>
      <c r="KGZ250" s="170"/>
      <c r="KHA250" s="170"/>
      <c r="KHB250" s="170"/>
      <c r="KHC250" s="170"/>
      <c r="KHD250" s="170"/>
      <c r="KHE250" s="170"/>
      <c r="KHF250" s="170"/>
      <c r="KHG250" s="170"/>
      <c r="KHH250" s="170"/>
      <c r="KHI250" s="170"/>
      <c r="KHJ250" s="170"/>
      <c r="KHK250" s="170"/>
      <c r="KHL250" s="170"/>
      <c r="KHM250" s="170"/>
      <c r="KHN250" s="170"/>
      <c r="KHO250" s="170"/>
      <c r="KHP250" s="170"/>
      <c r="KHQ250" s="170"/>
      <c r="KHR250" s="170"/>
      <c r="KHS250" s="170"/>
      <c r="KHT250" s="170"/>
      <c r="KHU250" s="170"/>
      <c r="KHV250" s="170"/>
      <c r="KHW250" s="170"/>
      <c r="KHX250" s="170"/>
      <c r="KHY250" s="170"/>
      <c r="KHZ250" s="170"/>
      <c r="KIA250" s="170"/>
      <c r="KIB250" s="170"/>
      <c r="KIC250" s="170"/>
      <c r="KID250" s="170"/>
      <c r="KIE250" s="170"/>
      <c r="KIF250" s="170"/>
      <c r="KIG250" s="170"/>
      <c r="KIH250" s="170"/>
      <c r="KII250" s="170"/>
      <c r="KIJ250" s="170"/>
      <c r="KIK250" s="170"/>
      <c r="KIL250" s="170"/>
      <c r="KIM250" s="170"/>
      <c r="KIN250" s="170"/>
      <c r="KIO250" s="170"/>
      <c r="KIP250" s="170"/>
      <c r="KIQ250" s="170"/>
      <c r="KIR250" s="170"/>
      <c r="KIS250" s="170"/>
      <c r="KIT250" s="170"/>
      <c r="KIU250" s="170"/>
      <c r="KIV250" s="170"/>
      <c r="KIW250" s="170"/>
      <c r="KIX250" s="170"/>
      <c r="KIY250" s="170"/>
      <c r="KIZ250" s="170"/>
      <c r="KJA250" s="170"/>
      <c r="KJB250" s="170"/>
      <c r="KJC250" s="170"/>
      <c r="KJD250" s="170"/>
      <c r="KJE250" s="170"/>
      <c r="KJF250" s="170"/>
      <c r="KJG250" s="170"/>
      <c r="KJH250" s="170"/>
      <c r="KJI250" s="170"/>
      <c r="KJJ250" s="170"/>
      <c r="KJK250" s="170"/>
      <c r="KJL250" s="170"/>
      <c r="KJM250" s="170"/>
      <c r="KJN250" s="170"/>
      <c r="KJO250" s="170"/>
      <c r="KJP250" s="170"/>
      <c r="KJQ250" s="170"/>
      <c r="KJR250" s="170"/>
      <c r="KJS250" s="170"/>
      <c r="KJT250" s="170"/>
      <c r="KJU250" s="170"/>
      <c r="KJV250" s="170"/>
      <c r="KJW250" s="170"/>
      <c r="KJX250" s="170"/>
      <c r="KJY250" s="170"/>
      <c r="KJZ250" s="170"/>
      <c r="KKA250" s="170"/>
      <c r="KKB250" s="170"/>
      <c r="KKC250" s="170"/>
      <c r="KKD250" s="170"/>
      <c r="KKE250" s="170"/>
      <c r="KKF250" s="170"/>
      <c r="KKG250" s="170"/>
      <c r="KKH250" s="170"/>
      <c r="KKI250" s="170"/>
      <c r="KKJ250" s="170"/>
      <c r="KKK250" s="170"/>
      <c r="KKL250" s="170"/>
      <c r="KKM250" s="170"/>
      <c r="KKN250" s="170"/>
      <c r="KKO250" s="170"/>
      <c r="KKP250" s="170"/>
      <c r="KKQ250" s="170"/>
      <c r="KKR250" s="170"/>
      <c r="KKS250" s="170"/>
      <c r="KKT250" s="170"/>
      <c r="KKU250" s="170"/>
      <c r="KKV250" s="170"/>
      <c r="KKW250" s="170"/>
      <c r="KKX250" s="170"/>
      <c r="KKY250" s="170"/>
      <c r="KKZ250" s="170"/>
      <c r="KLA250" s="170"/>
      <c r="KLB250" s="170"/>
      <c r="KLC250" s="170"/>
      <c r="KLD250" s="170"/>
      <c r="KLE250" s="170"/>
      <c r="KLF250" s="170"/>
      <c r="KLG250" s="170"/>
      <c r="KLH250" s="170"/>
      <c r="KLI250" s="170"/>
      <c r="KLJ250" s="170"/>
      <c r="KLK250" s="170"/>
      <c r="KLL250" s="170"/>
      <c r="KLM250" s="170"/>
      <c r="KLN250" s="170"/>
      <c r="KLO250" s="170"/>
      <c r="KLP250" s="170"/>
      <c r="KLQ250" s="170"/>
      <c r="KLR250" s="170"/>
      <c r="KLS250" s="170"/>
      <c r="KLT250" s="170"/>
      <c r="KLU250" s="170"/>
      <c r="KLV250" s="170"/>
      <c r="KLW250" s="170"/>
      <c r="KLX250" s="170"/>
      <c r="KLY250" s="170"/>
      <c r="KLZ250" s="170"/>
      <c r="KMA250" s="170"/>
      <c r="KMB250" s="170"/>
      <c r="KMC250" s="170"/>
      <c r="KMD250" s="170"/>
      <c r="KME250" s="170"/>
      <c r="KMF250" s="170"/>
      <c r="KMG250" s="170"/>
      <c r="KMH250" s="170"/>
      <c r="KMI250" s="170"/>
      <c r="KMJ250" s="170"/>
      <c r="KMK250" s="170"/>
      <c r="KML250" s="170"/>
      <c r="KMM250" s="170"/>
      <c r="KMN250" s="170"/>
      <c r="KMO250" s="170"/>
      <c r="KMP250" s="170"/>
      <c r="KMQ250" s="170"/>
      <c r="KMR250" s="170"/>
      <c r="KMS250" s="170"/>
      <c r="KMT250" s="170"/>
      <c r="KMU250" s="170"/>
      <c r="KMV250" s="170"/>
      <c r="KMW250" s="170"/>
      <c r="KMX250" s="170"/>
      <c r="KMY250" s="170"/>
      <c r="KMZ250" s="170"/>
      <c r="KNA250" s="170"/>
      <c r="KNB250" s="170"/>
      <c r="KNC250" s="170"/>
      <c r="KND250" s="170"/>
      <c r="KNE250" s="170"/>
      <c r="KNF250" s="170"/>
      <c r="KNG250" s="170"/>
      <c r="KNH250" s="170"/>
      <c r="KNI250" s="170"/>
      <c r="KNJ250" s="170"/>
      <c r="KNK250" s="170"/>
      <c r="KNL250" s="170"/>
      <c r="KNM250" s="170"/>
      <c r="KNN250" s="170"/>
      <c r="KNO250" s="170"/>
      <c r="KNP250" s="170"/>
      <c r="KNQ250" s="170"/>
      <c r="KNR250" s="170"/>
      <c r="KNS250" s="170"/>
      <c r="KNT250" s="170"/>
      <c r="KNU250" s="170"/>
      <c r="KNV250" s="170"/>
      <c r="KNW250" s="170"/>
      <c r="KNX250" s="170"/>
      <c r="KNY250" s="170"/>
      <c r="KNZ250" s="170"/>
      <c r="KOA250" s="170"/>
      <c r="KOB250" s="170"/>
      <c r="KOC250" s="170"/>
      <c r="KOD250" s="170"/>
      <c r="KOE250" s="170"/>
      <c r="KOF250" s="170"/>
      <c r="KOG250" s="170"/>
      <c r="KOH250" s="170"/>
      <c r="KOI250" s="170"/>
      <c r="KOJ250" s="170"/>
      <c r="KOK250" s="170"/>
      <c r="KOL250" s="170"/>
      <c r="KOM250" s="170"/>
      <c r="KON250" s="170"/>
      <c r="KOO250" s="170"/>
      <c r="KOP250" s="170"/>
      <c r="KOQ250" s="170"/>
      <c r="KOR250" s="170"/>
      <c r="KOS250" s="170"/>
      <c r="KOT250" s="170"/>
      <c r="KOU250" s="170"/>
      <c r="KOV250" s="170"/>
      <c r="KOW250" s="170"/>
      <c r="KOX250" s="170"/>
      <c r="KOY250" s="170"/>
      <c r="KOZ250" s="170"/>
      <c r="KPA250" s="170"/>
      <c r="KPB250" s="170"/>
      <c r="KPC250" s="170"/>
      <c r="KPD250" s="170"/>
      <c r="KPE250" s="170"/>
      <c r="KPF250" s="170"/>
      <c r="KPG250" s="170"/>
      <c r="KPH250" s="170"/>
      <c r="KPI250" s="170"/>
      <c r="KPJ250" s="170"/>
      <c r="KPK250" s="170"/>
      <c r="KPL250" s="170"/>
      <c r="KPM250" s="170"/>
      <c r="KPN250" s="170"/>
      <c r="KPO250" s="170"/>
      <c r="KPP250" s="170"/>
      <c r="KPQ250" s="170"/>
      <c r="KPR250" s="170"/>
      <c r="KPS250" s="170"/>
      <c r="KPT250" s="170"/>
      <c r="KPU250" s="170"/>
      <c r="KPV250" s="170"/>
      <c r="KPW250" s="170"/>
      <c r="KPX250" s="170"/>
      <c r="KPY250" s="170"/>
      <c r="KPZ250" s="170"/>
      <c r="KQA250" s="170"/>
      <c r="KQB250" s="170"/>
      <c r="KQC250" s="170"/>
      <c r="KQD250" s="170"/>
      <c r="KQE250" s="170"/>
      <c r="KQF250" s="170"/>
      <c r="KQG250" s="170"/>
      <c r="KQH250" s="170"/>
      <c r="KQI250" s="170"/>
      <c r="KQJ250" s="170"/>
      <c r="KQK250" s="170"/>
      <c r="KQL250" s="170"/>
      <c r="KQM250" s="170"/>
      <c r="KQN250" s="170"/>
      <c r="KQO250" s="170"/>
      <c r="KQP250" s="170"/>
      <c r="KQQ250" s="170"/>
      <c r="KQR250" s="170"/>
      <c r="KQS250" s="170"/>
      <c r="KQT250" s="170"/>
      <c r="KQU250" s="170"/>
      <c r="KQV250" s="170"/>
      <c r="KQW250" s="170"/>
      <c r="KQX250" s="170"/>
      <c r="KQY250" s="170"/>
      <c r="KQZ250" s="170"/>
      <c r="KRA250" s="170"/>
      <c r="KRB250" s="170"/>
      <c r="KRC250" s="170"/>
      <c r="KRD250" s="170"/>
      <c r="KRE250" s="170"/>
      <c r="KRF250" s="170"/>
      <c r="KRG250" s="170"/>
      <c r="KRH250" s="170"/>
      <c r="KRI250" s="170"/>
      <c r="KRJ250" s="170"/>
      <c r="KRK250" s="170"/>
      <c r="KRL250" s="170"/>
      <c r="KRM250" s="170"/>
      <c r="KRN250" s="170"/>
      <c r="KRO250" s="170"/>
      <c r="KRP250" s="170"/>
      <c r="KRQ250" s="170"/>
      <c r="KRR250" s="170"/>
      <c r="KRS250" s="170"/>
      <c r="KRT250" s="170"/>
      <c r="KRU250" s="170"/>
      <c r="KRV250" s="170"/>
      <c r="KRW250" s="170"/>
      <c r="KRX250" s="170"/>
      <c r="KRY250" s="170"/>
      <c r="KRZ250" s="170"/>
      <c r="KSA250" s="170"/>
      <c r="KSB250" s="170"/>
      <c r="KSC250" s="170"/>
      <c r="KSD250" s="170"/>
      <c r="KSE250" s="170"/>
      <c r="KSF250" s="170"/>
      <c r="KSG250" s="170"/>
      <c r="KSH250" s="170"/>
      <c r="KSI250" s="170"/>
      <c r="KSJ250" s="170"/>
      <c r="KSK250" s="170"/>
      <c r="KSL250" s="170"/>
      <c r="KSM250" s="170"/>
      <c r="KSN250" s="170"/>
      <c r="KSO250" s="170"/>
      <c r="KSP250" s="170"/>
      <c r="KSQ250" s="170"/>
      <c r="KSR250" s="170"/>
      <c r="KSS250" s="170"/>
      <c r="KST250" s="170"/>
      <c r="KSU250" s="170"/>
      <c r="KSV250" s="170"/>
      <c r="KSW250" s="170"/>
      <c r="KSX250" s="170"/>
      <c r="KSY250" s="170"/>
      <c r="KSZ250" s="170"/>
      <c r="KTA250" s="170"/>
      <c r="KTB250" s="170"/>
      <c r="KTC250" s="170"/>
      <c r="KTD250" s="170"/>
      <c r="KTE250" s="170"/>
      <c r="KTF250" s="170"/>
      <c r="KTG250" s="170"/>
      <c r="KTH250" s="170"/>
      <c r="KTI250" s="170"/>
      <c r="KTJ250" s="170"/>
      <c r="KTK250" s="170"/>
      <c r="KTL250" s="170"/>
      <c r="KTM250" s="170"/>
      <c r="KTN250" s="170"/>
      <c r="KTO250" s="170"/>
      <c r="KTP250" s="170"/>
      <c r="KTQ250" s="170"/>
      <c r="KTR250" s="170"/>
      <c r="KTS250" s="170"/>
      <c r="KTT250" s="170"/>
      <c r="KTU250" s="170"/>
      <c r="KTV250" s="170"/>
      <c r="KTW250" s="170"/>
      <c r="KTX250" s="170"/>
      <c r="KTY250" s="170"/>
      <c r="KTZ250" s="170"/>
      <c r="KUA250" s="170"/>
      <c r="KUB250" s="170"/>
      <c r="KUC250" s="170"/>
      <c r="KUD250" s="170"/>
      <c r="KUE250" s="170"/>
      <c r="KUF250" s="170"/>
      <c r="KUG250" s="170"/>
      <c r="KUH250" s="170"/>
      <c r="KUI250" s="170"/>
      <c r="KUJ250" s="170"/>
      <c r="KUK250" s="170"/>
      <c r="KUL250" s="170"/>
      <c r="KUM250" s="170"/>
      <c r="KUN250" s="170"/>
      <c r="KUO250" s="170"/>
      <c r="KUP250" s="170"/>
      <c r="KUQ250" s="170"/>
      <c r="KUR250" s="170"/>
      <c r="KUS250" s="170"/>
      <c r="KUT250" s="170"/>
      <c r="KUU250" s="170"/>
      <c r="KUV250" s="170"/>
      <c r="KUW250" s="170"/>
      <c r="KUX250" s="170"/>
      <c r="KUY250" s="170"/>
      <c r="KUZ250" s="170"/>
      <c r="KVA250" s="170"/>
      <c r="KVB250" s="170"/>
      <c r="KVC250" s="170"/>
      <c r="KVD250" s="170"/>
      <c r="KVE250" s="170"/>
      <c r="KVF250" s="170"/>
      <c r="KVG250" s="170"/>
      <c r="KVH250" s="170"/>
      <c r="KVI250" s="170"/>
      <c r="KVJ250" s="170"/>
      <c r="KVK250" s="170"/>
      <c r="KVL250" s="170"/>
      <c r="KVM250" s="170"/>
      <c r="KVN250" s="170"/>
      <c r="KVO250" s="170"/>
      <c r="KVP250" s="170"/>
      <c r="KVQ250" s="170"/>
      <c r="KVR250" s="170"/>
      <c r="KVS250" s="170"/>
      <c r="KVT250" s="170"/>
      <c r="KVU250" s="170"/>
      <c r="KVV250" s="170"/>
      <c r="KVW250" s="170"/>
      <c r="KVX250" s="170"/>
      <c r="KVY250" s="170"/>
      <c r="KVZ250" s="170"/>
      <c r="KWA250" s="170"/>
      <c r="KWB250" s="170"/>
      <c r="KWC250" s="170"/>
      <c r="KWD250" s="170"/>
      <c r="KWE250" s="170"/>
      <c r="KWF250" s="170"/>
      <c r="KWG250" s="170"/>
      <c r="KWH250" s="170"/>
      <c r="KWI250" s="170"/>
      <c r="KWJ250" s="170"/>
      <c r="KWK250" s="170"/>
      <c r="KWL250" s="170"/>
      <c r="KWM250" s="170"/>
      <c r="KWN250" s="170"/>
      <c r="KWO250" s="170"/>
      <c r="KWP250" s="170"/>
      <c r="KWQ250" s="170"/>
      <c r="KWR250" s="170"/>
      <c r="KWS250" s="170"/>
      <c r="KWT250" s="170"/>
      <c r="KWU250" s="170"/>
      <c r="KWV250" s="170"/>
      <c r="KWW250" s="170"/>
      <c r="KWX250" s="170"/>
      <c r="KWY250" s="170"/>
      <c r="KWZ250" s="170"/>
      <c r="KXA250" s="170"/>
      <c r="KXB250" s="170"/>
      <c r="KXC250" s="170"/>
      <c r="KXD250" s="170"/>
      <c r="KXE250" s="170"/>
      <c r="KXF250" s="170"/>
      <c r="KXG250" s="170"/>
      <c r="KXH250" s="170"/>
      <c r="KXI250" s="170"/>
      <c r="KXJ250" s="170"/>
      <c r="KXK250" s="170"/>
      <c r="KXL250" s="170"/>
      <c r="KXM250" s="170"/>
      <c r="KXN250" s="170"/>
      <c r="KXO250" s="170"/>
      <c r="KXP250" s="170"/>
      <c r="KXQ250" s="170"/>
      <c r="KXR250" s="170"/>
      <c r="KXS250" s="170"/>
      <c r="KXT250" s="170"/>
      <c r="KXU250" s="170"/>
      <c r="KXV250" s="170"/>
      <c r="KXW250" s="170"/>
      <c r="KXX250" s="170"/>
      <c r="KXY250" s="170"/>
      <c r="KXZ250" s="170"/>
      <c r="KYA250" s="170"/>
      <c r="KYB250" s="170"/>
      <c r="KYC250" s="170"/>
      <c r="KYD250" s="170"/>
      <c r="KYE250" s="170"/>
      <c r="KYF250" s="170"/>
      <c r="KYG250" s="170"/>
      <c r="KYH250" s="170"/>
      <c r="KYI250" s="170"/>
      <c r="KYJ250" s="170"/>
      <c r="KYK250" s="170"/>
      <c r="KYL250" s="170"/>
      <c r="KYM250" s="170"/>
      <c r="KYN250" s="170"/>
      <c r="KYO250" s="170"/>
      <c r="KYP250" s="170"/>
      <c r="KYQ250" s="170"/>
      <c r="KYR250" s="170"/>
      <c r="KYS250" s="170"/>
      <c r="KYT250" s="170"/>
      <c r="KYU250" s="170"/>
      <c r="KYV250" s="170"/>
      <c r="KYW250" s="170"/>
      <c r="KYX250" s="170"/>
      <c r="KYY250" s="170"/>
      <c r="KYZ250" s="170"/>
      <c r="KZA250" s="170"/>
      <c r="KZB250" s="170"/>
      <c r="KZC250" s="170"/>
      <c r="KZD250" s="170"/>
      <c r="KZE250" s="170"/>
      <c r="KZF250" s="170"/>
      <c r="KZG250" s="170"/>
      <c r="KZH250" s="170"/>
      <c r="KZI250" s="170"/>
      <c r="KZJ250" s="170"/>
      <c r="KZK250" s="170"/>
      <c r="KZL250" s="170"/>
      <c r="KZM250" s="170"/>
      <c r="KZN250" s="170"/>
      <c r="KZO250" s="170"/>
      <c r="KZP250" s="170"/>
      <c r="KZQ250" s="170"/>
      <c r="KZR250" s="170"/>
      <c r="KZS250" s="170"/>
      <c r="KZT250" s="170"/>
      <c r="KZU250" s="170"/>
      <c r="KZV250" s="170"/>
      <c r="KZW250" s="170"/>
      <c r="KZX250" s="170"/>
      <c r="KZY250" s="170"/>
      <c r="KZZ250" s="170"/>
      <c r="LAA250" s="170"/>
      <c r="LAB250" s="170"/>
      <c r="LAC250" s="170"/>
      <c r="LAD250" s="170"/>
      <c r="LAE250" s="170"/>
      <c r="LAF250" s="170"/>
      <c r="LAG250" s="170"/>
      <c r="LAH250" s="170"/>
      <c r="LAI250" s="170"/>
      <c r="LAJ250" s="170"/>
      <c r="LAK250" s="170"/>
      <c r="LAL250" s="170"/>
      <c r="LAM250" s="170"/>
      <c r="LAN250" s="170"/>
      <c r="LAO250" s="170"/>
      <c r="LAP250" s="170"/>
      <c r="LAQ250" s="170"/>
      <c r="LAR250" s="170"/>
      <c r="LAS250" s="170"/>
      <c r="LAT250" s="170"/>
      <c r="LAU250" s="170"/>
      <c r="LAV250" s="170"/>
      <c r="LAW250" s="170"/>
      <c r="LAX250" s="170"/>
      <c r="LAY250" s="170"/>
      <c r="LAZ250" s="170"/>
      <c r="LBA250" s="170"/>
      <c r="LBB250" s="170"/>
      <c r="LBC250" s="170"/>
      <c r="LBD250" s="170"/>
      <c r="LBE250" s="170"/>
      <c r="LBF250" s="170"/>
      <c r="LBG250" s="170"/>
      <c r="LBH250" s="170"/>
      <c r="LBI250" s="170"/>
      <c r="LBJ250" s="170"/>
      <c r="LBK250" s="170"/>
      <c r="LBL250" s="170"/>
      <c r="LBM250" s="170"/>
      <c r="LBN250" s="170"/>
      <c r="LBO250" s="170"/>
      <c r="LBP250" s="170"/>
      <c r="LBQ250" s="170"/>
      <c r="LBR250" s="170"/>
      <c r="LBS250" s="170"/>
      <c r="LBT250" s="170"/>
      <c r="LBU250" s="170"/>
      <c r="LBV250" s="170"/>
      <c r="LBW250" s="170"/>
      <c r="LBX250" s="170"/>
      <c r="LBY250" s="170"/>
      <c r="LBZ250" s="170"/>
      <c r="LCA250" s="170"/>
      <c r="LCB250" s="170"/>
      <c r="LCC250" s="170"/>
      <c r="LCD250" s="170"/>
      <c r="LCE250" s="170"/>
      <c r="LCF250" s="170"/>
      <c r="LCG250" s="170"/>
      <c r="LCH250" s="170"/>
      <c r="LCI250" s="170"/>
      <c r="LCJ250" s="170"/>
      <c r="LCK250" s="170"/>
      <c r="LCL250" s="170"/>
      <c r="LCM250" s="170"/>
      <c r="LCN250" s="170"/>
      <c r="LCO250" s="170"/>
      <c r="LCP250" s="170"/>
      <c r="LCQ250" s="170"/>
      <c r="LCR250" s="170"/>
      <c r="LCS250" s="170"/>
      <c r="LCT250" s="170"/>
      <c r="LCU250" s="170"/>
      <c r="LCV250" s="170"/>
      <c r="LCW250" s="170"/>
      <c r="LCX250" s="170"/>
      <c r="LCY250" s="170"/>
      <c r="LCZ250" s="170"/>
      <c r="LDA250" s="170"/>
      <c r="LDB250" s="170"/>
      <c r="LDC250" s="170"/>
      <c r="LDD250" s="170"/>
      <c r="LDE250" s="170"/>
      <c r="LDF250" s="170"/>
      <c r="LDG250" s="170"/>
      <c r="LDH250" s="170"/>
      <c r="LDI250" s="170"/>
      <c r="LDJ250" s="170"/>
      <c r="LDK250" s="170"/>
      <c r="LDL250" s="170"/>
      <c r="LDM250" s="170"/>
      <c r="LDN250" s="170"/>
      <c r="LDO250" s="170"/>
      <c r="LDP250" s="170"/>
      <c r="LDQ250" s="170"/>
      <c r="LDR250" s="170"/>
      <c r="LDS250" s="170"/>
      <c r="LDT250" s="170"/>
      <c r="LDU250" s="170"/>
      <c r="LDV250" s="170"/>
      <c r="LDW250" s="170"/>
      <c r="LDX250" s="170"/>
      <c r="LDY250" s="170"/>
      <c r="LDZ250" s="170"/>
      <c r="LEA250" s="170"/>
      <c r="LEB250" s="170"/>
      <c r="LEC250" s="170"/>
      <c r="LED250" s="170"/>
      <c r="LEE250" s="170"/>
      <c r="LEF250" s="170"/>
      <c r="LEG250" s="170"/>
      <c r="LEH250" s="170"/>
      <c r="LEI250" s="170"/>
      <c r="LEJ250" s="170"/>
      <c r="LEK250" s="170"/>
      <c r="LEL250" s="170"/>
      <c r="LEM250" s="170"/>
      <c r="LEN250" s="170"/>
      <c r="LEO250" s="170"/>
      <c r="LEP250" s="170"/>
      <c r="LEQ250" s="170"/>
      <c r="LER250" s="170"/>
      <c r="LES250" s="170"/>
      <c r="LET250" s="170"/>
      <c r="LEU250" s="170"/>
      <c r="LEV250" s="170"/>
      <c r="LEW250" s="170"/>
      <c r="LEX250" s="170"/>
      <c r="LEY250" s="170"/>
      <c r="LEZ250" s="170"/>
      <c r="LFA250" s="170"/>
      <c r="LFB250" s="170"/>
      <c r="LFC250" s="170"/>
      <c r="LFD250" s="170"/>
      <c r="LFE250" s="170"/>
      <c r="LFF250" s="170"/>
      <c r="LFG250" s="170"/>
      <c r="LFH250" s="170"/>
      <c r="LFI250" s="170"/>
      <c r="LFJ250" s="170"/>
      <c r="LFK250" s="170"/>
      <c r="LFL250" s="170"/>
      <c r="LFM250" s="170"/>
      <c r="LFN250" s="170"/>
      <c r="LFO250" s="170"/>
      <c r="LFP250" s="170"/>
      <c r="LFQ250" s="170"/>
      <c r="LFR250" s="170"/>
      <c r="LFS250" s="170"/>
      <c r="LFT250" s="170"/>
      <c r="LFU250" s="170"/>
      <c r="LFV250" s="170"/>
      <c r="LFW250" s="170"/>
      <c r="LFX250" s="170"/>
      <c r="LFY250" s="170"/>
      <c r="LFZ250" s="170"/>
      <c r="LGA250" s="170"/>
      <c r="LGB250" s="170"/>
      <c r="LGC250" s="170"/>
      <c r="LGD250" s="170"/>
      <c r="LGE250" s="170"/>
      <c r="LGF250" s="170"/>
      <c r="LGG250" s="170"/>
      <c r="LGH250" s="170"/>
      <c r="LGI250" s="170"/>
      <c r="LGJ250" s="170"/>
      <c r="LGK250" s="170"/>
      <c r="LGL250" s="170"/>
      <c r="LGM250" s="170"/>
      <c r="LGN250" s="170"/>
      <c r="LGO250" s="170"/>
      <c r="LGP250" s="170"/>
      <c r="LGQ250" s="170"/>
      <c r="LGR250" s="170"/>
      <c r="LGS250" s="170"/>
      <c r="LGT250" s="170"/>
      <c r="LGU250" s="170"/>
      <c r="LGV250" s="170"/>
      <c r="LGW250" s="170"/>
      <c r="LGX250" s="170"/>
      <c r="LGY250" s="170"/>
      <c r="LGZ250" s="170"/>
      <c r="LHA250" s="170"/>
      <c r="LHB250" s="170"/>
      <c r="LHC250" s="170"/>
      <c r="LHD250" s="170"/>
      <c r="LHE250" s="170"/>
      <c r="LHF250" s="170"/>
      <c r="LHG250" s="170"/>
      <c r="LHH250" s="170"/>
      <c r="LHI250" s="170"/>
      <c r="LHJ250" s="170"/>
      <c r="LHK250" s="170"/>
      <c r="LHL250" s="170"/>
      <c r="LHM250" s="170"/>
      <c r="LHN250" s="170"/>
      <c r="LHO250" s="170"/>
      <c r="LHP250" s="170"/>
      <c r="LHQ250" s="170"/>
      <c r="LHR250" s="170"/>
      <c r="LHS250" s="170"/>
      <c r="LHT250" s="170"/>
      <c r="LHU250" s="170"/>
      <c r="LHV250" s="170"/>
      <c r="LHW250" s="170"/>
      <c r="LHX250" s="170"/>
      <c r="LHY250" s="170"/>
      <c r="LHZ250" s="170"/>
      <c r="LIA250" s="170"/>
      <c r="LIB250" s="170"/>
      <c r="LIC250" s="170"/>
      <c r="LID250" s="170"/>
      <c r="LIE250" s="170"/>
      <c r="LIF250" s="170"/>
      <c r="LIG250" s="170"/>
      <c r="LIH250" s="170"/>
      <c r="LII250" s="170"/>
      <c r="LIJ250" s="170"/>
      <c r="LIK250" s="170"/>
      <c r="LIL250" s="170"/>
      <c r="LIM250" s="170"/>
      <c r="LIN250" s="170"/>
      <c r="LIO250" s="170"/>
      <c r="LIP250" s="170"/>
      <c r="LIQ250" s="170"/>
      <c r="LIR250" s="170"/>
      <c r="LIS250" s="170"/>
      <c r="LIT250" s="170"/>
      <c r="LIU250" s="170"/>
      <c r="LIV250" s="170"/>
      <c r="LIW250" s="170"/>
      <c r="LIX250" s="170"/>
      <c r="LIY250" s="170"/>
      <c r="LIZ250" s="170"/>
      <c r="LJA250" s="170"/>
      <c r="LJB250" s="170"/>
      <c r="LJC250" s="170"/>
      <c r="LJD250" s="170"/>
      <c r="LJE250" s="170"/>
      <c r="LJF250" s="170"/>
      <c r="LJG250" s="170"/>
      <c r="LJH250" s="170"/>
      <c r="LJI250" s="170"/>
      <c r="LJJ250" s="170"/>
      <c r="LJK250" s="170"/>
      <c r="LJL250" s="170"/>
      <c r="LJM250" s="170"/>
      <c r="LJN250" s="170"/>
      <c r="LJO250" s="170"/>
      <c r="LJP250" s="170"/>
      <c r="LJQ250" s="170"/>
      <c r="LJR250" s="170"/>
      <c r="LJS250" s="170"/>
      <c r="LJT250" s="170"/>
      <c r="LJU250" s="170"/>
      <c r="LJV250" s="170"/>
      <c r="LJW250" s="170"/>
      <c r="LJX250" s="170"/>
      <c r="LJY250" s="170"/>
      <c r="LJZ250" s="170"/>
      <c r="LKA250" s="170"/>
      <c r="LKB250" s="170"/>
      <c r="LKC250" s="170"/>
      <c r="LKD250" s="170"/>
      <c r="LKE250" s="170"/>
      <c r="LKF250" s="170"/>
      <c r="LKG250" s="170"/>
      <c r="LKH250" s="170"/>
      <c r="LKI250" s="170"/>
      <c r="LKJ250" s="170"/>
      <c r="LKK250" s="170"/>
      <c r="LKL250" s="170"/>
      <c r="LKM250" s="170"/>
      <c r="LKN250" s="170"/>
      <c r="LKO250" s="170"/>
      <c r="LKP250" s="170"/>
      <c r="LKQ250" s="170"/>
      <c r="LKR250" s="170"/>
      <c r="LKS250" s="170"/>
      <c r="LKT250" s="170"/>
      <c r="LKU250" s="170"/>
      <c r="LKV250" s="170"/>
      <c r="LKW250" s="170"/>
      <c r="LKX250" s="170"/>
      <c r="LKY250" s="170"/>
      <c r="LKZ250" s="170"/>
      <c r="LLA250" s="170"/>
      <c r="LLB250" s="170"/>
      <c r="LLC250" s="170"/>
      <c r="LLD250" s="170"/>
      <c r="LLE250" s="170"/>
      <c r="LLF250" s="170"/>
      <c r="LLG250" s="170"/>
      <c r="LLH250" s="170"/>
      <c r="LLI250" s="170"/>
      <c r="LLJ250" s="170"/>
      <c r="LLK250" s="170"/>
      <c r="LLL250" s="170"/>
      <c r="LLM250" s="170"/>
      <c r="LLN250" s="170"/>
      <c r="LLO250" s="170"/>
      <c r="LLP250" s="170"/>
      <c r="LLQ250" s="170"/>
      <c r="LLR250" s="170"/>
      <c r="LLS250" s="170"/>
      <c r="LLT250" s="170"/>
      <c r="LLU250" s="170"/>
      <c r="LLV250" s="170"/>
      <c r="LLW250" s="170"/>
      <c r="LLX250" s="170"/>
      <c r="LLY250" s="170"/>
      <c r="LLZ250" s="170"/>
      <c r="LMA250" s="170"/>
      <c r="LMB250" s="170"/>
      <c r="LMC250" s="170"/>
      <c r="LMD250" s="170"/>
      <c r="LME250" s="170"/>
      <c r="LMF250" s="170"/>
      <c r="LMG250" s="170"/>
      <c r="LMH250" s="170"/>
      <c r="LMI250" s="170"/>
      <c r="LMJ250" s="170"/>
      <c r="LMK250" s="170"/>
      <c r="LML250" s="170"/>
      <c r="LMM250" s="170"/>
      <c r="LMN250" s="170"/>
      <c r="LMO250" s="170"/>
      <c r="LMP250" s="170"/>
      <c r="LMQ250" s="170"/>
      <c r="LMR250" s="170"/>
      <c r="LMS250" s="170"/>
      <c r="LMT250" s="170"/>
      <c r="LMU250" s="170"/>
      <c r="LMV250" s="170"/>
      <c r="LMW250" s="170"/>
      <c r="LMX250" s="170"/>
      <c r="LMY250" s="170"/>
      <c r="LMZ250" s="170"/>
      <c r="LNA250" s="170"/>
      <c r="LNB250" s="170"/>
      <c r="LNC250" s="170"/>
      <c r="LND250" s="170"/>
      <c r="LNE250" s="170"/>
      <c r="LNF250" s="170"/>
      <c r="LNG250" s="170"/>
      <c r="LNH250" s="170"/>
      <c r="LNI250" s="170"/>
      <c r="LNJ250" s="170"/>
      <c r="LNK250" s="170"/>
      <c r="LNL250" s="170"/>
      <c r="LNM250" s="170"/>
      <c r="LNN250" s="170"/>
      <c r="LNO250" s="170"/>
      <c r="LNP250" s="170"/>
      <c r="LNQ250" s="170"/>
      <c r="LNR250" s="170"/>
      <c r="LNS250" s="170"/>
      <c r="LNT250" s="170"/>
      <c r="LNU250" s="170"/>
      <c r="LNV250" s="170"/>
      <c r="LNW250" s="170"/>
      <c r="LNX250" s="170"/>
      <c r="LNY250" s="170"/>
      <c r="LNZ250" s="170"/>
      <c r="LOA250" s="170"/>
      <c r="LOB250" s="170"/>
      <c r="LOC250" s="170"/>
      <c r="LOD250" s="170"/>
      <c r="LOE250" s="170"/>
      <c r="LOF250" s="170"/>
      <c r="LOG250" s="170"/>
      <c r="LOH250" s="170"/>
      <c r="LOI250" s="170"/>
      <c r="LOJ250" s="170"/>
      <c r="LOK250" s="170"/>
      <c r="LOL250" s="170"/>
      <c r="LOM250" s="170"/>
      <c r="LON250" s="170"/>
      <c r="LOO250" s="170"/>
      <c r="LOP250" s="170"/>
      <c r="LOQ250" s="170"/>
      <c r="LOR250" s="170"/>
      <c r="LOS250" s="170"/>
      <c r="LOT250" s="170"/>
      <c r="LOU250" s="170"/>
      <c r="LOV250" s="170"/>
      <c r="LOW250" s="170"/>
      <c r="LOX250" s="170"/>
      <c r="LOY250" s="170"/>
      <c r="LOZ250" s="170"/>
      <c r="LPA250" s="170"/>
      <c r="LPB250" s="170"/>
      <c r="LPC250" s="170"/>
      <c r="LPD250" s="170"/>
      <c r="LPE250" s="170"/>
      <c r="LPF250" s="170"/>
      <c r="LPG250" s="170"/>
      <c r="LPH250" s="170"/>
      <c r="LPI250" s="170"/>
      <c r="LPJ250" s="170"/>
      <c r="LPK250" s="170"/>
      <c r="LPL250" s="170"/>
      <c r="LPM250" s="170"/>
      <c r="LPN250" s="170"/>
      <c r="LPO250" s="170"/>
      <c r="LPP250" s="170"/>
      <c r="LPQ250" s="170"/>
      <c r="LPR250" s="170"/>
      <c r="LPS250" s="170"/>
      <c r="LPT250" s="170"/>
      <c r="LPU250" s="170"/>
      <c r="LPV250" s="170"/>
      <c r="LPW250" s="170"/>
      <c r="LPX250" s="170"/>
      <c r="LPY250" s="170"/>
      <c r="LPZ250" s="170"/>
      <c r="LQA250" s="170"/>
      <c r="LQB250" s="170"/>
      <c r="LQC250" s="170"/>
      <c r="LQD250" s="170"/>
      <c r="LQE250" s="170"/>
      <c r="LQF250" s="170"/>
      <c r="LQG250" s="170"/>
      <c r="LQH250" s="170"/>
      <c r="LQI250" s="170"/>
      <c r="LQJ250" s="170"/>
      <c r="LQK250" s="170"/>
      <c r="LQL250" s="170"/>
      <c r="LQM250" s="170"/>
      <c r="LQN250" s="170"/>
      <c r="LQO250" s="170"/>
      <c r="LQP250" s="170"/>
      <c r="LQQ250" s="170"/>
      <c r="LQR250" s="170"/>
      <c r="LQS250" s="170"/>
      <c r="LQT250" s="170"/>
      <c r="LQU250" s="170"/>
      <c r="LQV250" s="170"/>
      <c r="LQW250" s="170"/>
      <c r="LQX250" s="170"/>
      <c r="LQY250" s="170"/>
      <c r="LQZ250" s="170"/>
      <c r="LRA250" s="170"/>
      <c r="LRB250" s="170"/>
      <c r="LRC250" s="170"/>
      <c r="LRD250" s="170"/>
      <c r="LRE250" s="170"/>
      <c r="LRF250" s="170"/>
      <c r="LRG250" s="170"/>
      <c r="LRH250" s="170"/>
      <c r="LRI250" s="170"/>
      <c r="LRJ250" s="170"/>
      <c r="LRK250" s="170"/>
      <c r="LRL250" s="170"/>
      <c r="LRM250" s="170"/>
      <c r="LRN250" s="170"/>
      <c r="LRO250" s="170"/>
      <c r="LRP250" s="170"/>
      <c r="LRQ250" s="170"/>
      <c r="LRR250" s="170"/>
      <c r="LRS250" s="170"/>
      <c r="LRT250" s="170"/>
      <c r="LRU250" s="170"/>
      <c r="LRV250" s="170"/>
      <c r="LRW250" s="170"/>
      <c r="LRX250" s="170"/>
      <c r="LRY250" s="170"/>
      <c r="LRZ250" s="170"/>
      <c r="LSA250" s="170"/>
      <c r="LSB250" s="170"/>
      <c r="LSC250" s="170"/>
      <c r="LSD250" s="170"/>
      <c r="LSE250" s="170"/>
      <c r="LSF250" s="170"/>
      <c r="LSG250" s="170"/>
      <c r="LSH250" s="170"/>
      <c r="LSI250" s="170"/>
      <c r="LSJ250" s="170"/>
      <c r="LSK250" s="170"/>
      <c r="LSL250" s="170"/>
      <c r="LSM250" s="170"/>
      <c r="LSN250" s="170"/>
      <c r="LSO250" s="170"/>
      <c r="LSP250" s="170"/>
      <c r="LSQ250" s="170"/>
      <c r="LSR250" s="170"/>
      <c r="LSS250" s="170"/>
      <c r="LST250" s="170"/>
      <c r="LSU250" s="170"/>
      <c r="LSV250" s="170"/>
      <c r="LSW250" s="170"/>
      <c r="LSX250" s="170"/>
      <c r="LSY250" s="170"/>
      <c r="LSZ250" s="170"/>
      <c r="LTA250" s="170"/>
      <c r="LTB250" s="170"/>
      <c r="LTC250" s="170"/>
      <c r="LTD250" s="170"/>
      <c r="LTE250" s="170"/>
      <c r="LTF250" s="170"/>
      <c r="LTG250" s="170"/>
      <c r="LTH250" s="170"/>
      <c r="LTI250" s="170"/>
      <c r="LTJ250" s="170"/>
      <c r="LTK250" s="170"/>
      <c r="LTL250" s="170"/>
      <c r="LTM250" s="170"/>
      <c r="LTN250" s="170"/>
      <c r="LTO250" s="170"/>
      <c r="LTP250" s="170"/>
      <c r="LTQ250" s="170"/>
      <c r="LTR250" s="170"/>
      <c r="LTS250" s="170"/>
      <c r="LTT250" s="170"/>
      <c r="LTU250" s="170"/>
      <c r="LTV250" s="170"/>
      <c r="LTW250" s="170"/>
      <c r="LTX250" s="170"/>
      <c r="LTY250" s="170"/>
      <c r="LTZ250" s="170"/>
      <c r="LUA250" s="170"/>
      <c r="LUB250" s="170"/>
      <c r="LUC250" s="170"/>
      <c r="LUD250" s="170"/>
      <c r="LUE250" s="170"/>
      <c r="LUF250" s="170"/>
      <c r="LUG250" s="170"/>
      <c r="LUH250" s="170"/>
      <c r="LUI250" s="170"/>
      <c r="LUJ250" s="170"/>
      <c r="LUK250" s="170"/>
      <c r="LUL250" s="170"/>
      <c r="LUM250" s="170"/>
      <c r="LUN250" s="170"/>
      <c r="LUO250" s="170"/>
      <c r="LUP250" s="170"/>
      <c r="LUQ250" s="170"/>
      <c r="LUR250" s="170"/>
      <c r="LUS250" s="170"/>
      <c r="LUT250" s="170"/>
      <c r="LUU250" s="170"/>
      <c r="LUV250" s="170"/>
      <c r="LUW250" s="170"/>
      <c r="LUX250" s="170"/>
      <c r="LUY250" s="170"/>
      <c r="LUZ250" s="170"/>
      <c r="LVA250" s="170"/>
      <c r="LVB250" s="170"/>
      <c r="LVC250" s="170"/>
      <c r="LVD250" s="170"/>
      <c r="LVE250" s="170"/>
      <c r="LVF250" s="170"/>
      <c r="LVG250" s="170"/>
      <c r="LVH250" s="170"/>
      <c r="LVI250" s="170"/>
      <c r="LVJ250" s="170"/>
      <c r="LVK250" s="170"/>
      <c r="LVL250" s="170"/>
      <c r="LVM250" s="170"/>
      <c r="LVN250" s="170"/>
      <c r="LVO250" s="170"/>
      <c r="LVP250" s="170"/>
      <c r="LVQ250" s="170"/>
      <c r="LVR250" s="170"/>
      <c r="LVS250" s="170"/>
      <c r="LVT250" s="170"/>
      <c r="LVU250" s="170"/>
      <c r="LVV250" s="170"/>
      <c r="LVW250" s="170"/>
      <c r="LVX250" s="170"/>
      <c r="LVY250" s="170"/>
      <c r="LVZ250" s="170"/>
      <c r="LWA250" s="170"/>
      <c r="LWB250" s="170"/>
      <c r="LWC250" s="170"/>
      <c r="LWD250" s="170"/>
      <c r="LWE250" s="170"/>
      <c r="LWF250" s="170"/>
      <c r="LWG250" s="170"/>
      <c r="LWH250" s="170"/>
      <c r="LWI250" s="170"/>
      <c r="LWJ250" s="170"/>
      <c r="LWK250" s="170"/>
      <c r="LWL250" s="170"/>
      <c r="LWM250" s="170"/>
      <c r="LWN250" s="170"/>
      <c r="LWO250" s="170"/>
      <c r="LWP250" s="170"/>
      <c r="LWQ250" s="170"/>
      <c r="LWR250" s="170"/>
      <c r="LWS250" s="170"/>
      <c r="LWT250" s="170"/>
      <c r="LWU250" s="170"/>
      <c r="LWV250" s="170"/>
      <c r="LWW250" s="170"/>
      <c r="LWX250" s="170"/>
      <c r="LWY250" s="170"/>
      <c r="LWZ250" s="170"/>
      <c r="LXA250" s="170"/>
      <c r="LXB250" s="170"/>
      <c r="LXC250" s="170"/>
      <c r="LXD250" s="170"/>
      <c r="LXE250" s="170"/>
      <c r="LXF250" s="170"/>
      <c r="LXG250" s="170"/>
      <c r="LXH250" s="170"/>
      <c r="LXI250" s="170"/>
      <c r="LXJ250" s="170"/>
      <c r="LXK250" s="170"/>
      <c r="LXL250" s="170"/>
      <c r="LXM250" s="170"/>
      <c r="LXN250" s="170"/>
      <c r="LXO250" s="170"/>
      <c r="LXP250" s="170"/>
      <c r="LXQ250" s="170"/>
      <c r="LXR250" s="170"/>
      <c r="LXS250" s="170"/>
      <c r="LXT250" s="170"/>
      <c r="LXU250" s="170"/>
      <c r="LXV250" s="170"/>
      <c r="LXW250" s="170"/>
      <c r="LXX250" s="170"/>
      <c r="LXY250" s="170"/>
      <c r="LXZ250" s="170"/>
      <c r="LYA250" s="170"/>
      <c r="LYB250" s="170"/>
      <c r="LYC250" s="170"/>
      <c r="LYD250" s="170"/>
      <c r="LYE250" s="170"/>
      <c r="LYF250" s="170"/>
      <c r="LYG250" s="170"/>
      <c r="LYH250" s="170"/>
      <c r="LYI250" s="170"/>
      <c r="LYJ250" s="170"/>
      <c r="LYK250" s="170"/>
      <c r="LYL250" s="170"/>
      <c r="LYM250" s="170"/>
      <c r="LYN250" s="170"/>
      <c r="LYO250" s="170"/>
      <c r="LYP250" s="170"/>
      <c r="LYQ250" s="170"/>
      <c r="LYR250" s="170"/>
      <c r="LYS250" s="170"/>
      <c r="LYT250" s="170"/>
      <c r="LYU250" s="170"/>
      <c r="LYV250" s="170"/>
      <c r="LYW250" s="170"/>
      <c r="LYX250" s="170"/>
      <c r="LYY250" s="170"/>
      <c r="LYZ250" s="170"/>
      <c r="LZA250" s="170"/>
      <c r="LZB250" s="170"/>
      <c r="LZC250" s="170"/>
      <c r="LZD250" s="170"/>
      <c r="LZE250" s="170"/>
      <c r="LZF250" s="170"/>
      <c r="LZG250" s="170"/>
      <c r="LZH250" s="170"/>
      <c r="LZI250" s="170"/>
      <c r="LZJ250" s="170"/>
      <c r="LZK250" s="170"/>
      <c r="LZL250" s="170"/>
      <c r="LZM250" s="170"/>
      <c r="LZN250" s="170"/>
      <c r="LZO250" s="170"/>
      <c r="LZP250" s="170"/>
      <c r="LZQ250" s="170"/>
      <c r="LZR250" s="170"/>
      <c r="LZS250" s="170"/>
      <c r="LZT250" s="170"/>
      <c r="LZU250" s="170"/>
      <c r="LZV250" s="170"/>
      <c r="LZW250" s="170"/>
      <c r="LZX250" s="170"/>
      <c r="LZY250" s="170"/>
      <c r="LZZ250" s="170"/>
      <c r="MAA250" s="170"/>
      <c r="MAB250" s="170"/>
      <c r="MAC250" s="170"/>
      <c r="MAD250" s="170"/>
      <c r="MAE250" s="170"/>
      <c r="MAF250" s="170"/>
      <c r="MAG250" s="170"/>
      <c r="MAH250" s="170"/>
      <c r="MAI250" s="170"/>
      <c r="MAJ250" s="170"/>
      <c r="MAK250" s="170"/>
      <c r="MAL250" s="170"/>
      <c r="MAM250" s="170"/>
      <c r="MAN250" s="170"/>
      <c r="MAO250" s="170"/>
      <c r="MAP250" s="170"/>
      <c r="MAQ250" s="170"/>
      <c r="MAR250" s="170"/>
      <c r="MAS250" s="170"/>
      <c r="MAT250" s="170"/>
      <c r="MAU250" s="170"/>
      <c r="MAV250" s="170"/>
      <c r="MAW250" s="170"/>
      <c r="MAX250" s="170"/>
      <c r="MAY250" s="170"/>
      <c r="MAZ250" s="170"/>
      <c r="MBA250" s="170"/>
      <c r="MBB250" s="170"/>
      <c r="MBC250" s="170"/>
      <c r="MBD250" s="170"/>
      <c r="MBE250" s="170"/>
      <c r="MBF250" s="170"/>
      <c r="MBG250" s="170"/>
      <c r="MBH250" s="170"/>
      <c r="MBI250" s="170"/>
      <c r="MBJ250" s="170"/>
      <c r="MBK250" s="170"/>
      <c r="MBL250" s="170"/>
      <c r="MBM250" s="170"/>
      <c r="MBN250" s="170"/>
      <c r="MBO250" s="170"/>
      <c r="MBP250" s="170"/>
      <c r="MBQ250" s="170"/>
      <c r="MBR250" s="170"/>
      <c r="MBS250" s="170"/>
      <c r="MBT250" s="170"/>
      <c r="MBU250" s="170"/>
      <c r="MBV250" s="170"/>
      <c r="MBW250" s="170"/>
      <c r="MBX250" s="170"/>
      <c r="MBY250" s="170"/>
      <c r="MBZ250" s="170"/>
      <c r="MCA250" s="170"/>
      <c r="MCB250" s="170"/>
      <c r="MCC250" s="170"/>
      <c r="MCD250" s="170"/>
      <c r="MCE250" s="170"/>
      <c r="MCF250" s="170"/>
      <c r="MCG250" s="170"/>
      <c r="MCH250" s="170"/>
      <c r="MCI250" s="170"/>
      <c r="MCJ250" s="170"/>
      <c r="MCK250" s="170"/>
      <c r="MCL250" s="170"/>
      <c r="MCM250" s="170"/>
      <c r="MCN250" s="170"/>
      <c r="MCO250" s="170"/>
      <c r="MCP250" s="170"/>
      <c r="MCQ250" s="170"/>
      <c r="MCR250" s="170"/>
      <c r="MCS250" s="170"/>
      <c r="MCT250" s="170"/>
      <c r="MCU250" s="170"/>
      <c r="MCV250" s="170"/>
      <c r="MCW250" s="170"/>
      <c r="MCX250" s="170"/>
      <c r="MCY250" s="170"/>
      <c r="MCZ250" s="170"/>
      <c r="MDA250" s="170"/>
      <c r="MDB250" s="170"/>
      <c r="MDC250" s="170"/>
      <c r="MDD250" s="170"/>
      <c r="MDE250" s="170"/>
      <c r="MDF250" s="170"/>
      <c r="MDG250" s="170"/>
      <c r="MDH250" s="170"/>
      <c r="MDI250" s="170"/>
      <c r="MDJ250" s="170"/>
      <c r="MDK250" s="170"/>
      <c r="MDL250" s="170"/>
      <c r="MDM250" s="170"/>
      <c r="MDN250" s="170"/>
      <c r="MDO250" s="170"/>
      <c r="MDP250" s="170"/>
      <c r="MDQ250" s="170"/>
      <c r="MDR250" s="170"/>
      <c r="MDS250" s="170"/>
      <c r="MDT250" s="170"/>
      <c r="MDU250" s="170"/>
      <c r="MDV250" s="170"/>
      <c r="MDW250" s="170"/>
      <c r="MDX250" s="170"/>
      <c r="MDY250" s="170"/>
      <c r="MDZ250" s="170"/>
      <c r="MEA250" s="170"/>
      <c r="MEB250" s="170"/>
      <c r="MEC250" s="170"/>
      <c r="MED250" s="170"/>
      <c r="MEE250" s="170"/>
      <c r="MEF250" s="170"/>
      <c r="MEG250" s="170"/>
      <c r="MEH250" s="170"/>
      <c r="MEI250" s="170"/>
      <c r="MEJ250" s="170"/>
      <c r="MEK250" s="170"/>
      <c r="MEL250" s="170"/>
      <c r="MEM250" s="170"/>
      <c r="MEN250" s="170"/>
      <c r="MEO250" s="170"/>
      <c r="MEP250" s="170"/>
      <c r="MEQ250" s="170"/>
      <c r="MER250" s="170"/>
      <c r="MES250" s="170"/>
      <c r="MET250" s="170"/>
      <c r="MEU250" s="170"/>
      <c r="MEV250" s="170"/>
      <c r="MEW250" s="170"/>
      <c r="MEX250" s="170"/>
      <c r="MEY250" s="170"/>
      <c r="MEZ250" s="170"/>
      <c r="MFA250" s="170"/>
      <c r="MFB250" s="170"/>
      <c r="MFC250" s="170"/>
      <c r="MFD250" s="170"/>
      <c r="MFE250" s="170"/>
      <c r="MFF250" s="170"/>
      <c r="MFG250" s="170"/>
      <c r="MFH250" s="170"/>
      <c r="MFI250" s="170"/>
      <c r="MFJ250" s="170"/>
      <c r="MFK250" s="170"/>
      <c r="MFL250" s="170"/>
      <c r="MFM250" s="170"/>
      <c r="MFN250" s="170"/>
      <c r="MFO250" s="170"/>
      <c r="MFP250" s="170"/>
      <c r="MFQ250" s="170"/>
      <c r="MFR250" s="170"/>
      <c r="MFS250" s="170"/>
      <c r="MFT250" s="170"/>
      <c r="MFU250" s="170"/>
      <c r="MFV250" s="170"/>
      <c r="MFW250" s="170"/>
      <c r="MFX250" s="170"/>
      <c r="MFY250" s="170"/>
      <c r="MFZ250" s="170"/>
      <c r="MGA250" s="170"/>
      <c r="MGB250" s="170"/>
      <c r="MGC250" s="170"/>
      <c r="MGD250" s="170"/>
      <c r="MGE250" s="170"/>
      <c r="MGF250" s="170"/>
      <c r="MGG250" s="170"/>
      <c r="MGH250" s="170"/>
      <c r="MGI250" s="170"/>
      <c r="MGJ250" s="170"/>
      <c r="MGK250" s="170"/>
      <c r="MGL250" s="170"/>
      <c r="MGM250" s="170"/>
      <c r="MGN250" s="170"/>
      <c r="MGO250" s="170"/>
      <c r="MGP250" s="170"/>
      <c r="MGQ250" s="170"/>
      <c r="MGR250" s="170"/>
      <c r="MGS250" s="170"/>
      <c r="MGT250" s="170"/>
      <c r="MGU250" s="170"/>
      <c r="MGV250" s="170"/>
      <c r="MGW250" s="170"/>
      <c r="MGX250" s="170"/>
      <c r="MGY250" s="170"/>
      <c r="MGZ250" s="170"/>
      <c r="MHA250" s="170"/>
      <c r="MHB250" s="170"/>
      <c r="MHC250" s="170"/>
      <c r="MHD250" s="170"/>
      <c r="MHE250" s="170"/>
      <c r="MHF250" s="170"/>
      <c r="MHG250" s="170"/>
      <c r="MHH250" s="170"/>
      <c r="MHI250" s="170"/>
      <c r="MHJ250" s="170"/>
      <c r="MHK250" s="170"/>
      <c r="MHL250" s="170"/>
      <c r="MHM250" s="170"/>
      <c r="MHN250" s="170"/>
      <c r="MHO250" s="170"/>
      <c r="MHP250" s="170"/>
      <c r="MHQ250" s="170"/>
      <c r="MHR250" s="170"/>
      <c r="MHS250" s="170"/>
      <c r="MHT250" s="170"/>
      <c r="MHU250" s="170"/>
      <c r="MHV250" s="170"/>
      <c r="MHW250" s="170"/>
      <c r="MHX250" s="170"/>
      <c r="MHY250" s="170"/>
      <c r="MHZ250" s="170"/>
      <c r="MIA250" s="170"/>
      <c r="MIB250" s="170"/>
      <c r="MIC250" s="170"/>
      <c r="MID250" s="170"/>
      <c r="MIE250" s="170"/>
      <c r="MIF250" s="170"/>
      <c r="MIG250" s="170"/>
      <c r="MIH250" s="170"/>
      <c r="MII250" s="170"/>
      <c r="MIJ250" s="170"/>
      <c r="MIK250" s="170"/>
      <c r="MIL250" s="170"/>
      <c r="MIM250" s="170"/>
      <c r="MIN250" s="170"/>
      <c r="MIO250" s="170"/>
      <c r="MIP250" s="170"/>
      <c r="MIQ250" s="170"/>
      <c r="MIR250" s="170"/>
      <c r="MIS250" s="170"/>
      <c r="MIT250" s="170"/>
      <c r="MIU250" s="170"/>
      <c r="MIV250" s="170"/>
      <c r="MIW250" s="170"/>
      <c r="MIX250" s="170"/>
      <c r="MIY250" s="170"/>
      <c r="MIZ250" s="170"/>
      <c r="MJA250" s="170"/>
      <c r="MJB250" s="170"/>
      <c r="MJC250" s="170"/>
      <c r="MJD250" s="170"/>
      <c r="MJE250" s="170"/>
      <c r="MJF250" s="170"/>
      <c r="MJG250" s="170"/>
      <c r="MJH250" s="170"/>
      <c r="MJI250" s="170"/>
      <c r="MJJ250" s="170"/>
      <c r="MJK250" s="170"/>
      <c r="MJL250" s="170"/>
      <c r="MJM250" s="170"/>
      <c r="MJN250" s="170"/>
      <c r="MJO250" s="170"/>
      <c r="MJP250" s="170"/>
      <c r="MJQ250" s="170"/>
      <c r="MJR250" s="170"/>
      <c r="MJS250" s="170"/>
      <c r="MJT250" s="170"/>
      <c r="MJU250" s="170"/>
      <c r="MJV250" s="170"/>
      <c r="MJW250" s="170"/>
      <c r="MJX250" s="170"/>
      <c r="MJY250" s="170"/>
      <c r="MJZ250" s="170"/>
      <c r="MKA250" s="170"/>
      <c r="MKB250" s="170"/>
      <c r="MKC250" s="170"/>
      <c r="MKD250" s="170"/>
      <c r="MKE250" s="170"/>
      <c r="MKF250" s="170"/>
      <c r="MKG250" s="170"/>
      <c r="MKH250" s="170"/>
      <c r="MKI250" s="170"/>
      <c r="MKJ250" s="170"/>
      <c r="MKK250" s="170"/>
      <c r="MKL250" s="170"/>
      <c r="MKM250" s="170"/>
      <c r="MKN250" s="170"/>
      <c r="MKO250" s="170"/>
      <c r="MKP250" s="170"/>
      <c r="MKQ250" s="170"/>
      <c r="MKR250" s="170"/>
      <c r="MKS250" s="170"/>
      <c r="MKT250" s="170"/>
      <c r="MKU250" s="170"/>
      <c r="MKV250" s="170"/>
      <c r="MKW250" s="170"/>
      <c r="MKX250" s="170"/>
      <c r="MKY250" s="170"/>
      <c r="MKZ250" s="170"/>
      <c r="MLA250" s="170"/>
      <c r="MLB250" s="170"/>
      <c r="MLC250" s="170"/>
      <c r="MLD250" s="170"/>
      <c r="MLE250" s="170"/>
      <c r="MLF250" s="170"/>
      <c r="MLG250" s="170"/>
      <c r="MLH250" s="170"/>
      <c r="MLI250" s="170"/>
      <c r="MLJ250" s="170"/>
      <c r="MLK250" s="170"/>
      <c r="MLL250" s="170"/>
      <c r="MLM250" s="170"/>
      <c r="MLN250" s="170"/>
      <c r="MLO250" s="170"/>
      <c r="MLP250" s="170"/>
      <c r="MLQ250" s="170"/>
      <c r="MLR250" s="170"/>
      <c r="MLS250" s="170"/>
      <c r="MLT250" s="170"/>
      <c r="MLU250" s="170"/>
      <c r="MLV250" s="170"/>
      <c r="MLW250" s="170"/>
      <c r="MLX250" s="170"/>
      <c r="MLY250" s="170"/>
      <c r="MLZ250" s="170"/>
      <c r="MMA250" s="170"/>
      <c r="MMB250" s="170"/>
      <c r="MMC250" s="170"/>
      <c r="MMD250" s="170"/>
      <c r="MME250" s="170"/>
      <c r="MMF250" s="170"/>
      <c r="MMG250" s="170"/>
      <c r="MMH250" s="170"/>
      <c r="MMI250" s="170"/>
      <c r="MMJ250" s="170"/>
      <c r="MMK250" s="170"/>
      <c r="MML250" s="170"/>
      <c r="MMM250" s="170"/>
      <c r="MMN250" s="170"/>
      <c r="MMO250" s="170"/>
      <c r="MMP250" s="170"/>
      <c r="MMQ250" s="170"/>
      <c r="MMR250" s="170"/>
      <c r="MMS250" s="170"/>
      <c r="MMT250" s="170"/>
      <c r="MMU250" s="170"/>
      <c r="MMV250" s="170"/>
      <c r="MMW250" s="170"/>
      <c r="MMX250" s="170"/>
      <c r="MMY250" s="170"/>
      <c r="MMZ250" s="170"/>
      <c r="MNA250" s="170"/>
      <c r="MNB250" s="170"/>
      <c r="MNC250" s="170"/>
      <c r="MND250" s="170"/>
      <c r="MNE250" s="170"/>
      <c r="MNF250" s="170"/>
      <c r="MNG250" s="170"/>
      <c r="MNH250" s="170"/>
      <c r="MNI250" s="170"/>
      <c r="MNJ250" s="170"/>
      <c r="MNK250" s="170"/>
      <c r="MNL250" s="170"/>
      <c r="MNM250" s="170"/>
      <c r="MNN250" s="170"/>
      <c r="MNO250" s="170"/>
      <c r="MNP250" s="170"/>
      <c r="MNQ250" s="170"/>
      <c r="MNR250" s="170"/>
      <c r="MNS250" s="170"/>
      <c r="MNT250" s="170"/>
      <c r="MNU250" s="170"/>
      <c r="MNV250" s="170"/>
      <c r="MNW250" s="170"/>
      <c r="MNX250" s="170"/>
      <c r="MNY250" s="170"/>
      <c r="MNZ250" s="170"/>
      <c r="MOA250" s="170"/>
      <c r="MOB250" s="170"/>
      <c r="MOC250" s="170"/>
      <c r="MOD250" s="170"/>
      <c r="MOE250" s="170"/>
      <c r="MOF250" s="170"/>
      <c r="MOG250" s="170"/>
      <c r="MOH250" s="170"/>
      <c r="MOI250" s="170"/>
      <c r="MOJ250" s="170"/>
      <c r="MOK250" s="170"/>
      <c r="MOL250" s="170"/>
      <c r="MOM250" s="170"/>
      <c r="MON250" s="170"/>
      <c r="MOO250" s="170"/>
      <c r="MOP250" s="170"/>
      <c r="MOQ250" s="170"/>
      <c r="MOR250" s="170"/>
      <c r="MOS250" s="170"/>
      <c r="MOT250" s="170"/>
      <c r="MOU250" s="170"/>
      <c r="MOV250" s="170"/>
      <c r="MOW250" s="170"/>
      <c r="MOX250" s="170"/>
      <c r="MOY250" s="170"/>
      <c r="MOZ250" s="170"/>
      <c r="MPA250" s="170"/>
      <c r="MPB250" s="170"/>
      <c r="MPC250" s="170"/>
      <c r="MPD250" s="170"/>
      <c r="MPE250" s="170"/>
      <c r="MPF250" s="170"/>
      <c r="MPG250" s="170"/>
      <c r="MPH250" s="170"/>
      <c r="MPI250" s="170"/>
      <c r="MPJ250" s="170"/>
      <c r="MPK250" s="170"/>
      <c r="MPL250" s="170"/>
      <c r="MPM250" s="170"/>
      <c r="MPN250" s="170"/>
      <c r="MPO250" s="170"/>
      <c r="MPP250" s="170"/>
      <c r="MPQ250" s="170"/>
      <c r="MPR250" s="170"/>
      <c r="MPS250" s="170"/>
      <c r="MPT250" s="170"/>
      <c r="MPU250" s="170"/>
      <c r="MPV250" s="170"/>
      <c r="MPW250" s="170"/>
      <c r="MPX250" s="170"/>
      <c r="MPY250" s="170"/>
      <c r="MPZ250" s="170"/>
      <c r="MQA250" s="170"/>
      <c r="MQB250" s="170"/>
      <c r="MQC250" s="170"/>
      <c r="MQD250" s="170"/>
      <c r="MQE250" s="170"/>
      <c r="MQF250" s="170"/>
      <c r="MQG250" s="170"/>
      <c r="MQH250" s="170"/>
      <c r="MQI250" s="170"/>
      <c r="MQJ250" s="170"/>
      <c r="MQK250" s="170"/>
      <c r="MQL250" s="170"/>
      <c r="MQM250" s="170"/>
      <c r="MQN250" s="170"/>
      <c r="MQO250" s="170"/>
      <c r="MQP250" s="170"/>
      <c r="MQQ250" s="170"/>
      <c r="MQR250" s="170"/>
      <c r="MQS250" s="170"/>
      <c r="MQT250" s="170"/>
      <c r="MQU250" s="170"/>
      <c r="MQV250" s="170"/>
      <c r="MQW250" s="170"/>
      <c r="MQX250" s="170"/>
      <c r="MQY250" s="170"/>
      <c r="MQZ250" s="170"/>
      <c r="MRA250" s="170"/>
      <c r="MRB250" s="170"/>
      <c r="MRC250" s="170"/>
      <c r="MRD250" s="170"/>
      <c r="MRE250" s="170"/>
      <c r="MRF250" s="170"/>
      <c r="MRG250" s="170"/>
      <c r="MRH250" s="170"/>
      <c r="MRI250" s="170"/>
      <c r="MRJ250" s="170"/>
      <c r="MRK250" s="170"/>
      <c r="MRL250" s="170"/>
      <c r="MRM250" s="170"/>
      <c r="MRN250" s="170"/>
      <c r="MRO250" s="170"/>
      <c r="MRP250" s="170"/>
      <c r="MRQ250" s="170"/>
      <c r="MRR250" s="170"/>
      <c r="MRS250" s="170"/>
      <c r="MRT250" s="170"/>
      <c r="MRU250" s="170"/>
      <c r="MRV250" s="170"/>
      <c r="MRW250" s="170"/>
      <c r="MRX250" s="170"/>
      <c r="MRY250" s="170"/>
      <c r="MRZ250" s="170"/>
      <c r="MSA250" s="170"/>
      <c r="MSB250" s="170"/>
      <c r="MSC250" s="170"/>
      <c r="MSD250" s="170"/>
      <c r="MSE250" s="170"/>
      <c r="MSF250" s="170"/>
      <c r="MSG250" s="170"/>
      <c r="MSH250" s="170"/>
      <c r="MSI250" s="170"/>
      <c r="MSJ250" s="170"/>
      <c r="MSK250" s="170"/>
      <c r="MSL250" s="170"/>
      <c r="MSM250" s="170"/>
      <c r="MSN250" s="170"/>
      <c r="MSO250" s="170"/>
      <c r="MSP250" s="170"/>
      <c r="MSQ250" s="170"/>
      <c r="MSR250" s="170"/>
      <c r="MSS250" s="170"/>
      <c r="MST250" s="170"/>
      <c r="MSU250" s="170"/>
      <c r="MSV250" s="170"/>
      <c r="MSW250" s="170"/>
      <c r="MSX250" s="170"/>
      <c r="MSY250" s="170"/>
      <c r="MSZ250" s="170"/>
      <c r="MTA250" s="170"/>
      <c r="MTB250" s="170"/>
      <c r="MTC250" s="170"/>
      <c r="MTD250" s="170"/>
      <c r="MTE250" s="170"/>
      <c r="MTF250" s="170"/>
      <c r="MTG250" s="170"/>
      <c r="MTH250" s="170"/>
      <c r="MTI250" s="170"/>
      <c r="MTJ250" s="170"/>
      <c r="MTK250" s="170"/>
      <c r="MTL250" s="170"/>
      <c r="MTM250" s="170"/>
      <c r="MTN250" s="170"/>
      <c r="MTO250" s="170"/>
      <c r="MTP250" s="170"/>
      <c r="MTQ250" s="170"/>
      <c r="MTR250" s="170"/>
      <c r="MTS250" s="170"/>
      <c r="MTT250" s="170"/>
      <c r="MTU250" s="170"/>
      <c r="MTV250" s="170"/>
      <c r="MTW250" s="170"/>
      <c r="MTX250" s="170"/>
      <c r="MTY250" s="170"/>
      <c r="MTZ250" s="170"/>
      <c r="MUA250" s="170"/>
      <c r="MUB250" s="170"/>
      <c r="MUC250" s="170"/>
      <c r="MUD250" s="170"/>
      <c r="MUE250" s="170"/>
      <c r="MUF250" s="170"/>
      <c r="MUG250" s="170"/>
      <c r="MUH250" s="170"/>
      <c r="MUI250" s="170"/>
      <c r="MUJ250" s="170"/>
      <c r="MUK250" s="170"/>
      <c r="MUL250" s="170"/>
      <c r="MUM250" s="170"/>
      <c r="MUN250" s="170"/>
      <c r="MUO250" s="170"/>
      <c r="MUP250" s="170"/>
      <c r="MUQ250" s="170"/>
      <c r="MUR250" s="170"/>
      <c r="MUS250" s="170"/>
      <c r="MUT250" s="170"/>
      <c r="MUU250" s="170"/>
      <c r="MUV250" s="170"/>
      <c r="MUW250" s="170"/>
      <c r="MUX250" s="170"/>
      <c r="MUY250" s="170"/>
      <c r="MUZ250" s="170"/>
      <c r="MVA250" s="170"/>
      <c r="MVB250" s="170"/>
      <c r="MVC250" s="170"/>
      <c r="MVD250" s="170"/>
      <c r="MVE250" s="170"/>
      <c r="MVF250" s="170"/>
      <c r="MVG250" s="170"/>
      <c r="MVH250" s="170"/>
      <c r="MVI250" s="170"/>
      <c r="MVJ250" s="170"/>
      <c r="MVK250" s="170"/>
      <c r="MVL250" s="170"/>
      <c r="MVM250" s="170"/>
      <c r="MVN250" s="170"/>
      <c r="MVO250" s="170"/>
      <c r="MVP250" s="170"/>
      <c r="MVQ250" s="170"/>
      <c r="MVR250" s="170"/>
      <c r="MVS250" s="170"/>
      <c r="MVT250" s="170"/>
      <c r="MVU250" s="170"/>
      <c r="MVV250" s="170"/>
      <c r="MVW250" s="170"/>
      <c r="MVX250" s="170"/>
      <c r="MVY250" s="170"/>
      <c r="MVZ250" s="170"/>
      <c r="MWA250" s="170"/>
      <c r="MWB250" s="170"/>
      <c r="MWC250" s="170"/>
      <c r="MWD250" s="170"/>
      <c r="MWE250" s="170"/>
      <c r="MWF250" s="170"/>
      <c r="MWG250" s="170"/>
      <c r="MWH250" s="170"/>
      <c r="MWI250" s="170"/>
      <c r="MWJ250" s="170"/>
      <c r="MWK250" s="170"/>
      <c r="MWL250" s="170"/>
      <c r="MWM250" s="170"/>
      <c r="MWN250" s="170"/>
      <c r="MWO250" s="170"/>
      <c r="MWP250" s="170"/>
      <c r="MWQ250" s="170"/>
      <c r="MWR250" s="170"/>
      <c r="MWS250" s="170"/>
      <c r="MWT250" s="170"/>
      <c r="MWU250" s="170"/>
      <c r="MWV250" s="170"/>
      <c r="MWW250" s="170"/>
      <c r="MWX250" s="170"/>
      <c r="MWY250" s="170"/>
      <c r="MWZ250" s="170"/>
      <c r="MXA250" s="170"/>
      <c r="MXB250" s="170"/>
      <c r="MXC250" s="170"/>
      <c r="MXD250" s="170"/>
      <c r="MXE250" s="170"/>
      <c r="MXF250" s="170"/>
      <c r="MXG250" s="170"/>
      <c r="MXH250" s="170"/>
      <c r="MXI250" s="170"/>
      <c r="MXJ250" s="170"/>
      <c r="MXK250" s="170"/>
      <c r="MXL250" s="170"/>
      <c r="MXM250" s="170"/>
      <c r="MXN250" s="170"/>
      <c r="MXO250" s="170"/>
      <c r="MXP250" s="170"/>
      <c r="MXQ250" s="170"/>
      <c r="MXR250" s="170"/>
      <c r="MXS250" s="170"/>
      <c r="MXT250" s="170"/>
      <c r="MXU250" s="170"/>
      <c r="MXV250" s="170"/>
      <c r="MXW250" s="170"/>
      <c r="MXX250" s="170"/>
      <c r="MXY250" s="170"/>
      <c r="MXZ250" s="170"/>
      <c r="MYA250" s="170"/>
      <c r="MYB250" s="170"/>
      <c r="MYC250" s="170"/>
      <c r="MYD250" s="170"/>
      <c r="MYE250" s="170"/>
      <c r="MYF250" s="170"/>
      <c r="MYG250" s="170"/>
      <c r="MYH250" s="170"/>
      <c r="MYI250" s="170"/>
      <c r="MYJ250" s="170"/>
      <c r="MYK250" s="170"/>
      <c r="MYL250" s="170"/>
      <c r="MYM250" s="170"/>
      <c r="MYN250" s="170"/>
      <c r="MYO250" s="170"/>
      <c r="MYP250" s="170"/>
      <c r="MYQ250" s="170"/>
      <c r="MYR250" s="170"/>
      <c r="MYS250" s="170"/>
      <c r="MYT250" s="170"/>
      <c r="MYU250" s="170"/>
      <c r="MYV250" s="170"/>
      <c r="MYW250" s="170"/>
      <c r="MYX250" s="170"/>
      <c r="MYY250" s="170"/>
      <c r="MYZ250" s="170"/>
      <c r="MZA250" s="170"/>
      <c r="MZB250" s="170"/>
      <c r="MZC250" s="170"/>
      <c r="MZD250" s="170"/>
      <c r="MZE250" s="170"/>
      <c r="MZF250" s="170"/>
      <c r="MZG250" s="170"/>
      <c r="MZH250" s="170"/>
      <c r="MZI250" s="170"/>
      <c r="MZJ250" s="170"/>
      <c r="MZK250" s="170"/>
      <c r="MZL250" s="170"/>
      <c r="MZM250" s="170"/>
      <c r="MZN250" s="170"/>
      <c r="MZO250" s="170"/>
      <c r="MZP250" s="170"/>
      <c r="MZQ250" s="170"/>
      <c r="MZR250" s="170"/>
      <c r="MZS250" s="170"/>
      <c r="MZT250" s="170"/>
      <c r="MZU250" s="170"/>
      <c r="MZV250" s="170"/>
      <c r="MZW250" s="170"/>
      <c r="MZX250" s="170"/>
      <c r="MZY250" s="170"/>
      <c r="MZZ250" s="170"/>
      <c r="NAA250" s="170"/>
      <c r="NAB250" s="170"/>
      <c r="NAC250" s="170"/>
      <c r="NAD250" s="170"/>
      <c r="NAE250" s="170"/>
      <c r="NAF250" s="170"/>
      <c r="NAG250" s="170"/>
      <c r="NAH250" s="170"/>
      <c r="NAI250" s="170"/>
      <c r="NAJ250" s="170"/>
      <c r="NAK250" s="170"/>
      <c r="NAL250" s="170"/>
      <c r="NAM250" s="170"/>
      <c r="NAN250" s="170"/>
      <c r="NAO250" s="170"/>
      <c r="NAP250" s="170"/>
      <c r="NAQ250" s="170"/>
      <c r="NAR250" s="170"/>
      <c r="NAS250" s="170"/>
      <c r="NAT250" s="170"/>
      <c r="NAU250" s="170"/>
      <c r="NAV250" s="170"/>
      <c r="NAW250" s="170"/>
      <c r="NAX250" s="170"/>
      <c r="NAY250" s="170"/>
      <c r="NAZ250" s="170"/>
      <c r="NBA250" s="170"/>
      <c r="NBB250" s="170"/>
      <c r="NBC250" s="170"/>
      <c r="NBD250" s="170"/>
      <c r="NBE250" s="170"/>
      <c r="NBF250" s="170"/>
      <c r="NBG250" s="170"/>
      <c r="NBH250" s="170"/>
      <c r="NBI250" s="170"/>
      <c r="NBJ250" s="170"/>
      <c r="NBK250" s="170"/>
      <c r="NBL250" s="170"/>
      <c r="NBM250" s="170"/>
      <c r="NBN250" s="170"/>
      <c r="NBO250" s="170"/>
      <c r="NBP250" s="170"/>
      <c r="NBQ250" s="170"/>
      <c r="NBR250" s="170"/>
      <c r="NBS250" s="170"/>
      <c r="NBT250" s="170"/>
      <c r="NBU250" s="170"/>
      <c r="NBV250" s="170"/>
      <c r="NBW250" s="170"/>
      <c r="NBX250" s="170"/>
      <c r="NBY250" s="170"/>
      <c r="NBZ250" s="170"/>
      <c r="NCA250" s="170"/>
      <c r="NCB250" s="170"/>
      <c r="NCC250" s="170"/>
      <c r="NCD250" s="170"/>
      <c r="NCE250" s="170"/>
      <c r="NCF250" s="170"/>
      <c r="NCG250" s="170"/>
      <c r="NCH250" s="170"/>
      <c r="NCI250" s="170"/>
      <c r="NCJ250" s="170"/>
      <c r="NCK250" s="170"/>
      <c r="NCL250" s="170"/>
      <c r="NCM250" s="170"/>
      <c r="NCN250" s="170"/>
      <c r="NCO250" s="170"/>
      <c r="NCP250" s="170"/>
      <c r="NCQ250" s="170"/>
      <c r="NCR250" s="170"/>
      <c r="NCS250" s="170"/>
      <c r="NCT250" s="170"/>
      <c r="NCU250" s="170"/>
      <c r="NCV250" s="170"/>
      <c r="NCW250" s="170"/>
      <c r="NCX250" s="170"/>
      <c r="NCY250" s="170"/>
      <c r="NCZ250" s="170"/>
      <c r="NDA250" s="170"/>
      <c r="NDB250" s="170"/>
      <c r="NDC250" s="170"/>
      <c r="NDD250" s="170"/>
      <c r="NDE250" s="170"/>
      <c r="NDF250" s="170"/>
      <c r="NDG250" s="170"/>
      <c r="NDH250" s="170"/>
      <c r="NDI250" s="170"/>
      <c r="NDJ250" s="170"/>
      <c r="NDK250" s="170"/>
      <c r="NDL250" s="170"/>
      <c r="NDM250" s="170"/>
      <c r="NDN250" s="170"/>
      <c r="NDO250" s="170"/>
      <c r="NDP250" s="170"/>
      <c r="NDQ250" s="170"/>
      <c r="NDR250" s="170"/>
      <c r="NDS250" s="170"/>
      <c r="NDT250" s="170"/>
      <c r="NDU250" s="170"/>
      <c r="NDV250" s="170"/>
      <c r="NDW250" s="170"/>
      <c r="NDX250" s="170"/>
      <c r="NDY250" s="170"/>
      <c r="NDZ250" s="170"/>
      <c r="NEA250" s="170"/>
      <c r="NEB250" s="170"/>
      <c r="NEC250" s="170"/>
      <c r="NED250" s="170"/>
      <c r="NEE250" s="170"/>
      <c r="NEF250" s="170"/>
      <c r="NEG250" s="170"/>
      <c r="NEH250" s="170"/>
      <c r="NEI250" s="170"/>
      <c r="NEJ250" s="170"/>
      <c r="NEK250" s="170"/>
      <c r="NEL250" s="170"/>
      <c r="NEM250" s="170"/>
      <c r="NEN250" s="170"/>
      <c r="NEO250" s="170"/>
      <c r="NEP250" s="170"/>
      <c r="NEQ250" s="170"/>
      <c r="NER250" s="170"/>
      <c r="NES250" s="170"/>
      <c r="NET250" s="170"/>
      <c r="NEU250" s="170"/>
      <c r="NEV250" s="170"/>
      <c r="NEW250" s="170"/>
      <c r="NEX250" s="170"/>
      <c r="NEY250" s="170"/>
      <c r="NEZ250" s="170"/>
      <c r="NFA250" s="170"/>
      <c r="NFB250" s="170"/>
      <c r="NFC250" s="170"/>
      <c r="NFD250" s="170"/>
      <c r="NFE250" s="170"/>
      <c r="NFF250" s="170"/>
      <c r="NFG250" s="170"/>
      <c r="NFH250" s="170"/>
      <c r="NFI250" s="170"/>
      <c r="NFJ250" s="170"/>
      <c r="NFK250" s="170"/>
      <c r="NFL250" s="170"/>
      <c r="NFM250" s="170"/>
      <c r="NFN250" s="170"/>
      <c r="NFO250" s="170"/>
      <c r="NFP250" s="170"/>
      <c r="NFQ250" s="170"/>
      <c r="NFR250" s="170"/>
      <c r="NFS250" s="170"/>
      <c r="NFT250" s="170"/>
      <c r="NFU250" s="170"/>
      <c r="NFV250" s="170"/>
      <c r="NFW250" s="170"/>
      <c r="NFX250" s="170"/>
      <c r="NFY250" s="170"/>
      <c r="NFZ250" s="170"/>
      <c r="NGA250" s="170"/>
      <c r="NGB250" s="170"/>
      <c r="NGC250" s="170"/>
      <c r="NGD250" s="170"/>
      <c r="NGE250" s="170"/>
      <c r="NGF250" s="170"/>
      <c r="NGG250" s="170"/>
      <c r="NGH250" s="170"/>
      <c r="NGI250" s="170"/>
      <c r="NGJ250" s="170"/>
      <c r="NGK250" s="170"/>
      <c r="NGL250" s="170"/>
      <c r="NGM250" s="170"/>
      <c r="NGN250" s="170"/>
      <c r="NGO250" s="170"/>
      <c r="NGP250" s="170"/>
      <c r="NGQ250" s="170"/>
      <c r="NGR250" s="170"/>
      <c r="NGS250" s="170"/>
      <c r="NGT250" s="170"/>
      <c r="NGU250" s="170"/>
      <c r="NGV250" s="170"/>
      <c r="NGW250" s="170"/>
      <c r="NGX250" s="170"/>
      <c r="NGY250" s="170"/>
      <c r="NGZ250" s="170"/>
      <c r="NHA250" s="170"/>
      <c r="NHB250" s="170"/>
      <c r="NHC250" s="170"/>
      <c r="NHD250" s="170"/>
      <c r="NHE250" s="170"/>
      <c r="NHF250" s="170"/>
      <c r="NHG250" s="170"/>
      <c r="NHH250" s="170"/>
      <c r="NHI250" s="170"/>
      <c r="NHJ250" s="170"/>
      <c r="NHK250" s="170"/>
      <c r="NHL250" s="170"/>
      <c r="NHM250" s="170"/>
      <c r="NHN250" s="170"/>
      <c r="NHO250" s="170"/>
      <c r="NHP250" s="170"/>
      <c r="NHQ250" s="170"/>
      <c r="NHR250" s="170"/>
      <c r="NHS250" s="170"/>
      <c r="NHT250" s="170"/>
      <c r="NHU250" s="170"/>
      <c r="NHV250" s="170"/>
      <c r="NHW250" s="170"/>
      <c r="NHX250" s="170"/>
      <c r="NHY250" s="170"/>
      <c r="NHZ250" s="170"/>
      <c r="NIA250" s="170"/>
      <c r="NIB250" s="170"/>
      <c r="NIC250" s="170"/>
      <c r="NID250" s="170"/>
      <c r="NIE250" s="170"/>
      <c r="NIF250" s="170"/>
      <c r="NIG250" s="170"/>
      <c r="NIH250" s="170"/>
      <c r="NII250" s="170"/>
      <c r="NIJ250" s="170"/>
      <c r="NIK250" s="170"/>
      <c r="NIL250" s="170"/>
      <c r="NIM250" s="170"/>
      <c r="NIN250" s="170"/>
      <c r="NIO250" s="170"/>
      <c r="NIP250" s="170"/>
      <c r="NIQ250" s="170"/>
      <c r="NIR250" s="170"/>
      <c r="NIS250" s="170"/>
      <c r="NIT250" s="170"/>
      <c r="NIU250" s="170"/>
      <c r="NIV250" s="170"/>
      <c r="NIW250" s="170"/>
      <c r="NIX250" s="170"/>
      <c r="NIY250" s="170"/>
      <c r="NIZ250" s="170"/>
      <c r="NJA250" s="170"/>
      <c r="NJB250" s="170"/>
      <c r="NJC250" s="170"/>
      <c r="NJD250" s="170"/>
      <c r="NJE250" s="170"/>
      <c r="NJF250" s="170"/>
      <c r="NJG250" s="170"/>
      <c r="NJH250" s="170"/>
      <c r="NJI250" s="170"/>
      <c r="NJJ250" s="170"/>
      <c r="NJK250" s="170"/>
      <c r="NJL250" s="170"/>
      <c r="NJM250" s="170"/>
      <c r="NJN250" s="170"/>
      <c r="NJO250" s="170"/>
      <c r="NJP250" s="170"/>
      <c r="NJQ250" s="170"/>
      <c r="NJR250" s="170"/>
      <c r="NJS250" s="170"/>
      <c r="NJT250" s="170"/>
      <c r="NJU250" s="170"/>
      <c r="NJV250" s="170"/>
      <c r="NJW250" s="170"/>
      <c r="NJX250" s="170"/>
      <c r="NJY250" s="170"/>
      <c r="NJZ250" s="170"/>
      <c r="NKA250" s="170"/>
      <c r="NKB250" s="170"/>
      <c r="NKC250" s="170"/>
      <c r="NKD250" s="170"/>
      <c r="NKE250" s="170"/>
      <c r="NKF250" s="170"/>
      <c r="NKG250" s="170"/>
      <c r="NKH250" s="170"/>
      <c r="NKI250" s="170"/>
      <c r="NKJ250" s="170"/>
      <c r="NKK250" s="170"/>
      <c r="NKL250" s="170"/>
      <c r="NKM250" s="170"/>
      <c r="NKN250" s="170"/>
      <c r="NKO250" s="170"/>
      <c r="NKP250" s="170"/>
      <c r="NKQ250" s="170"/>
      <c r="NKR250" s="170"/>
      <c r="NKS250" s="170"/>
      <c r="NKT250" s="170"/>
      <c r="NKU250" s="170"/>
      <c r="NKV250" s="170"/>
      <c r="NKW250" s="170"/>
      <c r="NKX250" s="170"/>
      <c r="NKY250" s="170"/>
      <c r="NKZ250" s="170"/>
      <c r="NLA250" s="170"/>
      <c r="NLB250" s="170"/>
      <c r="NLC250" s="170"/>
      <c r="NLD250" s="170"/>
      <c r="NLE250" s="170"/>
      <c r="NLF250" s="170"/>
      <c r="NLG250" s="170"/>
      <c r="NLH250" s="170"/>
      <c r="NLI250" s="170"/>
      <c r="NLJ250" s="170"/>
      <c r="NLK250" s="170"/>
      <c r="NLL250" s="170"/>
      <c r="NLM250" s="170"/>
      <c r="NLN250" s="170"/>
      <c r="NLO250" s="170"/>
      <c r="NLP250" s="170"/>
      <c r="NLQ250" s="170"/>
      <c r="NLR250" s="170"/>
      <c r="NLS250" s="170"/>
      <c r="NLT250" s="170"/>
      <c r="NLU250" s="170"/>
      <c r="NLV250" s="170"/>
      <c r="NLW250" s="170"/>
      <c r="NLX250" s="170"/>
      <c r="NLY250" s="170"/>
      <c r="NLZ250" s="170"/>
      <c r="NMA250" s="170"/>
      <c r="NMB250" s="170"/>
      <c r="NMC250" s="170"/>
      <c r="NMD250" s="170"/>
      <c r="NME250" s="170"/>
      <c r="NMF250" s="170"/>
      <c r="NMG250" s="170"/>
      <c r="NMH250" s="170"/>
      <c r="NMI250" s="170"/>
      <c r="NMJ250" s="170"/>
      <c r="NMK250" s="170"/>
      <c r="NML250" s="170"/>
      <c r="NMM250" s="170"/>
      <c r="NMN250" s="170"/>
      <c r="NMO250" s="170"/>
      <c r="NMP250" s="170"/>
      <c r="NMQ250" s="170"/>
      <c r="NMR250" s="170"/>
      <c r="NMS250" s="170"/>
      <c r="NMT250" s="170"/>
      <c r="NMU250" s="170"/>
      <c r="NMV250" s="170"/>
      <c r="NMW250" s="170"/>
      <c r="NMX250" s="170"/>
      <c r="NMY250" s="170"/>
      <c r="NMZ250" s="170"/>
      <c r="NNA250" s="170"/>
      <c r="NNB250" s="170"/>
      <c r="NNC250" s="170"/>
      <c r="NND250" s="170"/>
      <c r="NNE250" s="170"/>
      <c r="NNF250" s="170"/>
      <c r="NNG250" s="170"/>
      <c r="NNH250" s="170"/>
      <c r="NNI250" s="170"/>
      <c r="NNJ250" s="170"/>
      <c r="NNK250" s="170"/>
      <c r="NNL250" s="170"/>
      <c r="NNM250" s="170"/>
      <c r="NNN250" s="170"/>
      <c r="NNO250" s="170"/>
      <c r="NNP250" s="170"/>
      <c r="NNQ250" s="170"/>
      <c r="NNR250" s="170"/>
      <c r="NNS250" s="170"/>
      <c r="NNT250" s="170"/>
      <c r="NNU250" s="170"/>
      <c r="NNV250" s="170"/>
      <c r="NNW250" s="170"/>
      <c r="NNX250" s="170"/>
      <c r="NNY250" s="170"/>
      <c r="NNZ250" s="170"/>
      <c r="NOA250" s="170"/>
      <c r="NOB250" s="170"/>
      <c r="NOC250" s="170"/>
      <c r="NOD250" s="170"/>
      <c r="NOE250" s="170"/>
      <c r="NOF250" s="170"/>
      <c r="NOG250" s="170"/>
      <c r="NOH250" s="170"/>
      <c r="NOI250" s="170"/>
      <c r="NOJ250" s="170"/>
      <c r="NOK250" s="170"/>
      <c r="NOL250" s="170"/>
      <c r="NOM250" s="170"/>
      <c r="NON250" s="170"/>
      <c r="NOO250" s="170"/>
      <c r="NOP250" s="170"/>
      <c r="NOQ250" s="170"/>
      <c r="NOR250" s="170"/>
      <c r="NOS250" s="170"/>
      <c r="NOT250" s="170"/>
      <c r="NOU250" s="170"/>
      <c r="NOV250" s="170"/>
      <c r="NOW250" s="170"/>
      <c r="NOX250" s="170"/>
      <c r="NOY250" s="170"/>
      <c r="NOZ250" s="170"/>
      <c r="NPA250" s="170"/>
      <c r="NPB250" s="170"/>
      <c r="NPC250" s="170"/>
      <c r="NPD250" s="170"/>
      <c r="NPE250" s="170"/>
      <c r="NPF250" s="170"/>
      <c r="NPG250" s="170"/>
      <c r="NPH250" s="170"/>
      <c r="NPI250" s="170"/>
      <c r="NPJ250" s="170"/>
      <c r="NPK250" s="170"/>
      <c r="NPL250" s="170"/>
      <c r="NPM250" s="170"/>
      <c r="NPN250" s="170"/>
      <c r="NPO250" s="170"/>
      <c r="NPP250" s="170"/>
      <c r="NPQ250" s="170"/>
      <c r="NPR250" s="170"/>
      <c r="NPS250" s="170"/>
      <c r="NPT250" s="170"/>
      <c r="NPU250" s="170"/>
      <c r="NPV250" s="170"/>
      <c r="NPW250" s="170"/>
      <c r="NPX250" s="170"/>
      <c r="NPY250" s="170"/>
      <c r="NPZ250" s="170"/>
      <c r="NQA250" s="170"/>
      <c r="NQB250" s="170"/>
      <c r="NQC250" s="170"/>
      <c r="NQD250" s="170"/>
      <c r="NQE250" s="170"/>
      <c r="NQF250" s="170"/>
      <c r="NQG250" s="170"/>
      <c r="NQH250" s="170"/>
      <c r="NQI250" s="170"/>
      <c r="NQJ250" s="170"/>
      <c r="NQK250" s="170"/>
      <c r="NQL250" s="170"/>
      <c r="NQM250" s="170"/>
      <c r="NQN250" s="170"/>
      <c r="NQO250" s="170"/>
      <c r="NQP250" s="170"/>
      <c r="NQQ250" s="170"/>
      <c r="NQR250" s="170"/>
      <c r="NQS250" s="170"/>
      <c r="NQT250" s="170"/>
      <c r="NQU250" s="170"/>
      <c r="NQV250" s="170"/>
      <c r="NQW250" s="170"/>
      <c r="NQX250" s="170"/>
      <c r="NQY250" s="170"/>
      <c r="NQZ250" s="170"/>
      <c r="NRA250" s="170"/>
      <c r="NRB250" s="170"/>
      <c r="NRC250" s="170"/>
      <c r="NRD250" s="170"/>
      <c r="NRE250" s="170"/>
      <c r="NRF250" s="170"/>
      <c r="NRG250" s="170"/>
      <c r="NRH250" s="170"/>
      <c r="NRI250" s="170"/>
      <c r="NRJ250" s="170"/>
      <c r="NRK250" s="170"/>
      <c r="NRL250" s="170"/>
      <c r="NRM250" s="170"/>
      <c r="NRN250" s="170"/>
      <c r="NRO250" s="170"/>
      <c r="NRP250" s="170"/>
      <c r="NRQ250" s="170"/>
      <c r="NRR250" s="170"/>
      <c r="NRS250" s="170"/>
      <c r="NRT250" s="170"/>
      <c r="NRU250" s="170"/>
      <c r="NRV250" s="170"/>
      <c r="NRW250" s="170"/>
      <c r="NRX250" s="170"/>
      <c r="NRY250" s="170"/>
      <c r="NRZ250" s="170"/>
      <c r="NSA250" s="170"/>
      <c r="NSB250" s="170"/>
      <c r="NSC250" s="170"/>
      <c r="NSD250" s="170"/>
      <c r="NSE250" s="170"/>
      <c r="NSF250" s="170"/>
      <c r="NSG250" s="170"/>
      <c r="NSH250" s="170"/>
      <c r="NSI250" s="170"/>
      <c r="NSJ250" s="170"/>
      <c r="NSK250" s="170"/>
      <c r="NSL250" s="170"/>
      <c r="NSM250" s="170"/>
      <c r="NSN250" s="170"/>
      <c r="NSO250" s="170"/>
      <c r="NSP250" s="170"/>
      <c r="NSQ250" s="170"/>
      <c r="NSR250" s="170"/>
      <c r="NSS250" s="170"/>
      <c r="NST250" s="170"/>
      <c r="NSU250" s="170"/>
      <c r="NSV250" s="170"/>
      <c r="NSW250" s="170"/>
      <c r="NSX250" s="170"/>
      <c r="NSY250" s="170"/>
      <c r="NSZ250" s="170"/>
      <c r="NTA250" s="170"/>
      <c r="NTB250" s="170"/>
      <c r="NTC250" s="170"/>
      <c r="NTD250" s="170"/>
      <c r="NTE250" s="170"/>
      <c r="NTF250" s="170"/>
      <c r="NTG250" s="170"/>
      <c r="NTH250" s="170"/>
      <c r="NTI250" s="170"/>
      <c r="NTJ250" s="170"/>
      <c r="NTK250" s="170"/>
      <c r="NTL250" s="170"/>
      <c r="NTM250" s="170"/>
      <c r="NTN250" s="170"/>
      <c r="NTO250" s="170"/>
      <c r="NTP250" s="170"/>
      <c r="NTQ250" s="170"/>
      <c r="NTR250" s="170"/>
      <c r="NTS250" s="170"/>
      <c r="NTT250" s="170"/>
      <c r="NTU250" s="170"/>
      <c r="NTV250" s="170"/>
      <c r="NTW250" s="170"/>
      <c r="NTX250" s="170"/>
      <c r="NTY250" s="170"/>
      <c r="NTZ250" s="170"/>
      <c r="NUA250" s="170"/>
      <c r="NUB250" s="170"/>
      <c r="NUC250" s="170"/>
      <c r="NUD250" s="170"/>
      <c r="NUE250" s="170"/>
      <c r="NUF250" s="170"/>
      <c r="NUG250" s="170"/>
      <c r="NUH250" s="170"/>
      <c r="NUI250" s="170"/>
      <c r="NUJ250" s="170"/>
      <c r="NUK250" s="170"/>
      <c r="NUL250" s="170"/>
      <c r="NUM250" s="170"/>
      <c r="NUN250" s="170"/>
      <c r="NUO250" s="170"/>
      <c r="NUP250" s="170"/>
      <c r="NUQ250" s="170"/>
      <c r="NUR250" s="170"/>
      <c r="NUS250" s="170"/>
      <c r="NUT250" s="170"/>
      <c r="NUU250" s="170"/>
      <c r="NUV250" s="170"/>
      <c r="NUW250" s="170"/>
      <c r="NUX250" s="170"/>
      <c r="NUY250" s="170"/>
      <c r="NUZ250" s="170"/>
      <c r="NVA250" s="170"/>
      <c r="NVB250" s="170"/>
      <c r="NVC250" s="170"/>
      <c r="NVD250" s="170"/>
      <c r="NVE250" s="170"/>
      <c r="NVF250" s="170"/>
      <c r="NVG250" s="170"/>
      <c r="NVH250" s="170"/>
      <c r="NVI250" s="170"/>
      <c r="NVJ250" s="170"/>
      <c r="NVK250" s="170"/>
      <c r="NVL250" s="170"/>
      <c r="NVM250" s="170"/>
      <c r="NVN250" s="170"/>
      <c r="NVO250" s="170"/>
      <c r="NVP250" s="170"/>
      <c r="NVQ250" s="170"/>
      <c r="NVR250" s="170"/>
      <c r="NVS250" s="170"/>
      <c r="NVT250" s="170"/>
      <c r="NVU250" s="170"/>
      <c r="NVV250" s="170"/>
      <c r="NVW250" s="170"/>
      <c r="NVX250" s="170"/>
      <c r="NVY250" s="170"/>
      <c r="NVZ250" s="170"/>
      <c r="NWA250" s="170"/>
      <c r="NWB250" s="170"/>
      <c r="NWC250" s="170"/>
      <c r="NWD250" s="170"/>
      <c r="NWE250" s="170"/>
      <c r="NWF250" s="170"/>
      <c r="NWG250" s="170"/>
      <c r="NWH250" s="170"/>
      <c r="NWI250" s="170"/>
      <c r="NWJ250" s="170"/>
      <c r="NWK250" s="170"/>
      <c r="NWL250" s="170"/>
      <c r="NWM250" s="170"/>
      <c r="NWN250" s="170"/>
      <c r="NWO250" s="170"/>
      <c r="NWP250" s="170"/>
      <c r="NWQ250" s="170"/>
      <c r="NWR250" s="170"/>
      <c r="NWS250" s="170"/>
      <c r="NWT250" s="170"/>
      <c r="NWU250" s="170"/>
      <c r="NWV250" s="170"/>
      <c r="NWW250" s="170"/>
      <c r="NWX250" s="170"/>
      <c r="NWY250" s="170"/>
      <c r="NWZ250" s="170"/>
      <c r="NXA250" s="170"/>
      <c r="NXB250" s="170"/>
      <c r="NXC250" s="170"/>
      <c r="NXD250" s="170"/>
      <c r="NXE250" s="170"/>
      <c r="NXF250" s="170"/>
      <c r="NXG250" s="170"/>
      <c r="NXH250" s="170"/>
      <c r="NXI250" s="170"/>
      <c r="NXJ250" s="170"/>
      <c r="NXK250" s="170"/>
      <c r="NXL250" s="170"/>
      <c r="NXM250" s="170"/>
      <c r="NXN250" s="170"/>
      <c r="NXO250" s="170"/>
      <c r="NXP250" s="170"/>
      <c r="NXQ250" s="170"/>
      <c r="NXR250" s="170"/>
      <c r="NXS250" s="170"/>
      <c r="NXT250" s="170"/>
      <c r="NXU250" s="170"/>
      <c r="NXV250" s="170"/>
      <c r="NXW250" s="170"/>
      <c r="NXX250" s="170"/>
      <c r="NXY250" s="170"/>
      <c r="NXZ250" s="170"/>
      <c r="NYA250" s="170"/>
      <c r="NYB250" s="170"/>
      <c r="NYC250" s="170"/>
      <c r="NYD250" s="170"/>
      <c r="NYE250" s="170"/>
      <c r="NYF250" s="170"/>
      <c r="NYG250" s="170"/>
      <c r="NYH250" s="170"/>
      <c r="NYI250" s="170"/>
      <c r="NYJ250" s="170"/>
      <c r="NYK250" s="170"/>
      <c r="NYL250" s="170"/>
      <c r="NYM250" s="170"/>
      <c r="NYN250" s="170"/>
      <c r="NYO250" s="170"/>
      <c r="NYP250" s="170"/>
      <c r="NYQ250" s="170"/>
      <c r="NYR250" s="170"/>
      <c r="NYS250" s="170"/>
      <c r="NYT250" s="170"/>
      <c r="NYU250" s="170"/>
      <c r="NYV250" s="170"/>
      <c r="NYW250" s="170"/>
      <c r="NYX250" s="170"/>
      <c r="NYY250" s="170"/>
      <c r="NYZ250" s="170"/>
      <c r="NZA250" s="170"/>
      <c r="NZB250" s="170"/>
      <c r="NZC250" s="170"/>
      <c r="NZD250" s="170"/>
      <c r="NZE250" s="170"/>
      <c r="NZF250" s="170"/>
      <c r="NZG250" s="170"/>
      <c r="NZH250" s="170"/>
      <c r="NZI250" s="170"/>
      <c r="NZJ250" s="170"/>
      <c r="NZK250" s="170"/>
      <c r="NZL250" s="170"/>
      <c r="NZM250" s="170"/>
      <c r="NZN250" s="170"/>
      <c r="NZO250" s="170"/>
      <c r="NZP250" s="170"/>
      <c r="NZQ250" s="170"/>
      <c r="NZR250" s="170"/>
      <c r="NZS250" s="170"/>
      <c r="NZT250" s="170"/>
      <c r="NZU250" s="170"/>
      <c r="NZV250" s="170"/>
      <c r="NZW250" s="170"/>
      <c r="NZX250" s="170"/>
      <c r="NZY250" s="170"/>
      <c r="NZZ250" s="170"/>
      <c r="OAA250" s="170"/>
      <c r="OAB250" s="170"/>
      <c r="OAC250" s="170"/>
      <c r="OAD250" s="170"/>
      <c r="OAE250" s="170"/>
      <c r="OAF250" s="170"/>
      <c r="OAG250" s="170"/>
      <c r="OAH250" s="170"/>
      <c r="OAI250" s="170"/>
      <c r="OAJ250" s="170"/>
      <c r="OAK250" s="170"/>
      <c r="OAL250" s="170"/>
      <c r="OAM250" s="170"/>
      <c r="OAN250" s="170"/>
      <c r="OAO250" s="170"/>
      <c r="OAP250" s="170"/>
      <c r="OAQ250" s="170"/>
      <c r="OAR250" s="170"/>
      <c r="OAS250" s="170"/>
      <c r="OAT250" s="170"/>
      <c r="OAU250" s="170"/>
      <c r="OAV250" s="170"/>
      <c r="OAW250" s="170"/>
      <c r="OAX250" s="170"/>
      <c r="OAY250" s="170"/>
      <c r="OAZ250" s="170"/>
      <c r="OBA250" s="170"/>
      <c r="OBB250" s="170"/>
      <c r="OBC250" s="170"/>
      <c r="OBD250" s="170"/>
      <c r="OBE250" s="170"/>
      <c r="OBF250" s="170"/>
      <c r="OBG250" s="170"/>
      <c r="OBH250" s="170"/>
      <c r="OBI250" s="170"/>
      <c r="OBJ250" s="170"/>
      <c r="OBK250" s="170"/>
      <c r="OBL250" s="170"/>
      <c r="OBM250" s="170"/>
      <c r="OBN250" s="170"/>
      <c r="OBO250" s="170"/>
      <c r="OBP250" s="170"/>
      <c r="OBQ250" s="170"/>
      <c r="OBR250" s="170"/>
      <c r="OBS250" s="170"/>
      <c r="OBT250" s="170"/>
      <c r="OBU250" s="170"/>
      <c r="OBV250" s="170"/>
      <c r="OBW250" s="170"/>
      <c r="OBX250" s="170"/>
      <c r="OBY250" s="170"/>
      <c r="OBZ250" s="170"/>
      <c r="OCA250" s="170"/>
      <c r="OCB250" s="170"/>
      <c r="OCC250" s="170"/>
      <c r="OCD250" s="170"/>
      <c r="OCE250" s="170"/>
      <c r="OCF250" s="170"/>
      <c r="OCG250" s="170"/>
      <c r="OCH250" s="170"/>
      <c r="OCI250" s="170"/>
      <c r="OCJ250" s="170"/>
      <c r="OCK250" s="170"/>
      <c r="OCL250" s="170"/>
      <c r="OCM250" s="170"/>
      <c r="OCN250" s="170"/>
      <c r="OCO250" s="170"/>
      <c r="OCP250" s="170"/>
      <c r="OCQ250" s="170"/>
      <c r="OCR250" s="170"/>
      <c r="OCS250" s="170"/>
      <c r="OCT250" s="170"/>
      <c r="OCU250" s="170"/>
      <c r="OCV250" s="170"/>
      <c r="OCW250" s="170"/>
      <c r="OCX250" s="170"/>
      <c r="OCY250" s="170"/>
      <c r="OCZ250" s="170"/>
      <c r="ODA250" s="170"/>
      <c r="ODB250" s="170"/>
      <c r="ODC250" s="170"/>
      <c r="ODD250" s="170"/>
      <c r="ODE250" s="170"/>
      <c r="ODF250" s="170"/>
      <c r="ODG250" s="170"/>
      <c r="ODH250" s="170"/>
      <c r="ODI250" s="170"/>
      <c r="ODJ250" s="170"/>
      <c r="ODK250" s="170"/>
      <c r="ODL250" s="170"/>
      <c r="ODM250" s="170"/>
      <c r="ODN250" s="170"/>
      <c r="ODO250" s="170"/>
      <c r="ODP250" s="170"/>
      <c r="ODQ250" s="170"/>
      <c r="ODR250" s="170"/>
      <c r="ODS250" s="170"/>
      <c r="ODT250" s="170"/>
      <c r="ODU250" s="170"/>
      <c r="ODV250" s="170"/>
      <c r="ODW250" s="170"/>
      <c r="ODX250" s="170"/>
      <c r="ODY250" s="170"/>
      <c r="ODZ250" s="170"/>
      <c r="OEA250" s="170"/>
      <c r="OEB250" s="170"/>
      <c r="OEC250" s="170"/>
      <c r="OED250" s="170"/>
      <c r="OEE250" s="170"/>
      <c r="OEF250" s="170"/>
      <c r="OEG250" s="170"/>
      <c r="OEH250" s="170"/>
      <c r="OEI250" s="170"/>
      <c r="OEJ250" s="170"/>
      <c r="OEK250" s="170"/>
      <c r="OEL250" s="170"/>
      <c r="OEM250" s="170"/>
      <c r="OEN250" s="170"/>
      <c r="OEO250" s="170"/>
      <c r="OEP250" s="170"/>
      <c r="OEQ250" s="170"/>
      <c r="OER250" s="170"/>
      <c r="OES250" s="170"/>
      <c r="OET250" s="170"/>
      <c r="OEU250" s="170"/>
      <c r="OEV250" s="170"/>
      <c r="OEW250" s="170"/>
      <c r="OEX250" s="170"/>
      <c r="OEY250" s="170"/>
      <c r="OEZ250" s="170"/>
      <c r="OFA250" s="170"/>
      <c r="OFB250" s="170"/>
      <c r="OFC250" s="170"/>
      <c r="OFD250" s="170"/>
      <c r="OFE250" s="170"/>
      <c r="OFF250" s="170"/>
      <c r="OFG250" s="170"/>
      <c r="OFH250" s="170"/>
      <c r="OFI250" s="170"/>
      <c r="OFJ250" s="170"/>
      <c r="OFK250" s="170"/>
      <c r="OFL250" s="170"/>
      <c r="OFM250" s="170"/>
      <c r="OFN250" s="170"/>
      <c r="OFO250" s="170"/>
      <c r="OFP250" s="170"/>
      <c r="OFQ250" s="170"/>
      <c r="OFR250" s="170"/>
      <c r="OFS250" s="170"/>
      <c r="OFT250" s="170"/>
      <c r="OFU250" s="170"/>
      <c r="OFV250" s="170"/>
      <c r="OFW250" s="170"/>
      <c r="OFX250" s="170"/>
      <c r="OFY250" s="170"/>
      <c r="OFZ250" s="170"/>
      <c r="OGA250" s="170"/>
      <c r="OGB250" s="170"/>
      <c r="OGC250" s="170"/>
      <c r="OGD250" s="170"/>
      <c r="OGE250" s="170"/>
      <c r="OGF250" s="170"/>
      <c r="OGG250" s="170"/>
      <c r="OGH250" s="170"/>
      <c r="OGI250" s="170"/>
      <c r="OGJ250" s="170"/>
      <c r="OGK250" s="170"/>
      <c r="OGL250" s="170"/>
      <c r="OGM250" s="170"/>
      <c r="OGN250" s="170"/>
      <c r="OGO250" s="170"/>
      <c r="OGP250" s="170"/>
      <c r="OGQ250" s="170"/>
      <c r="OGR250" s="170"/>
      <c r="OGS250" s="170"/>
      <c r="OGT250" s="170"/>
      <c r="OGU250" s="170"/>
      <c r="OGV250" s="170"/>
      <c r="OGW250" s="170"/>
      <c r="OGX250" s="170"/>
      <c r="OGY250" s="170"/>
      <c r="OGZ250" s="170"/>
      <c r="OHA250" s="170"/>
      <c r="OHB250" s="170"/>
      <c r="OHC250" s="170"/>
      <c r="OHD250" s="170"/>
      <c r="OHE250" s="170"/>
      <c r="OHF250" s="170"/>
      <c r="OHG250" s="170"/>
      <c r="OHH250" s="170"/>
      <c r="OHI250" s="170"/>
      <c r="OHJ250" s="170"/>
      <c r="OHK250" s="170"/>
      <c r="OHL250" s="170"/>
      <c r="OHM250" s="170"/>
      <c r="OHN250" s="170"/>
      <c r="OHO250" s="170"/>
      <c r="OHP250" s="170"/>
      <c r="OHQ250" s="170"/>
      <c r="OHR250" s="170"/>
      <c r="OHS250" s="170"/>
      <c r="OHT250" s="170"/>
      <c r="OHU250" s="170"/>
      <c r="OHV250" s="170"/>
      <c r="OHW250" s="170"/>
      <c r="OHX250" s="170"/>
      <c r="OHY250" s="170"/>
      <c r="OHZ250" s="170"/>
      <c r="OIA250" s="170"/>
      <c r="OIB250" s="170"/>
      <c r="OIC250" s="170"/>
      <c r="OID250" s="170"/>
      <c r="OIE250" s="170"/>
      <c r="OIF250" s="170"/>
      <c r="OIG250" s="170"/>
      <c r="OIH250" s="170"/>
      <c r="OII250" s="170"/>
      <c r="OIJ250" s="170"/>
      <c r="OIK250" s="170"/>
      <c r="OIL250" s="170"/>
      <c r="OIM250" s="170"/>
      <c r="OIN250" s="170"/>
      <c r="OIO250" s="170"/>
      <c r="OIP250" s="170"/>
      <c r="OIQ250" s="170"/>
      <c r="OIR250" s="170"/>
      <c r="OIS250" s="170"/>
      <c r="OIT250" s="170"/>
      <c r="OIU250" s="170"/>
      <c r="OIV250" s="170"/>
      <c r="OIW250" s="170"/>
      <c r="OIX250" s="170"/>
      <c r="OIY250" s="170"/>
      <c r="OIZ250" s="170"/>
      <c r="OJA250" s="170"/>
      <c r="OJB250" s="170"/>
      <c r="OJC250" s="170"/>
      <c r="OJD250" s="170"/>
      <c r="OJE250" s="170"/>
      <c r="OJF250" s="170"/>
      <c r="OJG250" s="170"/>
      <c r="OJH250" s="170"/>
      <c r="OJI250" s="170"/>
      <c r="OJJ250" s="170"/>
      <c r="OJK250" s="170"/>
      <c r="OJL250" s="170"/>
      <c r="OJM250" s="170"/>
      <c r="OJN250" s="170"/>
      <c r="OJO250" s="170"/>
      <c r="OJP250" s="170"/>
      <c r="OJQ250" s="170"/>
      <c r="OJR250" s="170"/>
      <c r="OJS250" s="170"/>
      <c r="OJT250" s="170"/>
      <c r="OJU250" s="170"/>
      <c r="OJV250" s="170"/>
      <c r="OJW250" s="170"/>
      <c r="OJX250" s="170"/>
      <c r="OJY250" s="170"/>
      <c r="OJZ250" s="170"/>
      <c r="OKA250" s="170"/>
      <c r="OKB250" s="170"/>
      <c r="OKC250" s="170"/>
      <c r="OKD250" s="170"/>
      <c r="OKE250" s="170"/>
      <c r="OKF250" s="170"/>
      <c r="OKG250" s="170"/>
      <c r="OKH250" s="170"/>
      <c r="OKI250" s="170"/>
      <c r="OKJ250" s="170"/>
      <c r="OKK250" s="170"/>
      <c r="OKL250" s="170"/>
      <c r="OKM250" s="170"/>
      <c r="OKN250" s="170"/>
      <c r="OKO250" s="170"/>
      <c r="OKP250" s="170"/>
      <c r="OKQ250" s="170"/>
      <c r="OKR250" s="170"/>
      <c r="OKS250" s="170"/>
      <c r="OKT250" s="170"/>
      <c r="OKU250" s="170"/>
      <c r="OKV250" s="170"/>
      <c r="OKW250" s="170"/>
      <c r="OKX250" s="170"/>
      <c r="OKY250" s="170"/>
      <c r="OKZ250" s="170"/>
      <c r="OLA250" s="170"/>
      <c r="OLB250" s="170"/>
      <c r="OLC250" s="170"/>
      <c r="OLD250" s="170"/>
      <c r="OLE250" s="170"/>
      <c r="OLF250" s="170"/>
      <c r="OLG250" s="170"/>
      <c r="OLH250" s="170"/>
      <c r="OLI250" s="170"/>
      <c r="OLJ250" s="170"/>
      <c r="OLK250" s="170"/>
      <c r="OLL250" s="170"/>
      <c r="OLM250" s="170"/>
      <c r="OLN250" s="170"/>
      <c r="OLO250" s="170"/>
      <c r="OLP250" s="170"/>
      <c r="OLQ250" s="170"/>
      <c r="OLR250" s="170"/>
      <c r="OLS250" s="170"/>
      <c r="OLT250" s="170"/>
      <c r="OLU250" s="170"/>
      <c r="OLV250" s="170"/>
      <c r="OLW250" s="170"/>
      <c r="OLX250" s="170"/>
      <c r="OLY250" s="170"/>
      <c r="OLZ250" s="170"/>
      <c r="OMA250" s="170"/>
      <c r="OMB250" s="170"/>
      <c r="OMC250" s="170"/>
      <c r="OMD250" s="170"/>
      <c r="OME250" s="170"/>
      <c r="OMF250" s="170"/>
      <c r="OMG250" s="170"/>
      <c r="OMH250" s="170"/>
      <c r="OMI250" s="170"/>
      <c r="OMJ250" s="170"/>
      <c r="OMK250" s="170"/>
      <c r="OML250" s="170"/>
      <c r="OMM250" s="170"/>
      <c r="OMN250" s="170"/>
      <c r="OMO250" s="170"/>
      <c r="OMP250" s="170"/>
      <c r="OMQ250" s="170"/>
      <c r="OMR250" s="170"/>
      <c r="OMS250" s="170"/>
      <c r="OMT250" s="170"/>
      <c r="OMU250" s="170"/>
      <c r="OMV250" s="170"/>
      <c r="OMW250" s="170"/>
      <c r="OMX250" s="170"/>
      <c r="OMY250" s="170"/>
      <c r="OMZ250" s="170"/>
      <c r="ONA250" s="170"/>
      <c r="ONB250" s="170"/>
      <c r="ONC250" s="170"/>
      <c r="OND250" s="170"/>
      <c r="ONE250" s="170"/>
      <c r="ONF250" s="170"/>
      <c r="ONG250" s="170"/>
      <c r="ONH250" s="170"/>
      <c r="ONI250" s="170"/>
      <c r="ONJ250" s="170"/>
      <c r="ONK250" s="170"/>
      <c r="ONL250" s="170"/>
      <c r="ONM250" s="170"/>
      <c r="ONN250" s="170"/>
      <c r="ONO250" s="170"/>
      <c r="ONP250" s="170"/>
      <c r="ONQ250" s="170"/>
      <c r="ONR250" s="170"/>
      <c r="ONS250" s="170"/>
      <c r="ONT250" s="170"/>
      <c r="ONU250" s="170"/>
      <c r="ONV250" s="170"/>
      <c r="ONW250" s="170"/>
      <c r="ONX250" s="170"/>
      <c r="ONY250" s="170"/>
      <c r="ONZ250" s="170"/>
      <c r="OOA250" s="170"/>
      <c r="OOB250" s="170"/>
      <c r="OOC250" s="170"/>
      <c r="OOD250" s="170"/>
      <c r="OOE250" s="170"/>
      <c r="OOF250" s="170"/>
      <c r="OOG250" s="170"/>
      <c r="OOH250" s="170"/>
      <c r="OOI250" s="170"/>
      <c r="OOJ250" s="170"/>
      <c r="OOK250" s="170"/>
      <c r="OOL250" s="170"/>
      <c r="OOM250" s="170"/>
      <c r="OON250" s="170"/>
      <c r="OOO250" s="170"/>
      <c r="OOP250" s="170"/>
      <c r="OOQ250" s="170"/>
      <c r="OOR250" s="170"/>
      <c r="OOS250" s="170"/>
      <c r="OOT250" s="170"/>
      <c r="OOU250" s="170"/>
      <c r="OOV250" s="170"/>
      <c r="OOW250" s="170"/>
      <c r="OOX250" s="170"/>
      <c r="OOY250" s="170"/>
      <c r="OOZ250" s="170"/>
      <c r="OPA250" s="170"/>
      <c r="OPB250" s="170"/>
      <c r="OPC250" s="170"/>
      <c r="OPD250" s="170"/>
      <c r="OPE250" s="170"/>
      <c r="OPF250" s="170"/>
      <c r="OPG250" s="170"/>
      <c r="OPH250" s="170"/>
      <c r="OPI250" s="170"/>
      <c r="OPJ250" s="170"/>
      <c r="OPK250" s="170"/>
      <c r="OPL250" s="170"/>
      <c r="OPM250" s="170"/>
      <c r="OPN250" s="170"/>
      <c r="OPO250" s="170"/>
      <c r="OPP250" s="170"/>
      <c r="OPQ250" s="170"/>
      <c r="OPR250" s="170"/>
      <c r="OPS250" s="170"/>
      <c r="OPT250" s="170"/>
      <c r="OPU250" s="170"/>
      <c r="OPV250" s="170"/>
      <c r="OPW250" s="170"/>
      <c r="OPX250" s="170"/>
      <c r="OPY250" s="170"/>
      <c r="OPZ250" s="170"/>
      <c r="OQA250" s="170"/>
      <c r="OQB250" s="170"/>
      <c r="OQC250" s="170"/>
      <c r="OQD250" s="170"/>
      <c r="OQE250" s="170"/>
      <c r="OQF250" s="170"/>
      <c r="OQG250" s="170"/>
      <c r="OQH250" s="170"/>
      <c r="OQI250" s="170"/>
      <c r="OQJ250" s="170"/>
      <c r="OQK250" s="170"/>
      <c r="OQL250" s="170"/>
      <c r="OQM250" s="170"/>
      <c r="OQN250" s="170"/>
      <c r="OQO250" s="170"/>
      <c r="OQP250" s="170"/>
      <c r="OQQ250" s="170"/>
      <c r="OQR250" s="170"/>
      <c r="OQS250" s="170"/>
      <c r="OQT250" s="170"/>
      <c r="OQU250" s="170"/>
      <c r="OQV250" s="170"/>
      <c r="OQW250" s="170"/>
      <c r="OQX250" s="170"/>
      <c r="OQY250" s="170"/>
      <c r="OQZ250" s="170"/>
      <c r="ORA250" s="170"/>
      <c r="ORB250" s="170"/>
      <c r="ORC250" s="170"/>
      <c r="ORD250" s="170"/>
      <c r="ORE250" s="170"/>
      <c r="ORF250" s="170"/>
      <c r="ORG250" s="170"/>
      <c r="ORH250" s="170"/>
      <c r="ORI250" s="170"/>
      <c r="ORJ250" s="170"/>
      <c r="ORK250" s="170"/>
      <c r="ORL250" s="170"/>
      <c r="ORM250" s="170"/>
      <c r="ORN250" s="170"/>
      <c r="ORO250" s="170"/>
      <c r="ORP250" s="170"/>
      <c r="ORQ250" s="170"/>
      <c r="ORR250" s="170"/>
      <c r="ORS250" s="170"/>
      <c r="ORT250" s="170"/>
      <c r="ORU250" s="170"/>
      <c r="ORV250" s="170"/>
      <c r="ORW250" s="170"/>
      <c r="ORX250" s="170"/>
      <c r="ORY250" s="170"/>
      <c r="ORZ250" s="170"/>
      <c r="OSA250" s="170"/>
      <c r="OSB250" s="170"/>
      <c r="OSC250" s="170"/>
      <c r="OSD250" s="170"/>
      <c r="OSE250" s="170"/>
      <c r="OSF250" s="170"/>
      <c r="OSG250" s="170"/>
      <c r="OSH250" s="170"/>
      <c r="OSI250" s="170"/>
      <c r="OSJ250" s="170"/>
      <c r="OSK250" s="170"/>
      <c r="OSL250" s="170"/>
      <c r="OSM250" s="170"/>
      <c r="OSN250" s="170"/>
      <c r="OSO250" s="170"/>
      <c r="OSP250" s="170"/>
      <c r="OSQ250" s="170"/>
      <c r="OSR250" s="170"/>
      <c r="OSS250" s="170"/>
      <c r="OST250" s="170"/>
      <c r="OSU250" s="170"/>
      <c r="OSV250" s="170"/>
      <c r="OSW250" s="170"/>
      <c r="OSX250" s="170"/>
      <c r="OSY250" s="170"/>
      <c r="OSZ250" s="170"/>
      <c r="OTA250" s="170"/>
      <c r="OTB250" s="170"/>
      <c r="OTC250" s="170"/>
      <c r="OTD250" s="170"/>
      <c r="OTE250" s="170"/>
      <c r="OTF250" s="170"/>
      <c r="OTG250" s="170"/>
      <c r="OTH250" s="170"/>
      <c r="OTI250" s="170"/>
      <c r="OTJ250" s="170"/>
      <c r="OTK250" s="170"/>
      <c r="OTL250" s="170"/>
      <c r="OTM250" s="170"/>
      <c r="OTN250" s="170"/>
      <c r="OTO250" s="170"/>
      <c r="OTP250" s="170"/>
      <c r="OTQ250" s="170"/>
      <c r="OTR250" s="170"/>
      <c r="OTS250" s="170"/>
      <c r="OTT250" s="170"/>
      <c r="OTU250" s="170"/>
      <c r="OTV250" s="170"/>
      <c r="OTW250" s="170"/>
      <c r="OTX250" s="170"/>
      <c r="OTY250" s="170"/>
      <c r="OTZ250" s="170"/>
      <c r="OUA250" s="170"/>
      <c r="OUB250" s="170"/>
      <c r="OUC250" s="170"/>
      <c r="OUD250" s="170"/>
      <c r="OUE250" s="170"/>
      <c r="OUF250" s="170"/>
      <c r="OUG250" s="170"/>
      <c r="OUH250" s="170"/>
      <c r="OUI250" s="170"/>
      <c r="OUJ250" s="170"/>
      <c r="OUK250" s="170"/>
      <c r="OUL250" s="170"/>
      <c r="OUM250" s="170"/>
      <c r="OUN250" s="170"/>
      <c r="OUO250" s="170"/>
      <c r="OUP250" s="170"/>
      <c r="OUQ250" s="170"/>
      <c r="OUR250" s="170"/>
      <c r="OUS250" s="170"/>
      <c r="OUT250" s="170"/>
      <c r="OUU250" s="170"/>
      <c r="OUV250" s="170"/>
      <c r="OUW250" s="170"/>
      <c r="OUX250" s="170"/>
      <c r="OUY250" s="170"/>
      <c r="OUZ250" s="170"/>
      <c r="OVA250" s="170"/>
      <c r="OVB250" s="170"/>
      <c r="OVC250" s="170"/>
      <c r="OVD250" s="170"/>
      <c r="OVE250" s="170"/>
      <c r="OVF250" s="170"/>
      <c r="OVG250" s="170"/>
      <c r="OVH250" s="170"/>
      <c r="OVI250" s="170"/>
      <c r="OVJ250" s="170"/>
      <c r="OVK250" s="170"/>
      <c r="OVL250" s="170"/>
      <c r="OVM250" s="170"/>
      <c r="OVN250" s="170"/>
      <c r="OVO250" s="170"/>
      <c r="OVP250" s="170"/>
      <c r="OVQ250" s="170"/>
      <c r="OVR250" s="170"/>
      <c r="OVS250" s="170"/>
      <c r="OVT250" s="170"/>
      <c r="OVU250" s="170"/>
      <c r="OVV250" s="170"/>
      <c r="OVW250" s="170"/>
      <c r="OVX250" s="170"/>
      <c r="OVY250" s="170"/>
      <c r="OVZ250" s="170"/>
      <c r="OWA250" s="170"/>
      <c r="OWB250" s="170"/>
      <c r="OWC250" s="170"/>
      <c r="OWD250" s="170"/>
      <c r="OWE250" s="170"/>
      <c r="OWF250" s="170"/>
      <c r="OWG250" s="170"/>
      <c r="OWH250" s="170"/>
      <c r="OWI250" s="170"/>
      <c r="OWJ250" s="170"/>
      <c r="OWK250" s="170"/>
      <c r="OWL250" s="170"/>
      <c r="OWM250" s="170"/>
      <c r="OWN250" s="170"/>
      <c r="OWO250" s="170"/>
      <c r="OWP250" s="170"/>
      <c r="OWQ250" s="170"/>
      <c r="OWR250" s="170"/>
      <c r="OWS250" s="170"/>
      <c r="OWT250" s="170"/>
      <c r="OWU250" s="170"/>
      <c r="OWV250" s="170"/>
      <c r="OWW250" s="170"/>
      <c r="OWX250" s="170"/>
      <c r="OWY250" s="170"/>
      <c r="OWZ250" s="170"/>
      <c r="OXA250" s="170"/>
      <c r="OXB250" s="170"/>
      <c r="OXC250" s="170"/>
      <c r="OXD250" s="170"/>
      <c r="OXE250" s="170"/>
      <c r="OXF250" s="170"/>
      <c r="OXG250" s="170"/>
      <c r="OXH250" s="170"/>
      <c r="OXI250" s="170"/>
      <c r="OXJ250" s="170"/>
      <c r="OXK250" s="170"/>
      <c r="OXL250" s="170"/>
      <c r="OXM250" s="170"/>
      <c r="OXN250" s="170"/>
      <c r="OXO250" s="170"/>
      <c r="OXP250" s="170"/>
      <c r="OXQ250" s="170"/>
      <c r="OXR250" s="170"/>
      <c r="OXS250" s="170"/>
      <c r="OXT250" s="170"/>
      <c r="OXU250" s="170"/>
      <c r="OXV250" s="170"/>
      <c r="OXW250" s="170"/>
      <c r="OXX250" s="170"/>
      <c r="OXY250" s="170"/>
      <c r="OXZ250" s="170"/>
      <c r="OYA250" s="170"/>
      <c r="OYB250" s="170"/>
      <c r="OYC250" s="170"/>
      <c r="OYD250" s="170"/>
      <c r="OYE250" s="170"/>
      <c r="OYF250" s="170"/>
      <c r="OYG250" s="170"/>
      <c r="OYH250" s="170"/>
      <c r="OYI250" s="170"/>
      <c r="OYJ250" s="170"/>
      <c r="OYK250" s="170"/>
      <c r="OYL250" s="170"/>
      <c r="OYM250" s="170"/>
      <c r="OYN250" s="170"/>
      <c r="OYO250" s="170"/>
      <c r="OYP250" s="170"/>
      <c r="OYQ250" s="170"/>
      <c r="OYR250" s="170"/>
      <c r="OYS250" s="170"/>
      <c r="OYT250" s="170"/>
      <c r="OYU250" s="170"/>
      <c r="OYV250" s="170"/>
      <c r="OYW250" s="170"/>
      <c r="OYX250" s="170"/>
      <c r="OYY250" s="170"/>
      <c r="OYZ250" s="170"/>
      <c r="OZA250" s="170"/>
      <c r="OZB250" s="170"/>
      <c r="OZC250" s="170"/>
      <c r="OZD250" s="170"/>
      <c r="OZE250" s="170"/>
      <c r="OZF250" s="170"/>
      <c r="OZG250" s="170"/>
      <c r="OZH250" s="170"/>
      <c r="OZI250" s="170"/>
      <c r="OZJ250" s="170"/>
      <c r="OZK250" s="170"/>
      <c r="OZL250" s="170"/>
      <c r="OZM250" s="170"/>
      <c r="OZN250" s="170"/>
      <c r="OZO250" s="170"/>
      <c r="OZP250" s="170"/>
      <c r="OZQ250" s="170"/>
      <c r="OZR250" s="170"/>
      <c r="OZS250" s="170"/>
      <c r="OZT250" s="170"/>
      <c r="OZU250" s="170"/>
      <c r="OZV250" s="170"/>
      <c r="OZW250" s="170"/>
      <c r="OZX250" s="170"/>
      <c r="OZY250" s="170"/>
      <c r="OZZ250" s="170"/>
      <c r="PAA250" s="170"/>
      <c r="PAB250" s="170"/>
      <c r="PAC250" s="170"/>
      <c r="PAD250" s="170"/>
      <c r="PAE250" s="170"/>
      <c r="PAF250" s="170"/>
      <c r="PAG250" s="170"/>
      <c r="PAH250" s="170"/>
      <c r="PAI250" s="170"/>
      <c r="PAJ250" s="170"/>
      <c r="PAK250" s="170"/>
      <c r="PAL250" s="170"/>
      <c r="PAM250" s="170"/>
      <c r="PAN250" s="170"/>
      <c r="PAO250" s="170"/>
      <c r="PAP250" s="170"/>
      <c r="PAQ250" s="170"/>
      <c r="PAR250" s="170"/>
      <c r="PAS250" s="170"/>
      <c r="PAT250" s="170"/>
      <c r="PAU250" s="170"/>
      <c r="PAV250" s="170"/>
      <c r="PAW250" s="170"/>
      <c r="PAX250" s="170"/>
      <c r="PAY250" s="170"/>
      <c r="PAZ250" s="170"/>
      <c r="PBA250" s="170"/>
      <c r="PBB250" s="170"/>
      <c r="PBC250" s="170"/>
      <c r="PBD250" s="170"/>
      <c r="PBE250" s="170"/>
      <c r="PBF250" s="170"/>
      <c r="PBG250" s="170"/>
      <c r="PBH250" s="170"/>
      <c r="PBI250" s="170"/>
      <c r="PBJ250" s="170"/>
      <c r="PBK250" s="170"/>
      <c r="PBL250" s="170"/>
      <c r="PBM250" s="170"/>
      <c r="PBN250" s="170"/>
      <c r="PBO250" s="170"/>
      <c r="PBP250" s="170"/>
      <c r="PBQ250" s="170"/>
      <c r="PBR250" s="170"/>
      <c r="PBS250" s="170"/>
      <c r="PBT250" s="170"/>
      <c r="PBU250" s="170"/>
      <c r="PBV250" s="170"/>
      <c r="PBW250" s="170"/>
      <c r="PBX250" s="170"/>
      <c r="PBY250" s="170"/>
      <c r="PBZ250" s="170"/>
      <c r="PCA250" s="170"/>
      <c r="PCB250" s="170"/>
      <c r="PCC250" s="170"/>
      <c r="PCD250" s="170"/>
      <c r="PCE250" s="170"/>
      <c r="PCF250" s="170"/>
      <c r="PCG250" s="170"/>
      <c r="PCH250" s="170"/>
      <c r="PCI250" s="170"/>
      <c r="PCJ250" s="170"/>
      <c r="PCK250" s="170"/>
      <c r="PCL250" s="170"/>
      <c r="PCM250" s="170"/>
      <c r="PCN250" s="170"/>
      <c r="PCO250" s="170"/>
      <c r="PCP250" s="170"/>
      <c r="PCQ250" s="170"/>
      <c r="PCR250" s="170"/>
      <c r="PCS250" s="170"/>
      <c r="PCT250" s="170"/>
      <c r="PCU250" s="170"/>
      <c r="PCV250" s="170"/>
      <c r="PCW250" s="170"/>
      <c r="PCX250" s="170"/>
      <c r="PCY250" s="170"/>
      <c r="PCZ250" s="170"/>
      <c r="PDA250" s="170"/>
      <c r="PDB250" s="170"/>
      <c r="PDC250" s="170"/>
      <c r="PDD250" s="170"/>
      <c r="PDE250" s="170"/>
      <c r="PDF250" s="170"/>
      <c r="PDG250" s="170"/>
      <c r="PDH250" s="170"/>
      <c r="PDI250" s="170"/>
      <c r="PDJ250" s="170"/>
      <c r="PDK250" s="170"/>
      <c r="PDL250" s="170"/>
      <c r="PDM250" s="170"/>
      <c r="PDN250" s="170"/>
      <c r="PDO250" s="170"/>
      <c r="PDP250" s="170"/>
      <c r="PDQ250" s="170"/>
      <c r="PDR250" s="170"/>
      <c r="PDS250" s="170"/>
      <c r="PDT250" s="170"/>
      <c r="PDU250" s="170"/>
      <c r="PDV250" s="170"/>
      <c r="PDW250" s="170"/>
      <c r="PDX250" s="170"/>
      <c r="PDY250" s="170"/>
      <c r="PDZ250" s="170"/>
      <c r="PEA250" s="170"/>
      <c r="PEB250" s="170"/>
      <c r="PEC250" s="170"/>
      <c r="PED250" s="170"/>
      <c r="PEE250" s="170"/>
      <c r="PEF250" s="170"/>
      <c r="PEG250" s="170"/>
      <c r="PEH250" s="170"/>
      <c r="PEI250" s="170"/>
      <c r="PEJ250" s="170"/>
      <c r="PEK250" s="170"/>
      <c r="PEL250" s="170"/>
      <c r="PEM250" s="170"/>
      <c r="PEN250" s="170"/>
      <c r="PEO250" s="170"/>
      <c r="PEP250" s="170"/>
      <c r="PEQ250" s="170"/>
      <c r="PER250" s="170"/>
      <c r="PES250" s="170"/>
      <c r="PET250" s="170"/>
      <c r="PEU250" s="170"/>
      <c r="PEV250" s="170"/>
      <c r="PEW250" s="170"/>
      <c r="PEX250" s="170"/>
      <c r="PEY250" s="170"/>
      <c r="PEZ250" s="170"/>
      <c r="PFA250" s="170"/>
      <c r="PFB250" s="170"/>
      <c r="PFC250" s="170"/>
      <c r="PFD250" s="170"/>
      <c r="PFE250" s="170"/>
      <c r="PFF250" s="170"/>
      <c r="PFG250" s="170"/>
      <c r="PFH250" s="170"/>
      <c r="PFI250" s="170"/>
      <c r="PFJ250" s="170"/>
      <c r="PFK250" s="170"/>
      <c r="PFL250" s="170"/>
      <c r="PFM250" s="170"/>
      <c r="PFN250" s="170"/>
      <c r="PFO250" s="170"/>
      <c r="PFP250" s="170"/>
      <c r="PFQ250" s="170"/>
      <c r="PFR250" s="170"/>
      <c r="PFS250" s="170"/>
      <c r="PFT250" s="170"/>
      <c r="PFU250" s="170"/>
      <c r="PFV250" s="170"/>
      <c r="PFW250" s="170"/>
      <c r="PFX250" s="170"/>
      <c r="PFY250" s="170"/>
      <c r="PFZ250" s="170"/>
      <c r="PGA250" s="170"/>
      <c r="PGB250" s="170"/>
      <c r="PGC250" s="170"/>
      <c r="PGD250" s="170"/>
      <c r="PGE250" s="170"/>
      <c r="PGF250" s="170"/>
      <c r="PGG250" s="170"/>
      <c r="PGH250" s="170"/>
      <c r="PGI250" s="170"/>
      <c r="PGJ250" s="170"/>
      <c r="PGK250" s="170"/>
      <c r="PGL250" s="170"/>
      <c r="PGM250" s="170"/>
      <c r="PGN250" s="170"/>
      <c r="PGO250" s="170"/>
      <c r="PGP250" s="170"/>
      <c r="PGQ250" s="170"/>
      <c r="PGR250" s="170"/>
      <c r="PGS250" s="170"/>
      <c r="PGT250" s="170"/>
      <c r="PGU250" s="170"/>
      <c r="PGV250" s="170"/>
      <c r="PGW250" s="170"/>
      <c r="PGX250" s="170"/>
      <c r="PGY250" s="170"/>
      <c r="PGZ250" s="170"/>
      <c r="PHA250" s="170"/>
      <c r="PHB250" s="170"/>
      <c r="PHC250" s="170"/>
      <c r="PHD250" s="170"/>
      <c r="PHE250" s="170"/>
      <c r="PHF250" s="170"/>
      <c r="PHG250" s="170"/>
      <c r="PHH250" s="170"/>
      <c r="PHI250" s="170"/>
      <c r="PHJ250" s="170"/>
      <c r="PHK250" s="170"/>
      <c r="PHL250" s="170"/>
      <c r="PHM250" s="170"/>
      <c r="PHN250" s="170"/>
      <c r="PHO250" s="170"/>
      <c r="PHP250" s="170"/>
      <c r="PHQ250" s="170"/>
      <c r="PHR250" s="170"/>
      <c r="PHS250" s="170"/>
      <c r="PHT250" s="170"/>
      <c r="PHU250" s="170"/>
      <c r="PHV250" s="170"/>
      <c r="PHW250" s="170"/>
      <c r="PHX250" s="170"/>
      <c r="PHY250" s="170"/>
      <c r="PHZ250" s="170"/>
      <c r="PIA250" s="170"/>
      <c r="PIB250" s="170"/>
      <c r="PIC250" s="170"/>
      <c r="PID250" s="170"/>
      <c r="PIE250" s="170"/>
      <c r="PIF250" s="170"/>
      <c r="PIG250" s="170"/>
      <c r="PIH250" s="170"/>
      <c r="PII250" s="170"/>
      <c r="PIJ250" s="170"/>
      <c r="PIK250" s="170"/>
      <c r="PIL250" s="170"/>
      <c r="PIM250" s="170"/>
      <c r="PIN250" s="170"/>
      <c r="PIO250" s="170"/>
      <c r="PIP250" s="170"/>
      <c r="PIQ250" s="170"/>
      <c r="PIR250" s="170"/>
      <c r="PIS250" s="170"/>
      <c r="PIT250" s="170"/>
      <c r="PIU250" s="170"/>
      <c r="PIV250" s="170"/>
      <c r="PIW250" s="170"/>
      <c r="PIX250" s="170"/>
      <c r="PIY250" s="170"/>
      <c r="PIZ250" s="170"/>
      <c r="PJA250" s="170"/>
      <c r="PJB250" s="170"/>
      <c r="PJC250" s="170"/>
      <c r="PJD250" s="170"/>
      <c r="PJE250" s="170"/>
      <c r="PJF250" s="170"/>
      <c r="PJG250" s="170"/>
      <c r="PJH250" s="170"/>
      <c r="PJI250" s="170"/>
      <c r="PJJ250" s="170"/>
      <c r="PJK250" s="170"/>
      <c r="PJL250" s="170"/>
      <c r="PJM250" s="170"/>
      <c r="PJN250" s="170"/>
      <c r="PJO250" s="170"/>
      <c r="PJP250" s="170"/>
      <c r="PJQ250" s="170"/>
      <c r="PJR250" s="170"/>
      <c r="PJS250" s="170"/>
      <c r="PJT250" s="170"/>
      <c r="PJU250" s="170"/>
      <c r="PJV250" s="170"/>
      <c r="PJW250" s="170"/>
      <c r="PJX250" s="170"/>
      <c r="PJY250" s="170"/>
      <c r="PJZ250" s="170"/>
      <c r="PKA250" s="170"/>
      <c r="PKB250" s="170"/>
      <c r="PKC250" s="170"/>
      <c r="PKD250" s="170"/>
      <c r="PKE250" s="170"/>
      <c r="PKF250" s="170"/>
      <c r="PKG250" s="170"/>
      <c r="PKH250" s="170"/>
      <c r="PKI250" s="170"/>
      <c r="PKJ250" s="170"/>
      <c r="PKK250" s="170"/>
      <c r="PKL250" s="170"/>
      <c r="PKM250" s="170"/>
      <c r="PKN250" s="170"/>
      <c r="PKO250" s="170"/>
      <c r="PKP250" s="170"/>
      <c r="PKQ250" s="170"/>
      <c r="PKR250" s="170"/>
      <c r="PKS250" s="170"/>
      <c r="PKT250" s="170"/>
      <c r="PKU250" s="170"/>
      <c r="PKV250" s="170"/>
      <c r="PKW250" s="170"/>
      <c r="PKX250" s="170"/>
      <c r="PKY250" s="170"/>
      <c r="PKZ250" s="170"/>
      <c r="PLA250" s="170"/>
      <c r="PLB250" s="170"/>
      <c r="PLC250" s="170"/>
      <c r="PLD250" s="170"/>
      <c r="PLE250" s="170"/>
      <c r="PLF250" s="170"/>
      <c r="PLG250" s="170"/>
      <c r="PLH250" s="170"/>
      <c r="PLI250" s="170"/>
      <c r="PLJ250" s="170"/>
      <c r="PLK250" s="170"/>
      <c r="PLL250" s="170"/>
      <c r="PLM250" s="170"/>
      <c r="PLN250" s="170"/>
      <c r="PLO250" s="170"/>
      <c r="PLP250" s="170"/>
      <c r="PLQ250" s="170"/>
      <c r="PLR250" s="170"/>
      <c r="PLS250" s="170"/>
      <c r="PLT250" s="170"/>
      <c r="PLU250" s="170"/>
      <c r="PLV250" s="170"/>
      <c r="PLW250" s="170"/>
      <c r="PLX250" s="170"/>
      <c r="PLY250" s="170"/>
      <c r="PLZ250" s="170"/>
      <c r="PMA250" s="170"/>
      <c r="PMB250" s="170"/>
      <c r="PMC250" s="170"/>
      <c r="PMD250" s="170"/>
      <c r="PME250" s="170"/>
      <c r="PMF250" s="170"/>
      <c r="PMG250" s="170"/>
      <c r="PMH250" s="170"/>
      <c r="PMI250" s="170"/>
      <c r="PMJ250" s="170"/>
      <c r="PMK250" s="170"/>
      <c r="PML250" s="170"/>
      <c r="PMM250" s="170"/>
      <c r="PMN250" s="170"/>
      <c r="PMO250" s="170"/>
      <c r="PMP250" s="170"/>
      <c r="PMQ250" s="170"/>
      <c r="PMR250" s="170"/>
      <c r="PMS250" s="170"/>
      <c r="PMT250" s="170"/>
      <c r="PMU250" s="170"/>
      <c r="PMV250" s="170"/>
      <c r="PMW250" s="170"/>
      <c r="PMX250" s="170"/>
      <c r="PMY250" s="170"/>
      <c r="PMZ250" s="170"/>
      <c r="PNA250" s="170"/>
      <c r="PNB250" s="170"/>
      <c r="PNC250" s="170"/>
      <c r="PND250" s="170"/>
      <c r="PNE250" s="170"/>
      <c r="PNF250" s="170"/>
      <c r="PNG250" s="170"/>
      <c r="PNH250" s="170"/>
      <c r="PNI250" s="170"/>
      <c r="PNJ250" s="170"/>
      <c r="PNK250" s="170"/>
      <c r="PNL250" s="170"/>
      <c r="PNM250" s="170"/>
      <c r="PNN250" s="170"/>
      <c r="PNO250" s="170"/>
      <c r="PNP250" s="170"/>
      <c r="PNQ250" s="170"/>
      <c r="PNR250" s="170"/>
      <c r="PNS250" s="170"/>
      <c r="PNT250" s="170"/>
      <c r="PNU250" s="170"/>
      <c r="PNV250" s="170"/>
      <c r="PNW250" s="170"/>
      <c r="PNX250" s="170"/>
      <c r="PNY250" s="170"/>
      <c r="PNZ250" s="170"/>
      <c r="POA250" s="170"/>
      <c r="POB250" s="170"/>
      <c r="POC250" s="170"/>
      <c r="POD250" s="170"/>
      <c r="POE250" s="170"/>
      <c r="POF250" s="170"/>
      <c r="POG250" s="170"/>
      <c r="POH250" s="170"/>
      <c r="POI250" s="170"/>
      <c r="POJ250" s="170"/>
      <c r="POK250" s="170"/>
      <c r="POL250" s="170"/>
      <c r="POM250" s="170"/>
      <c r="PON250" s="170"/>
      <c r="POO250" s="170"/>
      <c r="POP250" s="170"/>
      <c r="POQ250" s="170"/>
      <c r="POR250" s="170"/>
      <c r="POS250" s="170"/>
      <c r="POT250" s="170"/>
      <c r="POU250" s="170"/>
      <c r="POV250" s="170"/>
      <c r="POW250" s="170"/>
      <c r="POX250" s="170"/>
      <c r="POY250" s="170"/>
      <c r="POZ250" s="170"/>
      <c r="PPA250" s="170"/>
      <c r="PPB250" s="170"/>
      <c r="PPC250" s="170"/>
      <c r="PPD250" s="170"/>
      <c r="PPE250" s="170"/>
      <c r="PPF250" s="170"/>
      <c r="PPG250" s="170"/>
      <c r="PPH250" s="170"/>
      <c r="PPI250" s="170"/>
      <c r="PPJ250" s="170"/>
      <c r="PPK250" s="170"/>
      <c r="PPL250" s="170"/>
      <c r="PPM250" s="170"/>
      <c r="PPN250" s="170"/>
      <c r="PPO250" s="170"/>
      <c r="PPP250" s="170"/>
      <c r="PPQ250" s="170"/>
      <c r="PPR250" s="170"/>
      <c r="PPS250" s="170"/>
      <c r="PPT250" s="170"/>
      <c r="PPU250" s="170"/>
      <c r="PPV250" s="170"/>
      <c r="PPW250" s="170"/>
      <c r="PPX250" s="170"/>
      <c r="PPY250" s="170"/>
      <c r="PPZ250" s="170"/>
      <c r="PQA250" s="170"/>
      <c r="PQB250" s="170"/>
      <c r="PQC250" s="170"/>
      <c r="PQD250" s="170"/>
      <c r="PQE250" s="170"/>
      <c r="PQF250" s="170"/>
      <c r="PQG250" s="170"/>
      <c r="PQH250" s="170"/>
      <c r="PQI250" s="170"/>
      <c r="PQJ250" s="170"/>
      <c r="PQK250" s="170"/>
      <c r="PQL250" s="170"/>
      <c r="PQM250" s="170"/>
      <c r="PQN250" s="170"/>
      <c r="PQO250" s="170"/>
      <c r="PQP250" s="170"/>
      <c r="PQQ250" s="170"/>
      <c r="PQR250" s="170"/>
      <c r="PQS250" s="170"/>
      <c r="PQT250" s="170"/>
      <c r="PQU250" s="170"/>
      <c r="PQV250" s="170"/>
      <c r="PQW250" s="170"/>
      <c r="PQX250" s="170"/>
      <c r="PQY250" s="170"/>
      <c r="PQZ250" s="170"/>
      <c r="PRA250" s="170"/>
      <c r="PRB250" s="170"/>
      <c r="PRC250" s="170"/>
      <c r="PRD250" s="170"/>
      <c r="PRE250" s="170"/>
      <c r="PRF250" s="170"/>
      <c r="PRG250" s="170"/>
      <c r="PRH250" s="170"/>
      <c r="PRI250" s="170"/>
      <c r="PRJ250" s="170"/>
      <c r="PRK250" s="170"/>
      <c r="PRL250" s="170"/>
      <c r="PRM250" s="170"/>
      <c r="PRN250" s="170"/>
      <c r="PRO250" s="170"/>
      <c r="PRP250" s="170"/>
      <c r="PRQ250" s="170"/>
      <c r="PRR250" s="170"/>
      <c r="PRS250" s="170"/>
      <c r="PRT250" s="170"/>
      <c r="PRU250" s="170"/>
      <c r="PRV250" s="170"/>
      <c r="PRW250" s="170"/>
      <c r="PRX250" s="170"/>
      <c r="PRY250" s="170"/>
      <c r="PRZ250" s="170"/>
      <c r="PSA250" s="170"/>
      <c r="PSB250" s="170"/>
      <c r="PSC250" s="170"/>
      <c r="PSD250" s="170"/>
      <c r="PSE250" s="170"/>
      <c r="PSF250" s="170"/>
      <c r="PSG250" s="170"/>
      <c r="PSH250" s="170"/>
      <c r="PSI250" s="170"/>
      <c r="PSJ250" s="170"/>
      <c r="PSK250" s="170"/>
      <c r="PSL250" s="170"/>
      <c r="PSM250" s="170"/>
      <c r="PSN250" s="170"/>
      <c r="PSO250" s="170"/>
      <c r="PSP250" s="170"/>
      <c r="PSQ250" s="170"/>
      <c r="PSR250" s="170"/>
      <c r="PSS250" s="170"/>
      <c r="PST250" s="170"/>
      <c r="PSU250" s="170"/>
      <c r="PSV250" s="170"/>
      <c r="PSW250" s="170"/>
      <c r="PSX250" s="170"/>
      <c r="PSY250" s="170"/>
      <c r="PSZ250" s="170"/>
      <c r="PTA250" s="170"/>
      <c r="PTB250" s="170"/>
      <c r="PTC250" s="170"/>
      <c r="PTD250" s="170"/>
      <c r="PTE250" s="170"/>
      <c r="PTF250" s="170"/>
      <c r="PTG250" s="170"/>
      <c r="PTH250" s="170"/>
      <c r="PTI250" s="170"/>
      <c r="PTJ250" s="170"/>
      <c r="PTK250" s="170"/>
      <c r="PTL250" s="170"/>
      <c r="PTM250" s="170"/>
      <c r="PTN250" s="170"/>
      <c r="PTO250" s="170"/>
      <c r="PTP250" s="170"/>
      <c r="PTQ250" s="170"/>
      <c r="PTR250" s="170"/>
      <c r="PTS250" s="170"/>
      <c r="PTT250" s="170"/>
      <c r="PTU250" s="170"/>
      <c r="PTV250" s="170"/>
      <c r="PTW250" s="170"/>
      <c r="PTX250" s="170"/>
      <c r="PTY250" s="170"/>
      <c r="PTZ250" s="170"/>
      <c r="PUA250" s="170"/>
      <c r="PUB250" s="170"/>
      <c r="PUC250" s="170"/>
      <c r="PUD250" s="170"/>
      <c r="PUE250" s="170"/>
      <c r="PUF250" s="170"/>
      <c r="PUG250" s="170"/>
      <c r="PUH250" s="170"/>
      <c r="PUI250" s="170"/>
      <c r="PUJ250" s="170"/>
      <c r="PUK250" s="170"/>
      <c r="PUL250" s="170"/>
      <c r="PUM250" s="170"/>
      <c r="PUN250" s="170"/>
      <c r="PUO250" s="170"/>
      <c r="PUP250" s="170"/>
      <c r="PUQ250" s="170"/>
      <c r="PUR250" s="170"/>
      <c r="PUS250" s="170"/>
      <c r="PUT250" s="170"/>
      <c r="PUU250" s="170"/>
      <c r="PUV250" s="170"/>
      <c r="PUW250" s="170"/>
      <c r="PUX250" s="170"/>
      <c r="PUY250" s="170"/>
      <c r="PUZ250" s="170"/>
      <c r="PVA250" s="170"/>
      <c r="PVB250" s="170"/>
      <c r="PVC250" s="170"/>
      <c r="PVD250" s="170"/>
      <c r="PVE250" s="170"/>
      <c r="PVF250" s="170"/>
      <c r="PVG250" s="170"/>
      <c r="PVH250" s="170"/>
      <c r="PVI250" s="170"/>
      <c r="PVJ250" s="170"/>
      <c r="PVK250" s="170"/>
      <c r="PVL250" s="170"/>
      <c r="PVM250" s="170"/>
      <c r="PVN250" s="170"/>
      <c r="PVO250" s="170"/>
      <c r="PVP250" s="170"/>
      <c r="PVQ250" s="170"/>
      <c r="PVR250" s="170"/>
      <c r="PVS250" s="170"/>
      <c r="PVT250" s="170"/>
      <c r="PVU250" s="170"/>
      <c r="PVV250" s="170"/>
      <c r="PVW250" s="170"/>
      <c r="PVX250" s="170"/>
      <c r="PVY250" s="170"/>
      <c r="PVZ250" s="170"/>
      <c r="PWA250" s="170"/>
      <c r="PWB250" s="170"/>
      <c r="PWC250" s="170"/>
      <c r="PWD250" s="170"/>
      <c r="PWE250" s="170"/>
      <c r="PWF250" s="170"/>
      <c r="PWG250" s="170"/>
      <c r="PWH250" s="170"/>
      <c r="PWI250" s="170"/>
      <c r="PWJ250" s="170"/>
      <c r="PWK250" s="170"/>
      <c r="PWL250" s="170"/>
      <c r="PWM250" s="170"/>
      <c r="PWN250" s="170"/>
      <c r="PWO250" s="170"/>
      <c r="PWP250" s="170"/>
      <c r="PWQ250" s="170"/>
      <c r="PWR250" s="170"/>
      <c r="PWS250" s="170"/>
      <c r="PWT250" s="170"/>
      <c r="PWU250" s="170"/>
      <c r="PWV250" s="170"/>
      <c r="PWW250" s="170"/>
      <c r="PWX250" s="170"/>
      <c r="PWY250" s="170"/>
      <c r="PWZ250" s="170"/>
      <c r="PXA250" s="170"/>
      <c r="PXB250" s="170"/>
      <c r="PXC250" s="170"/>
      <c r="PXD250" s="170"/>
      <c r="PXE250" s="170"/>
      <c r="PXF250" s="170"/>
      <c r="PXG250" s="170"/>
      <c r="PXH250" s="170"/>
      <c r="PXI250" s="170"/>
      <c r="PXJ250" s="170"/>
      <c r="PXK250" s="170"/>
      <c r="PXL250" s="170"/>
      <c r="PXM250" s="170"/>
      <c r="PXN250" s="170"/>
      <c r="PXO250" s="170"/>
      <c r="PXP250" s="170"/>
      <c r="PXQ250" s="170"/>
      <c r="PXR250" s="170"/>
      <c r="PXS250" s="170"/>
      <c r="PXT250" s="170"/>
      <c r="PXU250" s="170"/>
      <c r="PXV250" s="170"/>
      <c r="PXW250" s="170"/>
      <c r="PXX250" s="170"/>
      <c r="PXY250" s="170"/>
      <c r="PXZ250" s="170"/>
      <c r="PYA250" s="170"/>
      <c r="PYB250" s="170"/>
      <c r="PYC250" s="170"/>
      <c r="PYD250" s="170"/>
      <c r="PYE250" s="170"/>
      <c r="PYF250" s="170"/>
      <c r="PYG250" s="170"/>
      <c r="PYH250" s="170"/>
      <c r="PYI250" s="170"/>
      <c r="PYJ250" s="170"/>
      <c r="PYK250" s="170"/>
      <c r="PYL250" s="170"/>
      <c r="PYM250" s="170"/>
      <c r="PYN250" s="170"/>
      <c r="PYO250" s="170"/>
      <c r="PYP250" s="170"/>
      <c r="PYQ250" s="170"/>
      <c r="PYR250" s="170"/>
      <c r="PYS250" s="170"/>
      <c r="PYT250" s="170"/>
      <c r="PYU250" s="170"/>
      <c r="PYV250" s="170"/>
      <c r="PYW250" s="170"/>
      <c r="PYX250" s="170"/>
      <c r="PYY250" s="170"/>
      <c r="PYZ250" s="170"/>
      <c r="PZA250" s="170"/>
      <c r="PZB250" s="170"/>
      <c r="PZC250" s="170"/>
      <c r="PZD250" s="170"/>
      <c r="PZE250" s="170"/>
      <c r="PZF250" s="170"/>
      <c r="PZG250" s="170"/>
      <c r="PZH250" s="170"/>
      <c r="PZI250" s="170"/>
      <c r="PZJ250" s="170"/>
      <c r="PZK250" s="170"/>
      <c r="PZL250" s="170"/>
      <c r="PZM250" s="170"/>
      <c r="PZN250" s="170"/>
      <c r="PZO250" s="170"/>
      <c r="PZP250" s="170"/>
      <c r="PZQ250" s="170"/>
      <c r="PZR250" s="170"/>
      <c r="PZS250" s="170"/>
      <c r="PZT250" s="170"/>
      <c r="PZU250" s="170"/>
      <c r="PZV250" s="170"/>
      <c r="PZW250" s="170"/>
      <c r="PZX250" s="170"/>
      <c r="PZY250" s="170"/>
      <c r="PZZ250" s="170"/>
      <c r="QAA250" s="170"/>
      <c r="QAB250" s="170"/>
      <c r="QAC250" s="170"/>
      <c r="QAD250" s="170"/>
      <c r="QAE250" s="170"/>
      <c r="QAF250" s="170"/>
      <c r="QAG250" s="170"/>
      <c r="QAH250" s="170"/>
      <c r="QAI250" s="170"/>
      <c r="QAJ250" s="170"/>
      <c r="QAK250" s="170"/>
      <c r="QAL250" s="170"/>
      <c r="QAM250" s="170"/>
      <c r="QAN250" s="170"/>
      <c r="QAO250" s="170"/>
      <c r="QAP250" s="170"/>
      <c r="QAQ250" s="170"/>
      <c r="QAR250" s="170"/>
      <c r="QAS250" s="170"/>
      <c r="QAT250" s="170"/>
      <c r="QAU250" s="170"/>
      <c r="QAV250" s="170"/>
      <c r="QAW250" s="170"/>
      <c r="QAX250" s="170"/>
      <c r="QAY250" s="170"/>
      <c r="QAZ250" s="170"/>
      <c r="QBA250" s="170"/>
      <c r="QBB250" s="170"/>
      <c r="QBC250" s="170"/>
      <c r="QBD250" s="170"/>
      <c r="QBE250" s="170"/>
      <c r="QBF250" s="170"/>
      <c r="QBG250" s="170"/>
      <c r="QBH250" s="170"/>
      <c r="QBI250" s="170"/>
      <c r="QBJ250" s="170"/>
      <c r="QBK250" s="170"/>
      <c r="QBL250" s="170"/>
      <c r="QBM250" s="170"/>
      <c r="QBN250" s="170"/>
      <c r="QBO250" s="170"/>
      <c r="QBP250" s="170"/>
      <c r="QBQ250" s="170"/>
      <c r="QBR250" s="170"/>
      <c r="QBS250" s="170"/>
      <c r="QBT250" s="170"/>
      <c r="QBU250" s="170"/>
      <c r="QBV250" s="170"/>
      <c r="QBW250" s="170"/>
      <c r="QBX250" s="170"/>
      <c r="QBY250" s="170"/>
      <c r="QBZ250" s="170"/>
      <c r="QCA250" s="170"/>
      <c r="QCB250" s="170"/>
      <c r="QCC250" s="170"/>
      <c r="QCD250" s="170"/>
      <c r="QCE250" s="170"/>
      <c r="QCF250" s="170"/>
      <c r="QCG250" s="170"/>
      <c r="QCH250" s="170"/>
      <c r="QCI250" s="170"/>
      <c r="QCJ250" s="170"/>
      <c r="QCK250" s="170"/>
      <c r="QCL250" s="170"/>
      <c r="QCM250" s="170"/>
      <c r="QCN250" s="170"/>
      <c r="QCO250" s="170"/>
      <c r="QCP250" s="170"/>
      <c r="QCQ250" s="170"/>
      <c r="QCR250" s="170"/>
      <c r="QCS250" s="170"/>
      <c r="QCT250" s="170"/>
      <c r="QCU250" s="170"/>
      <c r="QCV250" s="170"/>
      <c r="QCW250" s="170"/>
      <c r="QCX250" s="170"/>
      <c r="QCY250" s="170"/>
      <c r="QCZ250" s="170"/>
      <c r="QDA250" s="170"/>
      <c r="QDB250" s="170"/>
      <c r="QDC250" s="170"/>
      <c r="QDD250" s="170"/>
      <c r="QDE250" s="170"/>
      <c r="QDF250" s="170"/>
      <c r="QDG250" s="170"/>
      <c r="QDH250" s="170"/>
      <c r="QDI250" s="170"/>
      <c r="QDJ250" s="170"/>
      <c r="QDK250" s="170"/>
      <c r="QDL250" s="170"/>
      <c r="QDM250" s="170"/>
      <c r="QDN250" s="170"/>
      <c r="QDO250" s="170"/>
      <c r="QDP250" s="170"/>
      <c r="QDQ250" s="170"/>
      <c r="QDR250" s="170"/>
      <c r="QDS250" s="170"/>
      <c r="QDT250" s="170"/>
      <c r="QDU250" s="170"/>
      <c r="QDV250" s="170"/>
      <c r="QDW250" s="170"/>
      <c r="QDX250" s="170"/>
      <c r="QDY250" s="170"/>
      <c r="QDZ250" s="170"/>
      <c r="QEA250" s="170"/>
      <c r="QEB250" s="170"/>
      <c r="QEC250" s="170"/>
      <c r="QED250" s="170"/>
      <c r="QEE250" s="170"/>
      <c r="QEF250" s="170"/>
      <c r="QEG250" s="170"/>
      <c r="QEH250" s="170"/>
      <c r="QEI250" s="170"/>
      <c r="QEJ250" s="170"/>
      <c r="QEK250" s="170"/>
      <c r="QEL250" s="170"/>
      <c r="QEM250" s="170"/>
      <c r="QEN250" s="170"/>
      <c r="QEO250" s="170"/>
      <c r="QEP250" s="170"/>
      <c r="QEQ250" s="170"/>
      <c r="QER250" s="170"/>
      <c r="QES250" s="170"/>
      <c r="QET250" s="170"/>
      <c r="QEU250" s="170"/>
      <c r="QEV250" s="170"/>
      <c r="QEW250" s="170"/>
      <c r="QEX250" s="170"/>
      <c r="QEY250" s="170"/>
      <c r="QEZ250" s="170"/>
      <c r="QFA250" s="170"/>
      <c r="QFB250" s="170"/>
      <c r="QFC250" s="170"/>
      <c r="QFD250" s="170"/>
      <c r="QFE250" s="170"/>
      <c r="QFF250" s="170"/>
      <c r="QFG250" s="170"/>
      <c r="QFH250" s="170"/>
      <c r="QFI250" s="170"/>
      <c r="QFJ250" s="170"/>
      <c r="QFK250" s="170"/>
      <c r="QFL250" s="170"/>
      <c r="QFM250" s="170"/>
      <c r="QFN250" s="170"/>
      <c r="QFO250" s="170"/>
      <c r="QFP250" s="170"/>
      <c r="QFQ250" s="170"/>
      <c r="QFR250" s="170"/>
      <c r="QFS250" s="170"/>
      <c r="QFT250" s="170"/>
      <c r="QFU250" s="170"/>
      <c r="QFV250" s="170"/>
      <c r="QFW250" s="170"/>
      <c r="QFX250" s="170"/>
      <c r="QFY250" s="170"/>
      <c r="QFZ250" s="170"/>
      <c r="QGA250" s="170"/>
      <c r="QGB250" s="170"/>
      <c r="QGC250" s="170"/>
      <c r="QGD250" s="170"/>
      <c r="QGE250" s="170"/>
      <c r="QGF250" s="170"/>
      <c r="QGG250" s="170"/>
      <c r="QGH250" s="170"/>
      <c r="QGI250" s="170"/>
      <c r="QGJ250" s="170"/>
      <c r="QGK250" s="170"/>
      <c r="QGL250" s="170"/>
      <c r="QGM250" s="170"/>
      <c r="QGN250" s="170"/>
      <c r="QGO250" s="170"/>
      <c r="QGP250" s="170"/>
      <c r="QGQ250" s="170"/>
      <c r="QGR250" s="170"/>
      <c r="QGS250" s="170"/>
      <c r="QGT250" s="170"/>
      <c r="QGU250" s="170"/>
      <c r="QGV250" s="170"/>
      <c r="QGW250" s="170"/>
      <c r="QGX250" s="170"/>
      <c r="QGY250" s="170"/>
      <c r="QGZ250" s="170"/>
      <c r="QHA250" s="170"/>
      <c r="QHB250" s="170"/>
      <c r="QHC250" s="170"/>
      <c r="QHD250" s="170"/>
      <c r="QHE250" s="170"/>
      <c r="QHF250" s="170"/>
      <c r="QHG250" s="170"/>
      <c r="QHH250" s="170"/>
      <c r="QHI250" s="170"/>
      <c r="QHJ250" s="170"/>
      <c r="QHK250" s="170"/>
      <c r="QHL250" s="170"/>
      <c r="QHM250" s="170"/>
      <c r="QHN250" s="170"/>
      <c r="QHO250" s="170"/>
      <c r="QHP250" s="170"/>
      <c r="QHQ250" s="170"/>
      <c r="QHR250" s="170"/>
      <c r="QHS250" s="170"/>
      <c r="QHT250" s="170"/>
      <c r="QHU250" s="170"/>
      <c r="QHV250" s="170"/>
      <c r="QHW250" s="170"/>
      <c r="QHX250" s="170"/>
      <c r="QHY250" s="170"/>
      <c r="QHZ250" s="170"/>
      <c r="QIA250" s="170"/>
      <c r="QIB250" s="170"/>
      <c r="QIC250" s="170"/>
      <c r="QID250" s="170"/>
      <c r="QIE250" s="170"/>
      <c r="QIF250" s="170"/>
      <c r="QIG250" s="170"/>
      <c r="QIH250" s="170"/>
      <c r="QII250" s="170"/>
      <c r="QIJ250" s="170"/>
      <c r="QIK250" s="170"/>
      <c r="QIL250" s="170"/>
      <c r="QIM250" s="170"/>
      <c r="QIN250" s="170"/>
      <c r="QIO250" s="170"/>
      <c r="QIP250" s="170"/>
      <c r="QIQ250" s="170"/>
      <c r="QIR250" s="170"/>
      <c r="QIS250" s="170"/>
      <c r="QIT250" s="170"/>
      <c r="QIU250" s="170"/>
      <c r="QIV250" s="170"/>
      <c r="QIW250" s="170"/>
      <c r="QIX250" s="170"/>
      <c r="QIY250" s="170"/>
      <c r="QIZ250" s="170"/>
      <c r="QJA250" s="170"/>
      <c r="QJB250" s="170"/>
      <c r="QJC250" s="170"/>
      <c r="QJD250" s="170"/>
      <c r="QJE250" s="170"/>
      <c r="QJF250" s="170"/>
      <c r="QJG250" s="170"/>
      <c r="QJH250" s="170"/>
      <c r="QJI250" s="170"/>
      <c r="QJJ250" s="170"/>
      <c r="QJK250" s="170"/>
      <c r="QJL250" s="170"/>
      <c r="QJM250" s="170"/>
      <c r="QJN250" s="170"/>
      <c r="QJO250" s="170"/>
      <c r="QJP250" s="170"/>
      <c r="QJQ250" s="170"/>
      <c r="QJR250" s="170"/>
      <c r="QJS250" s="170"/>
      <c r="QJT250" s="170"/>
      <c r="QJU250" s="170"/>
      <c r="QJV250" s="170"/>
      <c r="QJW250" s="170"/>
      <c r="QJX250" s="170"/>
      <c r="QJY250" s="170"/>
      <c r="QJZ250" s="170"/>
      <c r="QKA250" s="170"/>
      <c r="QKB250" s="170"/>
      <c r="QKC250" s="170"/>
      <c r="QKD250" s="170"/>
      <c r="QKE250" s="170"/>
      <c r="QKF250" s="170"/>
      <c r="QKG250" s="170"/>
      <c r="QKH250" s="170"/>
      <c r="QKI250" s="170"/>
      <c r="QKJ250" s="170"/>
      <c r="QKK250" s="170"/>
      <c r="QKL250" s="170"/>
      <c r="QKM250" s="170"/>
      <c r="QKN250" s="170"/>
      <c r="QKO250" s="170"/>
      <c r="QKP250" s="170"/>
      <c r="QKQ250" s="170"/>
      <c r="QKR250" s="170"/>
      <c r="QKS250" s="170"/>
      <c r="QKT250" s="170"/>
      <c r="QKU250" s="170"/>
      <c r="QKV250" s="170"/>
      <c r="QKW250" s="170"/>
      <c r="QKX250" s="170"/>
      <c r="QKY250" s="170"/>
      <c r="QKZ250" s="170"/>
      <c r="QLA250" s="170"/>
      <c r="QLB250" s="170"/>
      <c r="QLC250" s="170"/>
      <c r="QLD250" s="170"/>
      <c r="QLE250" s="170"/>
      <c r="QLF250" s="170"/>
      <c r="QLG250" s="170"/>
      <c r="QLH250" s="170"/>
      <c r="QLI250" s="170"/>
      <c r="QLJ250" s="170"/>
      <c r="QLK250" s="170"/>
      <c r="QLL250" s="170"/>
      <c r="QLM250" s="170"/>
      <c r="QLN250" s="170"/>
      <c r="QLO250" s="170"/>
      <c r="QLP250" s="170"/>
      <c r="QLQ250" s="170"/>
      <c r="QLR250" s="170"/>
      <c r="QLS250" s="170"/>
      <c r="QLT250" s="170"/>
      <c r="QLU250" s="170"/>
      <c r="QLV250" s="170"/>
      <c r="QLW250" s="170"/>
      <c r="QLX250" s="170"/>
      <c r="QLY250" s="170"/>
      <c r="QLZ250" s="170"/>
      <c r="QMA250" s="170"/>
      <c r="QMB250" s="170"/>
      <c r="QMC250" s="170"/>
      <c r="QMD250" s="170"/>
      <c r="QME250" s="170"/>
      <c r="QMF250" s="170"/>
      <c r="QMG250" s="170"/>
      <c r="QMH250" s="170"/>
      <c r="QMI250" s="170"/>
      <c r="QMJ250" s="170"/>
      <c r="QMK250" s="170"/>
      <c r="QML250" s="170"/>
      <c r="QMM250" s="170"/>
      <c r="QMN250" s="170"/>
      <c r="QMO250" s="170"/>
      <c r="QMP250" s="170"/>
      <c r="QMQ250" s="170"/>
      <c r="QMR250" s="170"/>
      <c r="QMS250" s="170"/>
      <c r="QMT250" s="170"/>
      <c r="QMU250" s="170"/>
      <c r="QMV250" s="170"/>
      <c r="QMW250" s="170"/>
      <c r="QMX250" s="170"/>
      <c r="QMY250" s="170"/>
      <c r="QMZ250" s="170"/>
      <c r="QNA250" s="170"/>
      <c r="QNB250" s="170"/>
      <c r="QNC250" s="170"/>
      <c r="QND250" s="170"/>
      <c r="QNE250" s="170"/>
      <c r="QNF250" s="170"/>
      <c r="QNG250" s="170"/>
      <c r="QNH250" s="170"/>
      <c r="QNI250" s="170"/>
      <c r="QNJ250" s="170"/>
      <c r="QNK250" s="170"/>
      <c r="QNL250" s="170"/>
      <c r="QNM250" s="170"/>
      <c r="QNN250" s="170"/>
      <c r="QNO250" s="170"/>
      <c r="QNP250" s="170"/>
      <c r="QNQ250" s="170"/>
      <c r="QNR250" s="170"/>
      <c r="QNS250" s="170"/>
      <c r="QNT250" s="170"/>
      <c r="QNU250" s="170"/>
      <c r="QNV250" s="170"/>
      <c r="QNW250" s="170"/>
      <c r="QNX250" s="170"/>
      <c r="QNY250" s="170"/>
      <c r="QNZ250" s="170"/>
      <c r="QOA250" s="170"/>
      <c r="QOB250" s="170"/>
      <c r="QOC250" s="170"/>
      <c r="QOD250" s="170"/>
      <c r="QOE250" s="170"/>
      <c r="QOF250" s="170"/>
      <c r="QOG250" s="170"/>
      <c r="QOH250" s="170"/>
      <c r="QOI250" s="170"/>
      <c r="QOJ250" s="170"/>
      <c r="QOK250" s="170"/>
      <c r="QOL250" s="170"/>
      <c r="QOM250" s="170"/>
      <c r="QON250" s="170"/>
      <c r="QOO250" s="170"/>
      <c r="QOP250" s="170"/>
      <c r="QOQ250" s="170"/>
      <c r="QOR250" s="170"/>
      <c r="QOS250" s="170"/>
      <c r="QOT250" s="170"/>
      <c r="QOU250" s="170"/>
      <c r="QOV250" s="170"/>
      <c r="QOW250" s="170"/>
      <c r="QOX250" s="170"/>
      <c r="QOY250" s="170"/>
      <c r="QOZ250" s="170"/>
      <c r="QPA250" s="170"/>
      <c r="QPB250" s="170"/>
      <c r="QPC250" s="170"/>
      <c r="QPD250" s="170"/>
      <c r="QPE250" s="170"/>
      <c r="QPF250" s="170"/>
      <c r="QPG250" s="170"/>
      <c r="QPH250" s="170"/>
      <c r="QPI250" s="170"/>
      <c r="QPJ250" s="170"/>
      <c r="QPK250" s="170"/>
      <c r="QPL250" s="170"/>
      <c r="QPM250" s="170"/>
      <c r="QPN250" s="170"/>
      <c r="QPO250" s="170"/>
      <c r="QPP250" s="170"/>
      <c r="QPQ250" s="170"/>
      <c r="QPR250" s="170"/>
      <c r="QPS250" s="170"/>
      <c r="QPT250" s="170"/>
      <c r="QPU250" s="170"/>
      <c r="QPV250" s="170"/>
      <c r="QPW250" s="170"/>
      <c r="QPX250" s="170"/>
      <c r="QPY250" s="170"/>
      <c r="QPZ250" s="170"/>
      <c r="QQA250" s="170"/>
      <c r="QQB250" s="170"/>
      <c r="QQC250" s="170"/>
      <c r="QQD250" s="170"/>
      <c r="QQE250" s="170"/>
      <c r="QQF250" s="170"/>
      <c r="QQG250" s="170"/>
      <c r="QQH250" s="170"/>
      <c r="QQI250" s="170"/>
      <c r="QQJ250" s="170"/>
      <c r="QQK250" s="170"/>
      <c r="QQL250" s="170"/>
      <c r="QQM250" s="170"/>
      <c r="QQN250" s="170"/>
      <c r="QQO250" s="170"/>
      <c r="QQP250" s="170"/>
      <c r="QQQ250" s="170"/>
      <c r="QQR250" s="170"/>
      <c r="QQS250" s="170"/>
      <c r="QQT250" s="170"/>
      <c r="QQU250" s="170"/>
      <c r="QQV250" s="170"/>
      <c r="QQW250" s="170"/>
      <c r="QQX250" s="170"/>
      <c r="QQY250" s="170"/>
      <c r="QQZ250" s="170"/>
      <c r="QRA250" s="170"/>
      <c r="QRB250" s="170"/>
      <c r="QRC250" s="170"/>
      <c r="QRD250" s="170"/>
      <c r="QRE250" s="170"/>
      <c r="QRF250" s="170"/>
      <c r="QRG250" s="170"/>
      <c r="QRH250" s="170"/>
      <c r="QRI250" s="170"/>
      <c r="QRJ250" s="170"/>
      <c r="QRK250" s="170"/>
      <c r="QRL250" s="170"/>
      <c r="QRM250" s="170"/>
      <c r="QRN250" s="170"/>
      <c r="QRO250" s="170"/>
      <c r="QRP250" s="170"/>
      <c r="QRQ250" s="170"/>
      <c r="QRR250" s="170"/>
      <c r="QRS250" s="170"/>
      <c r="QRT250" s="170"/>
      <c r="QRU250" s="170"/>
      <c r="QRV250" s="170"/>
      <c r="QRW250" s="170"/>
      <c r="QRX250" s="170"/>
      <c r="QRY250" s="170"/>
      <c r="QRZ250" s="170"/>
      <c r="QSA250" s="170"/>
      <c r="QSB250" s="170"/>
      <c r="QSC250" s="170"/>
      <c r="QSD250" s="170"/>
      <c r="QSE250" s="170"/>
      <c r="QSF250" s="170"/>
      <c r="QSG250" s="170"/>
      <c r="QSH250" s="170"/>
      <c r="QSI250" s="170"/>
      <c r="QSJ250" s="170"/>
      <c r="QSK250" s="170"/>
      <c r="QSL250" s="170"/>
      <c r="QSM250" s="170"/>
      <c r="QSN250" s="170"/>
      <c r="QSO250" s="170"/>
      <c r="QSP250" s="170"/>
      <c r="QSQ250" s="170"/>
      <c r="QSR250" s="170"/>
      <c r="QSS250" s="170"/>
      <c r="QST250" s="170"/>
      <c r="QSU250" s="170"/>
      <c r="QSV250" s="170"/>
      <c r="QSW250" s="170"/>
      <c r="QSX250" s="170"/>
      <c r="QSY250" s="170"/>
      <c r="QSZ250" s="170"/>
      <c r="QTA250" s="170"/>
      <c r="QTB250" s="170"/>
      <c r="QTC250" s="170"/>
      <c r="QTD250" s="170"/>
      <c r="QTE250" s="170"/>
      <c r="QTF250" s="170"/>
      <c r="QTG250" s="170"/>
      <c r="QTH250" s="170"/>
      <c r="QTI250" s="170"/>
      <c r="QTJ250" s="170"/>
      <c r="QTK250" s="170"/>
      <c r="QTL250" s="170"/>
      <c r="QTM250" s="170"/>
      <c r="QTN250" s="170"/>
      <c r="QTO250" s="170"/>
      <c r="QTP250" s="170"/>
      <c r="QTQ250" s="170"/>
      <c r="QTR250" s="170"/>
      <c r="QTS250" s="170"/>
      <c r="QTT250" s="170"/>
      <c r="QTU250" s="170"/>
      <c r="QTV250" s="170"/>
      <c r="QTW250" s="170"/>
      <c r="QTX250" s="170"/>
      <c r="QTY250" s="170"/>
      <c r="QTZ250" s="170"/>
      <c r="QUA250" s="170"/>
      <c r="QUB250" s="170"/>
      <c r="QUC250" s="170"/>
      <c r="QUD250" s="170"/>
      <c r="QUE250" s="170"/>
      <c r="QUF250" s="170"/>
      <c r="QUG250" s="170"/>
      <c r="QUH250" s="170"/>
      <c r="QUI250" s="170"/>
      <c r="QUJ250" s="170"/>
      <c r="QUK250" s="170"/>
      <c r="QUL250" s="170"/>
      <c r="QUM250" s="170"/>
      <c r="QUN250" s="170"/>
      <c r="QUO250" s="170"/>
      <c r="QUP250" s="170"/>
      <c r="QUQ250" s="170"/>
      <c r="QUR250" s="170"/>
      <c r="QUS250" s="170"/>
      <c r="QUT250" s="170"/>
      <c r="QUU250" s="170"/>
      <c r="QUV250" s="170"/>
      <c r="QUW250" s="170"/>
      <c r="QUX250" s="170"/>
      <c r="QUY250" s="170"/>
      <c r="QUZ250" s="170"/>
      <c r="QVA250" s="170"/>
      <c r="QVB250" s="170"/>
      <c r="QVC250" s="170"/>
      <c r="QVD250" s="170"/>
      <c r="QVE250" s="170"/>
      <c r="QVF250" s="170"/>
      <c r="QVG250" s="170"/>
      <c r="QVH250" s="170"/>
      <c r="QVI250" s="170"/>
      <c r="QVJ250" s="170"/>
      <c r="QVK250" s="170"/>
      <c r="QVL250" s="170"/>
      <c r="QVM250" s="170"/>
      <c r="QVN250" s="170"/>
      <c r="QVO250" s="170"/>
      <c r="QVP250" s="170"/>
      <c r="QVQ250" s="170"/>
      <c r="QVR250" s="170"/>
      <c r="QVS250" s="170"/>
      <c r="QVT250" s="170"/>
      <c r="QVU250" s="170"/>
      <c r="QVV250" s="170"/>
      <c r="QVW250" s="170"/>
      <c r="QVX250" s="170"/>
      <c r="QVY250" s="170"/>
      <c r="QVZ250" s="170"/>
      <c r="QWA250" s="170"/>
      <c r="QWB250" s="170"/>
      <c r="QWC250" s="170"/>
      <c r="QWD250" s="170"/>
      <c r="QWE250" s="170"/>
      <c r="QWF250" s="170"/>
      <c r="QWG250" s="170"/>
      <c r="QWH250" s="170"/>
      <c r="QWI250" s="170"/>
      <c r="QWJ250" s="170"/>
      <c r="QWK250" s="170"/>
      <c r="QWL250" s="170"/>
      <c r="QWM250" s="170"/>
      <c r="QWN250" s="170"/>
      <c r="QWO250" s="170"/>
      <c r="QWP250" s="170"/>
      <c r="QWQ250" s="170"/>
      <c r="QWR250" s="170"/>
      <c r="QWS250" s="170"/>
      <c r="QWT250" s="170"/>
      <c r="QWU250" s="170"/>
      <c r="QWV250" s="170"/>
      <c r="QWW250" s="170"/>
      <c r="QWX250" s="170"/>
      <c r="QWY250" s="170"/>
      <c r="QWZ250" s="170"/>
      <c r="QXA250" s="170"/>
      <c r="QXB250" s="170"/>
      <c r="QXC250" s="170"/>
      <c r="QXD250" s="170"/>
      <c r="QXE250" s="170"/>
      <c r="QXF250" s="170"/>
      <c r="QXG250" s="170"/>
      <c r="QXH250" s="170"/>
      <c r="QXI250" s="170"/>
      <c r="QXJ250" s="170"/>
      <c r="QXK250" s="170"/>
      <c r="QXL250" s="170"/>
      <c r="QXM250" s="170"/>
      <c r="QXN250" s="170"/>
      <c r="QXO250" s="170"/>
      <c r="QXP250" s="170"/>
      <c r="QXQ250" s="170"/>
      <c r="QXR250" s="170"/>
      <c r="QXS250" s="170"/>
      <c r="QXT250" s="170"/>
      <c r="QXU250" s="170"/>
      <c r="QXV250" s="170"/>
      <c r="QXW250" s="170"/>
      <c r="QXX250" s="170"/>
      <c r="QXY250" s="170"/>
      <c r="QXZ250" s="170"/>
      <c r="QYA250" s="170"/>
      <c r="QYB250" s="170"/>
      <c r="QYC250" s="170"/>
      <c r="QYD250" s="170"/>
      <c r="QYE250" s="170"/>
      <c r="QYF250" s="170"/>
      <c r="QYG250" s="170"/>
      <c r="QYH250" s="170"/>
      <c r="QYI250" s="170"/>
      <c r="QYJ250" s="170"/>
      <c r="QYK250" s="170"/>
      <c r="QYL250" s="170"/>
      <c r="QYM250" s="170"/>
      <c r="QYN250" s="170"/>
      <c r="QYO250" s="170"/>
      <c r="QYP250" s="170"/>
      <c r="QYQ250" s="170"/>
      <c r="QYR250" s="170"/>
      <c r="QYS250" s="170"/>
      <c r="QYT250" s="170"/>
      <c r="QYU250" s="170"/>
      <c r="QYV250" s="170"/>
      <c r="QYW250" s="170"/>
      <c r="QYX250" s="170"/>
      <c r="QYY250" s="170"/>
      <c r="QYZ250" s="170"/>
      <c r="QZA250" s="170"/>
      <c r="QZB250" s="170"/>
      <c r="QZC250" s="170"/>
      <c r="QZD250" s="170"/>
      <c r="QZE250" s="170"/>
      <c r="QZF250" s="170"/>
      <c r="QZG250" s="170"/>
      <c r="QZH250" s="170"/>
      <c r="QZI250" s="170"/>
      <c r="QZJ250" s="170"/>
      <c r="QZK250" s="170"/>
      <c r="QZL250" s="170"/>
      <c r="QZM250" s="170"/>
      <c r="QZN250" s="170"/>
      <c r="QZO250" s="170"/>
      <c r="QZP250" s="170"/>
      <c r="QZQ250" s="170"/>
      <c r="QZR250" s="170"/>
      <c r="QZS250" s="170"/>
      <c r="QZT250" s="170"/>
      <c r="QZU250" s="170"/>
      <c r="QZV250" s="170"/>
      <c r="QZW250" s="170"/>
      <c r="QZX250" s="170"/>
      <c r="QZY250" s="170"/>
      <c r="QZZ250" s="170"/>
      <c r="RAA250" s="170"/>
      <c r="RAB250" s="170"/>
      <c r="RAC250" s="170"/>
      <c r="RAD250" s="170"/>
      <c r="RAE250" s="170"/>
      <c r="RAF250" s="170"/>
      <c r="RAG250" s="170"/>
      <c r="RAH250" s="170"/>
      <c r="RAI250" s="170"/>
      <c r="RAJ250" s="170"/>
      <c r="RAK250" s="170"/>
      <c r="RAL250" s="170"/>
      <c r="RAM250" s="170"/>
      <c r="RAN250" s="170"/>
      <c r="RAO250" s="170"/>
      <c r="RAP250" s="170"/>
      <c r="RAQ250" s="170"/>
      <c r="RAR250" s="170"/>
      <c r="RAS250" s="170"/>
      <c r="RAT250" s="170"/>
      <c r="RAU250" s="170"/>
      <c r="RAV250" s="170"/>
      <c r="RAW250" s="170"/>
      <c r="RAX250" s="170"/>
      <c r="RAY250" s="170"/>
      <c r="RAZ250" s="170"/>
      <c r="RBA250" s="170"/>
      <c r="RBB250" s="170"/>
      <c r="RBC250" s="170"/>
      <c r="RBD250" s="170"/>
      <c r="RBE250" s="170"/>
      <c r="RBF250" s="170"/>
      <c r="RBG250" s="170"/>
      <c r="RBH250" s="170"/>
      <c r="RBI250" s="170"/>
      <c r="RBJ250" s="170"/>
      <c r="RBK250" s="170"/>
      <c r="RBL250" s="170"/>
      <c r="RBM250" s="170"/>
      <c r="RBN250" s="170"/>
      <c r="RBO250" s="170"/>
      <c r="RBP250" s="170"/>
      <c r="RBQ250" s="170"/>
      <c r="RBR250" s="170"/>
      <c r="RBS250" s="170"/>
      <c r="RBT250" s="170"/>
      <c r="RBU250" s="170"/>
      <c r="RBV250" s="170"/>
      <c r="RBW250" s="170"/>
      <c r="RBX250" s="170"/>
      <c r="RBY250" s="170"/>
      <c r="RBZ250" s="170"/>
      <c r="RCA250" s="170"/>
      <c r="RCB250" s="170"/>
      <c r="RCC250" s="170"/>
      <c r="RCD250" s="170"/>
      <c r="RCE250" s="170"/>
      <c r="RCF250" s="170"/>
      <c r="RCG250" s="170"/>
      <c r="RCH250" s="170"/>
      <c r="RCI250" s="170"/>
      <c r="RCJ250" s="170"/>
      <c r="RCK250" s="170"/>
      <c r="RCL250" s="170"/>
      <c r="RCM250" s="170"/>
      <c r="RCN250" s="170"/>
      <c r="RCO250" s="170"/>
      <c r="RCP250" s="170"/>
      <c r="RCQ250" s="170"/>
      <c r="RCR250" s="170"/>
      <c r="RCS250" s="170"/>
      <c r="RCT250" s="170"/>
      <c r="RCU250" s="170"/>
      <c r="RCV250" s="170"/>
      <c r="RCW250" s="170"/>
      <c r="RCX250" s="170"/>
      <c r="RCY250" s="170"/>
      <c r="RCZ250" s="170"/>
      <c r="RDA250" s="170"/>
      <c r="RDB250" s="170"/>
      <c r="RDC250" s="170"/>
      <c r="RDD250" s="170"/>
      <c r="RDE250" s="170"/>
      <c r="RDF250" s="170"/>
      <c r="RDG250" s="170"/>
      <c r="RDH250" s="170"/>
      <c r="RDI250" s="170"/>
      <c r="RDJ250" s="170"/>
      <c r="RDK250" s="170"/>
      <c r="RDL250" s="170"/>
      <c r="RDM250" s="170"/>
      <c r="RDN250" s="170"/>
      <c r="RDO250" s="170"/>
      <c r="RDP250" s="170"/>
      <c r="RDQ250" s="170"/>
      <c r="RDR250" s="170"/>
      <c r="RDS250" s="170"/>
      <c r="RDT250" s="170"/>
      <c r="RDU250" s="170"/>
      <c r="RDV250" s="170"/>
      <c r="RDW250" s="170"/>
      <c r="RDX250" s="170"/>
      <c r="RDY250" s="170"/>
      <c r="RDZ250" s="170"/>
      <c r="REA250" s="170"/>
      <c r="REB250" s="170"/>
      <c r="REC250" s="170"/>
      <c r="RED250" s="170"/>
      <c r="REE250" s="170"/>
      <c r="REF250" s="170"/>
      <c r="REG250" s="170"/>
      <c r="REH250" s="170"/>
      <c r="REI250" s="170"/>
      <c r="REJ250" s="170"/>
      <c r="REK250" s="170"/>
      <c r="REL250" s="170"/>
      <c r="REM250" s="170"/>
      <c r="REN250" s="170"/>
      <c r="REO250" s="170"/>
      <c r="REP250" s="170"/>
      <c r="REQ250" s="170"/>
      <c r="RER250" s="170"/>
      <c r="RES250" s="170"/>
      <c r="RET250" s="170"/>
      <c r="REU250" s="170"/>
      <c r="REV250" s="170"/>
      <c r="REW250" s="170"/>
      <c r="REX250" s="170"/>
      <c r="REY250" s="170"/>
      <c r="REZ250" s="170"/>
      <c r="RFA250" s="170"/>
      <c r="RFB250" s="170"/>
      <c r="RFC250" s="170"/>
      <c r="RFD250" s="170"/>
      <c r="RFE250" s="170"/>
      <c r="RFF250" s="170"/>
      <c r="RFG250" s="170"/>
      <c r="RFH250" s="170"/>
      <c r="RFI250" s="170"/>
      <c r="RFJ250" s="170"/>
      <c r="RFK250" s="170"/>
      <c r="RFL250" s="170"/>
      <c r="RFM250" s="170"/>
      <c r="RFN250" s="170"/>
      <c r="RFO250" s="170"/>
      <c r="RFP250" s="170"/>
      <c r="RFQ250" s="170"/>
      <c r="RFR250" s="170"/>
      <c r="RFS250" s="170"/>
      <c r="RFT250" s="170"/>
      <c r="RFU250" s="170"/>
      <c r="RFV250" s="170"/>
      <c r="RFW250" s="170"/>
      <c r="RFX250" s="170"/>
      <c r="RFY250" s="170"/>
      <c r="RFZ250" s="170"/>
      <c r="RGA250" s="170"/>
      <c r="RGB250" s="170"/>
      <c r="RGC250" s="170"/>
      <c r="RGD250" s="170"/>
      <c r="RGE250" s="170"/>
      <c r="RGF250" s="170"/>
      <c r="RGG250" s="170"/>
      <c r="RGH250" s="170"/>
      <c r="RGI250" s="170"/>
      <c r="RGJ250" s="170"/>
      <c r="RGK250" s="170"/>
      <c r="RGL250" s="170"/>
      <c r="RGM250" s="170"/>
      <c r="RGN250" s="170"/>
      <c r="RGO250" s="170"/>
      <c r="RGP250" s="170"/>
      <c r="RGQ250" s="170"/>
      <c r="RGR250" s="170"/>
      <c r="RGS250" s="170"/>
      <c r="RGT250" s="170"/>
      <c r="RGU250" s="170"/>
      <c r="RGV250" s="170"/>
      <c r="RGW250" s="170"/>
      <c r="RGX250" s="170"/>
      <c r="RGY250" s="170"/>
      <c r="RGZ250" s="170"/>
      <c r="RHA250" s="170"/>
      <c r="RHB250" s="170"/>
      <c r="RHC250" s="170"/>
      <c r="RHD250" s="170"/>
      <c r="RHE250" s="170"/>
      <c r="RHF250" s="170"/>
      <c r="RHG250" s="170"/>
      <c r="RHH250" s="170"/>
      <c r="RHI250" s="170"/>
      <c r="RHJ250" s="170"/>
      <c r="RHK250" s="170"/>
      <c r="RHL250" s="170"/>
      <c r="RHM250" s="170"/>
      <c r="RHN250" s="170"/>
      <c r="RHO250" s="170"/>
      <c r="RHP250" s="170"/>
      <c r="RHQ250" s="170"/>
      <c r="RHR250" s="170"/>
      <c r="RHS250" s="170"/>
      <c r="RHT250" s="170"/>
      <c r="RHU250" s="170"/>
      <c r="RHV250" s="170"/>
      <c r="RHW250" s="170"/>
      <c r="RHX250" s="170"/>
      <c r="RHY250" s="170"/>
      <c r="RHZ250" s="170"/>
      <c r="RIA250" s="170"/>
      <c r="RIB250" s="170"/>
      <c r="RIC250" s="170"/>
      <c r="RID250" s="170"/>
      <c r="RIE250" s="170"/>
      <c r="RIF250" s="170"/>
      <c r="RIG250" s="170"/>
      <c r="RIH250" s="170"/>
      <c r="RII250" s="170"/>
      <c r="RIJ250" s="170"/>
      <c r="RIK250" s="170"/>
      <c r="RIL250" s="170"/>
      <c r="RIM250" s="170"/>
      <c r="RIN250" s="170"/>
      <c r="RIO250" s="170"/>
      <c r="RIP250" s="170"/>
      <c r="RIQ250" s="170"/>
      <c r="RIR250" s="170"/>
      <c r="RIS250" s="170"/>
      <c r="RIT250" s="170"/>
      <c r="RIU250" s="170"/>
      <c r="RIV250" s="170"/>
      <c r="RIW250" s="170"/>
      <c r="RIX250" s="170"/>
      <c r="RIY250" s="170"/>
      <c r="RIZ250" s="170"/>
      <c r="RJA250" s="170"/>
      <c r="RJB250" s="170"/>
      <c r="RJC250" s="170"/>
      <c r="RJD250" s="170"/>
      <c r="RJE250" s="170"/>
      <c r="RJF250" s="170"/>
      <c r="RJG250" s="170"/>
      <c r="RJH250" s="170"/>
      <c r="RJI250" s="170"/>
      <c r="RJJ250" s="170"/>
      <c r="RJK250" s="170"/>
      <c r="RJL250" s="170"/>
      <c r="RJM250" s="170"/>
      <c r="RJN250" s="170"/>
      <c r="RJO250" s="170"/>
      <c r="RJP250" s="170"/>
      <c r="RJQ250" s="170"/>
      <c r="RJR250" s="170"/>
      <c r="RJS250" s="170"/>
      <c r="RJT250" s="170"/>
      <c r="RJU250" s="170"/>
      <c r="RJV250" s="170"/>
      <c r="RJW250" s="170"/>
      <c r="RJX250" s="170"/>
      <c r="RJY250" s="170"/>
      <c r="RJZ250" s="170"/>
      <c r="RKA250" s="170"/>
      <c r="RKB250" s="170"/>
      <c r="RKC250" s="170"/>
      <c r="RKD250" s="170"/>
      <c r="RKE250" s="170"/>
      <c r="RKF250" s="170"/>
      <c r="RKG250" s="170"/>
      <c r="RKH250" s="170"/>
      <c r="RKI250" s="170"/>
      <c r="RKJ250" s="170"/>
      <c r="RKK250" s="170"/>
      <c r="RKL250" s="170"/>
      <c r="RKM250" s="170"/>
      <c r="RKN250" s="170"/>
      <c r="RKO250" s="170"/>
      <c r="RKP250" s="170"/>
      <c r="RKQ250" s="170"/>
      <c r="RKR250" s="170"/>
      <c r="RKS250" s="170"/>
      <c r="RKT250" s="170"/>
      <c r="RKU250" s="170"/>
      <c r="RKV250" s="170"/>
      <c r="RKW250" s="170"/>
      <c r="RKX250" s="170"/>
      <c r="RKY250" s="170"/>
      <c r="RKZ250" s="170"/>
      <c r="RLA250" s="170"/>
      <c r="RLB250" s="170"/>
      <c r="RLC250" s="170"/>
      <c r="RLD250" s="170"/>
      <c r="RLE250" s="170"/>
      <c r="RLF250" s="170"/>
      <c r="RLG250" s="170"/>
      <c r="RLH250" s="170"/>
      <c r="RLI250" s="170"/>
      <c r="RLJ250" s="170"/>
      <c r="RLK250" s="170"/>
      <c r="RLL250" s="170"/>
      <c r="RLM250" s="170"/>
      <c r="RLN250" s="170"/>
      <c r="RLO250" s="170"/>
      <c r="RLP250" s="170"/>
      <c r="RLQ250" s="170"/>
      <c r="RLR250" s="170"/>
      <c r="RLS250" s="170"/>
      <c r="RLT250" s="170"/>
      <c r="RLU250" s="170"/>
      <c r="RLV250" s="170"/>
      <c r="RLW250" s="170"/>
      <c r="RLX250" s="170"/>
      <c r="RLY250" s="170"/>
      <c r="RLZ250" s="170"/>
      <c r="RMA250" s="170"/>
      <c r="RMB250" s="170"/>
      <c r="RMC250" s="170"/>
      <c r="RMD250" s="170"/>
      <c r="RME250" s="170"/>
      <c r="RMF250" s="170"/>
      <c r="RMG250" s="170"/>
      <c r="RMH250" s="170"/>
      <c r="RMI250" s="170"/>
      <c r="RMJ250" s="170"/>
      <c r="RMK250" s="170"/>
      <c r="RML250" s="170"/>
      <c r="RMM250" s="170"/>
      <c r="RMN250" s="170"/>
      <c r="RMO250" s="170"/>
      <c r="RMP250" s="170"/>
      <c r="RMQ250" s="170"/>
      <c r="RMR250" s="170"/>
      <c r="RMS250" s="170"/>
      <c r="RMT250" s="170"/>
      <c r="RMU250" s="170"/>
      <c r="RMV250" s="170"/>
      <c r="RMW250" s="170"/>
      <c r="RMX250" s="170"/>
      <c r="RMY250" s="170"/>
      <c r="RMZ250" s="170"/>
      <c r="RNA250" s="170"/>
      <c r="RNB250" s="170"/>
      <c r="RNC250" s="170"/>
      <c r="RND250" s="170"/>
      <c r="RNE250" s="170"/>
      <c r="RNF250" s="170"/>
      <c r="RNG250" s="170"/>
      <c r="RNH250" s="170"/>
      <c r="RNI250" s="170"/>
      <c r="RNJ250" s="170"/>
      <c r="RNK250" s="170"/>
      <c r="RNL250" s="170"/>
      <c r="RNM250" s="170"/>
      <c r="RNN250" s="170"/>
      <c r="RNO250" s="170"/>
      <c r="RNP250" s="170"/>
      <c r="RNQ250" s="170"/>
      <c r="RNR250" s="170"/>
      <c r="RNS250" s="170"/>
      <c r="RNT250" s="170"/>
      <c r="RNU250" s="170"/>
      <c r="RNV250" s="170"/>
      <c r="RNW250" s="170"/>
      <c r="RNX250" s="170"/>
      <c r="RNY250" s="170"/>
      <c r="RNZ250" s="170"/>
      <c r="ROA250" s="170"/>
      <c r="ROB250" s="170"/>
      <c r="ROC250" s="170"/>
      <c r="ROD250" s="170"/>
      <c r="ROE250" s="170"/>
      <c r="ROF250" s="170"/>
      <c r="ROG250" s="170"/>
      <c r="ROH250" s="170"/>
      <c r="ROI250" s="170"/>
      <c r="ROJ250" s="170"/>
      <c r="ROK250" s="170"/>
      <c r="ROL250" s="170"/>
      <c r="ROM250" s="170"/>
      <c r="RON250" s="170"/>
      <c r="ROO250" s="170"/>
      <c r="ROP250" s="170"/>
      <c r="ROQ250" s="170"/>
      <c r="ROR250" s="170"/>
      <c r="ROS250" s="170"/>
      <c r="ROT250" s="170"/>
      <c r="ROU250" s="170"/>
      <c r="ROV250" s="170"/>
      <c r="ROW250" s="170"/>
      <c r="ROX250" s="170"/>
      <c r="ROY250" s="170"/>
      <c r="ROZ250" s="170"/>
      <c r="RPA250" s="170"/>
      <c r="RPB250" s="170"/>
      <c r="RPC250" s="170"/>
      <c r="RPD250" s="170"/>
      <c r="RPE250" s="170"/>
      <c r="RPF250" s="170"/>
      <c r="RPG250" s="170"/>
      <c r="RPH250" s="170"/>
      <c r="RPI250" s="170"/>
      <c r="RPJ250" s="170"/>
      <c r="RPK250" s="170"/>
      <c r="RPL250" s="170"/>
      <c r="RPM250" s="170"/>
      <c r="RPN250" s="170"/>
      <c r="RPO250" s="170"/>
      <c r="RPP250" s="170"/>
      <c r="RPQ250" s="170"/>
      <c r="RPR250" s="170"/>
      <c r="RPS250" s="170"/>
      <c r="RPT250" s="170"/>
      <c r="RPU250" s="170"/>
      <c r="RPV250" s="170"/>
      <c r="RPW250" s="170"/>
      <c r="RPX250" s="170"/>
      <c r="RPY250" s="170"/>
      <c r="RPZ250" s="170"/>
      <c r="RQA250" s="170"/>
      <c r="RQB250" s="170"/>
      <c r="RQC250" s="170"/>
      <c r="RQD250" s="170"/>
      <c r="RQE250" s="170"/>
      <c r="RQF250" s="170"/>
      <c r="RQG250" s="170"/>
      <c r="RQH250" s="170"/>
      <c r="RQI250" s="170"/>
      <c r="RQJ250" s="170"/>
      <c r="RQK250" s="170"/>
      <c r="RQL250" s="170"/>
      <c r="RQM250" s="170"/>
      <c r="RQN250" s="170"/>
      <c r="RQO250" s="170"/>
      <c r="RQP250" s="170"/>
      <c r="RQQ250" s="170"/>
      <c r="RQR250" s="170"/>
      <c r="RQS250" s="170"/>
      <c r="RQT250" s="170"/>
      <c r="RQU250" s="170"/>
      <c r="RQV250" s="170"/>
      <c r="RQW250" s="170"/>
      <c r="RQX250" s="170"/>
      <c r="RQY250" s="170"/>
      <c r="RQZ250" s="170"/>
      <c r="RRA250" s="170"/>
      <c r="RRB250" s="170"/>
      <c r="RRC250" s="170"/>
      <c r="RRD250" s="170"/>
      <c r="RRE250" s="170"/>
      <c r="RRF250" s="170"/>
      <c r="RRG250" s="170"/>
      <c r="RRH250" s="170"/>
      <c r="RRI250" s="170"/>
      <c r="RRJ250" s="170"/>
      <c r="RRK250" s="170"/>
      <c r="RRL250" s="170"/>
      <c r="RRM250" s="170"/>
      <c r="RRN250" s="170"/>
      <c r="RRO250" s="170"/>
      <c r="RRP250" s="170"/>
      <c r="RRQ250" s="170"/>
      <c r="RRR250" s="170"/>
      <c r="RRS250" s="170"/>
      <c r="RRT250" s="170"/>
      <c r="RRU250" s="170"/>
      <c r="RRV250" s="170"/>
      <c r="RRW250" s="170"/>
      <c r="RRX250" s="170"/>
      <c r="RRY250" s="170"/>
      <c r="RRZ250" s="170"/>
      <c r="RSA250" s="170"/>
      <c r="RSB250" s="170"/>
      <c r="RSC250" s="170"/>
      <c r="RSD250" s="170"/>
      <c r="RSE250" s="170"/>
      <c r="RSF250" s="170"/>
      <c r="RSG250" s="170"/>
      <c r="RSH250" s="170"/>
      <c r="RSI250" s="170"/>
      <c r="RSJ250" s="170"/>
      <c r="RSK250" s="170"/>
      <c r="RSL250" s="170"/>
      <c r="RSM250" s="170"/>
      <c r="RSN250" s="170"/>
      <c r="RSO250" s="170"/>
      <c r="RSP250" s="170"/>
      <c r="RSQ250" s="170"/>
      <c r="RSR250" s="170"/>
      <c r="RSS250" s="170"/>
      <c r="RST250" s="170"/>
      <c r="RSU250" s="170"/>
      <c r="RSV250" s="170"/>
      <c r="RSW250" s="170"/>
      <c r="RSX250" s="170"/>
      <c r="RSY250" s="170"/>
      <c r="RSZ250" s="170"/>
      <c r="RTA250" s="170"/>
      <c r="RTB250" s="170"/>
      <c r="RTC250" s="170"/>
      <c r="RTD250" s="170"/>
      <c r="RTE250" s="170"/>
      <c r="RTF250" s="170"/>
      <c r="RTG250" s="170"/>
      <c r="RTH250" s="170"/>
      <c r="RTI250" s="170"/>
      <c r="RTJ250" s="170"/>
      <c r="RTK250" s="170"/>
      <c r="RTL250" s="170"/>
      <c r="RTM250" s="170"/>
      <c r="RTN250" s="170"/>
      <c r="RTO250" s="170"/>
      <c r="RTP250" s="170"/>
      <c r="RTQ250" s="170"/>
      <c r="RTR250" s="170"/>
      <c r="RTS250" s="170"/>
      <c r="RTT250" s="170"/>
      <c r="RTU250" s="170"/>
      <c r="RTV250" s="170"/>
      <c r="RTW250" s="170"/>
      <c r="RTX250" s="170"/>
      <c r="RTY250" s="170"/>
      <c r="RTZ250" s="170"/>
      <c r="RUA250" s="170"/>
      <c r="RUB250" s="170"/>
      <c r="RUC250" s="170"/>
      <c r="RUD250" s="170"/>
      <c r="RUE250" s="170"/>
      <c r="RUF250" s="170"/>
      <c r="RUG250" s="170"/>
      <c r="RUH250" s="170"/>
      <c r="RUI250" s="170"/>
      <c r="RUJ250" s="170"/>
      <c r="RUK250" s="170"/>
      <c r="RUL250" s="170"/>
      <c r="RUM250" s="170"/>
      <c r="RUN250" s="170"/>
      <c r="RUO250" s="170"/>
      <c r="RUP250" s="170"/>
      <c r="RUQ250" s="170"/>
      <c r="RUR250" s="170"/>
      <c r="RUS250" s="170"/>
      <c r="RUT250" s="170"/>
      <c r="RUU250" s="170"/>
      <c r="RUV250" s="170"/>
      <c r="RUW250" s="170"/>
      <c r="RUX250" s="170"/>
      <c r="RUY250" s="170"/>
      <c r="RUZ250" s="170"/>
      <c r="RVA250" s="170"/>
      <c r="RVB250" s="170"/>
      <c r="RVC250" s="170"/>
      <c r="RVD250" s="170"/>
      <c r="RVE250" s="170"/>
      <c r="RVF250" s="170"/>
      <c r="RVG250" s="170"/>
      <c r="RVH250" s="170"/>
      <c r="RVI250" s="170"/>
      <c r="RVJ250" s="170"/>
      <c r="RVK250" s="170"/>
      <c r="RVL250" s="170"/>
      <c r="RVM250" s="170"/>
      <c r="RVN250" s="170"/>
      <c r="RVO250" s="170"/>
      <c r="RVP250" s="170"/>
      <c r="RVQ250" s="170"/>
      <c r="RVR250" s="170"/>
      <c r="RVS250" s="170"/>
      <c r="RVT250" s="170"/>
      <c r="RVU250" s="170"/>
      <c r="RVV250" s="170"/>
      <c r="RVW250" s="170"/>
      <c r="RVX250" s="170"/>
      <c r="RVY250" s="170"/>
      <c r="RVZ250" s="170"/>
      <c r="RWA250" s="170"/>
      <c r="RWB250" s="170"/>
      <c r="RWC250" s="170"/>
      <c r="RWD250" s="170"/>
      <c r="RWE250" s="170"/>
      <c r="RWF250" s="170"/>
      <c r="RWG250" s="170"/>
      <c r="RWH250" s="170"/>
      <c r="RWI250" s="170"/>
      <c r="RWJ250" s="170"/>
      <c r="RWK250" s="170"/>
      <c r="RWL250" s="170"/>
      <c r="RWM250" s="170"/>
      <c r="RWN250" s="170"/>
      <c r="RWO250" s="170"/>
      <c r="RWP250" s="170"/>
      <c r="RWQ250" s="170"/>
      <c r="RWR250" s="170"/>
      <c r="RWS250" s="170"/>
      <c r="RWT250" s="170"/>
      <c r="RWU250" s="170"/>
      <c r="RWV250" s="170"/>
      <c r="RWW250" s="170"/>
      <c r="RWX250" s="170"/>
      <c r="RWY250" s="170"/>
      <c r="RWZ250" s="170"/>
      <c r="RXA250" s="170"/>
      <c r="RXB250" s="170"/>
      <c r="RXC250" s="170"/>
      <c r="RXD250" s="170"/>
      <c r="RXE250" s="170"/>
      <c r="RXF250" s="170"/>
      <c r="RXG250" s="170"/>
      <c r="RXH250" s="170"/>
      <c r="RXI250" s="170"/>
      <c r="RXJ250" s="170"/>
      <c r="RXK250" s="170"/>
      <c r="RXL250" s="170"/>
      <c r="RXM250" s="170"/>
      <c r="RXN250" s="170"/>
      <c r="RXO250" s="170"/>
      <c r="RXP250" s="170"/>
      <c r="RXQ250" s="170"/>
      <c r="RXR250" s="170"/>
      <c r="RXS250" s="170"/>
      <c r="RXT250" s="170"/>
      <c r="RXU250" s="170"/>
      <c r="RXV250" s="170"/>
      <c r="RXW250" s="170"/>
      <c r="RXX250" s="170"/>
      <c r="RXY250" s="170"/>
      <c r="RXZ250" s="170"/>
      <c r="RYA250" s="170"/>
      <c r="RYB250" s="170"/>
      <c r="RYC250" s="170"/>
      <c r="RYD250" s="170"/>
      <c r="RYE250" s="170"/>
      <c r="RYF250" s="170"/>
      <c r="RYG250" s="170"/>
      <c r="RYH250" s="170"/>
      <c r="RYI250" s="170"/>
      <c r="RYJ250" s="170"/>
      <c r="RYK250" s="170"/>
      <c r="RYL250" s="170"/>
      <c r="RYM250" s="170"/>
      <c r="RYN250" s="170"/>
      <c r="RYO250" s="170"/>
      <c r="RYP250" s="170"/>
      <c r="RYQ250" s="170"/>
      <c r="RYR250" s="170"/>
      <c r="RYS250" s="170"/>
      <c r="RYT250" s="170"/>
      <c r="RYU250" s="170"/>
      <c r="RYV250" s="170"/>
      <c r="RYW250" s="170"/>
      <c r="RYX250" s="170"/>
      <c r="RYY250" s="170"/>
      <c r="RYZ250" s="170"/>
      <c r="RZA250" s="170"/>
      <c r="RZB250" s="170"/>
      <c r="RZC250" s="170"/>
      <c r="RZD250" s="170"/>
      <c r="RZE250" s="170"/>
      <c r="RZF250" s="170"/>
      <c r="RZG250" s="170"/>
      <c r="RZH250" s="170"/>
      <c r="RZI250" s="170"/>
      <c r="RZJ250" s="170"/>
      <c r="RZK250" s="170"/>
      <c r="RZL250" s="170"/>
      <c r="RZM250" s="170"/>
      <c r="RZN250" s="170"/>
      <c r="RZO250" s="170"/>
      <c r="RZP250" s="170"/>
      <c r="RZQ250" s="170"/>
      <c r="RZR250" s="170"/>
      <c r="RZS250" s="170"/>
      <c r="RZT250" s="170"/>
      <c r="RZU250" s="170"/>
      <c r="RZV250" s="170"/>
      <c r="RZW250" s="170"/>
      <c r="RZX250" s="170"/>
      <c r="RZY250" s="170"/>
      <c r="RZZ250" s="170"/>
      <c r="SAA250" s="170"/>
      <c r="SAB250" s="170"/>
      <c r="SAC250" s="170"/>
      <c r="SAD250" s="170"/>
      <c r="SAE250" s="170"/>
      <c r="SAF250" s="170"/>
      <c r="SAG250" s="170"/>
      <c r="SAH250" s="170"/>
      <c r="SAI250" s="170"/>
      <c r="SAJ250" s="170"/>
      <c r="SAK250" s="170"/>
      <c r="SAL250" s="170"/>
      <c r="SAM250" s="170"/>
      <c r="SAN250" s="170"/>
      <c r="SAO250" s="170"/>
      <c r="SAP250" s="170"/>
      <c r="SAQ250" s="170"/>
      <c r="SAR250" s="170"/>
      <c r="SAS250" s="170"/>
      <c r="SAT250" s="170"/>
      <c r="SAU250" s="170"/>
      <c r="SAV250" s="170"/>
      <c r="SAW250" s="170"/>
      <c r="SAX250" s="170"/>
      <c r="SAY250" s="170"/>
      <c r="SAZ250" s="170"/>
      <c r="SBA250" s="170"/>
      <c r="SBB250" s="170"/>
      <c r="SBC250" s="170"/>
      <c r="SBD250" s="170"/>
      <c r="SBE250" s="170"/>
      <c r="SBF250" s="170"/>
      <c r="SBG250" s="170"/>
      <c r="SBH250" s="170"/>
      <c r="SBI250" s="170"/>
      <c r="SBJ250" s="170"/>
      <c r="SBK250" s="170"/>
      <c r="SBL250" s="170"/>
      <c r="SBM250" s="170"/>
      <c r="SBN250" s="170"/>
      <c r="SBO250" s="170"/>
      <c r="SBP250" s="170"/>
      <c r="SBQ250" s="170"/>
      <c r="SBR250" s="170"/>
      <c r="SBS250" s="170"/>
      <c r="SBT250" s="170"/>
      <c r="SBU250" s="170"/>
      <c r="SBV250" s="170"/>
      <c r="SBW250" s="170"/>
      <c r="SBX250" s="170"/>
      <c r="SBY250" s="170"/>
      <c r="SBZ250" s="170"/>
      <c r="SCA250" s="170"/>
      <c r="SCB250" s="170"/>
      <c r="SCC250" s="170"/>
      <c r="SCD250" s="170"/>
      <c r="SCE250" s="170"/>
      <c r="SCF250" s="170"/>
      <c r="SCG250" s="170"/>
      <c r="SCH250" s="170"/>
      <c r="SCI250" s="170"/>
      <c r="SCJ250" s="170"/>
      <c r="SCK250" s="170"/>
      <c r="SCL250" s="170"/>
      <c r="SCM250" s="170"/>
      <c r="SCN250" s="170"/>
      <c r="SCO250" s="170"/>
      <c r="SCP250" s="170"/>
      <c r="SCQ250" s="170"/>
      <c r="SCR250" s="170"/>
      <c r="SCS250" s="170"/>
      <c r="SCT250" s="170"/>
      <c r="SCU250" s="170"/>
      <c r="SCV250" s="170"/>
      <c r="SCW250" s="170"/>
      <c r="SCX250" s="170"/>
      <c r="SCY250" s="170"/>
      <c r="SCZ250" s="170"/>
      <c r="SDA250" s="170"/>
      <c r="SDB250" s="170"/>
      <c r="SDC250" s="170"/>
      <c r="SDD250" s="170"/>
      <c r="SDE250" s="170"/>
      <c r="SDF250" s="170"/>
      <c r="SDG250" s="170"/>
      <c r="SDH250" s="170"/>
      <c r="SDI250" s="170"/>
      <c r="SDJ250" s="170"/>
      <c r="SDK250" s="170"/>
      <c r="SDL250" s="170"/>
      <c r="SDM250" s="170"/>
      <c r="SDN250" s="170"/>
      <c r="SDO250" s="170"/>
      <c r="SDP250" s="170"/>
      <c r="SDQ250" s="170"/>
      <c r="SDR250" s="170"/>
      <c r="SDS250" s="170"/>
      <c r="SDT250" s="170"/>
      <c r="SDU250" s="170"/>
      <c r="SDV250" s="170"/>
      <c r="SDW250" s="170"/>
      <c r="SDX250" s="170"/>
      <c r="SDY250" s="170"/>
      <c r="SDZ250" s="170"/>
      <c r="SEA250" s="170"/>
      <c r="SEB250" s="170"/>
      <c r="SEC250" s="170"/>
      <c r="SED250" s="170"/>
      <c r="SEE250" s="170"/>
      <c r="SEF250" s="170"/>
      <c r="SEG250" s="170"/>
      <c r="SEH250" s="170"/>
      <c r="SEI250" s="170"/>
      <c r="SEJ250" s="170"/>
      <c r="SEK250" s="170"/>
      <c r="SEL250" s="170"/>
      <c r="SEM250" s="170"/>
      <c r="SEN250" s="170"/>
      <c r="SEO250" s="170"/>
      <c r="SEP250" s="170"/>
      <c r="SEQ250" s="170"/>
      <c r="SER250" s="170"/>
      <c r="SES250" s="170"/>
      <c r="SET250" s="170"/>
      <c r="SEU250" s="170"/>
      <c r="SEV250" s="170"/>
      <c r="SEW250" s="170"/>
      <c r="SEX250" s="170"/>
      <c r="SEY250" s="170"/>
      <c r="SEZ250" s="170"/>
      <c r="SFA250" s="170"/>
      <c r="SFB250" s="170"/>
      <c r="SFC250" s="170"/>
      <c r="SFD250" s="170"/>
      <c r="SFE250" s="170"/>
      <c r="SFF250" s="170"/>
      <c r="SFG250" s="170"/>
      <c r="SFH250" s="170"/>
      <c r="SFI250" s="170"/>
      <c r="SFJ250" s="170"/>
      <c r="SFK250" s="170"/>
      <c r="SFL250" s="170"/>
      <c r="SFM250" s="170"/>
      <c r="SFN250" s="170"/>
      <c r="SFO250" s="170"/>
      <c r="SFP250" s="170"/>
      <c r="SFQ250" s="170"/>
      <c r="SFR250" s="170"/>
      <c r="SFS250" s="170"/>
      <c r="SFT250" s="170"/>
      <c r="SFU250" s="170"/>
      <c r="SFV250" s="170"/>
      <c r="SFW250" s="170"/>
      <c r="SFX250" s="170"/>
      <c r="SFY250" s="170"/>
      <c r="SFZ250" s="170"/>
      <c r="SGA250" s="170"/>
      <c r="SGB250" s="170"/>
      <c r="SGC250" s="170"/>
      <c r="SGD250" s="170"/>
      <c r="SGE250" s="170"/>
      <c r="SGF250" s="170"/>
      <c r="SGG250" s="170"/>
      <c r="SGH250" s="170"/>
      <c r="SGI250" s="170"/>
      <c r="SGJ250" s="170"/>
      <c r="SGK250" s="170"/>
      <c r="SGL250" s="170"/>
      <c r="SGM250" s="170"/>
      <c r="SGN250" s="170"/>
      <c r="SGO250" s="170"/>
      <c r="SGP250" s="170"/>
      <c r="SGQ250" s="170"/>
      <c r="SGR250" s="170"/>
      <c r="SGS250" s="170"/>
      <c r="SGT250" s="170"/>
      <c r="SGU250" s="170"/>
      <c r="SGV250" s="170"/>
      <c r="SGW250" s="170"/>
      <c r="SGX250" s="170"/>
      <c r="SGY250" s="170"/>
      <c r="SGZ250" s="170"/>
      <c r="SHA250" s="170"/>
      <c r="SHB250" s="170"/>
      <c r="SHC250" s="170"/>
      <c r="SHD250" s="170"/>
      <c r="SHE250" s="170"/>
      <c r="SHF250" s="170"/>
      <c r="SHG250" s="170"/>
      <c r="SHH250" s="170"/>
      <c r="SHI250" s="170"/>
      <c r="SHJ250" s="170"/>
      <c r="SHK250" s="170"/>
      <c r="SHL250" s="170"/>
      <c r="SHM250" s="170"/>
      <c r="SHN250" s="170"/>
      <c r="SHO250" s="170"/>
      <c r="SHP250" s="170"/>
      <c r="SHQ250" s="170"/>
      <c r="SHR250" s="170"/>
      <c r="SHS250" s="170"/>
      <c r="SHT250" s="170"/>
      <c r="SHU250" s="170"/>
      <c r="SHV250" s="170"/>
      <c r="SHW250" s="170"/>
      <c r="SHX250" s="170"/>
      <c r="SHY250" s="170"/>
      <c r="SHZ250" s="170"/>
      <c r="SIA250" s="170"/>
      <c r="SIB250" s="170"/>
      <c r="SIC250" s="170"/>
      <c r="SID250" s="170"/>
      <c r="SIE250" s="170"/>
      <c r="SIF250" s="170"/>
      <c r="SIG250" s="170"/>
      <c r="SIH250" s="170"/>
      <c r="SII250" s="170"/>
      <c r="SIJ250" s="170"/>
      <c r="SIK250" s="170"/>
      <c r="SIL250" s="170"/>
      <c r="SIM250" s="170"/>
      <c r="SIN250" s="170"/>
      <c r="SIO250" s="170"/>
      <c r="SIP250" s="170"/>
      <c r="SIQ250" s="170"/>
      <c r="SIR250" s="170"/>
      <c r="SIS250" s="170"/>
      <c r="SIT250" s="170"/>
      <c r="SIU250" s="170"/>
      <c r="SIV250" s="170"/>
      <c r="SIW250" s="170"/>
      <c r="SIX250" s="170"/>
      <c r="SIY250" s="170"/>
      <c r="SIZ250" s="170"/>
      <c r="SJA250" s="170"/>
      <c r="SJB250" s="170"/>
      <c r="SJC250" s="170"/>
      <c r="SJD250" s="170"/>
      <c r="SJE250" s="170"/>
      <c r="SJF250" s="170"/>
      <c r="SJG250" s="170"/>
      <c r="SJH250" s="170"/>
      <c r="SJI250" s="170"/>
      <c r="SJJ250" s="170"/>
      <c r="SJK250" s="170"/>
      <c r="SJL250" s="170"/>
      <c r="SJM250" s="170"/>
      <c r="SJN250" s="170"/>
      <c r="SJO250" s="170"/>
      <c r="SJP250" s="170"/>
      <c r="SJQ250" s="170"/>
      <c r="SJR250" s="170"/>
      <c r="SJS250" s="170"/>
      <c r="SJT250" s="170"/>
      <c r="SJU250" s="170"/>
      <c r="SJV250" s="170"/>
      <c r="SJW250" s="170"/>
      <c r="SJX250" s="170"/>
      <c r="SJY250" s="170"/>
      <c r="SJZ250" s="170"/>
      <c r="SKA250" s="170"/>
      <c r="SKB250" s="170"/>
      <c r="SKC250" s="170"/>
      <c r="SKD250" s="170"/>
      <c r="SKE250" s="170"/>
      <c r="SKF250" s="170"/>
      <c r="SKG250" s="170"/>
      <c r="SKH250" s="170"/>
      <c r="SKI250" s="170"/>
      <c r="SKJ250" s="170"/>
      <c r="SKK250" s="170"/>
      <c r="SKL250" s="170"/>
      <c r="SKM250" s="170"/>
      <c r="SKN250" s="170"/>
      <c r="SKO250" s="170"/>
      <c r="SKP250" s="170"/>
      <c r="SKQ250" s="170"/>
      <c r="SKR250" s="170"/>
      <c r="SKS250" s="170"/>
      <c r="SKT250" s="170"/>
      <c r="SKU250" s="170"/>
      <c r="SKV250" s="170"/>
      <c r="SKW250" s="170"/>
      <c r="SKX250" s="170"/>
      <c r="SKY250" s="170"/>
      <c r="SKZ250" s="170"/>
      <c r="SLA250" s="170"/>
      <c r="SLB250" s="170"/>
      <c r="SLC250" s="170"/>
      <c r="SLD250" s="170"/>
      <c r="SLE250" s="170"/>
      <c r="SLF250" s="170"/>
      <c r="SLG250" s="170"/>
      <c r="SLH250" s="170"/>
      <c r="SLI250" s="170"/>
      <c r="SLJ250" s="170"/>
      <c r="SLK250" s="170"/>
      <c r="SLL250" s="170"/>
      <c r="SLM250" s="170"/>
      <c r="SLN250" s="170"/>
      <c r="SLO250" s="170"/>
      <c r="SLP250" s="170"/>
      <c r="SLQ250" s="170"/>
      <c r="SLR250" s="170"/>
      <c r="SLS250" s="170"/>
      <c r="SLT250" s="170"/>
      <c r="SLU250" s="170"/>
      <c r="SLV250" s="170"/>
      <c r="SLW250" s="170"/>
      <c r="SLX250" s="170"/>
      <c r="SLY250" s="170"/>
      <c r="SLZ250" s="170"/>
      <c r="SMA250" s="170"/>
      <c r="SMB250" s="170"/>
      <c r="SMC250" s="170"/>
      <c r="SMD250" s="170"/>
      <c r="SME250" s="170"/>
      <c r="SMF250" s="170"/>
      <c r="SMG250" s="170"/>
      <c r="SMH250" s="170"/>
      <c r="SMI250" s="170"/>
      <c r="SMJ250" s="170"/>
      <c r="SMK250" s="170"/>
      <c r="SML250" s="170"/>
      <c r="SMM250" s="170"/>
      <c r="SMN250" s="170"/>
      <c r="SMO250" s="170"/>
      <c r="SMP250" s="170"/>
      <c r="SMQ250" s="170"/>
      <c r="SMR250" s="170"/>
      <c r="SMS250" s="170"/>
      <c r="SMT250" s="170"/>
      <c r="SMU250" s="170"/>
      <c r="SMV250" s="170"/>
      <c r="SMW250" s="170"/>
      <c r="SMX250" s="170"/>
      <c r="SMY250" s="170"/>
      <c r="SMZ250" s="170"/>
      <c r="SNA250" s="170"/>
      <c r="SNB250" s="170"/>
      <c r="SNC250" s="170"/>
      <c r="SND250" s="170"/>
      <c r="SNE250" s="170"/>
      <c r="SNF250" s="170"/>
      <c r="SNG250" s="170"/>
      <c r="SNH250" s="170"/>
      <c r="SNI250" s="170"/>
      <c r="SNJ250" s="170"/>
      <c r="SNK250" s="170"/>
      <c r="SNL250" s="170"/>
      <c r="SNM250" s="170"/>
      <c r="SNN250" s="170"/>
      <c r="SNO250" s="170"/>
      <c r="SNP250" s="170"/>
      <c r="SNQ250" s="170"/>
      <c r="SNR250" s="170"/>
      <c r="SNS250" s="170"/>
      <c r="SNT250" s="170"/>
      <c r="SNU250" s="170"/>
      <c r="SNV250" s="170"/>
      <c r="SNW250" s="170"/>
      <c r="SNX250" s="170"/>
      <c r="SNY250" s="170"/>
      <c r="SNZ250" s="170"/>
      <c r="SOA250" s="170"/>
      <c r="SOB250" s="170"/>
      <c r="SOC250" s="170"/>
      <c r="SOD250" s="170"/>
      <c r="SOE250" s="170"/>
      <c r="SOF250" s="170"/>
      <c r="SOG250" s="170"/>
      <c r="SOH250" s="170"/>
      <c r="SOI250" s="170"/>
      <c r="SOJ250" s="170"/>
      <c r="SOK250" s="170"/>
      <c r="SOL250" s="170"/>
      <c r="SOM250" s="170"/>
      <c r="SON250" s="170"/>
      <c r="SOO250" s="170"/>
      <c r="SOP250" s="170"/>
      <c r="SOQ250" s="170"/>
      <c r="SOR250" s="170"/>
      <c r="SOS250" s="170"/>
      <c r="SOT250" s="170"/>
      <c r="SOU250" s="170"/>
      <c r="SOV250" s="170"/>
      <c r="SOW250" s="170"/>
      <c r="SOX250" s="170"/>
      <c r="SOY250" s="170"/>
      <c r="SOZ250" s="170"/>
      <c r="SPA250" s="170"/>
      <c r="SPB250" s="170"/>
      <c r="SPC250" s="170"/>
      <c r="SPD250" s="170"/>
      <c r="SPE250" s="170"/>
      <c r="SPF250" s="170"/>
      <c r="SPG250" s="170"/>
      <c r="SPH250" s="170"/>
      <c r="SPI250" s="170"/>
      <c r="SPJ250" s="170"/>
      <c r="SPK250" s="170"/>
      <c r="SPL250" s="170"/>
      <c r="SPM250" s="170"/>
      <c r="SPN250" s="170"/>
      <c r="SPO250" s="170"/>
      <c r="SPP250" s="170"/>
      <c r="SPQ250" s="170"/>
      <c r="SPR250" s="170"/>
      <c r="SPS250" s="170"/>
      <c r="SPT250" s="170"/>
      <c r="SPU250" s="170"/>
      <c r="SPV250" s="170"/>
      <c r="SPW250" s="170"/>
      <c r="SPX250" s="170"/>
      <c r="SPY250" s="170"/>
      <c r="SPZ250" s="170"/>
      <c r="SQA250" s="170"/>
      <c r="SQB250" s="170"/>
      <c r="SQC250" s="170"/>
      <c r="SQD250" s="170"/>
      <c r="SQE250" s="170"/>
      <c r="SQF250" s="170"/>
      <c r="SQG250" s="170"/>
      <c r="SQH250" s="170"/>
      <c r="SQI250" s="170"/>
      <c r="SQJ250" s="170"/>
      <c r="SQK250" s="170"/>
      <c r="SQL250" s="170"/>
      <c r="SQM250" s="170"/>
      <c r="SQN250" s="170"/>
      <c r="SQO250" s="170"/>
      <c r="SQP250" s="170"/>
      <c r="SQQ250" s="170"/>
      <c r="SQR250" s="170"/>
      <c r="SQS250" s="170"/>
      <c r="SQT250" s="170"/>
      <c r="SQU250" s="170"/>
      <c r="SQV250" s="170"/>
      <c r="SQW250" s="170"/>
      <c r="SQX250" s="170"/>
      <c r="SQY250" s="170"/>
      <c r="SQZ250" s="170"/>
      <c r="SRA250" s="170"/>
      <c r="SRB250" s="170"/>
      <c r="SRC250" s="170"/>
      <c r="SRD250" s="170"/>
      <c r="SRE250" s="170"/>
      <c r="SRF250" s="170"/>
      <c r="SRG250" s="170"/>
      <c r="SRH250" s="170"/>
      <c r="SRI250" s="170"/>
      <c r="SRJ250" s="170"/>
      <c r="SRK250" s="170"/>
      <c r="SRL250" s="170"/>
      <c r="SRM250" s="170"/>
      <c r="SRN250" s="170"/>
      <c r="SRO250" s="170"/>
      <c r="SRP250" s="170"/>
      <c r="SRQ250" s="170"/>
      <c r="SRR250" s="170"/>
      <c r="SRS250" s="170"/>
      <c r="SRT250" s="170"/>
      <c r="SRU250" s="170"/>
      <c r="SRV250" s="170"/>
      <c r="SRW250" s="170"/>
      <c r="SRX250" s="170"/>
      <c r="SRY250" s="170"/>
      <c r="SRZ250" s="170"/>
      <c r="SSA250" s="170"/>
      <c r="SSB250" s="170"/>
      <c r="SSC250" s="170"/>
      <c r="SSD250" s="170"/>
      <c r="SSE250" s="170"/>
      <c r="SSF250" s="170"/>
      <c r="SSG250" s="170"/>
      <c r="SSH250" s="170"/>
      <c r="SSI250" s="170"/>
      <c r="SSJ250" s="170"/>
      <c r="SSK250" s="170"/>
      <c r="SSL250" s="170"/>
      <c r="SSM250" s="170"/>
      <c r="SSN250" s="170"/>
      <c r="SSO250" s="170"/>
      <c r="SSP250" s="170"/>
      <c r="SSQ250" s="170"/>
      <c r="SSR250" s="170"/>
      <c r="SSS250" s="170"/>
      <c r="SST250" s="170"/>
      <c r="SSU250" s="170"/>
      <c r="SSV250" s="170"/>
      <c r="SSW250" s="170"/>
      <c r="SSX250" s="170"/>
      <c r="SSY250" s="170"/>
      <c r="SSZ250" s="170"/>
      <c r="STA250" s="170"/>
      <c r="STB250" s="170"/>
      <c r="STC250" s="170"/>
      <c r="STD250" s="170"/>
      <c r="STE250" s="170"/>
      <c r="STF250" s="170"/>
      <c r="STG250" s="170"/>
      <c r="STH250" s="170"/>
      <c r="STI250" s="170"/>
      <c r="STJ250" s="170"/>
      <c r="STK250" s="170"/>
      <c r="STL250" s="170"/>
      <c r="STM250" s="170"/>
      <c r="STN250" s="170"/>
      <c r="STO250" s="170"/>
      <c r="STP250" s="170"/>
      <c r="STQ250" s="170"/>
      <c r="STR250" s="170"/>
      <c r="STS250" s="170"/>
      <c r="STT250" s="170"/>
      <c r="STU250" s="170"/>
      <c r="STV250" s="170"/>
      <c r="STW250" s="170"/>
      <c r="STX250" s="170"/>
      <c r="STY250" s="170"/>
      <c r="STZ250" s="170"/>
      <c r="SUA250" s="170"/>
      <c r="SUB250" s="170"/>
      <c r="SUC250" s="170"/>
      <c r="SUD250" s="170"/>
      <c r="SUE250" s="170"/>
      <c r="SUF250" s="170"/>
      <c r="SUG250" s="170"/>
      <c r="SUH250" s="170"/>
      <c r="SUI250" s="170"/>
      <c r="SUJ250" s="170"/>
      <c r="SUK250" s="170"/>
      <c r="SUL250" s="170"/>
      <c r="SUM250" s="170"/>
      <c r="SUN250" s="170"/>
      <c r="SUO250" s="170"/>
      <c r="SUP250" s="170"/>
      <c r="SUQ250" s="170"/>
      <c r="SUR250" s="170"/>
      <c r="SUS250" s="170"/>
      <c r="SUT250" s="170"/>
      <c r="SUU250" s="170"/>
      <c r="SUV250" s="170"/>
      <c r="SUW250" s="170"/>
      <c r="SUX250" s="170"/>
      <c r="SUY250" s="170"/>
      <c r="SUZ250" s="170"/>
      <c r="SVA250" s="170"/>
      <c r="SVB250" s="170"/>
      <c r="SVC250" s="170"/>
      <c r="SVD250" s="170"/>
      <c r="SVE250" s="170"/>
      <c r="SVF250" s="170"/>
      <c r="SVG250" s="170"/>
      <c r="SVH250" s="170"/>
      <c r="SVI250" s="170"/>
      <c r="SVJ250" s="170"/>
      <c r="SVK250" s="170"/>
      <c r="SVL250" s="170"/>
      <c r="SVM250" s="170"/>
      <c r="SVN250" s="170"/>
      <c r="SVO250" s="170"/>
      <c r="SVP250" s="170"/>
      <c r="SVQ250" s="170"/>
      <c r="SVR250" s="170"/>
      <c r="SVS250" s="170"/>
      <c r="SVT250" s="170"/>
      <c r="SVU250" s="170"/>
      <c r="SVV250" s="170"/>
      <c r="SVW250" s="170"/>
      <c r="SVX250" s="170"/>
      <c r="SVY250" s="170"/>
      <c r="SVZ250" s="170"/>
      <c r="SWA250" s="170"/>
      <c r="SWB250" s="170"/>
      <c r="SWC250" s="170"/>
      <c r="SWD250" s="170"/>
      <c r="SWE250" s="170"/>
      <c r="SWF250" s="170"/>
      <c r="SWG250" s="170"/>
      <c r="SWH250" s="170"/>
      <c r="SWI250" s="170"/>
      <c r="SWJ250" s="170"/>
      <c r="SWK250" s="170"/>
      <c r="SWL250" s="170"/>
      <c r="SWM250" s="170"/>
      <c r="SWN250" s="170"/>
      <c r="SWO250" s="170"/>
      <c r="SWP250" s="170"/>
      <c r="SWQ250" s="170"/>
      <c r="SWR250" s="170"/>
      <c r="SWS250" s="170"/>
      <c r="SWT250" s="170"/>
      <c r="SWU250" s="170"/>
      <c r="SWV250" s="170"/>
      <c r="SWW250" s="170"/>
      <c r="SWX250" s="170"/>
      <c r="SWY250" s="170"/>
      <c r="SWZ250" s="170"/>
      <c r="SXA250" s="170"/>
      <c r="SXB250" s="170"/>
      <c r="SXC250" s="170"/>
      <c r="SXD250" s="170"/>
      <c r="SXE250" s="170"/>
      <c r="SXF250" s="170"/>
      <c r="SXG250" s="170"/>
      <c r="SXH250" s="170"/>
      <c r="SXI250" s="170"/>
      <c r="SXJ250" s="170"/>
      <c r="SXK250" s="170"/>
      <c r="SXL250" s="170"/>
      <c r="SXM250" s="170"/>
      <c r="SXN250" s="170"/>
      <c r="SXO250" s="170"/>
      <c r="SXP250" s="170"/>
      <c r="SXQ250" s="170"/>
      <c r="SXR250" s="170"/>
      <c r="SXS250" s="170"/>
      <c r="SXT250" s="170"/>
      <c r="SXU250" s="170"/>
      <c r="SXV250" s="170"/>
      <c r="SXW250" s="170"/>
      <c r="SXX250" s="170"/>
      <c r="SXY250" s="170"/>
      <c r="SXZ250" s="170"/>
      <c r="SYA250" s="170"/>
      <c r="SYB250" s="170"/>
      <c r="SYC250" s="170"/>
      <c r="SYD250" s="170"/>
      <c r="SYE250" s="170"/>
      <c r="SYF250" s="170"/>
      <c r="SYG250" s="170"/>
      <c r="SYH250" s="170"/>
      <c r="SYI250" s="170"/>
      <c r="SYJ250" s="170"/>
      <c r="SYK250" s="170"/>
      <c r="SYL250" s="170"/>
      <c r="SYM250" s="170"/>
      <c r="SYN250" s="170"/>
      <c r="SYO250" s="170"/>
      <c r="SYP250" s="170"/>
      <c r="SYQ250" s="170"/>
      <c r="SYR250" s="170"/>
      <c r="SYS250" s="170"/>
      <c r="SYT250" s="170"/>
      <c r="SYU250" s="170"/>
      <c r="SYV250" s="170"/>
      <c r="SYW250" s="170"/>
      <c r="SYX250" s="170"/>
      <c r="SYY250" s="170"/>
      <c r="SYZ250" s="170"/>
      <c r="SZA250" s="170"/>
      <c r="SZB250" s="170"/>
      <c r="SZC250" s="170"/>
      <c r="SZD250" s="170"/>
      <c r="SZE250" s="170"/>
      <c r="SZF250" s="170"/>
      <c r="SZG250" s="170"/>
      <c r="SZH250" s="170"/>
      <c r="SZI250" s="170"/>
      <c r="SZJ250" s="170"/>
      <c r="SZK250" s="170"/>
      <c r="SZL250" s="170"/>
      <c r="SZM250" s="170"/>
      <c r="SZN250" s="170"/>
      <c r="SZO250" s="170"/>
      <c r="SZP250" s="170"/>
      <c r="SZQ250" s="170"/>
      <c r="SZR250" s="170"/>
      <c r="SZS250" s="170"/>
      <c r="SZT250" s="170"/>
      <c r="SZU250" s="170"/>
      <c r="SZV250" s="170"/>
      <c r="SZW250" s="170"/>
      <c r="SZX250" s="170"/>
      <c r="SZY250" s="170"/>
      <c r="SZZ250" s="170"/>
      <c r="TAA250" s="170"/>
      <c r="TAB250" s="170"/>
      <c r="TAC250" s="170"/>
      <c r="TAD250" s="170"/>
      <c r="TAE250" s="170"/>
      <c r="TAF250" s="170"/>
      <c r="TAG250" s="170"/>
      <c r="TAH250" s="170"/>
      <c r="TAI250" s="170"/>
      <c r="TAJ250" s="170"/>
      <c r="TAK250" s="170"/>
      <c r="TAL250" s="170"/>
      <c r="TAM250" s="170"/>
      <c r="TAN250" s="170"/>
      <c r="TAO250" s="170"/>
      <c r="TAP250" s="170"/>
      <c r="TAQ250" s="170"/>
      <c r="TAR250" s="170"/>
      <c r="TAS250" s="170"/>
      <c r="TAT250" s="170"/>
      <c r="TAU250" s="170"/>
      <c r="TAV250" s="170"/>
      <c r="TAW250" s="170"/>
      <c r="TAX250" s="170"/>
      <c r="TAY250" s="170"/>
      <c r="TAZ250" s="170"/>
      <c r="TBA250" s="170"/>
      <c r="TBB250" s="170"/>
      <c r="TBC250" s="170"/>
      <c r="TBD250" s="170"/>
      <c r="TBE250" s="170"/>
      <c r="TBF250" s="170"/>
      <c r="TBG250" s="170"/>
      <c r="TBH250" s="170"/>
      <c r="TBI250" s="170"/>
      <c r="TBJ250" s="170"/>
      <c r="TBK250" s="170"/>
      <c r="TBL250" s="170"/>
      <c r="TBM250" s="170"/>
      <c r="TBN250" s="170"/>
      <c r="TBO250" s="170"/>
      <c r="TBP250" s="170"/>
      <c r="TBQ250" s="170"/>
      <c r="TBR250" s="170"/>
      <c r="TBS250" s="170"/>
      <c r="TBT250" s="170"/>
      <c r="TBU250" s="170"/>
      <c r="TBV250" s="170"/>
      <c r="TBW250" s="170"/>
      <c r="TBX250" s="170"/>
      <c r="TBY250" s="170"/>
      <c r="TBZ250" s="170"/>
      <c r="TCA250" s="170"/>
      <c r="TCB250" s="170"/>
      <c r="TCC250" s="170"/>
      <c r="TCD250" s="170"/>
      <c r="TCE250" s="170"/>
      <c r="TCF250" s="170"/>
      <c r="TCG250" s="170"/>
      <c r="TCH250" s="170"/>
      <c r="TCI250" s="170"/>
      <c r="TCJ250" s="170"/>
      <c r="TCK250" s="170"/>
      <c r="TCL250" s="170"/>
      <c r="TCM250" s="170"/>
      <c r="TCN250" s="170"/>
      <c r="TCO250" s="170"/>
      <c r="TCP250" s="170"/>
      <c r="TCQ250" s="170"/>
      <c r="TCR250" s="170"/>
      <c r="TCS250" s="170"/>
      <c r="TCT250" s="170"/>
      <c r="TCU250" s="170"/>
      <c r="TCV250" s="170"/>
      <c r="TCW250" s="170"/>
      <c r="TCX250" s="170"/>
      <c r="TCY250" s="170"/>
      <c r="TCZ250" s="170"/>
      <c r="TDA250" s="170"/>
      <c r="TDB250" s="170"/>
      <c r="TDC250" s="170"/>
      <c r="TDD250" s="170"/>
      <c r="TDE250" s="170"/>
      <c r="TDF250" s="170"/>
      <c r="TDG250" s="170"/>
      <c r="TDH250" s="170"/>
      <c r="TDI250" s="170"/>
      <c r="TDJ250" s="170"/>
      <c r="TDK250" s="170"/>
      <c r="TDL250" s="170"/>
      <c r="TDM250" s="170"/>
      <c r="TDN250" s="170"/>
      <c r="TDO250" s="170"/>
      <c r="TDP250" s="170"/>
      <c r="TDQ250" s="170"/>
      <c r="TDR250" s="170"/>
      <c r="TDS250" s="170"/>
      <c r="TDT250" s="170"/>
      <c r="TDU250" s="170"/>
      <c r="TDV250" s="170"/>
      <c r="TDW250" s="170"/>
      <c r="TDX250" s="170"/>
      <c r="TDY250" s="170"/>
      <c r="TDZ250" s="170"/>
      <c r="TEA250" s="170"/>
      <c r="TEB250" s="170"/>
      <c r="TEC250" s="170"/>
      <c r="TED250" s="170"/>
      <c r="TEE250" s="170"/>
      <c r="TEF250" s="170"/>
      <c r="TEG250" s="170"/>
      <c r="TEH250" s="170"/>
      <c r="TEI250" s="170"/>
      <c r="TEJ250" s="170"/>
      <c r="TEK250" s="170"/>
      <c r="TEL250" s="170"/>
      <c r="TEM250" s="170"/>
      <c r="TEN250" s="170"/>
      <c r="TEO250" s="170"/>
      <c r="TEP250" s="170"/>
      <c r="TEQ250" s="170"/>
      <c r="TER250" s="170"/>
      <c r="TES250" s="170"/>
      <c r="TET250" s="170"/>
      <c r="TEU250" s="170"/>
      <c r="TEV250" s="170"/>
      <c r="TEW250" s="170"/>
      <c r="TEX250" s="170"/>
      <c r="TEY250" s="170"/>
      <c r="TEZ250" s="170"/>
      <c r="TFA250" s="170"/>
      <c r="TFB250" s="170"/>
      <c r="TFC250" s="170"/>
      <c r="TFD250" s="170"/>
      <c r="TFE250" s="170"/>
      <c r="TFF250" s="170"/>
      <c r="TFG250" s="170"/>
      <c r="TFH250" s="170"/>
      <c r="TFI250" s="170"/>
      <c r="TFJ250" s="170"/>
      <c r="TFK250" s="170"/>
      <c r="TFL250" s="170"/>
      <c r="TFM250" s="170"/>
      <c r="TFN250" s="170"/>
      <c r="TFO250" s="170"/>
      <c r="TFP250" s="170"/>
      <c r="TFQ250" s="170"/>
      <c r="TFR250" s="170"/>
      <c r="TFS250" s="170"/>
      <c r="TFT250" s="170"/>
      <c r="TFU250" s="170"/>
      <c r="TFV250" s="170"/>
      <c r="TFW250" s="170"/>
      <c r="TFX250" s="170"/>
      <c r="TFY250" s="170"/>
      <c r="TFZ250" s="170"/>
      <c r="TGA250" s="170"/>
      <c r="TGB250" s="170"/>
      <c r="TGC250" s="170"/>
      <c r="TGD250" s="170"/>
      <c r="TGE250" s="170"/>
      <c r="TGF250" s="170"/>
      <c r="TGG250" s="170"/>
      <c r="TGH250" s="170"/>
      <c r="TGI250" s="170"/>
      <c r="TGJ250" s="170"/>
      <c r="TGK250" s="170"/>
      <c r="TGL250" s="170"/>
      <c r="TGM250" s="170"/>
      <c r="TGN250" s="170"/>
      <c r="TGO250" s="170"/>
      <c r="TGP250" s="170"/>
      <c r="TGQ250" s="170"/>
      <c r="TGR250" s="170"/>
      <c r="TGS250" s="170"/>
      <c r="TGT250" s="170"/>
      <c r="TGU250" s="170"/>
      <c r="TGV250" s="170"/>
      <c r="TGW250" s="170"/>
      <c r="TGX250" s="170"/>
      <c r="TGY250" s="170"/>
      <c r="TGZ250" s="170"/>
      <c r="THA250" s="170"/>
      <c r="THB250" s="170"/>
      <c r="THC250" s="170"/>
      <c r="THD250" s="170"/>
      <c r="THE250" s="170"/>
      <c r="THF250" s="170"/>
      <c r="THG250" s="170"/>
      <c r="THH250" s="170"/>
      <c r="THI250" s="170"/>
      <c r="THJ250" s="170"/>
      <c r="THK250" s="170"/>
      <c r="THL250" s="170"/>
      <c r="THM250" s="170"/>
      <c r="THN250" s="170"/>
      <c r="THO250" s="170"/>
      <c r="THP250" s="170"/>
      <c r="THQ250" s="170"/>
      <c r="THR250" s="170"/>
      <c r="THS250" s="170"/>
      <c r="THT250" s="170"/>
      <c r="THU250" s="170"/>
      <c r="THV250" s="170"/>
      <c r="THW250" s="170"/>
      <c r="THX250" s="170"/>
      <c r="THY250" s="170"/>
      <c r="THZ250" s="170"/>
      <c r="TIA250" s="170"/>
      <c r="TIB250" s="170"/>
      <c r="TIC250" s="170"/>
      <c r="TID250" s="170"/>
      <c r="TIE250" s="170"/>
      <c r="TIF250" s="170"/>
      <c r="TIG250" s="170"/>
      <c r="TIH250" s="170"/>
      <c r="TII250" s="170"/>
      <c r="TIJ250" s="170"/>
      <c r="TIK250" s="170"/>
      <c r="TIL250" s="170"/>
      <c r="TIM250" s="170"/>
      <c r="TIN250" s="170"/>
      <c r="TIO250" s="170"/>
      <c r="TIP250" s="170"/>
      <c r="TIQ250" s="170"/>
      <c r="TIR250" s="170"/>
      <c r="TIS250" s="170"/>
      <c r="TIT250" s="170"/>
      <c r="TIU250" s="170"/>
      <c r="TIV250" s="170"/>
      <c r="TIW250" s="170"/>
      <c r="TIX250" s="170"/>
      <c r="TIY250" s="170"/>
      <c r="TIZ250" s="170"/>
      <c r="TJA250" s="170"/>
      <c r="TJB250" s="170"/>
      <c r="TJC250" s="170"/>
      <c r="TJD250" s="170"/>
      <c r="TJE250" s="170"/>
      <c r="TJF250" s="170"/>
      <c r="TJG250" s="170"/>
      <c r="TJH250" s="170"/>
      <c r="TJI250" s="170"/>
      <c r="TJJ250" s="170"/>
      <c r="TJK250" s="170"/>
      <c r="TJL250" s="170"/>
      <c r="TJM250" s="170"/>
      <c r="TJN250" s="170"/>
      <c r="TJO250" s="170"/>
      <c r="TJP250" s="170"/>
      <c r="TJQ250" s="170"/>
      <c r="TJR250" s="170"/>
      <c r="TJS250" s="170"/>
      <c r="TJT250" s="170"/>
      <c r="TJU250" s="170"/>
      <c r="TJV250" s="170"/>
      <c r="TJW250" s="170"/>
      <c r="TJX250" s="170"/>
      <c r="TJY250" s="170"/>
      <c r="TJZ250" s="170"/>
      <c r="TKA250" s="170"/>
      <c r="TKB250" s="170"/>
      <c r="TKC250" s="170"/>
      <c r="TKD250" s="170"/>
      <c r="TKE250" s="170"/>
      <c r="TKF250" s="170"/>
      <c r="TKG250" s="170"/>
      <c r="TKH250" s="170"/>
      <c r="TKI250" s="170"/>
      <c r="TKJ250" s="170"/>
      <c r="TKK250" s="170"/>
      <c r="TKL250" s="170"/>
      <c r="TKM250" s="170"/>
      <c r="TKN250" s="170"/>
      <c r="TKO250" s="170"/>
      <c r="TKP250" s="170"/>
      <c r="TKQ250" s="170"/>
      <c r="TKR250" s="170"/>
      <c r="TKS250" s="170"/>
      <c r="TKT250" s="170"/>
      <c r="TKU250" s="170"/>
      <c r="TKV250" s="170"/>
      <c r="TKW250" s="170"/>
      <c r="TKX250" s="170"/>
      <c r="TKY250" s="170"/>
      <c r="TKZ250" s="170"/>
      <c r="TLA250" s="170"/>
      <c r="TLB250" s="170"/>
      <c r="TLC250" s="170"/>
      <c r="TLD250" s="170"/>
      <c r="TLE250" s="170"/>
      <c r="TLF250" s="170"/>
      <c r="TLG250" s="170"/>
      <c r="TLH250" s="170"/>
      <c r="TLI250" s="170"/>
      <c r="TLJ250" s="170"/>
      <c r="TLK250" s="170"/>
      <c r="TLL250" s="170"/>
      <c r="TLM250" s="170"/>
      <c r="TLN250" s="170"/>
      <c r="TLO250" s="170"/>
      <c r="TLP250" s="170"/>
      <c r="TLQ250" s="170"/>
      <c r="TLR250" s="170"/>
      <c r="TLS250" s="170"/>
      <c r="TLT250" s="170"/>
      <c r="TLU250" s="170"/>
      <c r="TLV250" s="170"/>
      <c r="TLW250" s="170"/>
      <c r="TLX250" s="170"/>
      <c r="TLY250" s="170"/>
      <c r="TLZ250" s="170"/>
      <c r="TMA250" s="170"/>
      <c r="TMB250" s="170"/>
      <c r="TMC250" s="170"/>
      <c r="TMD250" s="170"/>
      <c r="TME250" s="170"/>
      <c r="TMF250" s="170"/>
      <c r="TMG250" s="170"/>
      <c r="TMH250" s="170"/>
      <c r="TMI250" s="170"/>
      <c r="TMJ250" s="170"/>
      <c r="TMK250" s="170"/>
      <c r="TML250" s="170"/>
      <c r="TMM250" s="170"/>
      <c r="TMN250" s="170"/>
      <c r="TMO250" s="170"/>
      <c r="TMP250" s="170"/>
      <c r="TMQ250" s="170"/>
      <c r="TMR250" s="170"/>
      <c r="TMS250" s="170"/>
      <c r="TMT250" s="170"/>
      <c r="TMU250" s="170"/>
      <c r="TMV250" s="170"/>
      <c r="TMW250" s="170"/>
      <c r="TMX250" s="170"/>
      <c r="TMY250" s="170"/>
      <c r="TMZ250" s="170"/>
      <c r="TNA250" s="170"/>
      <c r="TNB250" s="170"/>
      <c r="TNC250" s="170"/>
      <c r="TND250" s="170"/>
      <c r="TNE250" s="170"/>
      <c r="TNF250" s="170"/>
      <c r="TNG250" s="170"/>
      <c r="TNH250" s="170"/>
      <c r="TNI250" s="170"/>
      <c r="TNJ250" s="170"/>
      <c r="TNK250" s="170"/>
      <c r="TNL250" s="170"/>
      <c r="TNM250" s="170"/>
      <c r="TNN250" s="170"/>
      <c r="TNO250" s="170"/>
      <c r="TNP250" s="170"/>
      <c r="TNQ250" s="170"/>
      <c r="TNR250" s="170"/>
      <c r="TNS250" s="170"/>
      <c r="TNT250" s="170"/>
      <c r="TNU250" s="170"/>
      <c r="TNV250" s="170"/>
      <c r="TNW250" s="170"/>
      <c r="TNX250" s="170"/>
      <c r="TNY250" s="170"/>
      <c r="TNZ250" s="170"/>
      <c r="TOA250" s="170"/>
      <c r="TOB250" s="170"/>
      <c r="TOC250" s="170"/>
      <c r="TOD250" s="170"/>
      <c r="TOE250" s="170"/>
      <c r="TOF250" s="170"/>
      <c r="TOG250" s="170"/>
      <c r="TOH250" s="170"/>
      <c r="TOI250" s="170"/>
      <c r="TOJ250" s="170"/>
      <c r="TOK250" s="170"/>
      <c r="TOL250" s="170"/>
      <c r="TOM250" s="170"/>
      <c r="TON250" s="170"/>
      <c r="TOO250" s="170"/>
      <c r="TOP250" s="170"/>
      <c r="TOQ250" s="170"/>
      <c r="TOR250" s="170"/>
      <c r="TOS250" s="170"/>
      <c r="TOT250" s="170"/>
      <c r="TOU250" s="170"/>
      <c r="TOV250" s="170"/>
      <c r="TOW250" s="170"/>
      <c r="TOX250" s="170"/>
      <c r="TOY250" s="170"/>
      <c r="TOZ250" s="170"/>
      <c r="TPA250" s="170"/>
      <c r="TPB250" s="170"/>
      <c r="TPC250" s="170"/>
      <c r="TPD250" s="170"/>
      <c r="TPE250" s="170"/>
      <c r="TPF250" s="170"/>
      <c r="TPG250" s="170"/>
      <c r="TPH250" s="170"/>
      <c r="TPI250" s="170"/>
      <c r="TPJ250" s="170"/>
      <c r="TPK250" s="170"/>
      <c r="TPL250" s="170"/>
      <c r="TPM250" s="170"/>
      <c r="TPN250" s="170"/>
      <c r="TPO250" s="170"/>
      <c r="TPP250" s="170"/>
      <c r="TPQ250" s="170"/>
      <c r="TPR250" s="170"/>
      <c r="TPS250" s="170"/>
      <c r="TPT250" s="170"/>
      <c r="TPU250" s="170"/>
      <c r="TPV250" s="170"/>
      <c r="TPW250" s="170"/>
      <c r="TPX250" s="170"/>
      <c r="TPY250" s="170"/>
      <c r="TPZ250" s="170"/>
      <c r="TQA250" s="170"/>
      <c r="TQB250" s="170"/>
      <c r="TQC250" s="170"/>
      <c r="TQD250" s="170"/>
      <c r="TQE250" s="170"/>
      <c r="TQF250" s="170"/>
      <c r="TQG250" s="170"/>
      <c r="TQH250" s="170"/>
      <c r="TQI250" s="170"/>
      <c r="TQJ250" s="170"/>
      <c r="TQK250" s="170"/>
      <c r="TQL250" s="170"/>
      <c r="TQM250" s="170"/>
      <c r="TQN250" s="170"/>
      <c r="TQO250" s="170"/>
      <c r="TQP250" s="170"/>
      <c r="TQQ250" s="170"/>
      <c r="TQR250" s="170"/>
      <c r="TQS250" s="170"/>
      <c r="TQT250" s="170"/>
      <c r="TQU250" s="170"/>
      <c r="TQV250" s="170"/>
      <c r="TQW250" s="170"/>
      <c r="TQX250" s="170"/>
      <c r="TQY250" s="170"/>
      <c r="TQZ250" s="170"/>
      <c r="TRA250" s="170"/>
      <c r="TRB250" s="170"/>
      <c r="TRC250" s="170"/>
      <c r="TRD250" s="170"/>
      <c r="TRE250" s="170"/>
      <c r="TRF250" s="170"/>
      <c r="TRG250" s="170"/>
      <c r="TRH250" s="170"/>
      <c r="TRI250" s="170"/>
      <c r="TRJ250" s="170"/>
      <c r="TRK250" s="170"/>
      <c r="TRL250" s="170"/>
      <c r="TRM250" s="170"/>
      <c r="TRN250" s="170"/>
      <c r="TRO250" s="170"/>
      <c r="TRP250" s="170"/>
      <c r="TRQ250" s="170"/>
      <c r="TRR250" s="170"/>
      <c r="TRS250" s="170"/>
      <c r="TRT250" s="170"/>
      <c r="TRU250" s="170"/>
      <c r="TRV250" s="170"/>
      <c r="TRW250" s="170"/>
      <c r="TRX250" s="170"/>
      <c r="TRY250" s="170"/>
      <c r="TRZ250" s="170"/>
      <c r="TSA250" s="170"/>
      <c r="TSB250" s="170"/>
      <c r="TSC250" s="170"/>
      <c r="TSD250" s="170"/>
      <c r="TSE250" s="170"/>
      <c r="TSF250" s="170"/>
      <c r="TSG250" s="170"/>
      <c r="TSH250" s="170"/>
      <c r="TSI250" s="170"/>
      <c r="TSJ250" s="170"/>
      <c r="TSK250" s="170"/>
      <c r="TSL250" s="170"/>
      <c r="TSM250" s="170"/>
      <c r="TSN250" s="170"/>
      <c r="TSO250" s="170"/>
      <c r="TSP250" s="170"/>
      <c r="TSQ250" s="170"/>
      <c r="TSR250" s="170"/>
      <c r="TSS250" s="170"/>
      <c r="TST250" s="170"/>
      <c r="TSU250" s="170"/>
      <c r="TSV250" s="170"/>
      <c r="TSW250" s="170"/>
      <c r="TSX250" s="170"/>
      <c r="TSY250" s="170"/>
      <c r="TSZ250" s="170"/>
      <c r="TTA250" s="170"/>
      <c r="TTB250" s="170"/>
      <c r="TTC250" s="170"/>
      <c r="TTD250" s="170"/>
      <c r="TTE250" s="170"/>
      <c r="TTF250" s="170"/>
      <c r="TTG250" s="170"/>
      <c r="TTH250" s="170"/>
      <c r="TTI250" s="170"/>
      <c r="TTJ250" s="170"/>
      <c r="TTK250" s="170"/>
      <c r="TTL250" s="170"/>
      <c r="TTM250" s="170"/>
      <c r="TTN250" s="170"/>
      <c r="TTO250" s="170"/>
      <c r="TTP250" s="170"/>
      <c r="TTQ250" s="170"/>
      <c r="TTR250" s="170"/>
      <c r="TTS250" s="170"/>
      <c r="TTT250" s="170"/>
      <c r="TTU250" s="170"/>
      <c r="TTV250" s="170"/>
      <c r="TTW250" s="170"/>
      <c r="TTX250" s="170"/>
      <c r="TTY250" s="170"/>
      <c r="TTZ250" s="170"/>
      <c r="TUA250" s="170"/>
      <c r="TUB250" s="170"/>
      <c r="TUC250" s="170"/>
      <c r="TUD250" s="170"/>
      <c r="TUE250" s="170"/>
      <c r="TUF250" s="170"/>
      <c r="TUG250" s="170"/>
      <c r="TUH250" s="170"/>
      <c r="TUI250" s="170"/>
      <c r="TUJ250" s="170"/>
      <c r="TUK250" s="170"/>
      <c r="TUL250" s="170"/>
      <c r="TUM250" s="170"/>
      <c r="TUN250" s="170"/>
      <c r="TUO250" s="170"/>
      <c r="TUP250" s="170"/>
      <c r="TUQ250" s="170"/>
      <c r="TUR250" s="170"/>
      <c r="TUS250" s="170"/>
      <c r="TUT250" s="170"/>
      <c r="TUU250" s="170"/>
      <c r="TUV250" s="170"/>
      <c r="TUW250" s="170"/>
      <c r="TUX250" s="170"/>
      <c r="TUY250" s="170"/>
      <c r="TUZ250" s="170"/>
      <c r="TVA250" s="170"/>
      <c r="TVB250" s="170"/>
      <c r="TVC250" s="170"/>
      <c r="TVD250" s="170"/>
      <c r="TVE250" s="170"/>
      <c r="TVF250" s="170"/>
      <c r="TVG250" s="170"/>
      <c r="TVH250" s="170"/>
      <c r="TVI250" s="170"/>
      <c r="TVJ250" s="170"/>
      <c r="TVK250" s="170"/>
      <c r="TVL250" s="170"/>
      <c r="TVM250" s="170"/>
      <c r="TVN250" s="170"/>
      <c r="TVO250" s="170"/>
      <c r="TVP250" s="170"/>
      <c r="TVQ250" s="170"/>
      <c r="TVR250" s="170"/>
      <c r="TVS250" s="170"/>
      <c r="TVT250" s="170"/>
      <c r="TVU250" s="170"/>
      <c r="TVV250" s="170"/>
      <c r="TVW250" s="170"/>
      <c r="TVX250" s="170"/>
      <c r="TVY250" s="170"/>
      <c r="TVZ250" s="170"/>
      <c r="TWA250" s="170"/>
      <c r="TWB250" s="170"/>
      <c r="TWC250" s="170"/>
      <c r="TWD250" s="170"/>
      <c r="TWE250" s="170"/>
      <c r="TWF250" s="170"/>
      <c r="TWG250" s="170"/>
      <c r="TWH250" s="170"/>
      <c r="TWI250" s="170"/>
      <c r="TWJ250" s="170"/>
      <c r="TWK250" s="170"/>
      <c r="TWL250" s="170"/>
      <c r="TWM250" s="170"/>
      <c r="TWN250" s="170"/>
      <c r="TWO250" s="170"/>
      <c r="TWP250" s="170"/>
      <c r="TWQ250" s="170"/>
      <c r="TWR250" s="170"/>
      <c r="TWS250" s="170"/>
      <c r="TWT250" s="170"/>
      <c r="TWU250" s="170"/>
      <c r="TWV250" s="170"/>
      <c r="TWW250" s="170"/>
      <c r="TWX250" s="170"/>
      <c r="TWY250" s="170"/>
      <c r="TWZ250" s="170"/>
      <c r="TXA250" s="170"/>
      <c r="TXB250" s="170"/>
      <c r="TXC250" s="170"/>
      <c r="TXD250" s="170"/>
      <c r="TXE250" s="170"/>
      <c r="TXF250" s="170"/>
      <c r="TXG250" s="170"/>
      <c r="TXH250" s="170"/>
      <c r="TXI250" s="170"/>
      <c r="TXJ250" s="170"/>
      <c r="TXK250" s="170"/>
      <c r="TXL250" s="170"/>
      <c r="TXM250" s="170"/>
      <c r="TXN250" s="170"/>
      <c r="TXO250" s="170"/>
      <c r="TXP250" s="170"/>
      <c r="TXQ250" s="170"/>
      <c r="TXR250" s="170"/>
      <c r="TXS250" s="170"/>
      <c r="TXT250" s="170"/>
      <c r="TXU250" s="170"/>
      <c r="TXV250" s="170"/>
      <c r="TXW250" s="170"/>
      <c r="TXX250" s="170"/>
      <c r="TXY250" s="170"/>
      <c r="TXZ250" s="170"/>
      <c r="TYA250" s="170"/>
      <c r="TYB250" s="170"/>
      <c r="TYC250" s="170"/>
      <c r="TYD250" s="170"/>
      <c r="TYE250" s="170"/>
      <c r="TYF250" s="170"/>
      <c r="TYG250" s="170"/>
      <c r="TYH250" s="170"/>
      <c r="TYI250" s="170"/>
      <c r="TYJ250" s="170"/>
      <c r="TYK250" s="170"/>
      <c r="TYL250" s="170"/>
      <c r="TYM250" s="170"/>
      <c r="TYN250" s="170"/>
      <c r="TYO250" s="170"/>
      <c r="TYP250" s="170"/>
      <c r="TYQ250" s="170"/>
      <c r="TYR250" s="170"/>
      <c r="TYS250" s="170"/>
      <c r="TYT250" s="170"/>
      <c r="TYU250" s="170"/>
      <c r="TYV250" s="170"/>
      <c r="TYW250" s="170"/>
      <c r="TYX250" s="170"/>
      <c r="TYY250" s="170"/>
      <c r="TYZ250" s="170"/>
      <c r="TZA250" s="170"/>
      <c r="TZB250" s="170"/>
      <c r="TZC250" s="170"/>
      <c r="TZD250" s="170"/>
      <c r="TZE250" s="170"/>
      <c r="TZF250" s="170"/>
      <c r="TZG250" s="170"/>
      <c r="TZH250" s="170"/>
      <c r="TZI250" s="170"/>
      <c r="TZJ250" s="170"/>
      <c r="TZK250" s="170"/>
      <c r="TZL250" s="170"/>
      <c r="TZM250" s="170"/>
      <c r="TZN250" s="170"/>
      <c r="TZO250" s="170"/>
      <c r="TZP250" s="170"/>
      <c r="TZQ250" s="170"/>
      <c r="TZR250" s="170"/>
      <c r="TZS250" s="170"/>
      <c r="TZT250" s="170"/>
      <c r="TZU250" s="170"/>
      <c r="TZV250" s="170"/>
      <c r="TZW250" s="170"/>
      <c r="TZX250" s="170"/>
      <c r="TZY250" s="170"/>
      <c r="TZZ250" s="170"/>
      <c r="UAA250" s="170"/>
      <c r="UAB250" s="170"/>
      <c r="UAC250" s="170"/>
      <c r="UAD250" s="170"/>
      <c r="UAE250" s="170"/>
      <c r="UAF250" s="170"/>
      <c r="UAG250" s="170"/>
      <c r="UAH250" s="170"/>
      <c r="UAI250" s="170"/>
      <c r="UAJ250" s="170"/>
      <c r="UAK250" s="170"/>
      <c r="UAL250" s="170"/>
      <c r="UAM250" s="170"/>
      <c r="UAN250" s="170"/>
      <c r="UAO250" s="170"/>
      <c r="UAP250" s="170"/>
      <c r="UAQ250" s="170"/>
      <c r="UAR250" s="170"/>
      <c r="UAS250" s="170"/>
      <c r="UAT250" s="170"/>
      <c r="UAU250" s="170"/>
      <c r="UAV250" s="170"/>
      <c r="UAW250" s="170"/>
      <c r="UAX250" s="170"/>
      <c r="UAY250" s="170"/>
      <c r="UAZ250" s="170"/>
      <c r="UBA250" s="170"/>
      <c r="UBB250" s="170"/>
      <c r="UBC250" s="170"/>
      <c r="UBD250" s="170"/>
      <c r="UBE250" s="170"/>
      <c r="UBF250" s="170"/>
      <c r="UBG250" s="170"/>
      <c r="UBH250" s="170"/>
      <c r="UBI250" s="170"/>
      <c r="UBJ250" s="170"/>
      <c r="UBK250" s="170"/>
      <c r="UBL250" s="170"/>
      <c r="UBM250" s="170"/>
      <c r="UBN250" s="170"/>
      <c r="UBO250" s="170"/>
      <c r="UBP250" s="170"/>
      <c r="UBQ250" s="170"/>
      <c r="UBR250" s="170"/>
      <c r="UBS250" s="170"/>
      <c r="UBT250" s="170"/>
      <c r="UBU250" s="170"/>
      <c r="UBV250" s="170"/>
      <c r="UBW250" s="170"/>
      <c r="UBX250" s="170"/>
      <c r="UBY250" s="170"/>
      <c r="UBZ250" s="170"/>
      <c r="UCA250" s="170"/>
      <c r="UCB250" s="170"/>
      <c r="UCC250" s="170"/>
      <c r="UCD250" s="170"/>
      <c r="UCE250" s="170"/>
      <c r="UCF250" s="170"/>
      <c r="UCG250" s="170"/>
      <c r="UCH250" s="170"/>
      <c r="UCI250" s="170"/>
      <c r="UCJ250" s="170"/>
      <c r="UCK250" s="170"/>
      <c r="UCL250" s="170"/>
      <c r="UCM250" s="170"/>
      <c r="UCN250" s="170"/>
      <c r="UCO250" s="170"/>
      <c r="UCP250" s="170"/>
      <c r="UCQ250" s="170"/>
      <c r="UCR250" s="170"/>
      <c r="UCS250" s="170"/>
      <c r="UCT250" s="170"/>
      <c r="UCU250" s="170"/>
      <c r="UCV250" s="170"/>
      <c r="UCW250" s="170"/>
      <c r="UCX250" s="170"/>
      <c r="UCY250" s="170"/>
      <c r="UCZ250" s="170"/>
      <c r="UDA250" s="170"/>
      <c r="UDB250" s="170"/>
      <c r="UDC250" s="170"/>
      <c r="UDD250" s="170"/>
      <c r="UDE250" s="170"/>
      <c r="UDF250" s="170"/>
      <c r="UDG250" s="170"/>
      <c r="UDH250" s="170"/>
      <c r="UDI250" s="170"/>
      <c r="UDJ250" s="170"/>
      <c r="UDK250" s="170"/>
      <c r="UDL250" s="170"/>
      <c r="UDM250" s="170"/>
      <c r="UDN250" s="170"/>
      <c r="UDO250" s="170"/>
      <c r="UDP250" s="170"/>
      <c r="UDQ250" s="170"/>
      <c r="UDR250" s="170"/>
      <c r="UDS250" s="170"/>
      <c r="UDT250" s="170"/>
      <c r="UDU250" s="170"/>
      <c r="UDV250" s="170"/>
      <c r="UDW250" s="170"/>
      <c r="UDX250" s="170"/>
      <c r="UDY250" s="170"/>
      <c r="UDZ250" s="170"/>
      <c r="UEA250" s="170"/>
      <c r="UEB250" s="170"/>
      <c r="UEC250" s="170"/>
      <c r="UED250" s="170"/>
      <c r="UEE250" s="170"/>
      <c r="UEF250" s="170"/>
      <c r="UEG250" s="170"/>
      <c r="UEH250" s="170"/>
      <c r="UEI250" s="170"/>
      <c r="UEJ250" s="170"/>
      <c r="UEK250" s="170"/>
      <c r="UEL250" s="170"/>
      <c r="UEM250" s="170"/>
      <c r="UEN250" s="170"/>
      <c r="UEO250" s="170"/>
      <c r="UEP250" s="170"/>
      <c r="UEQ250" s="170"/>
      <c r="UER250" s="170"/>
      <c r="UES250" s="170"/>
      <c r="UET250" s="170"/>
      <c r="UEU250" s="170"/>
      <c r="UEV250" s="170"/>
      <c r="UEW250" s="170"/>
      <c r="UEX250" s="170"/>
      <c r="UEY250" s="170"/>
      <c r="UEZ250" s="170"/>
      <c r="UFA250" s="170"/>
      <c r="UFB250" s="170"/>
      <c r="UFC250" s="170"/>
      <c r="UFD250" s="170"/>
      <c r="UFE250" s="170"/>
      <c r="UFF250" s="170"/>
      <c r="UFG250" s="170"/>
      <c r="UFH250" s="170"/>
      <c r="UFI250" s="170"/>
      <c r="UFJ250" s="170"/>
      <c r="UFK250" s="170"/>
      <c r="UFL250" s="170"/>
      <c r="UFM250" s="170"/>
      <c r="UFN250" s="170"/>
      <c r="UFO250" s="170"/>
      <c r="UFP250" s="170"/>
      <c r="UFQ250" s="170"/>
      <c r="UFR250" s="170"/>
      <c r="UFS250" s="170"/>
      <c r="UFT250" s="170"/>
      <c r="UFU250" s="170"/>
      <c r="UFV250" s="170"/>
      <c r="UFW250" s="170"/>
      <c r="UFX250" s="170"/>
      <c r="UFY250" s="170"/>
      <c r="UFZ250" s="170"/>
      <c r="UGA250" s="170"/>
      <c r="UGB250" s="170"/>
      <c r="UGC250" s="170"/>
      <c r="UGD250" s="170"/>
      <c r="UGE250" s="170"/>
      <c r="UGF250" s="170"/>
      <c r="UGG250" s="170"/>
      <c r="UGH250" s="170"/>
      <c r="UGI250" s="170"/>
      <c r="UGJ250" s="170"/>
      <c r="UGK250" s="170"/>
      <c r="UGL250" s="170"/>
      <c r="UGM250" s="170"/>
      <c r="UGN250" s="170"/>
      <c r="UGO250" s="170"/>
      <c r="UGP250" s="170"/>
      <c r="UGQ250" s="170"/>
      <c r="UGR250" s="170"/>
      <c r="UGS250" s="170"/>
      <c r="UGT250" s="170"/>
      <c r="UGU250" s="170"/>
      <c r="UGV250" s="170"/>
      <c r="UGW250" s="170"/>
      <c r="UGX250" s="170"/>
      <c r="UGY250" s="170"/>
      <c r="UGZ250" s="170"/>
      <c r="UHA250" s="170"/>
      <c r="UHB250" s="170"/>
      <c r="UHC250" s="170"/>
      <c r="UHD250" s="170"/>
      <c r="UHE250" s="170"/>
      <c r="UHF250" s="170"/>
      <c r="UHG250" s="170"/>
      <c r="UHH250" s="170"/>
      <c r="UHI250" s="170"/>
      <c r="UHJ250" s="170"/>
      <c r="UHK250" s="170"/>
      <c r="UHL250" s="170"/>
      <c r="UHM250" s="170"/>
      <c r="UHN250" s="170"/>
      <c r="UHO250" s="170"/>
      <c r="UHP250" s="170"/>
      <c r="UHQ250" s="170"/>
      <c r="UHR250" s="170"/>
      <c r="UHS250" s="170"/>
      <c r="UHT250" s="170"/>
      <c r="UHU250" s="170"/>
      <c r="UHV250" s="170"/>
      <c r="UHW250" s="170"/>
      <c r="UHX250" s="170"/>
      <c r="UHY250" s="170"/>
      <c r="UHZ250" s="170"/>
      <c r="UIA250" s="170"/>
      <c r="UIB250" s="170"/>
      <c r="UIC250" s="170"/>
      <c r="UID250" s="170"/>
      <c r="UIE250" s="170"/>
      <c r="UIF250" s="170"/>
      <c r="UIG250" s="170"/>
      <c r="UIH250" s="170"/>
      <c r="UII250" s="170"/>
      <c r="UIJ250" s="170"/>
      <c r="UIK250" s="170"/>
      <c r="UIL250" s="170"/>
      <c r="UIM250" s="170"/>
      <c r="UIN250" s="170"/>
      <c r="UIO250" s="170"/>
      <c r="UIP250" s="170"/>
      <c r="UIQ250" s="170"/>
      <c r="UIR250" s="170"/>
      <c r="UIS250" s="170"/>
      <c r="UIT250" s="170"/>
      <c r="UIU250" s="170"/>
      <c r="UIV250" s="170"/>
      <c r="UIW250" s="170"/>
      <c r="UIX250" s="170"/>
      <c r="UIY250" s="170"/>
      <c r="UIZ250" s="170"/>
      <c r="UJA250" s="170"/>
      <c r="UJB250" s="170"/>
      <c r="UJC250" s="170"/>
      <c r="UJD250" s="170"/>
      <c r="UJE250" s="170"/>
      <c r="UJF250" s="170"/>
      <c r="UJG250" s="170"/>
      <c r="UJH250" s="170"/>
      <c r="UJI250" s="170"/>
      <c r="UJJ250" s="170"/>
      <c r="UJK250" s="170"/>
      <c r="UJL250" s="170"/>
      <c r="UJM250" s="170"/>
      <c r="UJN250" s="170"/>
      <c r="UJO250" s="170"/>
      <c r="UJP250" s="170"/>
      <c r="UJQ250" s="170"/>
      <c r="UJR250" s="170"/>
      <c r="UJS250" s="170"/>
      <c r="UJT250" s="170"/>
      <c r="UJU250" s="170"/>
      <c r="UJV250" s="170"/>
      <c r="UJW250" s="170"/>
      <c r="UJX250" s="170"/>
      <c r="UJY250" s="170"/>
      <c r="UJZ250" s="170"/>
      <c r="UKA250" s="170"/>
      <c r="UKB250" s="170"/>
      <c r="UKC250" s="170"/>
      <c r="UKD250" s="170"/>
      <c r="UKE250" s="170"/>
      <c r="UKF250" s="170"/>
      <c r="UKG250" s="170"/>
      <c r="UKH250" s="170"/>
      <c r="UKI250" s="170"/>
      <c r="UKJ250" s="170"/>
      <c r="UKK250" s="170"/>
      <c r="UKL250" s="170"/>
      <c r="UKM250" s="170"/>
      <c r="UKN250" s="170"/>
      <c r="UKO250" s="170"/>
      <c r="UKP250" s="170"/>
      <c r="UKQ250" s="170"/>
      <c r="UKR250" s="170"/>
      <c r="UKS250" s="170"/>
      <c r="UKT250" s="170"/>
      <c r="UKU250" s="170"/>
      <c r="UKV250" s="170"/>
      <c r="UKW250" s="170"/>
      <c r="UKX250" s="170"/>
      <c r="UKY250" s="170"/>
      <c r="UKZ250" s="170"/>
      <c r="ULA250" s="170"/>
      <c r="ULB250" s="170"/>
      <c r="ULC250" s="170"/>
      <c r="ULD250" s="170"/>
      <c r="ULE250" s="170"/>
      <c r="ULF250" s="170"/>
      <c r="ULG250" s="170"/>
      <c r="ULH250" s="170"/>
      <c r="ULI250" s="170"/>
      <c r="ULJ250" s="170"/>
      <c r="ULK250" s="170"/>
      <c r="ULL250" s="170"/>
      <c r="ULM250" s="170"/>
      <c r="ULN250" s="170"/>
      <c r="ULO250" s="170"/>
      <c r="ULP250" s="170"/>
      <c r="ULQ250" s="170"/>
      <c r="ULR250" s="170"/>
      <c r="ULS250" s="170"/>
      <c r="ULT250" s="170"/>
      <c r="ULU250" s="170"/>
      <c r="ULV250" s="170"/>
      <c r="ULW250" s="170"/>
      <c r="ULX250" s="170"/>
      <c r="ULY250" s="170"/>
      <c r="ULZ250" s="170"/>
      <c r="UMA250" s="170"/>
      <c r="UMB250" s="170"/>
      <c r="UMC250" s="170"/>
      <c r="UMD250" s="170"/>
      <c r="UME250" s="170"/>
      <c r="UMF250" s="170"/>
      <c r="UMG250" s="170"/>
      <c r="UMH250" s="170"/>
      <c r="UMI250" s="170"/>
      <c r="UMJ250" s="170"/>
      <c r="UMK250" s="170"/>
      <c r="UML250" s="170"/>
      <c r="UMM250" s="170"/>
      <c r="UMN250" s="170"/>
      <c r="UMO250" s="170"/>
      <c r="UMP250" s="170"/>
      <c r="UMQ250" s="170"/>
      <c r="UMR250" s="170"/>
      <c r="UMS250" s="170"/>
      <c r="UMT250" s="170"/>
      <c r="UMU250" s="170"/>
      <c r="UMV250" s="170"/>
      <c r="UMW250" s="170"/>
      <c r="UMX250" s="170"/>
      <c r="UMY250" s="170"/>
      <c r="UMZ250" s="170"/>
      <c r="UNA250" s="170"/>
      <c r="UNB250" s="170"/>
      <c r="UNC250" s="170"/>
      <c r="UND250" s="170"/>
      <c r="UNE250" s="170"/>
      <c r="UNF250" s="170"/>
      <c r="UNG250" s="170"/>
      <c r="UNH250" s="170"/>
      <c r="UNI250" s="170"/>
      <c r="UNJ250" s="170"/>
      <c r="UNK250" s="170"/>
      <c r="UNL250" s="170"/>
      <c r="UNM250" s="170"/>
      <c r="UNN250" s="170"/>
      <c r="UNO250" s="170"/>
      <c r="UNP250" s="170"/>
      <c r="UNQ250" s="170"/>
      <c r="UNR250" s="170"/>
      <c r="UNS250" s="170"/>
      <c r="UNT250" s="170"/>
      <c r="UNU250" s="170"/>
      <c r="UNV250" s="170"/>
      <c r="UNW250" s="170"/>
      <c r="UNX250" s="170"/>
      <c r="UNY250" s="170"/>
      <c r="UNZ250" s="170"/>
      <c r="UOA250" s="170"/>
      <c r="UOB250" s="170"/>
      <c r="UOC250" s="170"/>
      <c r="UOD250" s="170"/>
      <c r="UOE250" s="170"/>
      <c r="UOF250" s="170"/>
      <c r="UOG250" s="170"/>
      <c r="UOH250" s="170"/>
      <c r="UOI250" s="170"/>
      <c r="UOJ250" s="170"/>
      <c r="UOK250" s="170"/>
      <c r="UOL250" s="170"/>
      <c r="UOM250" s="170"/>
      <c r="UON250" s="170"/>
      <c r="UOO250" s="170"/>
      <c r="UOP250" s="170"/>
      <c r="UOQ250" s="170"/>
      <c r="UOR250" s="170"/>
      <c r="UOS250" s="170"/>
      <c r="UOT250" s="170"/>
      <c r="UOU250" s="170"/>
      <c r="UOV250" s="170"/>
      <c r="UOW250" s="170"/>
      <c r="UOX250" s="170"/>
      <c r="UOY250" s="170"/>
      <c r="UOZ250" s="170"/>
      <c r="UPA250" s="170"/>
      <c r="UPB250" s="170"/>
      <c r="UPC250" s="170"/>
      <c r="UPD250" s="170"/>
      <c r="UPE250" s="170"/>
      <c r="UPF250" s="170"/>
      <c r="UPG250" s="170"/>
      <c r="UPH250" s="170"/>
      <c r="UPI250" s="170"/>
      <c r="UPJ250" s="170"/>
      <c r="UPK250" s="170"/>
      <c r="UPL250" s="170"/>
      <c r="UPM250" s="170"/>
      <c r="UPN250" s="170"/>
      <c r="UPO250" s="170"/>
      <c r="UPP250" s="170"/>
      <c r="UPQ250" s="170"/>
      <c r="UPR250" s="170"/>
      <c r="UPS250" s="170"/>
      <c r="UPT250" s="170"/>
      <c r="UPU250" s="170"/>
      <c r="UPV250" s="170"/>
      <c r="UPW250" s="170"/>
      <c r="UPX250" s="170"/>
      <c r="UPY250" s="170"/>
      <c r="UPZ250" s="170"/>
      <c r="UQA250" s="170"/>
      <c r="UQB250" s="170"/>
      <c r="UQC250" s="170"/>
      <c r="UQD250" s="170"/>
      <c r="UQE250" s="170"/>
      <c r="UQF250" s="170"/>
      <c r="UQG250" s="170"/>
      <c r="UQH250" s="170"/>
      <c r="UQI250" s="170"/>
      <c r="UQJ250" s="170"/>
      <c r="UQK250" s="170"/>
      <c r="UQL250" s="170"/>
      <c r="UQM250" s="170"/>
      <c r="UQN250" s="170"/>
      <c r="UQO250" s="170"/>
      <c r="UQP250" s="170"/>
      <c r="UQQ250" s="170"/>
      <c r="UQR250" s="170"/>
      <c r="UQS250" s="170"/>
      <c r="UQT250" s="170"/>
      <c r="UQU250" s="170"/>
      <c r="UQV250" s="170"/>
      <c r="UQW250" s="170"/>
      <c r="UQX250" s="170"/>
      <c r="UQY250" s="170"/>
      <c r="UQZ250" s="170"/>
      <c r="URA250" s="170"/>
      <c r="URB250" s="170"/>
      <c r="URC250" s="170"/>
      <c r="URD250" s="170"/>
      <c r="URE250" s="170"/>
      <c r="URF250" s="170"/>
      <c r="URG250" s="170"/>
      <c r="URH250" s="170"/>
      <c r="URI250" s="170"/>
      <c r="URJ250" s="170"/>
      <c r="URK250" s="170"/>
      <c r="URL250" s="170"/>
      <c r="URM250" s="170"/>
      <c r="URN250" s="170"/>
      <c r="URO250" s="170"/>
      <c r="URP250" s="170"/>
      <c r="URQ250" s="170"/>
      <c r="URR250" s="170"/>
      <c r="URS250" s="170"/>
      <c r="URT250" s="170"/>
      <c r="URU250" s="170"/>
      <c r="URV250" s="170"/>
      <c r="URW250" s="170"/>
      <c r="URX250" s="170"/>
      <c r="URY250" s="170"/>
      <c r="URZ250" s="170"/>
      <c r="USA250" s="170"/>
      <c r="USB250" s="170"/>
      <c r="USC250" s="170"/>
      <c r="USD250" s="170"/>
      <c r="USE250" s="170"/>
      <c r="USF250" s="170"/>
      <c r="USG250" s="170"/>
      <c r="USH250" s="170"/>
      <c r="USI250" s="170"/>
      <c r="USJ250" s="170"/>
      <c r="USK250" s="170"/>
      <c r="USL250" s="170"/>
      <c r="USM250" s="170"/>
      <c r="USN250" s="170"/>
      <c r="USO250" s="170"/>
      <c r="USP250" s="170"/>
      <c r="USQ250" s="170"/>
      <c r="USR250" s="170"/>
      <c r="USS250" s="170"/>
      <c r="UST250" s="170"/>
      <c r="USU250" s="170"/>
      <c r="USV250" s="170"/>
      <c r="USW250" s="170"/>
      <c r="USX250" s="170"/>
      <c r="USY250" s="170"/>
      <c r="USZ250" s="170"/>
      <c r="UTA250" s="170"/>
      <c r="UTB250" s="170"/>
      <c r="UTC250" s="170"/>
      <c r="UTD250" s="170"/>
      <c r="UTE250" s="170"/>
      <c r="UTF250" s="170"/>
      <c r="UTG250" s="170"/>
      <c r="UTH250" s="170"/>
      <c r="UTI250" s="170"/>
      <c r="UTJ250" s="170"/>
      <c r="UTK250" s="170"/>
      <c r="UTL250" s="170"/>
      <c r="UTM250" s="170"/>
      <c r="UTN250" s="170"/>
      <c r="UTO250" s="170"/>
      <c r="UTP250" s="170"/>
      <c r="UTQ250" s="170"/>
      <c r="UTR250" s="170"/>
      <c r="UTS250" s="170"/>
      <c r="UTT250" s="170"/>
      <c r="UTU250" s="170"/>
      <c r="UTV250" s="170"/>
      <c r="UTW250" s="170"/>
      <c r="UTX250" s="170"/>
      <c r="UTY250" s="170"/>
      <c r="UTZ250" s="170"/>
      <c r="UUA250" s="170"/>
      <c r="UUB250" s="170"/>
      <c r="UUC250" s="170"/>
      <c r="UUD250" s="170"/>
      <c r="UUE250" s="170"/>
      <c r="UUF250" s="170"/>
      <c r="UUG250" s="170"/>
      <c r="UUH250" s="170"/>
      <c r="UUI250" s="170"/>
      <c r="UUJ250" s="170"/>
      <c r="UUK250" s="170"/>
      <c r="UUL250" s="170"/>
      <c r="UUM250" s="170"/>
      <c r="UUN250" s="170"/>
      <c r="UUO250" s="170"/>
      <c r="UUP250" s="170"/>
      <c r="UUQ250" s="170"/>
      <c r="UUR250" s="170"/>
      <c r="UUS250" s="170"/>
      <c r="UUT250" s="170"/>
      <c r="UUU250" s="170"/>
      <c r="UUV250" s="170"/>
      <c r="UUW250" s="170"/>
      <c r="UUX250" s="170"/>
      <c r="UUY250" s="170"/>
      <c r="UUZ250" s="170"/>
      <c r="UVA250" s="170"/>
      <c r="UVB250" s="170"/>
      <c r="UVC250" s="170"/>
      <c r="UVD250" s="170"/>
      <c r="UVE250" s="170"/>
      <c r="UVF250" s="170"/>
      <c r="UVG250" s="170"/>
      <c r="UVH250" s="170"/>
      <c r="UVI250" s="170"/>
      <c r="UVJ250" s="170"/>
      <c r="UVK250" s="170"/>
      <c r="UVL250" s="170"/>
      <c r="UVM250" s="170"/>
      <c r="UVN250" s="170"/>
      <c r="UVO250" s="170"/>
      <c r="UVP250" s="170"/>
      <c r="UVQ250" s="170"/>
      <c r="UVR250" s="170"/>
      <c r="UVS250" s="170"/>
      <c r="UVT250" s="170"/>
      <c r="UVU250" s="170"/>
      <c r="UVV250" s="170"/>
      <c r="UVW250" s="170"/>
      <c r="UVX250" s="170"/>
      <c r="UVY250" s="170"/>
      <c r="UVZ250" s="170"/>
      <c r="UWA250" s="170"/>
      <c r="UWB250" s="170"/>
      <c r="UWC250" s="170"/>
      <c r="UWD250" s="170"/>
      <c r="UWE250" s="170"/>
      <c r="UWF250" s="170"/>
      <c r="UWG250" s="170"/>
      <c r="UWH250" s="170"/>
      <c r="UWI250" s="170"/>
      <c r="UWJ250" s="170"/>
      <c r="UWK250" s="170"/>
      <c r="UWL250" s="170"/>
      <c r="UWM250" s="170"/>
      <c r="UWN250" s="170"/>
      <c r="UWO250" s="170"/>
      <c r="UWP250" s="170"/>
      <c r="UWQ250" s="170"/>
      <c r="UWR250" s="170"/>
      <c r="UWS250" s="170"/>
      <c r="UWT250" s="170"/>
      <c r="UWU250" s="170"/>
      <c r="UWV250" s="170"/>
      <c r="UWW250" s="170"/>
      <c r="UWX250" s="170"/>
      <c r="UWY250" s="170"/>
      <c r="UWZ250" s="170"/>
      <c r="UXA250" s="170"/>
      <c r="UXB250" s="170"/>
      <c r="UXC250" s="170"/>
      <c r="UXD250" s="170"/>
      <c r="UXE250" s="170"/>
      <c r="UXF250" s="170"/>
      <c r="UXG250" s="170"/>
      <c r="UXH250" s="170"/>
      <c r="UXI250" s="170"/>
      <c r="UXJ250" s="170"/>
      <c r="UXK250" s="170"/>
      <c r="UXL250" s="170"/>
      <c r="UXM250" s="170"/>
      <c r="UXN250" s="170"/>
      <c r="UXO250" s="170"/>
      <c r="UXP250" s="170"/>
      <c r="UXQ250" s="170"/>
      <c r="UXR250" s="170"/>
      <c r="UXS250" s="170"/>
      <c r="UXT250" s="170"/>
      <c r="UXU250" s="170"/>
      <c r="UXV250" s="170"/>
      <c r="UXW250" s="170"/>
      <c r="UXX250" s="170"/>
      <c r="UXY250" s="170"/>
      <c r="UXZ250" s="170"/>
      <c r="UYA250" s="170"/>
      <c r="UYB250" s="170"/>
      <c r="UYC250" s="170"/>
      <c r="UYD250" s="170"/>
      <c r="UYE250" s="170"/>
      <c r="UYF250" s="170"/>
      <c r="UYG250" s="170"/>
      <c r="UYH250" s="170"/>
      <c r="UYI250" s="170"/>
      <c r="UYJ250" s="170"/>
      <c r="UYK250" s="170"/>
      <c r="UYL250" s="170"/>
      <c r="UYM250" s="170"/>
      <c r="UYN250" s="170"/>
      <c r="UYO250" s="170"/>
      <c r="UYP250" s="170"/>
      <c r="UYQ250" s="170"/>
      <c r="UYR250" s="170"/>
      <c r="UYS250" s="170"/>
      <c r="UYT250" s="170"/>
      <c r="UYU250" s="170"/>
      <c r="UYV250" s="170"/>
      <c r="UYW250" s="170"/>
      <c r="UYX250" s="170"/>
      <c r="UYY250" s="170"/>
      <c r="UYZ250" s="170"/>
      <c r="UZA250" s="170"/>
      <c r="UZB250" s="170"/>
      <c r="UZC250" s="170"/>
      <c r="UZD250" s="170"/>
      <c r="UZE250" s="170"/>
      <c r="UZF250" s="170"/>
      <c r="UZG250" s="170"/>
      <c r="UZH250" s="170"/>
      <c r="UZI250" s="170"/>
      <c r="UZJ250" s="170"/>
      <c r="UZK250" s="170"/>
      <c r="UZL250" s="170"/>
      <c r="UZM250" s="170"/>
      <c r="UZN250" s="170"/>
      <c r="UZO250" s="170"/>
      <c r="UZP250" s="170"/>
      <c r="UZQ250" s="170"/>
      <c r="UZR250" s="170"/>
      <c r="UZS250" s="170"/>
      <c r="UZT250" s="170"/>
      <c r="UZU250" s="170"/>
      <c r="UZV250" s="170"/>
      <c r="UZW250" s="170"/>
      <c r="UZX250" s="170"/>
      <c r="UZY250" s="170"/>
      <c r="UZZ250" s="170"/>
      <c r="VAA250" s="170"/>
      <c r="VAB250" s="170"/>
      <c r="VAC250" s="170"/>
      <c r="VAD250" s="170"/>
      <c r="VAE250" s="170"/>
      <c r="VAF250" s="170"/>
      <c r="VAG250" s="170"/>
      <c r="VAH250" s="170"/>
      <c r="VAI250" s="170"/>
      <c r="VAJ250" s="170"/>
      <c r="VAK250" s="170"/>
      <c r="VAL250" s="170"/>
      <c r="VAM250" s="170"/>
      <c r="VAN250" s="170"/>
      <c r="VAO250" s="170"/>
      <c r="VAP250" s="170"/>
      <c r="VAQ250" s="170"/>
      <c r="VAR250" s="170"/>
      <c r="VAS250" s="170"/>
      <c r="VAT250" s="170"/>
      <c r="VAU250" s="170"/>
      <c r="VAV250" s="170"/>
      <c r="VAW250" s="170"/>
      <c r="VAX250" s="170"/>
      <c r="VAY250" s="170"/>
      <c r="VAZ250" s="170"/>
      <c r="VBA250" s="170"/>
      <c r="VBB250" s="170"/>
      <c r="VBC250" s="170"/>
      <c r="VBD250" s="170"/>
      <c r="VBE250" s="170"/>
      <c r="VBF250" s="170"/>
      <c r="VBG250" s="170"/>
      <c r="VBH250" s="170"/>
      <c r="VBI250" s="170"/>
      <c r="VBJ250" s="170"/>
      <c r="VBK250" s="170"/>
      <c r="VBL250" s="170"/>
      <c r="VBM250" s="170"/>
      <c r="VBN250" s="170"/>
      <c r="VBO250" s="170"/>
      <c r="VBP250" s="170"/>
      <c r="VBQ250" s="170"/>
      <c r="VBR250" s="170"/>
      <c r="VBS250" s="170"/>
      <c r="VBT250" s="170"/>
      <c r="VBU250" s="170"/>
      <c r="VBV250" s="170"/>
      <c r="VBW250" s="170"/>
      <c r="VBX250" s="170"/>
      <c r="VBY250" s="170"/>
      <c r="VBZ250" s="170"/>
      <c r="VCA250" s="170"/>
      <c r="VCB250" s="170"/>
      <c r="VCC250" s="170"/>
      <c r="VCD250" s="170"/>
      <c r="VCE250" s="170"/>
      <c r="VCF250" s="170"/>
      <c r="VCG250" s="170"/>
      <c r="VCH250" s="170"/>
      <c r="VCI250" s="170"/>
      <c r="VCJ250" s="170"/>
      <c r="VCK250" s="170"/>
      <c r="VCL250" s="170"/>
      <c r="VCM250" s="170"/>
      <c r="VCN250" s="170"/>
      <c r="VCO250" s="170"/>
      <c r="VCP250" s="170"/>
      <c r="VCQ250" s="170"/>
      <c r="VCR250" s="170"/>
      <c r="VCS250" s="170"/>
      <c r="VCT250" s="170"/>
      <c r="VCU250" s="170"/>
      <c r="VCV250" s="170"/>
      <c r="VCW250" s="170"/>
      <c r="VCX250" s="170"/>
      <c r="VCY250" s="170"/>
      <c r="VCZ250" s="170"/>
      <c r="VDA250" s="170"/>
      <c r="VDB250" s="170"/>
      <c r="VDC250" s="170"/>
      <c r="VDD250" s="170"/>
      <c r="VDE250" s="170"/>
      <c r="VDF250" s="170"/>
      <c r="VDG250" s="170"/>
      <c r="VDH250" s="170"/>
      <c r="VDI250" s="170"/>
      <c r="VDJ250" s="170"/>
      <c r="VDK250" s="170"/>
      <c r="VDL250" s="170"/>
      <c r="VDM250" s="170"/>
      <c r="VDN250" s="170"/>
      <c r="VDO250" s="170"/>
      <c r="VDP250" s="170"/>
      <c r="VDQ250" s="170"/>
      <c r="VDR250" s="170"/>
      <c r="VDS250" s="170"/>
      <c r="VDT250" s="170"/>
      <c r="VDU250" s="170"/>
      <c r="VDV250" s="170"/>
      <c r="VDW250" s="170"/>
      <c r="VDX250" s="170"/>
      <c r="VDY250" s="170"/>
      <c r="VDZ250" s="170"/>
      <c r="VEA250" s="170"/>
      <c r="VEB250" s="170"/>
      <c r="VEC250" s="170"/>
      <c r="VED250" s="170"/>
      <c r="VEE250" s="170"/>
      <c r="VEF250" s="170"/>
      <c r="VEG250" s="170"/>
      <c r="VEH250" s="170"/>
      <c r="VEI250" s="170"/>
      <c r="VEJ250" s="170"/>
      <c r="VEK250" s="170"/>
      <c r="VEL250" s="170"/>
      <c r="VEM250" s="170"/>
      <c r="VEN250" s="170"/>
      <c r="VEO250" s="170"/>
      <c r="VEP250" s="170"/>
      <c r="VEQ250" s="170"/>
      <c r="VER250" s="170"/>
      <c r="VES250" s="170"/>
      <c r="VET250" s="170"/>
      <c r="VEU250" s="170"/>
      <c r="VEV250" s="170"/>
      <c r="VEW250" s="170"/>
      <c r="VEX250" s="170"/>
      <c r="VEY250" s="170"/>
      <c r="VEZ250" s="170"/>
      <c r="VFA250" s="170"/>
      <c r="VFB250" s="170"/>
      <c r="VFC250" s="170"/>
      <c r="VFD250" s="170"/>
      <c r="VFE250" s="170"/>
      <c r="VFF250" s="170"/>
      <c r="VFG250" s="170"/>
      <c r="VFH250" s="170"/>
      <c r="VFI250" s="170"/>
      <c r="VFJ250" s="170"/>
      <c r="VFK250" s="170"/>
      <c r="VFL250" s="170"/>
      <c r="VFM250" s="170"/>
      <c r="VFN250" s="170"/>
      <c r="VFO250" s="170"/>
      <c r="VFP250" s="170"/>
      <c r="VFQ250" s="170"/>
      <c r="VFR250" s="170"/>
      <c r="VFS250" s="170"/>
      <c r="VFT250" s="170"/>
      <c r="VFU250" s="170"/>
      <c r="VFV250" s="170"/>
      <c r="VFW250" s="170"/>
      <c r="VFX250" s="170"/>
      <c r="VFY250" s="170"/>
      <c r="VFZ250" s="170"/>
      <c r="VGA250" s="170"/>
      <c r="VGB250" s="170"/>
      <c r="VGC250" s="170"/>
      <c r="VGD250" s="170"/>
      <c r="VGE250" s="170"/>
      <c r="VGF250" s="170"/>
      <c r="VGG250" s="170"/>
      <c r="VGH250" s="170"/>
      <c r="VGI250" s="170"/>
      <c r="VGJ250" s="170"/>
      <c r="VGK250" s="170"/>
      <c r="VGL250" s="170"/>
      <c r="VGM250" s="170"/>
      <c r="VGN250" s="170"/>
      <c r="VGO250" s="170"/>
      <c r="VGP250" s="170"/>
      <c r="VGQ250" s="170"/>
      <c r="VGR250" s="170"/>
      <c r="VGS250" s="170"/>
      <c r="VGT250" s="170"/>
      <c r="VGU250" s="170"/>
      <c r="VGV250" s="170"/>
      <c r="VGW250" s="170"/>
      <c r="VGX250" s="170"/>
      <c r="VGY250" s="170"/>
      <c r="VGZ250" s="170"/>
      <c r="VHA250" s="170"/>
      <c r="VHB250" s="170"/>
      <c r="VHC250" s="170"/>
      <c r="VHD250" s="170"/>
      <c r="VHE250" s="170"/>
      <c r="VHF250" s="170"/>
      <c r="VHG250" s="170"/>
      <c r="VHH250" s="170"/>
      <c r="VHI250" s="170"/>
      <c r="VHJ250" s="170"/>
      <c r="VHK250" s="170"/>
      <c r="VHL250" s="170"/>
      <c r="VHM250" s="170"/>
      <c r="VHN250" s="170"/>
      <c r="VHO250" s="170"/>
      <c r="VHP250" s="170"/>
      <c r="VHQ250" s="170"/>
      <c r="VHR250" s="170"/>
      <c r="VHS250" s="170"/>
      <c r="VHT250" s="170"/>
      <c r="VHU250" s="170"/>
      <c r="VHV250" s="170"/>
      <c r="VHW250" s="170"/>
      <c r="VHX250" s="170"/>
      <c r="VHY250" s="170"/>
      <c r="VHZ250" s="170"/>
      <c r="VIA250" s="170"/>
      <c r="VIB250" s="170"/>
      <c r="VIC250" s="170"/>
      <c r="VID250" s="170"/>
      <c r="VIE250" s="170"/>
      <c r="VIF250" s="170"/>
      <c r="VIG250" s="170"/>
      <c r="VIH250" s="170"/>
      <c r="VII250" s="170"/>
      <c r="VIJ250" s="170"/>
      <c r="VIK250" s="170"/>
      <c r="VIL250" s="170"/>
      <c r="VIM250" s="170"/>
      <c r="VIN250" s="170"/>
      <c r="VIO250" s="170"/>
      <c r="VIP250" s="170"/>
      <c r="VIQ250" s="170"/>
      <c r="VIR250" s="170"/>
      <c r="VIS250" s="170"/>
      <c r="VIT250" s="170"/>
      <c r="VIU250" s="170"/>
      <c r="VIV250" s="170"/>
      <c r="VIW250" s="170"/>
      <c r="VIX250" s="170"/>
      <c r="VIY250" s="170"/>
      <c r="VIZ250" s="170"/>
      <c r="VJA250" s="170"/>
      <c r="VJB250" s="170"/>
      <c r="VJC250" s="170"/>
      <c r="VJD250" s="170"/>
      <c r="VJE250" s="170"/>
      <c r="VJF250" s="170"/>
      <c r="VJG250" s="170"/>
      <c r="VJH250" s="170"/>
      <c r="VJI250" s="170"/>
      <c r="VJJ250" s="170"/>
      <c r="VJK250" s="170"/>
      <c r="VJL250" s="170"/>
      <c r="VJM250" s="170"/>
      <c r="VJN250" s="170"/>
      <c r="VJO250" s="170"/>
      <c r="VJP250" s="170"/>
      <c r="VJQ250" s="170"/>
      <c r="VJR250" s="170"/>
      <c r="VJS250" s="170"/>
      <c r="VJT250" s="170"/>
      <c r="VJU250" s="170"/>
      <c r="VJV250" s="170"/>
      <c r="VJW250" s="170"/>
      <c r="VJX250" s="170"/>
      <c r="VJY250" s="170"/>
      <c r="VJZ250" s="170"/>
      <c r="VKA250" s="170"/>
      <c r="VKB250" s="170"/>
      <c r="VKC250" s="170"/>
      <c r="VKD250" s="170"/>
      <c r="VKE250" s="170"/>
      <c r="VKF250" s="170"/>
      <c r="VKG250" s="170"/>
      <c r="VKH250" s="170"/>
      <c r="VKI250" s="170"/>
      <c r="VKJ250" s="170"/>
      <c r="VKK250" s="170"/>
      <c r="VKL250" s="170"/>
      <c r="VKM250" s="170"/>
      <c r="VKN250" s="170"/>
      <c r="VKO250" s="170"/>
      <c r="VKP250" s="170"/>
      <c r="VKQ250" s="170"/>
      <c r="VKR250" s="170"/>
      <c r="VKS250" s="170"/>
      <c r="VKT250" s="170"/>
      <c r="VKU250" s="170"/>
      <c r="VKV250" s="170"/>
      <c r="VKW250" s="170"/>
      <c r="VKX250" s="170"/>
      <c r="VKY250" s="170"/>
      <c r="VKZ250" s="170"/>
      <c r="VLA250" s="170"/>
      <c r="VLB250" s="170"/>
      <c r="VLC250" s="170"/>
      <c r="VLD250" s="170"/>
      <c r="VLE250" s="170"/>
      <c r="VLF250" s="170"/>
      <c r="VLG250" s="170"/>
      <c r="VLH250" s="170"/>
      <c r="VLI250" s="170"/>
      <c r="VLJ250" s="170"/>
      <c r="VLK250" s="170"/>
      <c r="VLL250" s="170"/>
      <c r="VLM250" s="170"/>
      <c r="VLN250" s="170"/>
      <c r="VLO250" s="170"/>
      <c r="VLP250" s="170"/>
      <c r="VLQ250" s="170"/>
      <c r="VLR250" s="170"/>
      <c r="VLS250" s="170"/>
      <c r="VLT250" s="170"/>
      <c r="VLU250" s="170"/>
      <c r="VLV250" s="170"/>
      <c r="VLW250" s="170"/>
      <c r="VLX250" s="170"/>
      <c r="VLY250" s="170"/>
      <c r="VLZ250" s="170"/>
      <c r="VMA250" s="170"/>
      <c r="VMB250" s="170"/>
      <c r="VMC250" s="170"/>
      <c r="VMD250" s="170"/>
      <c r="VME250" s="170"/>
      <c r="VMF250" s="170"/>
      <c r="VMG250" s="170"/>
      <c r="VMH250" s="170"/>
      <c r="VMI250" s="170"/>
      <c r="VMJ250" s="170"/>
      <c r="VMK250" s="170"/>
      <c r="VML250" s="170"/>
      <c r="VMM250" s="170"/>
      <c r="VMN250" s="170"/>
      <c r="VMO250" s="170"/>
      <c r="VMP250" s="170"/>
      <c r="VMQ250" s="170"/>
      <c r="VMR250" s="170"/>
      <c r="VMS250" s="170"/>
      <c r="VMT250" s="170"/>
      <c r="VMU250" s="170"/>
      <c r="VMV250" s="170"/>
      <c r="VMW250" s="170"/>
      <c r="VMX250" s="170"/>
      <c r="VMY250" s="170"/>
      <c r="VMZ250" s="170"/>
      <c r="VNA250" s="170"/>
      <c r="VNB250" s="170"/>
      <c r="VNC250" s="170"/>
      <c r="VND250" s="170"/>
      <c r="VNE250" s="170"/>
      <c r="VNF250" s="170"/>
      <c r="VNG250" s="170"/>
      <c r="VNH250" s="170"/>
      <c r="VNI250" s="170"/>
      <c r="VNJ250" s="170"/>
      <c r="VNK250" s="170"/>
      <c r="VNL250" s="170"/>
      <c r="VNM250" s="170"/>
      <c r="VNN250" s="170"/>
      <c r="VNO250" s="170"/>
      <c r="VNP250" s="170"/>
      <c r="VNQ250" s="170"/>
      <c r="VNR250" s="170"/>
      <c r="VNS250" s="170"/>
      <c r="VNT250" s="170"/>
      <c r="VNU250" s="170"/>
      <c r="VNV250" s="170"/>
      <c r="VNW250" s="170"/>
      <c r="VNX250" s="170"/>
      <c r="VNY250" s="170"/>
      <c r="VNZ250" s="170"/>
      <c r="VOA250" s="170"/>
      <c r="VOB250" s="170"/>
      <c r="VOC250" s="170"/>
      <c r="VOD250" s="170"/>
      <c r="VOE250" s="170"/>
      <c r="VOF250" s="170"/>
      <c r="VOG250" s="170"/>
      <c r="VOH250" s="170"/>
      <c r="VOI250" s="170"/>
      <c r="VOJ250" s="170"/>
      <c r="VOK250" s="170"/>
      <c r="VOL250" s="170"/>
      <c r="VOM250" s="170"/>
      <c r="VON250" s="170"/>
      <c r="VOO250" s="170"/>
      <c r="VOP250" s="170"/>
      <c r="VOQ250" s="170"/>
      <c r="VOR250" s="170"/>
      <c r="VOS250" s="170"/>
      <c r="VOT250" s="170"/>
      <c r="VOU250" s="170"/>
      <c r="VOV250" s="170"/>
      <c r="VOW250" s="170"/>
      <c r="VOX250" s="170"/>
      <c r="VOY250" s="170"/>
      <c r="VOZ250" s="170"/>
      <c r="VPA250" s="170"/>
      <c r="VPB250" s="170"/>
      <c r="VPC250" s="170"/>
      <c r="VPD250" s="170"/>
      <c r="VPE250" s="170"/>
      <c r="VPF250" s="170"/>
      <c r="VPG250" s="170"/>
      <c r="VPH250" s="170"/>
      <c r="VPI250" s="170"/>
      <c r="VPJ250" s="170"/>
      <c r="VPK250" s="170"/>
      <c r="VPL250" s="170"/>
      <c r="VPM250" s="170"/>
      <c r="VPN250" s="170"/>
      <c r="VPO250" s="170"/>
      <c r="VPP250" s="170"/>
      <c r="VPQ250" s="170"/>
      <c r="VPR250" s="170"/>
      <c r="VPS250" s="170"/>
      <c r="VPT250" s="170"/>
      <c r="VPU250" s="170"/>
      <c r="VPV250" s="170"/>
      <c r="VPW250" s="170"/>
      <c r="VPX250" s="170"/>
      <c r="VPY250" s="170"/>
      <c r="VPZ250" s="170"/>
      <c r="VQA250" s="170"/>
      <c r="VQB250" s="170"/>
      <c r="VQC250" s="170"/>
      <c r="VQD250" s="170"/>
      <c r="VQE250" s="170"/>
      <c r="VQF250" s="170"/>
      <c r="VQG250" s="170"/>
      <c r="VQH250" s="170"/>
      <c r="VQI250" s="170"/>
      <c r="VQJ250" s="170"/>
      <c r="VQK250" s="170"/>
      <c r="VQL250" s="170"/>
      <c r="VQM250" s="170"/>
      <c r="VQN250" s="170"/>
      <c r="VQO250" s="170"/>
      <c r="VQP250" s="170"/>
      <c r="VQQ250" s="170"/>
      <c r="VQR250" s="170"/>
      <c r="VQS250" s="170"/>
      <c r="VQT250" s="170"/>
      <c r="VQU250" s="170"/>
      <c r="VQV250" s="170"/>
      <c r="VQW250" s="170"/>
      <c r="VQX250" s="170"/>
      <c r="VQY250" s="170"/>
      <c r="VQZ250" s="170"/>
      <c r="VRA250" s="170"/>
      <c r="VRB250" s="170"/>
      <c r="VRC250" s="170"/>
      <c r="VRD250" s="170"/>
      <c r="VRE250" s="170"/>
      <c r="VRF250" s="170"/>
      <c r="VRG250" s="170"/>
      <c r="VRH250" s="170"/>
      <c r="VRI250" s="170"/>
      <c r="VRJ250" s="170"/>
      <c r="VRK250" s="170"/>
      <c r="VRL250" s="170"/>
      <c r="VRM250" s="170"/>
      <c r="VRN250" s="170"/>
      <c r="VRO250" s="170"/>
      <c r="VRP250" s="170"/>
      <c r="VRQ250" s="170"/>
      <c r="VRR250" s="170"/>
      <c r="VRS250" s="170"/>
      <c r="VRT250" s="170"/>
      <c r="VRU250" s="170"/>
      <c r="VRV250" s="170"/>
      <c r="VRW250" s="170"/>
      <c r="VRX250" s="170"/>
      <c r="VRY250" s="170"/>
      <c r="VRZ250" s="170"/>
      <c r="VSA250" s="170"/>
      <c r="VSB250" s="170"/>
      <c r="VSC250" s="170"/>
      <c r="VSD250" s="170"/>
      <c r="VSE250" s="170"/>
      <c r="VSF250" s="170"/>
      <c r="VSG250" s="170"/>
      <c r="VSH250" s="170"/>
      <c r="VSI250" s="170"/>
      <c r="VSJ250" s="170"/>
      <c r="VSK250" s="170"/>
      <c r="VSL250" s="170"/>
      <c r="VSM250" s="170"/>
      <c r="VSN250" s="170"/>
      <c r="VSO250" s="170"/>
      <c r="VSP250" s="170"/>
      <c r="VSQ250" s="170"/>
      <c r="VSR250" s="170"/>
      <c r="VSS250" s="170"/>
      <c r="VST250" s="170"/>
      <c r="VSU250" s="170"/>
      <c r="VSV250" s="170"/>
      <c r="VSW250" s="170"/>
      <c r="VSX250" s="170"/>
      <c r="VSY250" s="170"/>
      <c r="VSZ250" s="170"/>
      <c r="VTA250" s="170"/>
      <c r="VTB250" s="170"/>
      <c r="VTC250" s="170"/>
      <c r="VTD250" s="170"/>
      <c r="VTE250" s="170"/>
      <c r="VTF250" s="170"/>
      <c r="VTG250" s="170"/>
      <c r="VTH250" s="170"/>
      <c r="VTI250" s="170"/>
      <c r="VTJ250" s="170"/>
      <c r="VTK250" s="170"/>
      <c r="VTL250" s="170"/>
      <c r="VTM250" s="170"/>
      <c r="VTN250" s="170"/>
      <c r="VTO250" s="170"/>
      <c r="VTP250" s="170"/>
      <c r="VTQ250" s="170"/>
      <c r="VTR250" s="170"/>
      <c r="VTS250" s="170"/>
      <c r="VTT250" s="170"/>
      <c r="VTU250" s="170"/>
      <c r="VTV250" s="170"/>
      <c r="VTW250" s="170"/>
      <c r="VTX250" s="170"/>
      <c r="VTY250" s="170"/>
      <c r="VTZ250" s="170"/>
      <c r="VUA250" s="170"/>
      <c r="VUB250" s="170"/>
      <c r="VUC250" s="170"/>
      <c r="VUD250" s="170"/>
      <c r="VUE250" s="170"/>
      <c r="VUF250" s="170"/>
      <c r="VUG250" s="170"/>
      <c r="VUH250" s="170"/>
      <c r="VUI250" s="170"/>
      <c r="VUJ250" s="170"/>
      <c r="VUK250" s="170"/>
      <c r="VUL250" s="170"/>
      <c r="VUM250" s="170"/>
      <c r="VUN250" s="170"/>
      <c r="VUO250" s="170"/>
      <c r="VUP250" s="170"/>
      <c r="VUQ250" s="170"/>
      <c r="VUR250" s="170"/>
      <c r="VUS250" s="170"/>
      <c r="VUT250" s="170"/>
      <c r="VUU250" s="170"/>
      <c r="VUV250" s="170"/>
      <c r="VUW250" s="170"/>
      <c r="VUX250" s="170"/>
      <c r="VUY250" s="170"/>
      <c r="VUZ250" s="170"/>
      <c r="VVA250" s="170"/>
      <c r="VVB250" s="170"/>
      <c r="VVC250" s="170"/>
      <c r="VVD250" s="170"/>
      <c r="VVE250" s="170"/>
      <c r="VVF250" s="170"/>
      <c r="VVG250" s="170"/>
      <c r="VVH250" s="170"/>
      <c r="VVI250" s="170"/>
      <c r="VVJ250" s="170"/>
      <c r="VVK250" s="170"/>
      <c r="VVL250" s="170"/>
      <c r="VVM250" s="170"/>
      <c r="VVN250" s="170"/>
      <c r="VVO250" s="170"/>
      <c r="VVP250" s="170"/>
      <c r="VVQ250" s="170"/>
      <c r="VVR250" s="170"/>
      <c r="VVS250" s="170"/>
      <c r="VVT250" s="170"/>
      <c r="VVU250" s="170"/>
      <c r="VVV250" s="170"/>
      <c r="VVW250" s="170"/>
      <c r="VVX250" s="170"/>
      <c r="VVY250" s="170"/>
      <c r="VVZ250" s="170"/>
      <c r="VWA250" s="170"/>
      <c r="VWB250" s="170"/>
      <c r="VWC250" s="170"/>
      <c r="VWD250" s="170"/>
      <c r="VWE250" s="170"/>
      <c r="VWF250" s="170"/>
      <c r="VWG250" s="170"/>
      <c r="VWH250" s="170"/>
      <c r="VWI250" s="170"/>
      <c r="VWJ250" s="170"/>
      <c r="VWK250" s="170"/>
      <c r="VWL250" s="170"/>
      <c r="VWM250" s="170"/>
      <c r="VWN250" s="170"/>
      <c r="VWO250" s="170"/>
      <c r="VWP250" s="170"/>
      <c r="VWQ250" s="170"/>
      <c r="VWR250" s="170"/>
      <c r="VWS250" s="170"/>
      <c r="VWT250" s="170"/>
      <c r="VWU250" s="170"/>
      <c r="VWV250" s="170"/>
      <c r="VWW250" s="170"/>
      <c r="VWX250" s="170"/>
      <c r="VWY250" s="170"/>
      <c r="VWZ250" s="170"/>
      <c r="VXA250" s="170"/>
      <c r="VXB250" s="170"/>
      <c r="VXC250" s="170"/>
      <c r="VXD250" s="170"/>
      <c r="VXE250" s="170"/>
      <c r="VXF250" s="170"/>
      <c r="VXG250" s="170"/>
      <c r="VXH250" s="170"/>
      <c r="VXI250" s="170"/>
      <c r="VXJ250" s="170"/>
      <c r="VXK250" s="170"/>
      <c r="VXL250" s="170"/>
      <c r="VXM250" s="170"/>
      <c r="VXN250" s="170"/>
      <c r="VXO250" s="170"/>
      <c r="VXP250" s="170"/>
      <c r="VXQ250" s="170"/>
      <c r="VXR250" s="170"/>
      <c r="VXS250" s="170"/>
      <c r="VXT250" s="170"/>
      <c r="VXU250" s="170"/>
      <c r="VXV250" s="170"/>
      <c r="VXW250" s="170"/>
      <c r="VXX250" s="170"/>
      <c r="VXY250" s="170"/>
      <c r="VXZ250" s="170"/>
      <c r="VYA250" s="170"/>
      <c r="VYB250" s="170"/>
      <c r="VYC250" s="170"/>
      <c r="VYD250" s="170"/>
      <c r="VYE250" s="170"/>
      <c r="VYF250" s="170"/>
      <c r="VYG250" s="170"/>
      <c r="VYH250" s="170"/>
      <c r="VYI250" s="170"/>
      <c r="VYJ250" s="170"/>
      <c r="VYK250" s="170"/>
      <c r="VYL250" s="170"/>
      <c r="VYM250" s="170"/>
      <c r="VYN250" s="170"/>
      <c r="VYO250" s="170"/>
      <c r="VYP250" s="170"/>
      <c r="VYQ250" s="170"/>
      <c r="VYR250" s="170"/>
      <c r="VYS250" s="170"/>
      <c r="VYT250" s="170"/>
      <c r="VYU250" s="170"/>
      <c r="VYV250" s="170"/>
      <c r="VYW250" s="170"/>
      <c r="VYX250" s="170"/>
      <c r="VYY250" s="170"/>
      <c r="VYZ250" s="170"/>
      <c r="VZA250" s="170"/>
      <c r="VZB250" s="170"/>
      <c r="VZC250" s="170"/>
      <c r="VZD250" s="170"/>
      <c r="VZE250" s="170"/>
      <c r="VZF250" s="170"/>
      <c r="VZG250" s="170"/>
      <c r="VZH250" s="170"/>
      <c r="VZI250" s="170"/>
      <c r="VZJ250" s="170"/>
      <c r="VZK250" s="170"/>
      <c r="VZL250" s="170"/>
      <c r="VZM250" s="170"/>
      <c r="VZN250" s="170"/>
      <c r="VZO250" s="170"/>
      <c r="VZP250" s="170"/>
      <c r="VZQ250" s="170"/>
      <c r="VZR250" s="170"/>
      <c r="VZS250" s="170"/>
      <c r="VZT250" s="170"/>
      <c r="VZU250" s="170"/>
      <c r="VZV250" s="170"/>
      <c r="VZW250" s="170"/>
      <c r="VZX250" s="170"/>
      <c r="VZY250" s="170"/>
      <c r="VZZ250" s="170"/>
      <c r="WAA250" s="170"/>
      <c r="WAB250" s="170"/>
      <c r="WAC250" s="170"/>
      <c r="WAD250" s="170"/>
      <c r="WAE250" s="170"/>
      <c r="WAF250" s="170"/>
      <c r="WAG250" s="170"/>
      <c r="WAH250" s="170"/>
      <c r="WAI250" s="170"/>
      <c r="WAJ250" s="170"/>
      <c r="WAK250" s="170"/>
      <c r="WAL250" s="170"/>
      <c r="WAM250" s="170"/>
      <c r="WAN250" s="170"/>
      <c r="WAO250" s="170"/>
      <c r="WAP250" s="170"/>
      <c r="WAQ250" s="170"/>
      <c r="WAR250" s="170"/>
      <c r="WAS250" s="170"/>
      <c r="WAT250" s="170"/>
      <c r="WAU250" s="170"/>
      <c r="WAV250" s="170"/>
      <c r="WAW250" s="170"/>
      <c r="WAX250" s="170"/>
      <c r="WAY250" s="170"/>
      <c r="WAZ250" s="170"/>
      <c r="WBA250" s="170"/>
      <c r="WBB250" s="170"/>
      <c r="WBC250" s="170"/>
      <c r="WBD250" s="170"/>
      <c r="WBE250" s="170"/>
      <c r="WBF250" s="170"/>
      <c r="WBG250" s="170"/>
      <c r="WBH250" s="170"/>
      <c r="WBI250" s="170"/>
      <c r="WBJ250" s="170"/>
      <c r="WBK250" s="170"/>
      <c r="WBL250" s="170"/>
      <c r="WBM250" s="170"/>
      <c r="WBN250" s="170"/>
      <c r="WBO250" s="170"/>
      <c r="WBP250" s="170"/>
      <c r="WBQ250" s="170"/>
      <c r="WBR250" s="170"/>
      <c r="WBS250" s="170"/>
      <c r="WBT250" s="170"/>
      <c r="WBU250" s="170"/>
      <c r="WBV250" s="170"/>
      <c r="WBW250" s="170"/>
      <c r="WBX250" s="170"/>
      <c r="WBY250" s="170"/>
      <c r="WBZ250" s="170"/>
      <c r="WCA250" s="170"/>
      <c r="WCB250" s="170"/>
      <c r="WCC250" s="170"/>
      <c r="WCD250" s="170"/>
      <c r="WCE250" s="170"/>
      <c r="WCF250" s="170"/>
      <c r="WCG250" s="170"/>
      <c r="WCH250" s="170"/>
      <c r="WCI250" s="170"/>
      <c r="WCJ250" s="170"/>
      <c r="WCK250" s="170"/>
      <c r="WCL250" s="170"/>
      <c r="WCM250" s="170"/>
      <c r="WCN250" s="170"/>
      <c r="WCO250" s="170"/>
      <c r="WCP250" s="170"/>
      <c r="WCQ250" s="170"/>
      <c r="WCR250" s="170"/>
      <c r="WCS250" s="170"/>
      <c r="WCT250" s="170"/>
      <c r="WCU250" s="170"/>
      <c r="WCV250" s="170"/>
      <c r="WCW250" s="170"/>
      <c r="WCX250" s="170"/>
      <c r="WCY250" s="170"/>
      <c r="WCZ250" s="170"/>
      <c r="WDA250" s="170"/>
      <c r="WDB250" s="170"/>
      <c r="WDC250" s="170"/>
      <c r="WDD250" s="170"/>
      <c r="WDE250" s="170"/>
      <c r="WDF250" s="170"/>
      <c r="WDG250" s="170"/>
      <c r="WDH250" s="170"/>
      <c r="WDI250" s="170"/>
      <c r="WDJ250" s="170"/>
      <c r="WDK250" s="170"/>
      <c r="WDL250" s="170"/>
      <c r="WDM250" s="170"/>
      <c r="WDN250" s="170"/>
      <c r="WDO250" s="170"/>
      <c r="WDP250" s="170"/>
      <c r="WDQ250" s="170"/>
      <c r="WDR250" s="170"/>
      <c r="WDS250" s="170"/>
      <c r="WDT250" s="170"/>
      <c r="WDU250" s="170"/>
      <c r="WDV250" s="170"/>
      <c r="WDW250" s="170"/>
      <c r="WDX250" s="170"/>
      <c r="WDY250" s="170"/>
      <c r="WDZ250" s="170"/>
      <c r="WEA250" s="170"/>
      <c r="WEB250" s="170"/>
      <c r="WEC250" s="170"/>
      <c r="WED250" s="170"/>
      <c r="WEE250" s="170"/>
      <c r="WEF250" s="170"/>
      <c r="WEG250" s="170"/>
      <c r="WEH250" s="170"/>
      <c r="WEI250" s="170"/>
      <c r="WEJ250" s="170"/>
      <c r="WEK250" s="170"/>
      <c r="WEL250" s="170"/>
      <c r="WEM250" s="170"/>
      <c r="WEN250" s="170"/>
      <c r="WEO250" s="170"/>
      <c r="WEP250" s="170"/>
      <c r="WEQ250" s="170"/>
      <c r="WER250" s="170"/>
      <c r="WES250" s="170"/>
      <c r="WET250" s="170"/>
      <c r="WEU250" s="170"/>
      <c r="WEV250" s="170"/>
      <c r="WEW250" s="170"/>
      <c r="WEX250" s="170"/>
      <c r="WEY250" s="170"/>
      <c r="WEZ250" s="170"/>
      <c r="WFA250" s="170"/>
      <c r="WFB250" s="170"/>
      <c r="WFC250" s="170"/>
      <c r="WFD250" s="170"/>
      <c r="WFE250" s="170"/>
      <c r="WFF250" s="170"/>
      <c r="WFG250" s="170"/>
      <c r="WFH250" s="170"/>
      <c r="WFI250" s="170"/>
      <c r="WFJ250" s="170"/>
      <c r="WFK250" s="170"/>
      <c r="WFL250" s="170"/>
      <c r="WFM250" s="170"/>
      <c r="WFN250" s="170"/>
      <c r="WFO250" s="170"/>
      <c r="WFP250" s="170"/>
      <c r="WFQ250" s="170"/>
      <c r="WFR250" s="170"/>
      <c r="WFS250" s="170"/>
      <c r="WFT250" s="170"/>
      <c r="WFU250" s="170"/>
      <c r="WFV250" s="170"/>
      <c r="WFW250" s="170"/>
      <c r="WFX250" s="170"/>
      <c r="WFY250" s="170"/>
      <c r="WFZ250" s="170"/>
      <c r="WGA250" s="170"/>
      <c r="WGB250" s="170"/>
      <c r="WGC250" s="170"/>
      <c r="WGD250" s="170"/>
      <c r="WGE250" s="170"/>
      <c r="WGF250" s="170"/>
      <c r="WGG250" s="170"/>
      <c r="WGH250" s="170"/>
      <c r="WGI250" s="170"/>
      <c r="WGJ250" s="170"/>
      <c r="WGK250" s="170"/>
      <c r="WGL250" s="170"/>
      <c r="WGM250" s="170"/>
      <c r="WGN250" s="170"/>
      <c r="WGO250" s="170"/>
      <c r="WGP250" s="170"/>
      <c r="WGQ250" s="170"/>
      <c r="WGR250" s="170"/>
      <c r="WGS250" s="170"/>
      <c r="WGT250" s="170"/>
      <c r="WGU250" s="170"/>
      <c r="WGV250" s="170"/>
      <c r="WGW250" s="170"/>
      <c r="WGX250" s="170"/>
      <c r="WGY250" s="170"/>
      <c r="WGZ250" s="170"/>
      <c r="WHA250" s="170"/>
      <c r="WHB250" s="170"/>
      <c r="WHC250" s="170"/>
      <c r="WHD250" s="170"/>
      <c r="WHE250" s="170"/>
      <c r="WHF250" s="170"/>
      <c r="WHG250" s="170"/>
      <c r="WHH250" s="170"/>
      <c r="WHI250" s="170"/>
      <c r="WHJ250" s="170"/>
      <c r="WHK250" s="170"/>
      <c r="WHL250" s="170"/>
      <c r="WHM250" s="170"/>
      <c r="WHN250" s="170"/>
      <c r="WHO250" s="170"/>
      <c r="WHP250" s="170"/>
      <c r="WHQ250" s="170"/>
      <c r="WHR250" s="170"/>
      <c r="WHS250" s="170"/>
      <c r="WHT250" s="170"/>
      <c r="WHU250" s="170"/>
      <c r="WHV250" s="170"/>
      <c r="WHW250" s="170"/>
      <c r="WHX250" s="170"/>
      <c r="WHY250" s="170"/>
      <c r="WHZ250" s="170"/>
      <c r="WIA250" s="170"/>
      <c r="WIB250" s="170"/>
      <c r="WIC250" s="170"/>
      <c r="WID250" s="170"/>
      <c r="WIE250" s="170"/>
      <c r="WIF250" s="170"/>
      <c r="WIG250" s="170"/>
      <c r="WIH250" s="170"/>
      <c r="WII250" s="170"/>
      <c r="WIJ250" s="170"/>
      <c r="WIK250" s="170"/>
      <c r="WIL250" s="170"/>
      <c r="WIM250" s="170"/>
      <c r="WIN250" s="170"/>
      <c r="WIO250" s="170"/>
      <c r="WIP250" s="170"/>
      <c r="WIQ250" s="170"/>
      <c r="WIR250" s="170"/>
      <c r="WIS250" s="170"/>
      <c r="WIT250" s="170"/>
      <c r="WIU250" s="170"/>
      <c r="WIV250" s="170"/>
      <c r="WIW250" s="170"/>
      <c r="WIX250" s="170"/>
      <c r="WIY250" s="170"/>
      <c r="WIZ250" s="170"/>
      <c r="WJA250" s="170"/>
      <c r="WJB250" s="170"/>
      <c r="WJC250" s="170"/>
      <c r="WJD250" s="170"/>
      <c r="WJE250" s="170"/>
      <c r="WJF250" s="170"/>
      <c r="WJG250" s="170"/>
      <c r="WJH250" s="170"/>
      <c r="WJI250" s="170"/>
      <c r="WJJ250" s="170"/>
      <c r="WJK250" s="170"/>
      <c r="WJL250" s="170"/>
      <c r="WJM250" s="170"/>
      <c r="WJN250" s="170"/>
      <c r="WJO250" s="170"/>
      <c r="WJP250" s="170"/>
      <c r="WJQ250" s="170"/>
      <c r="WJR250" s="170"/>
      <c r="WJS250" s="170"/>
      <c r="WJT250" s="170"/>
      <c r="WJU250" s="170"/>
      <c r="WJV250" s="170"/>
      <c r="WJW250" s="170"/>
      <c r="WJX250" s="170"/>
      <c r="WJY250" s="170"/>
      <c r="WJZ250" s="170"/>
      <c r="WKA250" s="170"/>
      <c r="WKB250" s="170"/>
      <c r="WKC250" s="170"/>
      <c r="WKD250" s="170"/>
      <c r="WKE250" s="170"/>
      <c r="WKF250" s="170"/>
      <c r="WKG250" s="170"/>
      <c r="WKH250" s="170"/>
      <c r="WKI250" s="170"/>
      <c r="WKJ250" s="170"/>
      <c r="WKK250" s="170"/>
      <c r="WKL250" s="170"/>
      <c r="WKM250" s="170"/>
      <c r="WKN250" s="170"/>
      <c r="WKO250" s="170"/>
      <c r="WKP250" s="170"/>
      <c r="WKQ250" s="170"/>
      <c r="WKR250" s="170"/>
      <c r="WKS250" s="170"/>
      <c r="WKT250" s="170"/>
      <c r="WKU250" s="170"/>
      <c r="WKV250" s="170"/>
      <c r="WKW250" s="170"/>
      <c r="WKX250" s="170"/>
      <c r="WKY250" s="170"/>
      <c r="WKZ250" s="170"/>
      <c r="WLA250" s="170"/>
      <c r="WLB250" s="170"/>
      <c r="WLC250" s="170"/>
      <c r="WLD250" s="170"/>
      <c r="WLE250" s="170"/>
      <c r="WLF250" s="170"/>
      <c r="WLG250" s="170"/>
      <c r="WLH250" s="170"/>
      <c r="WLI250" s="170"/>
      <c r="WLJ250" s="170"/>
      <c r="WLK250" s="170"/>
      <c r="WLL250" s="170"/>
      <c r="WLM250" s="170"/>
      <c r="WLN250" s="170"/>
      <c r="WLO250" s="170"/>
      <c r="WLP250" s="170"/>
      <c r="WLQ250" s="170"/>
      <c r="WLR250" s="170"/>
      <c r="WLS250" s="170"/>
      <c r="WLT250" s="170"/>
      <c r="WLU250" s="170"/>
      <c r="WLV250" s="170"/>
      <c r="WLW250" s="170"/>
      <c r="WLX250" s="170"/>
      <c r="WLY250" s="170"/>
      <c r="WLZ250" s="170"/>
      <c r="WMA250" s="170"/>
      <c r="WMB250" s="170"/>
      <c r="WMC250" s="170"/>
      <c r="WMD250" s="170"/>
      <c r="WME250" s="170"/>
      <c r="WMF250" s="170"/>
      <c r="WMG250" s="170"/>
      <c r="WMH250" s="170"/>
      <c r="WMI250" s="170"/>
      <c r="WMJ250" s="170"/>
      <c r="WMK250" s="170"/>
      <c r="WML250" s="170"/>
      <c r="WMM250" s="170"/>
      <c r="WMN250" s="170"/>
      <c r="WMO250" s="170"/>
      <c r="WMP250" s="170"/>
      <c r="WMQ250" s="170"/>
      <c r="WMR250" s="170"/>
      <c r="WMS250" s="170"/>
      <c r="WMT250" s="170"/>
      <c r="WMU250" s="170"/>
      <c r="WMV250" s="170"/>
      <c r="WMW250" s="170"/>
      <c r="WMX250" s="170"/>
      <c r="WMY250" s="170"/>
      <c r="WMZ250" s="170"/>
      <c r="WNA250" s="170"/>
      <c r="WNB250" s="170"/>
      <c r="WNC250" s="170"/>
      <c r="WND250" s="170"/>
      <c r="WNE250" s="170"/>
      <c r="WNF250" s="170"/>
      <c r="WNG250" s="170"/>
      <c r="WNH250" s="170"/>
      <c r="WNI250" s="170"/>
      <c r="WNJ250" s="170"/>
      <c r="WNK250" s="170"/>
      <c r="WNL250" s="170"/>
      <c r="WNM250" s="170"/>
      <c r="WNN250" s="170"/>
      <c r="WNO250" s="170"/>
      <c r="WNP250" s="170"/>
      <c r="WNQ250" s="170"/>
      <c r="WNR250" s="170"/>
      <c r="WNS250" s="170"/>
      <c r="WNT250" s="170"/>
      <c r="WNU250" s="170"/>
      <c r="WNV250" s="170"/>
      <c r="WNW250" s="170"/>
      <c r="WNX250" s="170"/>
      <c r="WNY250" s="170"/>
      <c r="WNZ250" s="170"/>
      <c r="WOA250" s="170"/>
      <c r="WOB250" s="170"/>
      <c r="WOC250" s="170"/>
      <c r="WOD250" s="170"/>
      <c r="WOE250" s="170"/>
      <c r="WOF250" s="170"/>
      <c r="WOG250" s="170"/>
      <c r="WOH250" s="170"/>
      <c r="WOI250" s="170"/>
      <c r="WOJ250" s="170"/>
      <c r="WOK250" s="170"/>
      <c r="WOL250" s="170"/>
      <c r="WOM250" s="170"/>
      <c r="WON250" s="170"/>
      <c r="WOO250" s="170"/>
      <c r="WOP250" s="170"/>
      <c r="WOQ250" s="170"/>
      <c r="WOR250" s="170"/>
      <c r="WOS250" s="170"/>
      <c r="WOT250" s="170"/>
      <c r="WOU250" s="170"/>
      <c r="WOV250" s="170"/>
      <c r="WOW250" s="170"/>
      <c r="WOX250" s="170"/>
      <c r="WOY250" s="170"/>
      <c r="WOZ250" s="170"/>
      <c r="WPA250" s="170"/>
      <c r="WPB250" s="170"/>
      <c r="WPC250" s="170"/>
      <c r="WPD250" s="170"/>
      <c r="WPE250" s="170"/>
      <c r="WPF250" s="170"/>
      <c r="WPG250" s="170"/>
      <c r="WPH250" s="170"/>
      <c r="WPI250" s="170"/>
      <c r="WPJ250" s="170"/>
      <c r="WPK250" s="170"/>
      <c r="WPL250" s="170"/>
      <c r="WPM250" s="170"/>
      <c r="WPN250" s="170"/>
      <c r="WPO250" s="170"/>
      <c r="WPP250" s="170"/>
      <c r="WPQ250" s="170"/>
      <c r="WPR250" s="170"/>
      <c r="WPS250" s="170"/>
      <c r="WPT250" s="170"/>
      <c r="WPU250" s="170"/>
      <c r="WPV250" s="170"/>
      <c r="WPW250" s="170"/>
      <c r="WPX250" s="170"/>
      <c r="WPY250" s="170"/>
      <c r="WPZ250" s="170"/>
      <c r="WQA250" s="170"/>
      <c r="WQB250" s="170"/>
      <c r="WQC250" s="170"/>
      <c r="WQD250" s="170"/>
      <c r="WQE250" s="170"/>
      <c r="WQF250" s="170"/>
      <c r="WQG250" s="170"/>
      <c r="WQH250" s="170"/>
      <c r="WQI250" s="170"/>
      <c r="WQJ250" s="170"/>
      <c r="WQK250" s="170"/>
      <c r="WQL250" s="170"/>
      <c r="WQM250" s="170"/>
      <c r="WQN250" s="170"/>
      <c r="WQO250" s="170"/>
      <c r="WQP250" s="170"/>
      <c r="WQQ250" s="170"/>
      <c r="WQR250" s="170"/>
      <c r="WQS250" s="170"/>
      <c r="WQT250" s="170"/>
      <c r="WQU250" s="170"/>
      <c r="WQV250" s="170"/>
      <c r="WQW250" s="170"/>
      <c r="WQX250" s="170"/>
      <c r="WQY250" s="170"/>
      <c r="WQZ250" s="170"/>
      <c r="WRA250" s="170"/>
      <c r="WRB250" s="170"/>
      <c r="WRC250" s="170"/>
      <c r="WRD250" s="170"/>
      <c r="WRE250" s="170"/>
      <c r="WRF250" s="170"/>
      <c r="WRG250" s="170"/>
      <c r="WRH250" s="170"/>
      <c r="WRI250" s="170"/>
      <c r="WRJ250" s="170"/>
      <c r="WRK250" s="170"/>
      <c r="WRL250" s="170"/>
      <c r="WRM250" s="170"/>
      <c r="WRN250" s="170"/>
      <c r="WRO250" s="170"/>
      <c r="WRP250" s="170"/>
      <c r="WRQ250" s="170"/>
      <c r="WRR250" s="170"/>
      <c r="WRS250" s="170"/>
      <c r="WRT250" s="170"/>
      <c r="WRU250" s="170"/>
      <c r="WRV250" s="170"/>
      <c r="WRW250" s="170"/>
      <c r="WRX250" s="170"/>
      <c r="WRY250" s="170"/>
      <c r="WRZ250" s="170"/>
      <c r="WSA250" s="170"/>
      <c r="WSB250" s="170"/>
      <c r="WSC250" s="170"/>
      <c r="WSD250" s="170"/>
      <c r="WSE250" s="170"/>
      <c r="WSF250" s="170"/>
      <c r="WSG250" s="170"/>
      <c r="WSH250" s="170"/>
      <c r="WSI250" s="170"/>
      <c r="WSJ250" s="170"/>
      <c r="WSK250" s="170"/>
      <c r="WSL250" s="170"/>
      <c r="WSM250" s="170"/>
      <c r="WSN250" s="170"/>
      <c r="WSO250" s="170"/>
      <c r="WSP250" s="170"/>
      <c r="WSQ250" s="170"/>
      <c r="WSR250" s="170"/>
      <c r="WSS250" s="170"/>
      <c r="WST250" s="170"/>
      <c r="WSU250" s="170"/>
      <c r="WSV250" s="170"/>
      <c r="WSW250" s="170"/>
      <c r="WSX250" s="170"/>
      <c r="WSY250" s="170"/>
      <c r="WSZ250" s="170"/>
      <c r="WTA250" s="170"/>
      <c r="WTB250" s="170"/>
      <c r="WTC250" s="170"/>
      <c r="WTD250" s="170"/>
      <c r="WTE250" s="170"/>
      <c r="WTF250" s="170"/>
      <c r="WTG250" s="170"/>
      <c r="WTH250" s="170"/>
      <c r="WTI250" s="170"/>
      <c r="WTJ250" s="170"/>
      <c r="WTK250" s="170"/>
      <c r="WTL250" s="170"/>
      <c r="WTM250" s="170"/>
      <c r="WTN250" s="170"/>
      <c r="WTO250" s="170"/>
      <c r="WTP250" s="170"/>
      <c r="WTQ250" s="170"/>
      <c r="WTR250" s="170"/>
      <c r="WTS250" s="170"/>
      <c r="WTT250" s="170"/>
      <c r="WTU250" s="170"/>
      <c r="WTV250" s="170"/>
      <c r="WTW250" s="170"/>
      <c r="WTX250" s="170"/>
      <c r="WTY250" s="170"/>
      <c r="WTZ250" s="170"/>
      <c r="WUA250" s="170"/>
      <c r="WUB250" s="170"/>
      <c r="WUC250" s="170"/>
      <c r="WUD250" s="170"/>
      <c r="WUE250" s="170"/>
      <c r="WUF250" s="170"/>
      <c r="WUG250" s="170"/>
      <c r="WUH250" s="170"/>
      <c r="WUI250" s="170"/>
      <c r="WUJ250" s="170"/>
      <c r="WUK250" s="170"/>
      <c r="WUL250" s="170"/>
      <c r="WUM250" s="170"/>
      <c r="WUN250" s="170"/>
      <c r="WUO250" s="170"/>
      <c r="WUP250" s="170"/>
      <c r="WUQ250" s="170"/>
      <c r="WUR250" s="170"/>
      <c r="WUS250" s="170"/>
      <c r="WUT250" s="170"/>
      <c r="WUU250" s="170"/>
      <c r="WUV250" s="170"/>
      <c r="WUW250" s="170"/>
      <c r="WUX250" s="170"/>
      <c r="WUY250" s="170"/>
      <c r="WUZ250" s="170"/>
      <c r="WVA250" s="170"/>
      <c r="WVB250" s="170"/>
      <c r="WVC250" s="170"/>
      <c r="WVD250" s="170"/>
      <c r="WVE250" s="170"/>
      <c r="WVF250" s="170"/>
      <c r="WVG250" s="170"/>
      <c r="WVH250" s="170"/>
      <c r="WVI250" s="170"/>
      <c r="WVJ250" s="170"/>
      <c r="WVK250" s="170"/>
      <c r="WVL250" s="170"/>
      <c r="WVM250" s="170"/>
      <c r="WVN250" s="170"/>
      <c r="WVO250" s="170"/>
      <c r="WVP250" s="170"/>
      <c r="WVQ250" s="170"/>
      <c r="WVR250" s="170"/>
      <c r="WVS250" s="170"/>
      <c r="WVT250" s="170"/>
      <c r="WVU250" s="170"/>
      <c r="WVV250" s="170"/>
      <c r="WVW250" s="170"/>
      <c r="WVX250" s="170"/>
      <c r="WVY250" s="170"/>
      <c r="WVZ250" s="170"/>
      <c r="WWA250" s="170"/>
      <c r="WWB250" s="170"/>
      <c r="WWC250" s="170"/>
      <c r="WWD250" s="170"/>
      <c r="WWE250" s="170"/>
      <c r="WWF250" s="170"/>
      <c r="WWG250" s="170"/>
      <c r="WWH250" s="170"/>
      <c r="WWI250" s="170"/>
      <c r="WWJ250" s="170"/>
      <c r="WWK250" s="170"/>
      <c r="WWL250" s="170"/>
      <c r="WWM250" s="170"/>
      <c r="WWN250" s="170"/>
      <c r="WWO250" s="170"/>
      <c r="WWP250" s="170"/>
      <c r="WWQ250" s="170"/>
      <c r="WWR250" s="170"/>
      <c r="WWS250" s="170"/>
      <c r="WWT250" s="170"/>
      <c r="WWU250" s="170"/>
      <c r="WWV250" s="170"/>
      <c r="WWW250" s="170"/>
      <c r="WWX250" s="170"/>
      <c r="WWY250" s="170"/>
      <c r="WWZ250" s="170"/>
      <c r="WXA250" s="170"/>
      <c r="WXB250" s="170"/>
      <c r="WXC250" s="170"/>
      <c r="WXD250" s="170"/>
      <c r="WXE250" s="170"/>
      <c r="WXF250" s="170"/>
      <c r="WXG250" s="170"/>
      <c r="WXH250" s="170"/>
      <c r="WXI250" s="170"/>
      <c r="WXJ250" s="170"/>
      <c r="WXK250" s="170"/>
      <c r="WXL250" s="170"/>
      <c r="WXM250" s="170"/>
      <c r="WXN250" s="170"/>
      <c r="WXO250" s="170"/>
      <c r="WXP250" s="170"/>
      <c r="WXQ250" s="170"/>
      <c r="WXR250" s="170"/>
      <c r="WXS250" s="170"/>
      <c r="WXT250" s="170"/>
      <c r="WXU250" s="170"/>
      <c r="WXV250" s="170"/>
      <c r="WXW250" s="170"/>
      <c r="WXX250" s="170"/>
      <c r="WXY250" s="170"/>
      <c r="WXZ250" s="170"/>
      <c r="WYA250" s="170"/>
      <c r="WYB250" s="170"/>
      <c r="WYC250" s="170"/>
      <c r="WYD250" s="170"/>
      <c r="WYE250" s="170"/>
      <c r="WYF250" s="170"/>
      <c r="WYG250" s="170"/>
      <c r="WYH250" s="170"/>
      <c r="WYI250" s="170"/>
      <c r="WYJ250" s="170"/>
      <c r="WYK250" s="170"/>
      <c r="WYL250" s="170"/>
      <c r="WYM250" s="170"/>
      <c r="WYN250" s="170"/>
      <c r="WYO250" s="170"/>
      <c r="WYP250" s="170"/>
      <c r="WYQ250" s="170"/>
      <c r="WYR250" s="170"/>
      <c r="WYS250" s="170"/>
      <c r="WYT250" s="170"/>
      <c r="WYU250" s="170"/>
      <c r="WYV250" s="170"/>
      <c r="WYW250" s="170"/>
      <c r="WYX250" s="170"/>
      <c r="WYY250" s="170"/>
      <c r="WYZ250" s="170"/>
      <c r="WZA250" s="170"/>
      <c r="WZB250" s="170"/>
      <c r="WZC250" s="170"/>
      <c r="WZD250" s="170"/>
      <c r="WZE250" s="170"/>
      <c r="WZF250" s="170"/>
      <c r="WZG250" s="170"/>
      <c r="WZH250" s="170"/>
      <c r="WZI250" s="170"/>
      <c r="WZJ250" s="170"/>
      <c r="WZK250" s="170"/>
      <c r="WZL250" s="170"/>
      <c r="WZM250" s="170"/>
      <c r="WZN250" s="170"/>
      <c r="WZO250" s="170"/>
      <c r="WZP250" s="170"/>
      <c r="WZQ250" s="170"/>
      <c r="WZR250" s="170"/>
      <c r="WZS250" s="170"/>
      <c r="WZT250" s="170"/>
      <c r="WZU250" s="170"/>
      <c r="WZV250" s="170"/>
      <c r="WZW250" s="170"/>
      <c r="WZX250" s="170"/>
      <c r="WZY250" s="170"/>
      <c r="WZZ250" s="170"/>
      <c r="XAA250" s="170"/>
      <c r="XAB250" s="170"/>
      <c r="XAC250" s="170"/>
      <c r="XAD250" s="170"/>
      <c r="XAE250" s="170"/>
      <c r="XAF250" s="170"/>
      <c r="XAG250" s="170"/>
      <c r="XAH250" s="170"/>
      <c r="XAI250" s="170"/>
      <c r="XAJ250" s="170"/>
      <c r="XAK250" s="170"/>
      <c r="XAL250" s="170"/>
      <c r="XAM250" s="170"/>
      <c r="XAN250" s="170"/>
      <c r="XAO250" s="170"/>
      <c r="XAP250" s="170"/>
      <c r="XAQ250" s="170"/>
      <c r="XAR250" s="170"/>
      <c r="XAS250" s="170"/>
      <c r="XAT250" s="170"/>
      <c r="XAU250" s="170"/>
      <c r="XAV250" s="170"/>
      <c r="XAW250" s="170"/>
      <c r="XAX250" s="170"/>
      <c r="XAY250" s="170"/>
      <c r="XAZ250" s="170"/>
      <c r="XBA250" s="170"/>
      <c r="XBB250" s="170"/>
      <c r="XBC250" s="170"/>
      <c r="XBD250" s="170"/>
      <c r="XBE250" s="170"/>
      <c r="XBF250" s="170"/>
      <c r="XBG250" s="170"/>
      <c r="XBH250" s="170"/>
      <c r="XBI250" s="170"/>
      <c r="XBJ250" s="170"/>
      <c r="XBK250" s="170"/>
      <c r="XBL250" s="170"/>
      <c r="XBM250" s="170"/>
      <c r="XBN250" s="170"/>
      <c r="XBO250" s="170"/>
      <c r="XBP250" s="170"/>
      <c r="XBQ250" s="170"/>
      <c r="XBR250" s="170"/>
      <c r="XBS250" s="170"/>
      <c r="XBT250" s="170"/>
      <c r="XBU250" s="170"/>
      <c r="XBV250" s="170"/>
      <c r="XBW250" s="170"/>
      <c r="XBX250" s="170"/>
      <c r="XBY250" s="170"/>
      <c r="XBZ250" s="170"/>
      <c r="XCA250" s="170"/>
      <c r="XCB250" s="170"/>
      <c r="XCC250" s="170"/>
      <c r="XCD250" s="170"/>
      <c r="XCE250" s="170"/>
      <c r="XCF250" s="170"/>
      <c r="XCG250" s="170"/>
      <c r="XCH250" s="170"/>
      <c r="XCI250" s="170"/>
      <c r="XCJ250" s="170"/>
      <c r="XCK250" s="170"/>
      <c r="XCL250" s="170"/>
      <c r="XCM250" s="170"/>
      <c r="XCN250" s="170"/>
      <c r="XCO250" s="170"/>
      <c r="XCP250" s="170"/>
      <c r="XCQ250" s="170"/>
      <c r="XCR250" s="170"/>
      <c r="XCS250" s="170"/>
      <c r="XCT250" s="170"/>
      <c r="XCU250" s="170"/>
      <c r="XCV250" s="170"/>
      <c r="XCW250" s="170"/>
      <c r="XCX250" s="170"/>
      <c r="XCY250" s="170"/>
      <c r="XCZ250" s="170"/>
      <c r="XDA250" s="170"/>
      <c r="XDB250" s="170"/>
      <c r="XDC250" s="170"/>
      <c r="XDD250" s="170"/>
      <c r="XDE250" s="170"/>
      <c r="XDF250" s="170"/>
      <c r="XDG250" s="170"/>
      <c r="XDH250" s="170"/>
      <c r="XDI250" s="170"/>
      <c r="XDJ250" s="170"/>
      <c r="XDK250" s="170"/>
      <c r="XDL250" s="170"/>
      <c r="XDM250" s="170"/>
      <c r="XDN250" s="170"/>
      <c r="XDO250" s="170"/>
      <c r="XDP250" s="170"/>
      <c r="XDQ250" s="170"/>
      <c r="XDR250" s="170"/>
      <c r="XDS250" s="170"/>
      <c r="XDT250" s="170"/>
      <c r="XDU250" s="170"/>
      <c r="XDV250" s="170"/>
      <c r="XDW250" s="170"/>
      <c r="XDX250" s="170"/>
      <c r="XDY250" s="170"/>
      <c r="XDZ250" s="170"/>
      <c r="XEA250" s="170"/>
      <c r="XEB250" s="170"/>
      <c r="XEC250" s="170"/>
      <c r="XED250" s="170"/>
      <c r="XEE250" s="170"/>
      <c r="XEF250" s="170"/>
      <c r="XEG250" s="170"/>
      <c r="XEH250" s="170"/>
      <c r="XEI250" s="170"/>
      <c r="XEJ250" s="170"/>
      <c r="XEK250" s="170"/>
      <c r="XEL250" s="170"/>
      <c r="XEM250" s="170"/>
      <c r="XEN250" s="170"/>
      <c r="XEO250" s="170"/>
      <c r="XEP250" s="170"/>
      <c r="XEQ250" s="170"/>
      <c r="XER250" s="170"/>
      <c r="XES250" s="170"/>
      <c r="XET250" s="170"/>
      <c r="XEU250" s="170"/>
      <c r="XEV250" s="170"/>
      <c r="XEW250" s="170"/>
      <c r="XEX250" s="170"/>
    </row>
    <row r="251" spans="1:16378" ht="14.45" customHeight="1" x14ac:dyDescent="0.2">
      <c r="A251" s="119" t="s">
        <v>55</v>
      </c>
      <c r="B251" s="163">
        <v>70.198999999999998</v>
      </c>
      <c r="C251" s="164" t="s">
        <v>2812</v>
      </c>
      <c r="D251" s="165" t="s">
        <v>7260</v>
      </c>
      <c r="E251" s="165"/>
      <c r="F251" s="166" t="s">
        <v>6438</v>
      </c>
      <c r="G251" s="163" t="s">
        <v>7261</v>
      </c>
      <c r="H251" s="163" t="s">
        <v>7262</v>
      </c>
      <c r="I251" s="163" t="s">
        <v>7262</v>
      </c>
      <c r="J251" s="325"/>
    </row>
    <row r="252" spans="1:16378" ht="14.45" customHeight="1" x14ac:dyDescent="0.2">
      <c r="A252" s="119" t="s">
        <v>55</v>
      </c>
      <c r="B252" s="163">
        <v>32.100999999999999</v>
      </c>
      <c r="C252" s="164" t="s">
        <v>6462</v>
      </c>
      <c r="D252" s="165" t="s">
        <v>7263</v>
      </c>
      <c r="E252" s="165"/>
      <c r="F252" s="166" t="s">
        <v>6438</v>
      </c>
      <c r="G252" s="163" t="s">
        <v>7264</v>
      </c>
      <c r="H252" s="163" t="s">
        <v>7265</v>
      </c>
      <c r="I252" s="163"/>
      <c r="J252" s="325"/>
      <c r="K252" s="170"/>
      <c r="L252" s="170"/>
      <c r="M252" s="170"/>
      <c r="N252" s="170"/>
      <c r="O252" s="170"/>
      <c r="P252" s="170"/>
      <c r="Q252" s="170"/>
      <c r="R252" s="170"/>
      <c r="S252" s="170"/>
      <c r="T252" s="170"/>
      <c r="U252" s="170"/>
      <c r="V252" s="170"/>
      <c r="W252" s="170"/>
      <c r="X252" s="170"/>
      <c r="Y252" s="170"/>
      <c r="Z252" s="170"/>
      <c r="AA252" s="170"/>
      <c r="AB252" s="170"/>
      <c r="AC252" s="170"/>
      <c r="AD252" s="170"/>
      <c r="AE252" s="170"/>
      <c r="AF252" s="170"/>
      <c r="AG252" s="170"/>
      <c r="AH252" s="170"/>
      <c r="AI252" s="170"/>
      <c r="AJ252" s="170"/>
      <c r="AK252" s="170"/>
      <c r="AL252" s="170"/>
      <c r="AM252" s="170"/>
      <c r="AN252" s="170"/>
      <c r="AO252" s="170"/>
      <c r="AP252" s="170"/>
      <c r="AQ252" s="170"/>
      <c r="AR252" s="170"/>
      <c r="AS252" s="170"/>
      <c r="AT252" s="170"/>
      <c r="AU252" s="170"/>
      <c r="AV252" s="170"/>
      <c r="AW252" s="170"/>
      <c r="AX252" s="170"/>
      <c r="AY252" s="170"/>
      <c r="AZ252" s="170"/>
      <c r="BA252" s="170"/>
      <c r="BB252" s="170"/>
      <c r="BC252" s="170"/>
      <c r="BD252" s="170"/>
      <c r="BE252" s="170"/>
      <c r="BF252" s="170"/>
      <c r="BG252" s="170"/>
      <c r="BH252" s="170"/>
      <c r="BI252" s="170"/>
      <c r="BJ252" s="170"/>
      <c r="BK252" s="170"/>
      <c r="BL252" s="170"/>
      <c r="BM252" s="170"/>
      <c r="BN252" s="170"/>
      <c r="BO252" s="170"/>
      <c r="BP252" s="170"/>
      <c r="BQ252" s="170"/>
      <c r="BR252" s="170"/>
      <c r="BS252" s="170"/>
      <c r="BT252" s="170"/>
      <c r="BU252" s="170"/>
      <c r="BV252" s="170"/>
      <c r="BW252" s="170"/>
      <c r="BX252" s="170"/>
      <c r="BY252" s="170"/>
      <c r="BZ252" s="170"/>
      <c r="CA252" s="170"/>
      <c r="CB252" s="170"/>
      <c r="CC252" s="170"/>
      <c r="CD252" s="170"/>
      <c r="CE252" s="170"/>
      <c r="CF252" s="170"/>
      <c r="CG252" s="170"/>
      <c r="CH252" s="170"/>
      <c r="CI252" s="170"/>
      <c r="CJ252" s="170"/>
      <c r="CK252" s="170"/>
      <c r="CL252" s="170"/>
      <c r="CM252" s="170"/>
      <c r="CN252" s="170"/>
      <c r="CO252" s="170"/>
      <c r="CP252" s="170"/>
      <c r="CQ252" s="170"/>
      <c r="CR252" s="170"/>
      <c r="CS252" s="170"/>
      <c r="CT252" s="170"/>
      <c r="CU252" s="170"/>
      <c r="CV252" s="170"/>
      <c r="CW252" s="170"/>
      <c r="CX252" s="170"/>
      <c r="CY252" s="170"/>
      <c r="CZ252" s="170"/>
      <c r="DA252" s="170"/>
      <c r="DB252" s="170"/>
      <c r="DC252" s="170"/>
      <c r="DD252" s="170"/>
      <c r="DE252" s="170"/>
      <c r="DF252" s="170"/>
      <c r="DG252" s="170"/>
      <c r="DH252" s="170"/>
      <c r="DI252" s="170"/>
      <c r="DJ252" s="170"/>
      <c r="DK252" s="170"/>
      <c r="DL252" s="170"/>
      <c r="DM252" s="170"/>
      <c r="DN252" s="170"/>
      <c r="DO252" s="170"/>
      <c r="DP252" s="170"/>
      <c r="DQ252" s="170"/>
      <c r="DR252" s="170"/>
      <c r="DS252" s="170"/>
      <c r="DT252" s="170"/>
      <c r="DU252" s="170"/>
      <c r="DV252" s="170"/>
      <c r="DW252" s="170"/>
      <c r="DX252" s="170"/>
      <c r="DY252" s="170"/>
      <c r="DZ252" s="170"/>
      <c r="EA252" s="170"/>
      <c r="EB252" s="170"/>
      <c r="EC252" s="170"/>
      <c r="ED252" s="170"/>
      <c r="EE252" s="170"/>
      <c r="EF252" s="170"/>
      <c r="EG252" s="170"/>
      <c r="EH252" s="170"/>
      <c r="EI252" s="170"/>
      <c r="EJ252" s="170"/>
      <c r="EK252" s="170"/>
      <c r="EL252" s="170"/>
      <c r="EM252" s="170"/>
      <c r="EN252" s="170"/>
      <c r="EO252" s="170"/>
      <c r="EP252" s="170"/>
      <c r="EQ252" s="170"/>
      <c r="ER252" s="170"/>
      <c r="ES252" s="170"/>
      <c r="ET252" s="170"/>
      <c r="EU252" s="170"/>
      <c r="EV252" s="170"/>
      <c r="EW252" s="170"/>
      <c r="EX252" s="170"/>
      <c r="EY252" s="170"/>
      <c r="EZ252" s="170"/>
      <c r="FA252" s="170"/>
      <c r="FB252" s="170"/>
      <c r="FC252" s="170"/>
      <c r="FD252" s="170"/>
      <c r="FE252" s="170"/>
      <c r="FF252" s="170"/>
      <c r="FG252" s="170"/>
      <c r="FH252" s="170"/>
      <c r="FI252" s="170"/>
      <c r="FJ252" s="170"/>
      <c r="FK252" s="170"/>
      <c r="FL252" s="170"/>
      <c r="FM252" s="170"/>
      <c r="FN252" s="170"/>
      <c r="FO252" s="170"/>
      <c r="FP252" s="170"/>
      <c r="FQ252" s="170"/>
      <c r="FR252" s="170"/>
      <c r="FS252" s="170"/>
      <c r="FT252" s="170"/>
      <c r="FU252" s="170"/>
      <c r="FV252" s="170"/>
      <c r="FW252" s="170"/>
      <c r="FX252" s="170"/>
      <c r="FY252" s="170"/>
      <c r="FZ252" s="170"/>
      <c r="GA252" s="170"/>
      <c r="GB252" s="170"/>
      <c r="GC252" s="170"/>
      <c r="GD252" s="170"/>
      <c r="GE252" s="170"/>
      <c r="GF252" s="170"/>
      <c r="GG252" s="170"/>
      <c r="GH252" s="170"/>
      <c r="GI252" s="170"/>
      <c r="GJ252" s="170"/>
      <c r="GK252" s="170"/>
      <c r="GL252" s="170"/>
      <c r="GM252" s="170"/>
      <c r="GN252" s="170"/>
      <c r="GO252" s="170"/>
      <c r="GP252" s="170"/>
      <c r="GQ252" s="170"/>
      <c r="GR252" s="170"/>
      <c r="GS252" s="170"/>
      <c r="GT252" s="170"/>
      <c r="GU252" s="170"/>
      <c r="GV252" s="170"/>
      <c r="GW252" s="170"/>
      <c r="GX252" s="170"/>
      <c r="GY252" s="170"/>
      <c r="GZ252" s="170"/>
      <c r="HA252" s="170"/>
      <c r="HB252" s="170"/>
      <c r="HC252" s="170"/>
      <c r="HD252" s="170"/>
      <c r="HE252" s="170"/>
      <c r="HF252" s="170"/>
      <c r="HG252" s="170"/>
      <c r="HH252" s="170"/>
      <c r="HI252" s="170"/>
      <c r="HJ252" s="170"/>
      <c r="HK252" s="170"/>
      <c r="HL252" s="170"/>
      <c r="HM252" s="170"/>
      <c r="HN252" s="170"/>
      <c r="HO252" s="170"/>
      <c r="HP252" s="170"/>
      <c r="HQ252" s="170"/>
      <c r="HR252" s="170"/>
      <c r="HS252" s="170"/>
      <c r="HT252" s="170"/>
      <c r="HU252" s="170"/>
      <c r="HV252" s="170"/>
      <c r="HW252" s="170"/>
      <c r="HX252" s="170"/>
      <c r="HY252" s="170"/>
      <c r="HZ252" s="170"/>
      <c r="IA252" s="170"/>
      <c r="IB252" s="170"/>
      <c r="IC252" s="170"/>
      <c r="ID252" s="170"/>
      <c r="IE252" s="170"/>
      <c r="IF252" s="170"/>
      <c r="IG252" s="170"/>
      <c r="IH252" s="170"/>
      <c r="II252" s="170"/>
      <c r="IJ252" s="170"/>
      <c r="IK252" s="170"/>
      <c r="IL252" s="170"/>
      <c r="IM252" s="170"/>
      <c r="IN252" s="170"/>
      <c r="IO252" s="170"/>
      <c r="IP252" s="170"/>
      <c r="IQ252" s="170"/>
      <c r="IR252" s="170"/>
      <c r="IS252" s="170"/>
      <c r="IT252" s="170"/>
      <c r="IU252" s="170"/>
      <c r="IV252" s="170"/>
      <c r="IW252" s="170"/>
      <c r="IX252" s="170"/>
      <c r="IY252" s="170"/>
      <c r="IZ252" s="170"/>
      <c r="JA252" s="170"/>
      <c r="JB252" s="170"/>
      <c r="JC252" s="170"/>
      <c r="JD252" s="170"/>
      <c r="JE252" s="170"/>
      <c r="JF252" s="170"/>
      <c r="JG252" s="170"/>
      <c r="JH252" s="170"/>
      <c r="JI252" s="170"/>
      <c r="JJ252" s="170"/>
      <c r="JK252" s="170"/>
      <c r="JL252" s="170"/>
      <c r="JM252" s="170"/>
      <c r="JN252" s="170"/>
      <c r="JO252" s="170"/>
      <c r="JP252" s="170"/>
      <c r="JQ252" s="170"/>
      <c r="JR252" s="170"/>
      <c r="JS252" s="170"/>
      <c r="JT252" s="170"/>
      <c r="JU252" s="170"/>
      <c r="JV252" s="170"/>
      <c r="JW252" s="170"/>
      <c r="JX252" s="170"/>
      <c r="JY252" s="170"/>
      <c r="JZ252" s="170"/>
      <c r="KA252" s="170"/>
      <c r="KB252" s="170"/>
      <c r="KC252" s="170"/>
      <c r="KD252" s="170"/>
      <c r="KE252" s="170"/>
      <c r="KF252" s="170"/>
      <c r="KG252" s="170"/>
      <c r="KH252" s="170"/>
      <c r="KI252" s="170"/>
      <c r="KJ252" s="170"/>
      <c r="KK252" s="170"/>
      <c r="KL252" s="170"/>
      <c r="KM252" s="170"/>
      <c r="KN252" s="170"/>
      <c r="KO252" s="170"/>
      <c r="KP252" s="170"/>
      <c r="KQ252" s="170"/>
      <c r="KR252" s="170"/>
      <c r="KS252" s="170"/>
      <c r="KT252" s="170"/>
      <c r="KU252" s="170"/>
      <c r="KV252" s="170"/>
      <c r="KW252" s="170"/>
      <c r="KX252" s="170"/>
      <c r="KY252" s="170"/>
      <c r="KZ252" s="170"/>
      <c r="LA252" s="170"/>
      <c r="LB252" s="170"/>
      <c r="LC252" s="170"/>
      <c r="LD252" s="170"/>
      <c r="LE252" s="170"/>
      <c r="LF252" s="170"/>
      <c r="LG252" s="170"/>
      <c r="LH252" s="170"/>
      <c r="LI252" s="170"/>
      <c r="LJ252" s="170"/>
      <c r="LK252" s="170"/>
      <c r="LL252" s="170"/>
      <c r="LM252" s="170"/>
      <c r="LN252" s="170"/>
      <c r="LO252" s="170"/>
      <c r="LP252" s="170"/>
      <c r="LQ252" s="170"/>
      <c r="LR252" s="170"/>
      <c r="LS252" s="170"/>
      <c r="LT252" s="170"/>
      <c r="LU252" s="170"/>
      <c r="LV252" s="170"/>
      <c r="LW252" s="170"/>
      <c r="LX252" s="170"/>
      <c r="LY252" s="170"/>
      <c r="LZ252" s="170"/>
      <c r="MA252" s="170"/>
      <c r="MB252" s="170"/>
      <c r="MC252" s="170"/>
      <c r="MD252" s="170"/>
      <c r="ME252" s="170"/>
      <c r="MF252" s="170"/>
      <c r="MG252" s="170"/>
      <c r="MH252" s="170"/>
      <c r="MI252" s="170"/>
      <c r="MJ252" s="170"/>
      <c r="MK252" s="170"/>
      <c r="ML252" s="170"/>
      <c r="MM252" s="170"/>
      <c r="MN252" s="170"/>
      <c r="MO252" s="170"/>
      <c r="MP252" s="170"/>
      <c r="MQ252" s="170"/>
      <c r="MR252" s="170"/>
      <c r="MS252" s="170"/>
      <c r="MT252" s="170"/>
      <c r="MU252" s="170"/>
      <c r="MV252" s="170"/>
      <c r="MW252" s="170"/>
      <c r="MX252" s="170"/>
      <c r="MY252" s="170"/>
      <c r="MZ252" s="170"/>
      <c r="NA252" s="170"/>
      <c r="NB252" s="170"/>
      <c r="NC252" s="170"/>
      <c r="ND252" s="170"/>
      <c r="NE252" s="170"/>
      <c r="NF252" s="170"/>
      <c r="NG252" s="170"/>
      <c r="NH252" s="170"/>
      <c r="NI252" s="170"/>
      <c r="NJ252" s="170"/>
      <c r="NK252" s="170"/>
      <c r="NL252" s="170"/>
      <c r="NM252" s="170"/>
      <c r="NN252" s="170"/>
      <c r="NO252" s="170"/>
      <c r="NP252" s="170"/>
      <c r="NQ252" s="170"/>
      <c r="NR252" s="170"/>
      <c r="NS252" s="170"/>
      <c r="NT252" s="170"/>
      <c r="NU252" s="170"/>
      <c r="NV252" s="170"/>
      <c r="NW252" s="170"/>
      <c r="NX252" s="170"/>
      <c r="NY252" s="170"/>
      <c r="NZ252" s="170"/>
      <c r="OA252" s="170"/>
      <c r="OB252" s="170"/>
      <c r="OC252" s="170"/>
      <c r="OD252" s="170"/>
      <c r="OE252" s="170"/>
      <c r="OF252" s="170"/>
      <c r="OG252" s="170"/>
      <c r="OH252" s="170"/>
      <c r="OI252" s="170"/>
      <c r="OJ252" s="170"/>
      <c r="OK252" s="170"/>
      <c r="OL252" s="170"/>
      <c r="OM252" s="170"/>
      <c r="ON252" s="170"/>
      <c r="OO252" s="170"/>
      <c r="OP252" s="170"/>
      <c r="OQ252" s="170"/>
      <c r="OR252" s="170"/>
      <c r="OS252" s="170"/>
      <c r="OT252" s="170"/>
      <c r="OU252" s="170"/>
      <c r="OV252" s="170"/>
      <c r="OW252" s="170"/>
      <c r="OX252" s="170"/>
      <c r="OY252" s="170"/>
      <c r="OZ252" s="170"/>
      <c r="PA252" s="170"/>
      <c r="PB252" s="170"/>
      <c r="PC252" s="170"/>
      <c r="PD252" s="170"/>
      <c r="PE252" s="170"/>
      <c r="PF252" s="170"/>
      <c r="PG252" s="170"/>
      <c r="PH252" s="170"/>
      <c r="PI252" s="170"/>
      <c r="PJ252" s="170"/>
      <c r="PK252" s="170"/>
      <c r="PL252" s="170"/>
      <c r="PM252" s="170"/>
      <c r="PN252" s="170"/>
      <c r="PO252" s="170"/>
      <c r="PP252" s="170"/>
      <c r="PQ252" s="170"/>
      <c r="PR252" s="170"/>
      <c r="PS252" s="170"/>
      <c r="PT252" s="170"/>
      <c r="PU252" s="170"/>
      <c r="PV252" s="170"/>
      <c r="PW252" s="170"/>
      <c r="PX252" s="170"/>
      <c r="PY252" s="170"/>
      <c r="PZ252" s="170"/>
      <c r="QA252" s="170"/>
      <c r="QB252" s="170"/>
      <c r="QC252" s="170"/>
      <c r="QD252" s="170"/>
      <c r="QE252" s="170"/>
      <c r="QF252" s="170"/>
      <c r="QG252" s="170"/>
      <c r="QH252" s="170"/>
      <c r="QI252" s="170"/>
      <c r="QJ252" s="170"/>
      <c r="QK252" s="170"/>
      <c r="QL252" s="170"/>
      <c r="QM252" s="170"/>
      <c r="QN252" s="170"/>
      <c r="QO252" s="170"/>
      <c r="QP252" s="170"/>
      <c r="QQ252" s="170"/>
      <c r="QR252" s="170"/>
      <c r="QS252" s="170"/>
      <c r="QT252" s="170"/>
      <c r="QU252" s="170"/>
      <c r="QV252" s="170"/>
      <c r="QW252" s="170"/>
      <c r="QX252" s="170"/>
      <c r="QY252" s="170"/>
      <c r="QZ252" s="170"/>
      <c r="RA252" s="170"/>
      <c r="RB252" s="170"/>
      <c r="RC252" s="170"/>
      <c r="RD252" s="170"/>
      <c r="RE252" s="170"/>
      <c r="RF252" s="170"/>
      <c r="RG252" s="170"/>
      <c r="RH252" s="170"/>
      <c r="RI252" s="170"/>
      <c r="RJ252" s="170"/>
      <c r="RK252" s="170"/>
      <c r="RL252" s="170"/>
      <c r="RM252" s="170"/>
      <c r="RN252" s="170"/>
      <c r="RO252" s="170"/>
      <c r="RP252" s="170"/>
      <c r="RQ252" s="170"/>
      <c r="RR252" s="170"/>
      <c r="RS252" s="170"/>
      <c r="RT252" s="170"/>
      <c r="RU252" s="170"/>
      <c r="RV252" s="170"/>
      <c r="RW252" s="170"/>
      <c r="RX252" s="170"/>
      <c r="RY252" s="170"/>
      <c r="RZ252" s="170"/>
      <c r="SA252" s="170"/>
      <c r="SB252" s="170"/>
      <c r="SC252" s="170"/>
      <c r="SD252" s="170"/>
      <c r="SE252" s="170"/>
      <c r="SF252" s="170"/>
      <c r="SG252" s="170"/>
      <c r="SH252" s="170"/>
      <c r="SI252" s="170"/>
      <c r="SJ252" s="170"/>
      <c r="SK252" s="170"/>
      <c r="SL252" s="170"/>
      <c r="SM252" s="170"/>
      <c r="SN252" s="170"/>
      <c r="SO252" s="170"/>
      <c r="SP252" s="170"/>
      <c r="SQ252" s="170"/>
      <c r="SR252" s="170"/>
      <c r="SS252" s="170"/>
      <c r="ST252" s="170"/>
      <c r="SU252" s="170"/>
      <c r="SV252" s="170"/>
      <c r="SW252" s="170"/>
      <c r="SX252" s="170"/>
      <c r="SY252" s="170"/>
      <c r="SZ252" s="170"/>
      <c r="TA252" s="170"/>
      <c r="TB252" s="170"/>
      <c r="TC252" s="170"/>
      <c r="TD252" s="170"/>
      <c r="TE252" s="170"/>
      <c r="TF252" s="170"/>
      <c r="TG252" s="170"/>
      <c r="TH252" s="170"/>
      <c r="TI252" s="170"/>
      <c r="TJ252" s="170"/>
      <c r="TK252" s="170"/>
      <c r="TL252" s="170"/>
      <c r="TM252" s="170"/>
      <c r="TN252" s="170"/>
      <c r="TO252" s="170"/>
      <c r="TP252" s="170"/>
      <c r="TQ252" s="170"/>
      <c r="TR252" s="170"/>
      <c r="TS252" s="170"/>
      <c r="TT252" s="170"/>
      <c r="TU252" s="170"/>
      <c r="TV252" s="170"/>
      <c r="TW252" s="170"/>
      <c r="TX252" s="170"/>
      <c r="TY252" s="170"/>
      <c r="TZ252" s="170"/>
      <c r="UA252" s="170"/>
      <c r="UB252" s="170"/>
      <c r="UC252" s="170"/>
      <c r="UD252" s="170"/>
      <c r="UE252" s="170"/>
      <c r="UF252" s="170"/>
      <c r="UG252" s="170"/>
      <c r="UH252" s="170"/>
      <c r="UI252" s="170"/>
      <c r="UJ252" s="170"/>
      <c r="UK252" s="170"/>
      <c r="UL252" s="170"/>
      <c r="UM252" s="170"/>
      <c r="UN252" s="170"/>
      <c r="UO252" s="170"/>
      <c r="UP252" s="170"/>
      <c r="UQ252" s="170"/>
      <c r="UR252" s="170"/>
      <c r="US252" s="170"/>
      <c r="UT252" s="170"/>
      <c r="UU252" s="170"/>
      <c r="UV252" s="170"/>
      <c r="UW252" s="170"/>
      <c r="UX252" s="170"/>
      <c r="UY252" s="170"/>
      <c r="UZ252" s="170"/>
      <c r="VA252" s="170"/>
      <c r="VB252" s="170"/>
      <c r="VC252" s="170"/>
      <c r="VD252" s="170"/>
      <c r="VE252" s="170"/>
      <c r="VF252" s="170"/>
      <c r="VG252" s="170"/>
      <c r="VH252" s="170"/>
      <c r="VI252" s="170"/>
      <c r="VJ252" s="170"/>
      <c r="VK252" s="170"/>
      <c r="VL252" s="170"/>
      <c r="VM252" s="170"/>
      <c r="VN252" s="170"/>
      <c r="VO252" s="170"/>
      <c r="VP252" s="170"/>
      <c r="VQ252" s="170"/>
      <c r="VR252" s="170"/>
      <c r="VS252" s="170"/>
      <c r="VT252" s="170"/>
      <c r="VU252" s="170"/>
      <c r="VV252" s="170"/>
      <c r="VW252" s="170"/>
      <c r="VX252" s="170"/>
      <c r="VY252" s="170"/>
      <c r="VZ252" s="170"/>
      <c r="WA252" s="170"/>
      <c r="WB252" s="170"/>
      <c r="WC252" s="170"/>
      <c r="WD252" s="170"/>
      <c r="WE252" s="170"/>
      <c r="WF252" s="170"/>
      <c r="WG252" s="170"/>
      <c r="WH252" s="170"/>
      <c r="WI252" s="170"/>
      <c r="WJ252" s="170"/>
      <c r="WK252" s="170"/>
      <c r="WL252" s="170"/>
      <c r="WM252" s="170"/>
      <c r="WN252" s="170"/>
      <c r="WO252" s="170"/>
      <c r="WP252" s="170"/>
      <c r="WQ252" s="170"/>
      <c r="WR252" s="170"/>
      <c r="WS252" s="170"/>
      <c r="WT252" s="170"/>
      <c r="WU252" s="170"/>
      <c r="WV252" s="170"/>
      <c r="WW252" s="170"/>
      <c r="WX252" s="170"/>
      <c r="WY252" s="170"/>
      <c r="WZ252" s="170"/>
      <c r="XA252" s="170"/>
      <c r="XB252" s="170"/>
      <c r="XC252" s="170"/>
      <c r="XD252" s="170"/>
      <c r="XE252" s="170"/>
      <c r="XF252" s="170"/>
      <c r="XG252" s="170"/>
      <c r="XH252" s="170"/>
      <c r="XI252" s="170"/>
      <c r="XJ252" s="170"/>
      <c r="XK252" s="170"/>
      <c r="XL252" s="170"/>
      <c r="XM252" s="170"/>
      <c r="XN252" s="170"/>
      <c r="XO252" s="170"/>
      <c r="XP252" s="170"/>
      <c r="XQ252" s="170"/>
      <c r="XR252" s="170"/>
      <c r="XS252" s="170"/>
      <c r="XT252" s="170"/>
      <c r="XU252" s="170"/>
      <c r="XV252" s="170"/>
      <c r="XW252" s="170"/>
      <c r="XX252" s="170"/>
      <c r="XY252" s="170"/>
      <c r="XZ252" s="170"/>
      <c r="YA252" s="170"/>
      <c r="YB252" s="170"/>
      <c r="YC252" s="170"/>
      <c r="YD252" s="170"/>
      <c r="YE252" s="170"/>
      <c r="YF252" s="170"/>
      <c r="YG252" s="170"/>
      <c r="YH252" s="170"/>
      <c r="YI252" s="170"/>
      <c r="YJ252" s="170"/>
      <c r="YK252" s="170"/>
      <c r="YL252" s="170"/>
      <c r="YM252" s="170"/>
      <c r="YN252" s="170"/>
      <c r="YO252" s="170"/>
      <c r="YP252" s="170"/>
      <c r="YQ252" s="170"/>
      <c r="YR252" s="170"/>
      <c r="YS252" s="170"/>
      <c r="YT252" s="170"/>
      <c r="YU252" s="170"/>
      <c r="YV252" s="170"/>
      <c r="YW252" s="170"/>
      <c r="YX252" s="170"/>
      <c r="YY252" s="170"/>
      <c r="YZ252" s="170"/>
      <c r="ZA252" s="170"/>
      <c r="ZB252" s="170"/>
      <c r="ZC252" s="170"/>
      <c r="ZD252" s="170"/>
      <c r="ZE252" s="170"/>
      <c r="ZF252" s="170"/>
      <c r="ZG252" s="170"/>
      <c r="ZH252" s="170"/>
      <c r="ZI252" s="170"/>
      <c r="ZJ252" s="170"/>
      <c r="ZK252" s="170"/>
      <c r="ZL252" s="170"/>
      <c r="ZM252" s="170"/>
      <c r="ZN252" s="170"/>
      <c r="ZO252" s="170"/>
      <c r="ZP252" s="170"/>
      <c r="ZQ252" s="170"/>
      <c r="ZR252" s="170"/>
      <c r="ZS252" s="170"/>
      <c r="ZT252" s="170"/>
      <c r="ZU252" s="170"/>
      <c r="ZV252" s="170"/>
      <c r="ZW252" s="170"/>
      <c r="ZX252" s="170"/>
      <c r="ZY252" s="170"/>
      <c r="ZZ252" s="170"/>
      <c r="AAA252" s="170"/>
      <c r="AAB252" s="170"/>
      <c r="AAC252" s="170"/>
      <c r="AAD252" s="170"/>
      <c r="AAE252" s="170"/>
      <c r="AAF252" s="170"/>
      <c r="AAG252" s="170"/>
      <c r="AAH252" s="170"/>
      <c r="AAI252" s="170"/>
      <c r="AAJ252" s="170"/>
      <c r="AAK252" s="170"/>
      <c r="AAL252" s="170"/>
      <c r="AAM252" s="170"/>
      <c r="AAN252" s="170"/>
      <c r="AAO252" s="170"/>
      <c r="AAP252" s="170"/>
      <c r="AAQ252" s="170"/>
      <c r="AAR252" s="170"/>
      <c r="AAS252" s="170"/>
      <c r="AAT252" s="170"/>
      <c r="AAU252" s="170"/>
      <c r="AAV252" s="170"/>
      <c r="AAW252" s="170"/>
      <c r="AAX252" s="170"/>
      <c r="AAY252" s="170"/>
      <c r="AAZ252" s="170"/>
      <c r="ABA252" s="170"/>
      <c r="ABB252" s="170"/>
      <c r="ABC252" s="170"/>
      <c r="ABD252" s="170"/>
      <c r="ABE252" s="170"/>
      <c r="ABF252" s="170"/>
      <c r="ABG252" s="170"/>
      <c r="ABH252" s="170"/>
      <c r="ABI252" s="170"/>
      <c r="ABJ252" s="170"/>
      <c r="ABK252" s="170"/>
      <c r="ABL252" s="170"/>
      <c r="ABM252" s="170"/>
      <c r="ABN252" s="170"/>
      <c r="ABO252" s="170"/>
      <c r="ABP252" s="170"/>
      <c r="ABQ252" s="170"/>
      <c r="ABR252" s="170"/>
      <c r="ABS252" s="170"/>
      <c r="ABT252" s="170"/>
      <c r="ABU252" s="170"/>
      <c r="ABV252" s="170"/>
      <c r="ABW252" s="170"/>
      <c r="ABX252" s="170"/>
      <c r="ABY252" s="170"/>
      <c r="ABZ252" s="170"/>
      <c r="ACA252" s="170"/>
      <c r="ACB252" s="170"/>
      <c r="ACC252" s="170"/>
      <c r="ACD252" s="170"/>
      <c r="ACE252" s="170"/>
      <c r="ACF252" s="170"/>
      <c r="ACG252" s="170"/>
      <c r="ACH252" s="170"/>
      <c r="ACI252" s="170"/>
      <c r="ACJ252" s="170"/>
      <c r="ACK252" s="170"/>
      <c r="ACL252" s="170"/>
      <c r="ACM252" s="170"/>
      <c r="ACN252" s="170"/>
      <c r="ACO252" s="170"/>
      <c r="ACP252" s="170"/>
      <c r="ACQ252" s="170"/>
      <c r="ACR252" s="170"/>
      <c r="ACS252" s="170"/>
      <c r="ACT252" s="170"/>
      <c r="ACU252" s="170"/>
      <c r="ACV252" s="170"/>
      <c r="ACW252" s="170"/>
      <c r="ACX252" s="170"/>
      <c r="ACY252" s="170"/>
      <c r="ACZ252" s="170"/>
      <c r="ADA252" s="170"/>
      <c r="ADB252" s="170"/>
      <c r="ADC252" s="170"/>
      <c r="ADD252" s="170"/>
      <c r="ADE252" s="170"/>
      <c r="ADF252" s="170"/>
      <c r="ADG252" s="170"/>
      <c r="ADH252" s="170"/>
      <c r="ADI252" s="170"/>
      <c r="ADJ252" s="170"/>
      <c r="ADK252" s="170"/>
      <c r="ADL252" s="170"/>
      <c r="ADM252" s="170"/>
      <c r="ADN252" s="170"/>
      <c r="ADO252" s="170"/>
      <c r="ADP252" s="170"/>
      <c r="ADQ252" s="170"/>
      <c r="ADR252" s="170"/>
      <c r="ADS252" s="170"/>
      <c r="ADT252" s="170"/>
      <c r="ADU252" s="170"/>
      <c r="ADV252" s="170"/>
      <c r="ADW252" s="170"/>
      <c r="ADX252" s="170"/>
      <c r="ADY252" s="170"/>
      <c r="ADZ252" s="170"/>
      <c r="AEA252" s="170"/>
      <c r="AEB252" s="170"/>
      <c r="AEC252" s="170"/>
      <c r="AED252" s="170"/>
      <c r="AEE252" s="170"/>
      <c r="AEF252" s="170"/>
      <c r="AEG252" s="170"/>
      <c r="AEH252" s="170"/>
      <c r="AEI252" s="170"/>
      <c r="AEJ252" s="170"/>
      <c r="AEK252" s="170"/>
      <c r="AEL252" s="170"/>
      <c r="AEM252" s="170"/>
      <c r="AEN252" s="170"/>
      <c r="AEO252" s="170"/>
      <c r="AEP252" s="170"/>
      <c r="AEQ252" s="170"/>
      <c r="AER252" s="170"/>
      <c r="AES252" s="170"/>
      <c r="AET252" s="170"/>
      <c r="AEU252" s="170"/>
      <c r="AEV252" s="170"/>
      <c r="AEW252" s="170"/>
      <c r="AEX252" s="170"/>
      <c r="AEY252" s="170"/>
      <c r="AEZ252" s="170"/>
      <c r="AFA252" s="170"/>
      <c r="AFB252" s="170"/>
      <c r="AFC252" s="170"/>
      <c r="AFD252" s="170"/>
      <c r="AFE252" s="170"/>
      <c r="AFF252" s="170"/>
      <c r="AFG252" s="170"/>
      <c r="AFH252" s="170"/>
      <c r="AFI252" s="170"/>
      <c r="AFJ252" s="170"/>
      <c r="AFK252" s="170"/>
      <c r="AFL252" s="170"/>
      <c r="AFM252" s="170"/>
      <c r="AFN252" s="170"/>
      <c r="AFO252" s="170"/>
      <c r="AFP252" s="170"/>
      <c r="AFQ252" s="170"/>
      <c r="AFR252" s="170"/>
      <c r="AFS252" s="170"/>
      <c r="AFT252" s="170"/>
      <c r="AFU252" s="170"/>
      <c r="AFV252" s="170"/>
      <c r="AFW252" s="170"/>
      <c r="AFX252" s="170"/>
      <c r="AFY252" s="170"/>
      <c r="AFZ252" s="170"/>
      <c r="AGA252" s="170"/>
      <c r="AGB252" s="170"/>
      <c r="AGC252" s="170"/>
      <c r="AGD252" s="170"/>
      <c r="AGE252" s="170"/>
      <c r="AGF252" s="170"/>
      <c r="AGG252" s="170"/>
      <c r="AGH252" s="170"/>
      <c r="AGI252" s="170"/>
      <c r="AGJ252" s="170"/>
      <c r="AGK252" s="170"/>
      <c r="AGL252" s="170"/>
      <c r="AGM252" s="170"/>
      <c r="AGN252" s="170"/>
      <c r="AGO252" s="170"/>
      <c r="AGP252" s="170"/>
      <c r="AGQ252" s="170"/>
      <c r="AGR252" s="170"/>
      <c r="AGS252" s="170"/>
      <c r="AGT252" s="170"/>
      <c r="AGU252" s="170"/>
      <c r="AGV252" s="170"/>
      <c r="AGW252" s="170"/>
      <c r="AGX252" s="170"/>
      <c r="AGY252" s="170"/>
      <c r="AGZ252" s="170"/>
      <c r="AHA252" s="170"/>
      <c r="AHB252" s="170"/>
      <c r="AHC252" s="170"/>
      <c r="AHD252" s="170"/>
      <c r="AHE252" s="170"/>
      <c r="AHF252" s="170"/>
      <c r="AHG252" s="170"/>
      <c r="AHH252" s="170"/>
      <c r="AHI252" s="170"/>
      <c r="AHJ252" s="170"/>
      <c r="AHK252" s="170"/>
      <c r="AHL252" s="170"/>
      <c r="AHM252" s="170"/>
      <c r="AHN252" s="170"/>
      <c r="AHO252" s="170"/>
      <c r="AHP252" s="170"/>
      <c r="AHQ252" s="170"/>
      <c r="AHR252" s="170"/>
      <c r="AHS252" s="170"/>
      <c r="AHT252" s="170"/>
      <c r="AHU252" s="170"/>
      <c r="AHV252" s="170"/>
      <c r="AHW252" s="170"/>
      <c r="AHX252" s="170"/>
      <c r="AHY252" s="170"/>
      <c r="AHZ252" s="170"/>
      <c r="AIA252" s="170"/>
      <c r="AIB252" s="170"/>
      <c r="AIC252" s="170"/>
      <c r="AID252" s="170"/>
      <c r="AIE252" s="170"/>
      <c r="AIF252" s="170"/>
      <c r="AIG252" s="170"/>
      <c r="AIH252" s="170"/>
      <c r="AII252" s="170"/>
      <c r="AIJ252" s="170"/>
      <c r="AIK252" s="170"/>
      <c r="AIL252" s="170"/>
      <c r="AIM252" s="170"/>
      <c r="AIN252" s="170"/>
      <c r="AIO252" s="170"/>
      <c r="AIP252" s="170"/>
      <c r="AIQ252" s="170"/>
      <c r="AIR252" s="170"/>
      <c r="AIS252" s="170"/>
      <c r="AIT252" s="170"/>
      <c r="AIU252" s="170"/>
      <c r="AIV252" s="170"/>
      <c r="AIW252" s="170"/>
      <c r="AIX252" s="170"/>
      <c r="AIY252" s="170"/>
      <c r="AIZ252" s="170"/>
      <c r="AJA252" s="170"/>
      <c r="AJB252" s="170"/>
      <c r="AJC252" s="170"/>
      <c r="AJD252" s="170"/>
      <c r="AJE252" s="170"/>
      <c r="AJF252" s="170"/>
      <c r="AJG252" s="170"/>
      <c r="AJH252" s="170"/>
      <c r="AJI252" s="170"/>
      <c r="AJJ252" s="170"/>
      <c r="AJK252" s="170"/>
      <c r="AJL252" s="170"/>
      <c r="AJM252" s="170"/>
      <c r="AJN252" s="170"/>
      <c r="AJO252" s="170"/>
      <c r="AJP252" s="170"/>
      <c r="AJQ252" s="170"/>
      <c r="AJR252" s="170"/>
      <c r="AJS252" s="170"/>
      <c r="AJT252" s="170"/>
      <c r="AJU252" s="170"/>
      <c r="AJV252" s="170"/>
      <c r="AJW252" s="170"/>
      <c r="AJX252" s="170"/>
      <c r="AJY252" s="170"/>
      <c r="AJZ252" s="170"/>
      <c r="AKA252" s="170"/>
      <c r="AKB252" s="170"/>
      <c r="AKC252" s="170"/>
      <c r="AKD252" s="170"/>
      <c r="AKE252" s="170"/>
      <c r="AKF252" s="170"/>
      <c r="AKG252" s="170"/>
      <c r="AKH252" s="170"/>
      <c r="AKI252" s="170"/>
      <c r="AKJ252" s="170"/>
      <c r="AKK252" s="170"/>
      <c r="AKL252" s="170"/>
      <c r="AKM252" s="170"/>
      <c r="AKN252" s="170"/>
      <c r="AKO252" s="170"/>
      <c r="AKP252" s="170"/>
      <c r="AKQ252" s="170"/>
      <c r="AKR252" s="170"/>
      <c r="AKS252" s="170"/>
      <c r="AKT252" s="170"/>
      <c r="AKU252" s="170"/>
      <c r="AKV252" s="170"/>
      <c r="AKW252" s="170"/>
      <c r="AKX252" s="170"/>
      <c r="AKY252" s="170"/>
      <c r="AKZ252" s="170"/>
      <c r="ALA252" s="170"/>
      <c r="ALB252" s="170"/>
      <c r="ALC252" s="170"/>
      <c r="ALD252" s="170"/>
      <c r="ALE252" s="170"/>
      <c r="ALF252" s="170"/>
      <c r="ALG252" s="170"/>
      <c r="ALH252" s="170"/>
      <c r="ALI252" s="170"/>
      <c r="ALJ252" s="170"/>
      <c r="ALK252" s="170"/>
      <c r="ALL252" s="170"/>
      <c r="ALM252" s="170"/>
      <c r="ALN252" s="170"/>
      <c r="ALO252" s="170"/>
      <c r="ALP252" s="170"/>
      <c r="ALQ252" s="170"/>
      <c r="ALR252" s="170"/>
      <c r="ALS252" s="170"/>
      <c r="ALT252" s="170"/>
      <c r="ALU252" s="170"/>
      <c r="ALV252" s="170"/>
      <c r="ALW252" s="170"/>
      <c r="ALX252" s="170"/>
      <c r="ALY252" s="170"/>
      <c r="ALZ252" s="170"/>
      <c r="AMA252" s="170"/>
      <c r="AMB252" s="170"/>
      <c r="AMC252" s="170"/>
      <c r="AMD252" s="170"/>
      <c r="AME252" s="170"/>
      <c r="AMF252" s="170"/>
      <c r="AMG252" s="170"/>
      <c r="AMH252" s="170"/>
      <c r="AMI252" s="170"/>
      <c r="AMJ252" s="170"/>
      <c r="AMK252" s="170"/>
      <c r="AML252" s="170"/>
      <c r="AMM252" s="170"/>
      <c r="AMN252" s="170"/>
      <c r="AMO252" s="170"/>
      <c r="AMP252" s="170"/>
      <c r="AMQ252" s="170"/>
      <c r="AMR252" s="170"/>
      <c r="AMS252" s="170"/>
      <c r="AMT252" s="170"/>
      <c r="AMU252" s="170"/>
      <c r="AMV252" s="170"/>
      <c r="AMW252" s="170"/>
      <c r="AMX252" s="170"/>
      <c r="AMY252" s="170"/>
      <c r="AMZ252" s="170"/>
      <c r="ANA252" s="170"/>
      <c r="ANB252" s="170"/>
      <c r="ANC252" s="170"/>
      <c r="AND252" s="170"/>
      <c r="ANE252" s="170"/>
      <c r="ANF252" s="170"/>
      <c r="ANG252" s="170"/>
      <c r="ANH252" s="170"/>
      <c r="ANI252" s="170"/>
      <c r="ANJ252" s="170"/>
      <c r="ANK252" s="170"/>
      <c r="ANL252" s="170"/>
      <c r="ANM252" s="170"/>
      <c r="ANN252" s="170"/>
      <c r="ANO252" s="170"/>
      <c r="ANP252" s="170"/>
      <c r="ANQ252" s="170"/>
      <c r="ANR252" s="170"/>
      <c r="ANS252" s="170"/>
      <c r="ANT252" s="170"/>
      <c r="ANU252" s="170"/>
      <c r="ANV252" s="170"/>
      <c r="ANW252" s="170"/>
      <c r="ANX252" s="170"/>
      <c r="ANY252" s="170"/>
      <c r="ANZ252" s="170"/>
      <c r="AOA252" s="170"/>
      <c r="AOB252" s="170"/>
      <c r="AOC252" s="170"/>
      <c r="AOD252" s="170"/>
      <c r="AOE252" s="170"/>
      <c r="AOF252" s="170"/>
      <c r="AOG252" s="170"/>
      <c r="AOH252" s="170"/>
      <c r="AOI252" s="170"/>
      <c r="AOJ252" s="170"/>
      <c r="AOK252" s="170"/>
      <c r="AOL252" s="170"/>
      <c r="AOM252" s="170"/>
      <c r="AON252" s="170"/>
      <c r="AOO252" s="170"/>
      <c r="AOP252" s="170"/>
      <c r="AOQ252" s="170"/>
      <c r="AOR252" s="170"/>
      <c r="AOS252" s="170"/>
      <c r="AOT252" s="170"/>
      <c r="AOU252" s="170"/>
      <c r="AOV252" s="170"/>
      <c r="AOW252" s="170"/>
      <c r="AOX252" s="170"/>
      <c r="AOY252" s="170"/>
      <c r="AOZ252" s="170"/>
      <c r="APA252" s="170"/>
      <c r="APB252" s="170"/>
      <c r="APC252" s="170"/>
      <c r="APD252" s="170"/>
      <c r="APE252" s="170"/>
      <c r="APF252" s="170"/>
      <c r="APG252" s="170"/>
      <c r="APH252" s="170"/>
      <c r="API252" s="170"/>
      <c r="APJ252" s="170"/>
      <c r="APK252" s="170"/>
      <c r="APL252" s="170"/>
      <c r="APM252" s="170"/>
      <c r="APN252" s="170"/>
      <c r="APO252" s="170"/>
      <c r="APP252" s="170"/>
      <c r="APQ252" s="170"/>
      <c r="APR252" s="170"/>
      <c r="APS252" s="170"/>
      <c r="APT252" s="170"/>
      <c r="APU252" s="170"/>
      <c r="APV252" s="170"/>
      <c r="APW252" s="170"/>
      <c r="APX252" s="170"/>
      <c r="APY252" s="170"/>
      <c r="APZ252" s="170"/>
      <c r="AQA252" s="170"/>
      <c r="AQB252" s="170"/>
      <c r="AQC252" s="170"/>
      <c r="AQD252" s="170"/>
      <c r="AQE252" s="170"/>
      <c r="AQF252" s="170"/>
      <c r="AQG252" s="170"/>
      <c r="AQH252" s="170"/>
      <c r="AQI252" s="170"/>
      <c r="AQJ252" s="170"/>
      <c r="AQK252" s="170"/>
      <c r="AQL252" s="170"/>
      <c r="AQM252" s="170"/>
      <c r="AQN252" s="170"/>
      <c r="AQO252" s="170"/>
      <c r="AQP252" s="170"/>
      <c r="AQQ252" s="170"/>
      <c r="AQR252" s="170"/>
      <c r="AQS252" s="170"/>
      <c r="AQT252" s="170"/>
      <c r="AQU252" s="170"/>
      <c r="AQV252" s="170"/>
      <c r="AQW252" s="170"/>
      <c r="AQX252" s="170"/>
      <c r="AQY252" s="170"/>
      <c r="AQZ252" s="170"/>
      <c r="ARA252" s="170"/>
      <c r="ARB252" s="170"/>
      <c r="ARC252" s="170"/>
      <c r="ARD252" s="170"/>
      <c r="ARE252" s="170"/>
      <c r="ARF252" s="170"/>
      <c r="ARG252" s="170"/>
      <c r="ARH252" s="170"/>
      <c r="ARI252" s="170"/>
      <c r="ARJ252" s="170"/>
      <c r="ARK252" s="170"/>
      <c r="ARL252" s="170"/>
      <c r="ARM252" s="170"/>
      <c r="ARN252" s="170"/>
      <c r="ARO252" s="170"/>
      <c r="ARP252" s="170"/>
      <c r="ARQ252" s="170"/>
      <c r="ARR252" s="170"/>
      <c r="ARS252" s="170"/>
      <c r="ART252" s="170"/>
      <c r="ARU252" s="170"/>
      <c r="ARV252" s="170"/>
      <c r="ARW252" s="170"/>
      <c r="ARX252" s="170"/>
      <c r="ARY252" s="170"/>
      <c r="ARZ252" s="170"/>
      <c r="ASA252" s="170"/>
      <c r="ASB252" s="170"/>
      <c r="ASC252" s="170"/>
      <c r="ASD252" s="170"/>
      <c r="ASE252" s="170"/>
      <c r="ASF252" s="170"/>
      <c r="ASG252" s="170"/>
      <c r="ASH252" s="170"/>
      <c r="ASI252" s="170"/>
      <c r="ASJ252" s="170"/>
      <c r="ASK252" s="170"/>
      <c r="ASL252" s="170"/>
      <c r="ASM252" s="170"/>
      <c r="ASN252" s="170"/>
      <c r="ASO252" s="170"/>
      <c r="ASP252" s="170"/>
      <c r="ASQ252" s="170"/>
      <c r="ASR252" s="170"/>
      <c r="ASS252" s="170"/>
      <c r="AST252" s="170"/>
      <c r="ASU252" s="170"/>
      <c r="ASV252" s="170"/>
      <c r="ASW252" s="170"/>
      <c r="ASX252" s="170"/>
      <c r="ASY252" s="170"/>
      <c r="ASZ252" s="170"/>
      <c r="ATA252" s="170"/>
      <c r="ATB252" s="170"/>
      <c r="ATC252" s="170"/>
      <c r="ATD252" s="170"/>
      <c r="ATE252" s="170"/>
      <c r="ATF252" s="170"/>
      <c r="ATG252" s="170"/>
      <c r="ATH252" s="170"/>
      <c r="ATI252" s="170"/>
      <c r="ATJ252" s="170"/>
      <c r="ATK252" s="170"/>
      <c r="ATL252" s="170"/>
      <c r="ATM252" s="170"/>
      <c r="ATN252" s="170"/>
      <c r="ATO252" s="170"/>
      <c r="ATP252" s="170"/>
      <c r="ATQ252" s="170"/>
      <c r="ATR252" s="170"/>
      <c r="ATS252" s="170"/>
      <c r="ATT252" s="170"/>
      <c r="ATU252" s="170"/>
      <c r="ATV252" s="170"/>
      <c r="ATW252" s="170"/>
      <c r="ATX252" s="170"/>
      <c r="ATY252" s="170"/>
      <c r="ATZ252" s="170"/>
      <c r="AUA252" s="170"/>
      <c r="AUB252" s="170"/>
      <c r="AUC252" s="170"/>
      <c r="AUD252" s="170"/>
      <c r="AUE252" s="170"/>
      <c r="AUF252" s="170"/>
      <c r="AUG252" s="170"/>
      <c r="AUH252" s="170"/>
      <c r="AUI252" s="170"/>
      <c r="AUJ252" s="170"/>
      <c r="AUK252" s="170"/>
      <c r="AUL252" s="170"/>
      <c r="AUM252" s="170"/>
      <c r="AUN252" s="170"/>
      <c r="AUO252" s="170"/>
      <c r="AUP252" s="170"/>
      <c r="AUQ252" s="170"/>
      <c r="AUR252" s="170"/>
      <c r="AUS252" s="170"/>
      <c r="AUT252" s="170"/>
      <c r="AUU252" s="170"/>
      <c r="AUV252" s="170"/>
      <c r="AUW252" s="170"/>
      <c r="AUX252" s="170"/>
      <c r="AUY252" s="170"/>
      <c r="AUZ252" s="170"/>
      <c r="AVA252" s="170"/>
      <c r="AVB252" s="170"/>
      <c r="AVC252" s="170"/>
      <c r="AVD252" s="170"/>
      <c r="AVE252" s="170"/>
      <c r="AVF252" s="170"/>
      <c r="AVG252" s="170"/>
      <c r="AVH252" s="170"/>
      <c r="AVI252" s="170"/>
      <c r="AVJ252" s="170"/>
      <c r="AVK252" s="170"/>
      <c r="AVL252" s="170"/>
      <c r="AVM252" s="170"/>
      <c r="AVN252" s="170"/>
      <c r="AVO252" s="170"/>
      <c r="AVP252" s="170"/>
      <c r="AVQ252" s="170"/>
      <c r="AVR252" s="170"/>
      <c r="AVS252" s="170"/>
      <c r="AVT252" s="170"/>
      <c r="AVU252" s="170"/>
      <c r="AVV252" s="170"/>
      <c r="AVW252" s="170"/>
      <c r="AVX252" s="170"/>
      <c r="AVY252" s="170"/>
      <c r="AVZ252" s="170"/>
      <c r="AWA252" s="170"/>
      <c r="AWB252" s="170"/>
      <c r="AWC252" s="170"/>
      <c r="AWD252" s="170"/>
      <c r="AWE252" s="170"/>
      <c r="AWF252" s="170"/>
      <c r="AWG252" s="170"/>
      <c r="AWH252" s="170"/>
      <c r="AWI252" s="170"/>
      <c r="AWJ252" s="170"/>
      <c r="AWK252" s="170"/>
      <c r="AWL252" s="170"/>
      <c r="AWM252" s="170"/>
      <c r="AWN252" s="170"/>
      <c r="AWO252" s="170"/>
      <c r="AWP252" s="170"/>
      <c r="AWQ252" s="170"/>
      <c r="AWR252" s="170"/>
      <c r="AWS252" s="170"/>
      <c r="AWT252" s="170"/>
      <c r="AWU252" s="170"/>
      <c r="AWV252" s="170"/>
      <c r="AWW252" s="170"/>
      <c r="AWX252" s="170"/>
      <c r="AWY252" s="170"/>
      <c r="AWZ252" s="170"/>
      <c r="AXA252" s="170"/>
      <c r="AXB252" s="170"/>
      <c r="AXC252" s="170"/>
      <c r="AXD252" s="170"/>
      <c r="AXE252" s="170"/>
      <c r="AXF252" s="170"/>
      <c r="AXG252" s="170"/>
      <c r="AXH252" s="170"/>
      <c r="AXI252" s="170"/>
      <c r="AXJ252" s="170"/>
      <c r="AXK252" s="170"/>
      <c r="AXL252" s="170"/>
      <c r="AXM252" s="170"/>
      <c r="AXN252" s="170"/>
      <c r="AXO252" s="170"/>
      <c r="AXP252" s="170"/>
      <c r="AXQ252" s="170"/>
      <c r="AXR252" s="170"/>
      <c r="AXS252" s="170"/>
      <c r="AXT252" s="170"/>
      <c r="AXU252" s="170"/>
      <c r="AXV252" s="170"/>
      <c r="AXW252" s="170"/>
      <c r="AXX252" s="170"/>
      <c r="AXY252" s="170"/>
      <c r="AXZ252" s="170"/>
      <c r="AYA252" s="170"/>
      <c r="AYB252" s="170"/>
      <c r="AYC252" s="170"/>
      <c r="AYD252" s="170"/>
      <c r="AYE252" s="170"/>
      <c r="AYF252" s="170"/>
      <c r="AYG252" s="170"/>
      <c r="AYH252" s="170"/>
      <c r="AYI252" s="170"/>
      <c r="AYJ252" s="170"/>
      <c r="AYK252" s="170"/>
      <c r="AYL252" s="170"/>
      <c r="AYM252" s="170"/>
      <c r="AYN252" s="170"/>
      <c r="AYO252" s="170"/>
      <c r="AYP252" s="170"/>
      <c r="AYQ252" s="170"/>
      <c r="AYR252" s="170"/>
      <c r="AYS252" s="170"/>
      <c r="AYT252" s="170"/>
      <c r="AYU252" s="170"/>
      <c r="AYV252" s="170"/>
      <c r="AYW252" s="170"/>
      <c r="AYX252" s="170"/>
      <c r="AYY252" s="170"/>
      <c r="AYZ252" s="170"/>
      <c r="AZA252" s="170"/>
      <c r="AZB252" s="170"/>
      <c r="AZC252" s="170"/>
      <c r="AZD252" s="170"/>
      <c r="AZE252" s="170"/>
      <c r="AZF252" s="170"/>
      <c r="AZG252" s="170"/>
      <c r="AZH252" s="170"/>
      <c r="AZI252" s="170"/>
      <c r="AZJ252" s="170"/>
      <c r="AZK252" s="170"/>
      <c r="AZL252" s="170"/>
      <c r="AZM252" s="170"/>
      <c r="AZN252" s="170"/>
      <c r="AZO252" s="170"/>
      <c r="AZP252" s="170"/>
      <c r="AZQ252" s="170"/>
      <c r="AZR252" s="170"/>
      <c r="AZS252" s="170"/>
      <c r="AZT252" s="170"/>
      <c r="AZU252" s="170"/>
      <c r="AZV252" s="170"/>
      <c r="AZW252" s="170"/>
      <c r="AZX252" s="170"/>
      <c r="AZY252" s="170"/>
      <c r="AZZ252" s="170"/>
      <c r="BAA252" s="170"/>
      <c r="BAB252" s="170"/>
      <c r="BAC252" s="170"/>
      <c r="BAD252" s="170"/>
      <c r="BAE252" s="170"/>
      <c r="BAF252" s="170"/>
      <c r="BAG252" s="170"/>
      <c r="BAH252" s="170"/>
      <c r="BAI252" s="170"/>
      <c r="BAJ252" s="170"/>
      <c r="BAK252" s="170"/>
      <c r="BAL252" s="170"/>
      <c r="BAM252" s="170"/>
      <c r="BAN252" s="170"/>
      <c r="BAO252" s="170"/>
      <c r="BAP252" s="170"/>
      <c r="BAQ252" s="170"/>
      <c r="BAR252" s="170"/>
      <c r="BAS252" s="170"/>
      <c r="BAT252" s="170"/>
      <c r="BAU252" s="170"/>
      <c r="BAV252" s="170"/>
      <c r="BAW252" s="170"/>
      <c r="BAX252" s="170"/>
      <c r="BAY252" s="170"/>
      <c r="BAZ252" s="170"/>
      <c r="BBA252" s="170"/>
      <c r="BBB252" s="170"/>
      <c r="BBC252" s="170"/>
      <c r="BBD252" s="170"/>
      <c r="BBE252" s="170"/>
      <c r="BBF252" s="170"/>
      <c r="BBG252" s="170"/>
      <c r="BBH252" s="170"/>
      <c r="BBI252" s="170"/>
      <c r="BBJ252" s="170"/>
      <c r="BBK252" s="170"/>
      <c r="BBL252" s="170"/>
      <c r="BBM252" s="170"/>
      <c r="BBN252" s="170"/>
      <c r="BBO252" s="170"/>
      <c r="BBP252" s="170"/>
      <c r="BBQ252" s="170"/>
      <c r="BBR252" s="170"/>
      <c r="BBS252" s="170"/>
      <c r="BBT252" s="170"/>
      <c r="BBU252" s="170"/>
      <c r="BBV252" s="170"/>
      <c r="BBW252" s="170"/>
      <c r="BBX252" s="170"/>
      <c r="BBY252" s="170"/>
      <c r="BBZ252" s="170"/>
      <c r="BCA252" s="170"/>
      <c r="BCB252" s="170"/>
      <c r="BCC252" s="170"/>
      <c r="BCD252" s="170"/>
      <c r="BCE252" s="170"/>
      <c r="BCF252" s="170"/>
      <c r="BCG252" s="170"/>
      <c r="BCH252" s="170"/>
      <c r="BCI252" s="170"/>
      <c r="BCJ252" s="170"/>
      <c r="BCK252" s="170"/>
      <c r="BCL252" s="170"/>
      <c r="BCM252" s="170"/>
      <c r="BCN252" s="170"/>
      <c r="BCO252" s="170"/>
      <c r="BCP252" s="170"/>
      <c r="BCQ252" s="170"/>
      <c r="BCR252" s="170"/>
      <c r="BCS252" s="170"/>
      <c r="BCT252" s="170"/>
      <c r="BCU252" s="170"/>
      <c r="BCV252" s="170"/>
      <c r="BCW252" s="170"/>
      <c r="BCX252" s="170"/>
      <c r="BCY252" s="170"/>
      <c r="BCZ252" s="170"/>
      <c r="BDA252" s="170"/>
      <c r="BDB252" s="170"/>
      <c r="BDC252" s="170"/>
      <c r="BDD252" s="170"/>
      <c r="BDE252" s="170"/>
      <c r="BDF252" s="170"/>
      <c r="BDG252" s="170"/>
      <c r="BDH252" s="170"/>
      <c r="BDI252" s="170"/>
      <c r="BDJ252" s="170"/>
      <c r="BDK252" s="170"/>
      <c r="BDL252" s="170"/>
      <c r="BDM252" s="170"/>
      <c r="BDN252" s="170"/>
      <c r="BDO252" s="170"/>
      <c r="BDP252" s="170"/>
      <c r="BDQ252" s="170"/>
      <c r="BDR252" s="170"/>
      <c r="BDS252" s="170"/>
      <c r="BDT252" s="170"/>
      <c r="BDU252" s="170"/>
      <c r="BDV252" s="170"/>
      <c r="BDW252" s="170"/>
      <c r="BDX252" s="170"/>
      <c r="BDY252" s="170"/>
      <c r="BDZ252" s="170"/>
      <c r="BEA252" s="170"/>
      <c r="BEB252" s="170"/>
      <c r="BEC252" s="170"/>
      <c r="BED252" s="170"/>
      <c r="BEE252" s="170"/>
      <c r="BEF252" s="170"/>
      <c r="BEG252" s="170"/>
      <c r="BEH252" s="170"/>
      <c r="BEI252" s="170"/>
      <c r="BEJ252" s="170"/>
      <c r="BEK252" s="170"/>
      <c r="BEL252" s="170"/>
      <c r="BEM252" s="170"/>
      <c r="BEN252" s="170"/>
      <c r="BEO252" s="170"/>
      <c r="BEP252" s="170"/>
      <c r="BEQ252" s="170"/>
      <c r="BER252" s="170"/>
      <c r="BES252" s="170"/>
      <c r="BET252" s="170"/>
      <c r="BEU252" s="170"/>
      <c r="BEV252" s="170"/>
      <c r="BEW252" s="170"/>
      <c r="BEX252" s="170"/>
      <c r="BEY252" s="170"/>
      <c r="BEZ252" s="170"/>
      <c r="BFA252" s="170"/>
      <c r="BFB252" s="170"/>
      <c r="BFC252" s="170"/>
      <c r="BFD252" s="170"/>
      <c r="BFE252" s="170"/>
      <c r="BFF252" s="170"/>
      <c r="BFG252" s="170"/>
      <c r="BFH252" s="170"/>
      <c r="BFI252" s="170"/>
      <c r="BFJ252" s="170"/>
      <c r="BFK252" s="170"/>
      <c r="BFL252" s="170"/>
      <c r="BFM252" s="170"/>
      <c r="BFN252" s="170"/>
      <c r="BFO252" s="170"/>
      <c r="BFP252" s="170"/>
      <c r="BFQ252" s="170"/>
      <c r="BFR252" s="170"/>
      <c r="BFS252" s="170"/>
      <c r="BFT252" s="170"/>
      <c r="BFU252" s="170"/>
      <c r="BFV252" s="170"/>
      <c r="BFW252" s="170"/>
      <c r="BFX252" s="170"/>
      <c r="BFY252" s="170"/>
      <c r="BFZ252" s="170"/>
      <c r="BGA252" s="170"/>
      <c r="BGB252" s="170"/>
      <c r="BGC252" s="170"/>
      <c r="BGD252" s="170"/>
      <c r="BGE252" s="170"/>
      <c r="BGF252" s="170"/>
      <c r="BGG252" s="170"/>
      <c r="BGH252" s="170"/>
      <c r="BGI252" s="170"/>
      <c r="BGJ252" s="170"/>
      <c r="BGK252" s="170"/>
      <c r="BGL252" s="170"/>
      <c r="BGM252" s="170"/>
      <c r="BGN252" s="170"/>
      <c r="BGO252" s="170"/>
      <c r="BGP252" s="170"/>
      <c r="BGQ252" s="170"/>
      <c r="BGR252" s="170"/>
      <c r="BGS252" s="170"/>
      <c r="BGT252" s="170"/>
      <c r="BGU252" s="170"/>
      <c r="BGV252" s="170"/>
      <c r="BGW252" s="170"/>
      <c r="BGX252" s="170"/>
      <c r="BGY252" s="170"/>
      <c r="BGZ252" s="170"/>
      <c r="BHA252" s="170"/>
      <c r="BHB252" s="170"/>
      <c r="BHC252" s="170"/>
      <c r="BHD252" s="170"/>
      <c r="BHE252" s="170"/>
      <c r="BHF252" s="170"/>
      <c r="BHG252" s="170"/>
      <c r="BHH252" s="170"/>
      <c r="BHI252" s="170"/>
      <c r="BHJ252" s="170"/>
      <c r="BHK252" s="170"/>
      <c r="BHL252" s="170"/>
      <c r="BHM252" s="170"/>
      <c r="BHN252" s="170"/>
      <c r="BHO252" s="170"/>
      <c r="BHP252" s="170"/>
      <c r="BHQ252" s="170"/>
      <c r="BHR252" s="170"/>
      <c r="BHS252" s="170"/>
      <c r="BHT252" s="170"/>
      <c r="BHU252" s="170"/>
      <c r="BHV252" s="170"/>
      <c r="BHW252" s="170"/>
      <c r="BHX252" s="170"/>
      <c r="BHY252" s="170"/>
      <c r="BHZ252" s="170"/>
      <c r="BIA252" s="170"/>
      <c r="BIB252" s="170"/>
      <c r="BIC252" s="170"/>
      <c r="BID252" s="170"/>
      <c r="BIE252" s="170"/>
      <c r="BIF252" s="170"/>
      <c r="BIG252" s="170"/>
      <c r="BIH252" s="170"/>
      <c r="BII252" s="170"/>
      <c r="BIJ252" s="170"/>
      <c r="BIK252" s="170"/>
      <c r="BIL252" s="170"/>
      <c r="BIM252" s="170"/>
      <c r="BIN252" s="170"/>
      <c r="BIO252" s="170"/>
      <c r="BIP252" s="170"/>
      <c r="BIQ252" s="170"/>
      <c r="BIR252" s="170"/>
      <c r="BIS252" s="170"/>
      <c r="BIT252" s="170"/>
      <c r="BIU252" s="170"/>
      <c r="BIV252" s="170"/>
      <c r="BIW252" s="170"/>
      <c r="BIX252" s="170"/>
      <c r="BIY252" s="170"/>
      <c r="BIZ252" s="170"/>
      <c r="BJA252" s="170"/>
      <c r="BJB252" s="170"/>
      <c r="BJC252" s="170"/>
      <c r="BJD252" s="170"/>
      <c r="BJE252" s="170"/>
      <c r="BJF252" s="170"/>
      <c r="BJG252" s="170"/>
      <c r="BJH252" s="170"/>
      <c r="BJI252" s="170"/>
      <c r="BJJ252" s="170"/>
      <c r="BJK252" s="170"/>
      <c r="BJL252" s="170"/>
      <c r="BJM252" s="170"/>
      <c r="BJN252" s="170"/>
      <c r="BJO252" s="170"/>
      <c r="BJP252" s="170"/>
      <c r="BJQ252" s="170"/>
      <c r="BJR252" s="170"/>
      <c r="BJS252" s="170"/>
      <c r="BJT252" s="170"/>
      <c r="BJU252" s="170"/>
      <c r="BJV252" s="170"/>
      <c r="BJW252" s="170"/>
      <c r="BJX252" s="170"/>
      <c r="BJY252" s="170"/>
      <c r="BJZ252" s="170"/>
      <c r="BKA252" s="170"/>
      <c r="BKB252" s="170"/>
      <c r="BKC252" s="170"/>
      <c r="BKD252" s="170"/>
      <c r="BKE252" s="170"/>
      <c r="BKF252" s="170"/>
      <c r="BKG252" s="170"/>
      <c r="BKH252" s="170"/>
      <c r="BKI252" s="170"/>
      <c r="BKJ252" s="170"/>
      <c r="BKK252" s="170"/>
      <c r="BKL252" s="170"/>
      <c r="BKM252" s="170"/>
      <c r="BKN252" s="170"/>
      <c r="BKO252" s="170"/>
      <c r="BKP252" s="170"/>
      <c r="BKQ252" s="170"/>
      <c r="BKR252" s="170"/>
      <c r="BKS252" s="170"/>
      <c r="BKT252" s="170"/>
      <c r="BKU252" s="170"/>
      <c r="BKV252" s="170"/>
      <c r="BKW252" s="170"/>
      <c r="BKX252" s="170"/>
      <c r="BKY252" s="170"/>
      <c r="BKZ252" s="170"/>
      <c r="BLA252" s="170"/>
      <c r="BLB252" s="170"/>
      <c r="BLC252" s="170"/>
      <c r="BLD252" s="170"/>
      <c r="BLE252" s="170"/>
      <c r="BLF252" s="170"/>
      <c r="BLG252" s="170"/>
      <c r="BLH252" s="170"/>
      <c r="BLI252" s="170"/>
      <c r="BLJ252" s="170"/>
      <c r="BLK252" s="170"/>
      <c r="BLL252" s="170"/>
      <c r="BLM252" s="170"/>
      <c r="BLN252" s="170"/>
      <c r="BLO252" s="170"/>
      <c r="BLP252" s="170"/>
      <c r="BLQ252" s="170"/>
      <c r="BLR252" s="170"/>
      <c r="BLS252" s="170"/>
      <c r="BLT252" s="170"/>
      <c r="BLU252" s="170"/>
      <c r="BLV252" s="170"/>
      <c r="BLW252" s="170"/>
      <c r="BLX252" s="170"/>
      <c r="BLY252" s="170"/>
      <c r="BLZ252" s="170"/>
      <c r="BMA252" s="170"/>
      <c r="BMB252" s="170"/>
      <c r="BMC252" s="170"/>
      <c r="BMD252" s="170"/>
      <c r="BME252" s="170"/>
      <c r="BMF252" s="170"/>
      <c r="BMG252" s="170"/>
      <c r="BMH252" s="170"/>
      <c r="BMI252" s="170"/>
      <c r="BMJ252" s="170"/>
      <c r="BMK252" s="170"/>
      <c r="BML252" s="170"/>
      <c r="BMM252" s="170"/>
      <c r="BMN252" s="170"/>
      <c r="BMO252" s="170"/>
      <c r="BMP252" s="170"/>
      <c r="BMQ252" s="170"/>
      <c r="BMR252" s="170"/>
      <c r="BMS252" s="170"/>
      <c r="BMT252" s="170"/>
      <c r="BMU252" s="170"/>
      <c r="BMV252" s="170"/>
      <c r="BMW252" s="170"/>
      <c r="BMX252" s="170"/>
      <c r="BMY252" s="170"/>
      <c r="BMZ252" s="170"/>
      <c r="BNA252" s="170"/>
      <c r="BNB252" s="170"/>
      <c r="BNC252" s="170"/>
      <c r="BND252" s="170"/>
      <c r="BNE252" s="170"/>
      <c r="BNF252" s="170"/>
      <c r="BNG252" s="170"/>
      <c r="BNH252" s="170"/>
      <c r="BNI252" s="170"/>
      <c r="BNJ252" s="170"/>
      <c r="BNK252" s="170"/>
      <c r="BNL252" s="170"/>
      <c r="BNM252" s="170"/>
      <c r="BNN252" s="170"/>
      <c r="BNO252" s="170"/>
      <c r="BNP252" s="170"/>
      <c r="BNQ252" s="170"/>
      <c r="BNR252" s="170"/>
      <c r="BNS252" s="170"/>
      <c r="BNT252" s="170"/>
      <c r="BNU252" s="170"/>
      <c r="BNV252" s="170"/>
      <c r="BNW252" s="170"/>
      <c r="BNX252" s="170"/>
      <c r="BNY252" s="170"/>
      <c r="BNZ252" s="170"/>
      <c r="BOA252" s="170"/>
      <c r="BOB252" s="170"/>
      <c r="BOC252" s="170"/>
      <c r="BOD252" s="170"/>
      <c r="BOE252" s="170"/>
      <c r="BOF252" s="170"/>
      <c r="BOG252" s="170"/>
      <c r="BOH252" s="170"/>
      <c r="BOI252" s="170"/>
      <c r="BOJ252" s="170"/>
      <c r="BOK252" s="170"/>
      <c r="BOL252" s="170"/>
      <c r="BOM252" s="170"/>
      <c r="BON252" s="170"/>
      <c r="BOO252" s="170"/>
      <c r="BOP252" s="170"/>
      <c r="BOQ252" s="170"/>
      <c r="BOR252" s="170"/>
      <c r="BOS252" s="170"/>
      <c r="BOT252" s="170"/>
      <c r="BOU252" s="170"/>
      <c r="BOV252" s="170"/>
      <c r="BOW252" s="170"/>
      <c r="BOX252" s="170"/>
      <c r="BOY252" s="170"/>
      <c r="BOZ252" s="170"/>
      <c r="BPA252" s="170"/>
      <c r="BPB252" s="170"/>
      <c r="BPC252" s="170"/>
      <c r="BPD252" s="170"/>
      <c r="BPE252" s="170"/>
      <c r="BPF252" s="170"/>
      <c r="BPG252" s="170"/>
      <c r="BPH252" s="170"/>
      <c r="BPI252" s="170"/>
      <c r="BPJ252" s="170"/>
      <c r="BPK252" s="170"/>
      <c r="BPL252" s="170"/>
      <c r="BPM252" s="170"/>
      <c r="BPN252" s="170"/>
      <c r="BPO252" s="170"/>
      <c r="BPP252" s="170"/>
      <c r="BPQ252" s="170"/>
      <c r="BPR252" s="170"/>
      <c r="BPS252" s="170"/>
      <c r="BPT252" s="170"/>
      <c r="BPU252" s="170"/>
      <c r="BPV252" s="170"/>
      <c r="BPW252" s="170"/>
      <c r="BPX252" s="170"/>
      <c r="BPY252" s="170"/>
      <c r="BPZ252" s="170"/>
      <c r="BQA252" s="170"/>
      <c r="BQB252" s="170"/>
      <c r="BQC252" s="170"/>
      <c r="BQD252" s="170"/>
      <c r="BQE252" s="170"/>
      <c r="BQF252" s="170"/>
      <c r="BQG252" s="170"/>
      <c r="BQH252" s="170"/>
      <c r="BQI252" s="170"/>
      <c r="BQJ252" s="170"/>
      <c r="BQK252" s="170"/>
      <c r="BQL252" s="170"/>
      <c r="BQM252" s="170"/>
      <c r="BQN252" s="170"/>
      <c r="BQO252" s="170"/>
      <c r="BQP252" s="170"/>
      <c r="BQQ252" s="170"/>
      <c r="BQR252" s="170"/>
      <c r="BQS252" s="170"/>
      <c r="BQT252" s="170"/>
      <c r="BQU252" s="170"/>
      <c r="BQV252" s="170"/>
      <c r="BQW252" s="170"/>
      <c r="BQX252" s="170"/>
      <c r="BQY252" s="170"/>
      <c r="BQZ252" s="170"/>
      <c r="BRA252" s="170"/>
      <c r="BRB252" s="170"/>
      <c r="BRC252" s="170"/>
      <c r="BRD252" s="170"/>
      <c r="BRE252" s="170"/>
      <c r="BRF252" s="170"/>
      <c r="BRG252" s="170"/>
      <c r="BRH252" s="170"/>
      <c r="BRI252" s="170"/>
      <c r="BRJ252" s="170"/>
      <c r="BRK252" s="170"/>
      <c r="BRL252" s="170"/>
      <c r="BRM252" s="170"/>
      <c r="BRN252" s="170"/>
      <c r="BRO252" s="170"/>
      <c r="BRP252" s="170"/>
      <c r="BRQ252" s="170"/>
      <c r="BRR252" s="170"/>
      <c r="BRS252" s="170"/>
      <c r="BRT252" s="170"/>
      <c r="BRU252" s="170"/>
      <c r="BRV252" s="170"/>
      <c r="BRW252" s="170"/>
      <c r="BRX252" s="170"/>
      <c r="BRY252" s="170"/>
      <c r="BRZ252" s="170"/>
      <c r="BSA252" s="170"/>
      <c r="BSB252" s="170"/>
      <c r="BSC252" s="170"/>
      <c r="BSD252" s="170"/>
      <c r="BSE252" s="170"/>
      <c r="BSF252" s="170"/>
      <c r="BSG252" s="170"/>
      <c r="BSH252" s="170"/>
      <c r="BSI252" s="170"/>
      <c r="BSJ252" s="170"/>
      <c r="BSK252" s="170"/>
      <c r="BSL252" s="170"/>
      <c r="BSM252" s="170"/>
      <c r="BSN252" s="170"/>
      <c r="BSO252" s="170"/>
      <c r="BSP252" s="170"/>
      <c r="BSQ252" s="170"/>
      <c r="BSR252" s="170"/>
      <c r="BSS252" s="170"/>
      <c r="BST252" s="170"/>
      <c r="BSU252" s="170"/>
      <c r="BSV252" s="170"/>
      <c r="BSW252" s="170"/>
      <c r="BSX252" s="170"/>
      <c r="BSY252" s="170"/>
      <c r="BSZ252" s="170"/>
      <c r="BTA252" s="170"/>
      <c r="BTB252" s="170"/>
      <c r="BTC252" s="170"/>
      <c r="BTD252" s="170"/>
      <c r="BTE252" s="170"/>
      <c r="BTF252" s="170"/>
      <c r="BTG252" s="170"/>
      <c r="BTH252" s="170"/>
      <c r="BTI252" s="170"/>
      <c r="BTJ252" s="170"/>
      <c r="BTK252" s="170"/>
      <c r="BTL252" s="170"/>
      <c r="BTM252" s="170"/>
      <c r="BTN252" s="170"/>
      <c r="BTO252" s="170"/>
      <c r="BTP252" s="170"/>
      <c r="BTQ252" s="170"/>
      <c r="BTR252" s="170"/>
      <c r="BTS252" s="170"/>
      <c r="BTT252" s="170"/>
      <c r="BTU252" s="170"/>
      <c r="BTV252" s="170"/>
      <c r="BTW252" s="170"/>
      <c r="BTX252" s="170"/>
      <c r="BTY252" s="170"/>
      <c r="BTZ252" s="170"/>
      <c r="BUA252" s="170"/>
      <c r="BUB252" s="170"/>
      <c r="BUC252" s="170"/>
      <c r="BUD252" s="170"/>
      <c r="BUE252" s="170"/>
      <c r="BUF252" s="170"/>
      <c r="BUG252" s="170"/>
      <c r="BUH252" s="170"/>
      <c r="BUI252" s="170"/>
      <c r="BUJ252" s="170"/>
      <c r="BUK252" s="170"/>
      <c r="BUL252" s="170"/>
      <c r="BUM252" s="170"/>
      <c r="BUN252" s="170"/>
      <c r="BUO252" s="170"/>
      <c r="BUP252" s="170"/>
      <c r="BUQ252" s="170"/>
      <c r="BUR252" s="170"/>
      <c r="BUS252" s="170"/>
      <c r="BUT252" s="170"/>
      <c r="BUU252" s="170"/>
      <c r="BUV252" s="170"/>
      <c r="BUW252" s="170"/>
      <c r="BUX252" s="170"/>
      <c r="BUY252" s="170"/>
      <c r="BUZ252" s="170"/>
      <c r="BVA252" s="170"/>
      <c r="BVB252" s="170"/>
      <c r="BVC252" s="170"/>
      <c r="BVD252" s="170"/>
      <c r="BVE252" s="170"/>
      <c r="BVF252" s="170"/>
      <c r="BVG252" s="170"/>
      <c r="BVH252" s="170"/>
      <c r="BVI252" s="170"/>
      <c r="BVJ252" s="170"/>
      <c r="BVK252" s="170"/>
      <c r="BVL252" s="170"/>
      <c r="BVM252" s="170"/>
      <c r="BVN252" s="170"/>
      <c r="BVO252" s="170"/>
      <c r="BVP252" s="170"/>
      <c r="BVQ252" s="170"/>
      <c r="BVR252" s="170"/>
      <c r="BVS252" s="170"/>
      <c r="BVT252" s="170"/>
      <c r="BVU252" s="170"/>
      <c r="BVV252" s="170"/>
      <c r="BVW252" s="170"/>
      <c r="BVX252" s="170"/>
      <c r="BVY252" s="170"/>
      <c r="BVZ252" s="170"/>
      <c r="BWA252" s="170"/>
      <c r="BWB252" s="170"/>
      <c r="BWC252" s="170"/>
      <c r="BWD252" s="170"/>
      <c r="BWE252" s="170"/>
      <c r="BWF252" s="170"/>
      <c r="BWG252" s="170"/>
      <c r="BWH252" s="170"/>
      <c r="BWI252" s="170"/>
      <c r="BWJ252" s="170"/>
      <c r="BWK252" s="170"/>
      <c r="BWL252" s="170"/>
      <c r="BWM252" s="170"/>
      <c r="BWN252" s="170"/>
      <c r="BWO252" s="170"/>
      <c r="BWP252" s="170"/>
      <c r="BWQ252" s="170"/>
      <c r="BWR252" s="170"/>
      <c r="BWS252" s="170"/>
      <c r="BWT252" s="170"/>
      <c r="BWU252" s="170"/>
      <c r="BWV252" s="170"/>
      <c r="BWW252" s="170"/>
      <c r="BWX252" s="170"/>
      <c r="BWY252" s="170"/>
      <c r="BWZ252" s="170"/>
      <c r="BXA252" s="170"/>
      <c r="BXB252" s="170"/>
      <c r="BXC252" s="170"/>
      <c r="BXD252" s="170"/>
      <c r="BXE252" s="170"/>
      <c r="BXF252" s="170"/>
      <c r="BXG252" s="170"/>
      <c r="BXH252" s="170"/>
      <c r="BXI252" s="170"/>
      <c r="BXJ252" s="170"/>
      <c r="BXK252" s="170"/>
      <c r="BXL252" s="170"/>
      <c r="BXM252" s="170"/>
      <c r="BXN252" s="170"/>
      <c r="BXO252" s="170"/>
      <c r="BXP252" s="170"/>
      <c r="BXQ252" s="170"/>
      <c r="BXR252" s="170"/>
      <c r="BXS252" s="170"/>
      <c r="BXT252" s="170"/>
      <c r="BXU252" s="170"/>
      <c r="BXV252" s="170"/>
      <c r="BXW252" s="170"/>
      <c r="BXX252" s="170"/>
      <c r="BXY252" s="170"/>
      <c r="BXZ252" s="170"/>
      <c r="BYA252" s="170"/>
      <c r="BYB252" s="170"/>
      <c r="BYC252" s="170"/>
      <c r="BYD252" s="170"/>
      <c r="BYE252" s="170"/>
      <c r="BYF252" s="170"/>
      <c r="BYG252" s="170"/>
      <c r="BYH252" s="170"/>
      <c r="BYI252" s="170"/>
      <c r="BYJ252" s="170"/>
      <c r="BYK252" s="170"/>
      <c r="BYL252" s="170"/>
      <c r="BYM252" s="170"/>
      <c r="BYN252" s="170"/>
      <c r="BYO252" s="170"/>
      <c r="BYP252" s="170"/>
      <c r="BYQ252" s="170"/>
      <c r="BYR252" s="170"/>
      <c r="BYS252" s="170"/>
      <c r="BYT252" s="170"/>
      <c r="BYU252" s="170"/>
      <c r="BYV252" s="170"/>
      <c r="BYW252" s="170"/>
      <c r="BYX252" s="170"/>
      <c r="BYY252" s="170"/>
      <c r="BYZ252" s="170"/>
      <c r="BZA252" s="170"/>
      <c r="BZB252" s="170"/>
      <c r="BZC252" s="170"/>
      <c r="BZD252" s="170"/>
      <c r="BZE252" s="170"/>
      <c r="BZF252" s="170"/>
      <c r="BZG252" s="170"/>
      <c r="BZH252" s="170"/>
      <c r="BZI252" s="170"/>
      <c r="BZJ252" s="170"/>
      <c r="BZK252" s="170"/>
      <c r="BZL252" s="170"/>
      <c r="BZM252" s="170"/>
      <c r="BZN252" s="170"/>
      <c r="BZO252" s="170"/>
      <c r="BZP252" s="170"/>
      <c r="BZQ252" s="170"/>
      <c r="BZR252" s="170"/>
      <c r="BZS252" s="170"/>
      <c r="BZT252" s="170"/>
      <c r="BZU252" s="170"/>
      <c r="BZV252" s="170"/>
      <c r="BZW252" s="170"/>
      <c r="BZX252" s="170"/>
      <c r="BZY252" s="170"/>
      <c r="BZZ252" s="170"/>
      <c r="CAA252" s="170"/>
      <c r="CAB252" s="170"/>
      <c r="CAC252" s="170"/>
      <c r="CAD252" s="170"/>
      <c r="CAE252" s="170"/>
      <c r="CAF252" s="170"/>
      <c r="CAG252" s="170"/>
      <c r="CAH252" s="170"/>
      <c r="CAI252" s="170"/>
      <c r="CAJ252" s="170"/>
      <c r="CAK252" s="170"/>
      <c r="CAL252" s="170"/>
      <c r="CAM252" s="170"/>
      <c r="CAN252" s="170"/>
      <c r="CAO252" s="170"/>
      <c r="CAP252" s="170"/>
      <c r="CAQ252" s="170"/>
      <c r="CAR252" s="170"/>
      <c r="CAS252" s="170"/>
      <c r="CAT252" s="170"/>
      <c r="CAU252" s="170"/>
      <c r="CAV252" s="170"/>
      <c r="CAW252" s="170"/>
      <c r="CAX252" s="170"/>
      <c r="CAY252" s="170"/>
      <c r="CAZ252" s="170"/>
      <c r="CBA252" s="170"/>
      <c r="CBB252" s="170"/>
      <c r="CBC252" s="170"/>
      <c r="CBD252" s="170"/>
      <c r="CBE252" s="170"/>
      <c r="CBF252" s="170"/>
      <c r="CBG252" s="170"/>
      <c r="CBH252" s="170"/>
      <c r="CBI252" s="170"/>
      <c r="CBJ252" s="170"/>
      <c r="CBK252" s="170"/>
      <c r="CBL252" s="170"/>
      <c r="CBM252" s="170"/>
      <c r="CBN252" s="170"/>
      <c r="CBO252" s="170"/>
      <c r="CBP252" s="170"/>
      <c r="CBQ252" s="170"/>
      <c r="CBR252" s="170"/>
      <c r="CBS252" s="170"/>
      <c r="CBT252" s="170"/>
      <c r="CBU252" s="170"/>
      <c r="CBV252" s="170"/>
      <c r="CBW252" s="170"/>
      <c r="CBX252" s="170"/>
      <c r="CBY252" s="170"/>
      <c r="CBZ252" s="170"/>
      <c r="CCA252" s="170"/>
      <c r="CCB252" s="170"/>
      <c r="CCC252" s="170"/>
      <c r="CCD252" s="170"/>
      <c r="CCE252" s="170"/>
      <c r="CCF252" s="170"/>
      <c r="CCG252" s="170"/>
      <c r="CCH252" s="170"/>
      <c r="CCI252" s="170"/>
      <c r="CCJ252" s="170"/>
      <c r="CCK252" s="170"/>
      <c r="CCL252" s="170"/>
      <c r="CCM252" s="170"/>
      <c r="CCN252" s="170"/>
      <c r="CCO252" s="170"/>
      <c r="CCP252" s="170"/>
      <c r="CCQ252" s="170"/>
      <c r="CCR252" s="170"/>
      <c r="CCS252" s="170"/>
      <c r="CCT252" s="170"/>
      <c r="CCU252" s="170"/>
      <c r="CCV252" s="170"/>
      <c r="CCW252" s="170"/>
      <c r="CCX252" s="170"/>
      <c r="CCY252" s="170"/>
      <c r="CCZ252" s="170"/>
      <c r="CDA252" s="170"/>
      <c r="CDB252" s="170"/>
      <c r="CDC252" s="170"/>
      <c r="CDD252" s="170"/>
      <c r="CDE252" s="170"/>
      <c r="CDF252" s="170"/>
      <c r="CDG252" s="170"/>
      <c r="CDH252" s="170"/>
      <c r="CDI252" s="170"/>
      <c r="CDJ252" s="170"/>
      <c r="CDK252" s="170"/>
      <c r="CDL252" s="170"/>
      <c r="CDM252" s="170"/>
      <c r="CDN252" s="170"/>
      <c r="CDO252" s="170"/>
      <c r="CDP252" s="170"/>
      <c r="CDQ252" s="170"/>
      <c r="CDR252" s="170"/>
      <c r="CDS252" s="170"/>
      <c r="CDT252" s="170"/>
      <c r="CDU252" s="170"/>
      <c r="CDV252" s="170"/>
      <c r="CDW252" s="170"/>
      <c r="CDX252" s="170"/>
      <c r="CDY252" s="170"/>
      <c r="CDZ252" s="170"/>
      <c r="CEA252" s="170"/>
      <c r="CEB252" s="170"/>
      <c r="CEC252" s="170"/>
      <c r="CED252" s="170"/>
      <c r="CEE252" s="170"/>
      <c r="CEF252" s="170"/>
      <c r="CEG252" s="170"/>
      <c r="CEH252" s="170"/>
      <c r="CEI252" s="170"/>
      <c r="CEJ252" s="170"/>
      <c r="CEK252" s="170"/>
      <c r="CEL252" s="170"/>
      <c r="CEM252" s="170"/>
      <c r="CEN252" s="170"/>
      <c r="CEO252" s="170"/>
      <c r="CEP252" s="170"/>
      <c r="CEQ252" s="170"/>
      <c r="CER252" s="170"/>
      <c r="CES252" s="170"/>
      <c r="CET252" s="170"/>
      <c r="CEU252" s="170"/>
      <c r="CEV252" s="170"/>
      <c r="CEW252" s="170"/>
      <c r="CEX252" s="170"/>
      <c r="CEY252" s="170"/>
      <c r="CEZ252" s="170"/>
      <c r="CFA252" s="170"/>
      <c r="CFB252" s="170"/>
      <c r="CFC252" s="170"/>
      <c r="CFD252" s="170"/>
      <c r="CFE252" s="170"/>
      <c r="CFF252" s="170"/>
      <c r="CFG252" s="170"/>
      <c r="CFH252" s="170"/>
      <c r="CFI252" s="170"/>
      <c r="CFJ252" s="170"/>
      <c r="CFK252" s="170"/>
      <c r="CFL252" s="170"/>
      <c r="CFM252" s="170"/>
      <c r="CFN252" s="170"/>
      <c r="CFO252" s="170"/>
      <c r="CFP252" s="170"/>
      <c r="CFQ252" s="170"/>
      <c r="CFR252" s="170"/>
      <c r="CFS252" s="170"/>
      <c r="CFT252" s="170"/>
      <c r="CFU252" s="170"/>
      <c r="CFV252" s="170"/>
      <c r="CFW252" s="170"/>
      <c r="CFX252" s="170"/>
      <c r="CFY252" s="170"/>
      <c r="CFZ252" s="170"/>
      <c r="CGA252" s="170"/>
      <c r="CGB252" s="170"/>
      <c r="CGC252" s="170"/>
      <c r="CGD252" s="170"/>
      <c r="CGE252" s="170"/>
      <c r="CGF252" s="170"/>
      <c r="CGG252" s="170"/>
      <c r="CGH252" s="170"/>
      <c r="CGI252" s="170"/>
      <c r="CGJ252" s="170"/>
      <c r="CGK252" s="170"/>
      <c r="CGL252" s="170"/>
      <c r="CGM252" s="170"/>
      <c r="CGN252" s="170"/>
      <c r="CGO252" s="170"/>
      <c r="CGP252" s="170"/>
      <c r="CGQ252" s="170"/>
      <c r="CGR252" s="170"/>
      <c r="CGS252" s="170"/>
      <c r="CGT252" s="170"/>
      <c r="CGU252" s="170"/>
      <c r="CGV252" s="170"/>
      <c r="CGW252" s="170"/>
      <c r="CGX252" s="170"/>
      <c r="CGY252" s="170"/>
      <c r="CGZ252" s="170"/>
      <c r="CHA252" s="170"/>
      <c r="CHB252" s="170"/>
      <c r="CHC252" s="170"/>
      <c r="CHD252" s="170"/>
      <c r="CHE252" s="170"/>
      <c r="CHF252" s="170"/>
      <c r="CHG252" s="170"/>
      <c r="CHH252" s="170"/>
      <c r="CHI252" s="170"/>
      <c r="CHJ252" s="170"/>
      <c r="CHK252" s="170"/>
      <c r="CHL252" s="170"/>
      <c r="CHM252" s="170"/>
      <c r="CHN252" s="170"/>
      <c r="CHO252" s="170"/>
      <c r="CHP252" s="170"/>
      <c r="CHQ252" s="170"/>
      <c r="CHR252" s="170"/>
      <c r="CHS252" s="170"/>
      <c r="CHT252" s="170"/>
      <c r="CHU252" s="170"/>
      <c r="CHV252" s="170"/>
      <c r="CHW252" s="170"/>
      <c r="CHX252" s="170"/>
      <c r="CHY252" s="170"/>
      <c r="CHZ252" s="170"/>
      <c r="CIA252" s="170"/>
      <c r="CIB252" s="170"/>
      <c r="CIC252" s="170"/>
      <c r="CID252" s="170"/>
      <c r="CIE252" s="170"/>
      <c r="CIF252" s="170"/>
      <c r="CIG252" s="170"/>
      <c r="CIH252" s="170"/>
      <c r="CII252" s="170"/>
      <c r="CIJ252" s="170"/>
      <c r="CIK252" s="170"/>
      <c r="CIL252" s="170"/>
      <c r="CIM252" s="170"/>
      <c r="CIN252" s="170"/>
      <c r="CIO252" s="170"/>
      <c r="CIP252" s="170"/>
      <c r="CIQ252" s="170"/>
      <c r="CIR252" s="170"/>
      <c r="CIS252" s="170"/>
      <c r="CIT252" s="170"/>
      <c r="CIU252" s="170"/>
      <c r="CIV252" s="170"/>
      <c r="CIW252" s="170"/>
      <c r="CIX252" s="170"/>
      <c r="CIY252" s="170"/>
      <c r="CIZ252" s="170"/>
      <c r="CJA252" s="170"/>
      <c r="CJB252" s="170"/>
      <c r="CJC252" s="170"/>
      <c r="CJD252" s="170"/>
      <c r="CJE252" s="170"/>
      <c r="CJF252" s="170"/>
      <c r="CJG252" s="170"/>
      <c r="CJH252" s="170"/>
      <c r="CJI252" s="170"/>
      <c r="CJJ252" s="170"/>
      <c r="CJK252" s="170"/>
      <c r="CJL252" s="170"/>
      <c r="CJM252" s="170"/>
      <c r="CJN252" s="170"/>
      <c r="CJO252" s="170"/>
      <c r="CJP252" s="170"/>
      <c r="CJQ252" s="170"/>
      <c r="CJR252" s="170"/>
      <c r="CJS252" s="170"/>
      <c r="CJT252" s="170"/>
      <c r="CJU252" s="170"/>
      <c r="CJV252" s="170"/>
      <c r="CJW252" s="170"/>
      <c r="CJX252" s="170"/>
      <c r="CJY252" s="170"/>
      <c r="CJZ252" s="170"/>
      <c r="CKA252" s="170"/>
      <c r="CKB252" s="170"/>
      <c r="CKC252" s="170"/>
      <c r="CKD252" s="170"/>
      <c r="CKE252" s="170"/>
      <c r="CKF252" s="170"/>
      <c r="CKG252" s="170"/>
      <c r="CKH252" s="170"/>
      <c r="CKI252" s="170"/>
      <c r="CKJ252" s="170"/>
      <c r="CKK252" s="170"/>
      <c r="CKL252" s="170"/>
      <c r="CKM252" s="170"/>
      <c r="CKN252" s="170"/>
      <c r="CKO252" s="170"/>
      <c r="CKP252" s="170"/>
      <c r="CKQ252" s="170"/>
      <c r="CKR252" s="170"/>
      <c r="CKS252" s="170"/>
      <c r="CKT252" s="170"/>
      <c r="CKU252" s="170"/>
      <c r="CKV252" s="170"/>
      <c r="CKW252" s="170"/>
      <c r="CKX252" s="170"/>
      <c r="CKY252" s="170"/>
      <c r="CKZ252" s="170"/>
      <c r="CLA252" s="170"/>
      <c r="CLB252" s="170"/>
      <c r="CLC252" s="170"/>
      <c r="CLD252" s="170"/>
      <c r="CLE252" s="170"/>
      <c r="CLF252" s="170"/>
      <c r="CLG252" s="170"/>
      <c r="CLH252" s="170"/>
      <c r="CLI252" s="170"/>
      <c r="CLJ252" s="170"/>
      <c r="CLK252" s="170"/>
      <c r="CLL252" s="170"/>
      <c r="CLM252" s="170"/>
      <c r="CLN252" s="170"/>
      <c r="CLO252" s="170"/>
      <c r="CLP252" s="170"/>
      <c r="CLQ252" s="170"/>
      <c r="CLR252" s="170"/>
      <c r="CLS252" s="170"/>
      <c r="CLT252" s="170"/>
      <c r="CLU252" s="170"/>
      <c r="CLV252" s="170"/>
      <c r="CLW252" s="170"/>
      <c r="CLX252" s="170"/>
      <c r="CLY252" s="170"/>
      <c r="CLZ252" s="170"/>
      <c r="CMA252" s="170"/>
      <c r="CMB252" s="170"/>
      <c r="CMC252" s="170"/>
      <c r="CMD252" s="170"/>
      <c r="CME252" s="170"/>
      <c r="CMF252" s="170"/>
      <c r="CMG252" s="170"/>
      <c r="CMH252" s="170"/>
      <c r="CMI252" s="170"/>
      <c r="CMJ252" s="170"/>
      <c r="CMK252" s="170"/>
      <c r="CML252" s="170"/>
      <c r="CMM252" s="170"/>
      <c r="CMN252" s="170"/>
      <c r="CMO252" s="170"/>
      <c r="CMP252" s="170"/>
      <c r="CMQ252" s="170"/>
      <c r="CMR252" s="170"/>
      <c r="CMS252" s="170"/>
      <c r="CMT252" s="170"/>
      <c r="CMU252" s="170"/>
      <c r="CMV252" s="170"/>
      <c r="CMW252" s="170"/>
      <c r="CMX252" s="170"/>
      <c r="CMY252" s="170"/>
      <c r="CMZ252" s="170"/>
      <c r="CNA252" s="170"/>
      <c r="CNB252" s="170"/>
      <c r="CNC252" s="170"/>
      <c r="CND252" s="170"/>
      <c r="CNE252" s="170"/>
      <c r="CNF252" s="170"/>
      <c r="CNG252" s="170"/>
      <c r="CNH252" s="170"/>
      <c r="CNI252" s="170"/>
      <c r="CNJ252" s="170"/>
      <c r="CNK252" s="170"/>
      <c r="CNL252" s="170"/>
      <c r="CNM252" s="170"/>
      <c r="CNN252" s="170"/>
      <c r="CNO252" s="170"/>
      <c r="CNP252" s="170"/>
      <c r="CNQ252" s="170"/>
      <c r="CNR252" s="170"/>
      <c r="CNS252" s="170"/>
      <c r="CNT252" s="170"/>
      <c r="CNU252" s="170"/>
      <c r="CNV252" s="170"/>
      <c r="CNW252" s="170"/>
      <c r="CNX252" s="170"/>
      <c r="CNY252" s="170"/>
      <c r="CNZ252" s="170"/>
      <c r="COA252" s="170"/>
      <c r="COB252" s="170"/>
      <c r="COC252" s="170"/>
      <c r="COD252" s="170"/>
      <c r="COE252" s="170"/>
      <c r="COF252" s="170"/>
      <c r="COG252" s="170"/>
      <c r="COH252" s="170"/>
      <c r="COI252" s="170"/>
      <c r="COJ252" s="170"/>
      <c r="COK252" s="170"/>
      <c r="COL252" s="170"/>
      <c r="COM252" s="170"/>
      <c r="CON252" s="170"/>
      <c r="COO252" s="170"/>
      <c r="COP252" s="170"/>
      <c r="COQ252" s="170"/>
      <c r="COR252" s="170"/>
      <c r="COS252" s="170"/>
      <c r="COT252" s="170"/>
      <c r="COU252" s="170"/>
      <c r="COV252" s="170"/>
      <c r="COW252" s="170"/>
      <c r="COX252" s="170"/>
      <c r="COY252" s="170"/>
      <c r="COZ252" s="170"/>
      <c r="CPA252" s="170"/>
      <c r="CPB252" s="170"/>
      <c r="CPC252" s="170"/>
      <c r="CPD252" s="170"/>
      <c r="CPE252" s="170"/>
      <c r="CPF252" s="170"/>
      <c r="CPG252" s="170"/>
      <c r="CPH252" s="170"/>
      <c r="CPI252" s="170"/>
      <c r="CPJ252" s="170"/>
      <c r="CPK252" s="170"/>
      <c r="CPL252" s="170"/>
      <c r="CPM252" s="170"/>
      <c r="CPN252" s="170"/>
      <c r="CPO252" s="170"/>
      <c r="CPP252" s="170"/>
      <c r="CPQ252" s="170"/>
      <c r="CPR252" s="170"/>
      <c r="CPS252" s="170"/>
      <c r="CPT252" s="170"/>
      <c r="CPU252" s="170"/>
      <c r="CPV252" s="170"/>
      <c r="CPW252" s="170"/>
      <c r="CPX252" s="170"/>
      <c r="CPY252" s="170"/>
      <c r="CPZ252" s="170"/>
      <c r="CQA252" s="170"/>
      <c r="CQB252" s="170"/>
      <c r="CQC252" s="170"/>
      <c r="CQD252" s="170"/>
      <c r="CQE252" s="170"/>
      <c r="CQF252" s="170"/>
      <c r="CQG252" s="170"/>
      <c r="CQH252" s="170"/>
      <c r="CQI252" s="170"/>
      <c r="CQJ252" s="170"/>
      <c r="CQK252" s="170"/>
      <c r="CQL252" s="170"/>
      <c r="CQM252" s="170"/>
      <c r="CQN252" s="170"/>
      <c r="CQO252" s="170"/>
      <c r="CQP252" s="170"/>
      <c r="CQQ252" s="170"/>
      <c r="CQR252" s="170"/>
      <c r="CQS252" s="170"/>
      <c r="CQT252" s="170"/>
      <c r="CQU252" s="170"/>
      <c r="CQV252" s="170"/>
      <c r="CQW252" s="170"/>
      <c r="CQX252" s="170"/>
      <c r="CQY252" s="170"/>
      <c r="CQZ252" s="170"/>
      <c r="CRA252" s="170"/>
      <c r="CRB252" s="170"/>
      <c r="CRC252" s="170"/>
      <c r="CRD252" s="170"/>
      <c r="CRE252" s="170"/>
      <c r="CRF252" s="170"/>
      <c r="CRG252" s="170"/>
      <c r="CRH252" s="170"/>
      <c r="CRI252" s="170"/>
      <c r="CRJ252" s="170"/>
      <c r="CRK252" s="170"/>
      <c r="CRL252" s="170"/>
      <c r="CRM252" s="170"/>
      <c r="CRN252" s="170"/>
      <c r="CRO252" s="170"/>
      <c r="CRP252" s="170"/>
      <c r="CRQ252" s="170"/>
      <c r="CRR252" s="170"/>
      <c r="CRS252" s="170"/>
      <c r="CRT252" s="170"/>
      <c r="CRU252" s="170"/>
      <c r="CRV252" s="170"/>
      <c r="CRW252" s="170"/>
      <c r="CRX252" s="170"/>
      <c r="CRY252" s="170"/>
      <c r="CRZ252" s="170"/>
      <c r="CSA252" s="170"/>
      <c r="CSB252" s="170"/>
      <c r="CSC252" s="170"/>
      <c r="CSD252" s="170"/>
      <c r="CSE252" s="170"/>
      <c r="CSF252" s="170"/>
      <c r="CSG252" s="170"/>
      <c r="CSH252" s="170"/>
      <c r="CSI252" s="170"/>
      <c r="CSJ252" s="170"/>
      <c r="CSK252" s="170"/>
      <c r="CSL252" s="170"/>
      <c r="CSM252" s="170"/>
      <c r="CSN252" s="170"/>
      <c r="CSO252" s="170"/>
      <c r="CSP252" s="170"/>
      <c r="CSQ252" s="170"/>
      <c r="CSR252" s="170"/>
      <c r="CSS252" s="170"/>
      <c r="CST252" s="170"/>
      <c r="CSU252" s="170"/>
      <c r="CSV252" s="170"/>
      <c r="CSW252" s="170"/>
      <c r="CSX252" s="170"/>
      <c r="CSY252" s="170"/>
      <c r="CSZ252" s="170"/>
      <c r="CTA252" s="170"/>
      <c r="CTB252" s="170"/>
      <c r="CTC252" s="170"/>
      <c r="CTD252" s="170"/>
      <c r="CTE252" s="170"/>
      <c r="CTF252" s="170"/>
      <c r="CTG252" s="170"/>
      <c r="CTH252" s="170"/>
      <c r="CTI252" s="170"/>
      <c r="CTJ252" s="170"/>
      <c r="CTK252" s="170"/>
      <c r="CTL252" s="170"/>
      <c r="CTM252" s="170"/>
      <c r="CTN252" s="170"/>
      <c r="CTO252" s="170"/>
      <c r="CTP252" s="170"/>
      <c r="CTQ252" s="170"/>
      <c r="CTR252" s="170"/>
      <c r="CTS252" s="170"/>
      <c r="CTT252" s="170"/>
      <c r="CTU252" s="170"/>
      <c r="CTV252" s="170"/>
      <c r="CTW252" s="170"/>
      <c r="CTX252" s="170"/>
      <c r="CTY252" s="170"/>
      <c r="CTZ252" s="170"/>
      <c r="CUA252" s="170"/>
      <c r="CUB252" s="170"/>
      <c r="CUC252" s="170"/>
      <c r="CUD252" s="170"/>
      <c r="CUE252" s="170"/>
      <c r="CUF252" s="170"/>
      <c r="CUG252" s="170"/>
      <c r="CUH252" s="170"/>
      <c r="CUI252" s="170"/>
      <c r="CUJ252" s="170"/>
      <c r="CUK252" s="170"/>
      <c r="CUL252" s="170"/>
      <c r="CUM252" s="170"/>
      <c r="CUN252" s="170"/>
      <c r="CUO252" s="170"/>
      <c r="CUP252" s="170"/>
      <c r="CUQ252" s="170"/>
      <c r="CUR252" s="170"/>
      <c r="CUS252" s="170"/>
      <c r="CUT252" s="170"/>
      <c r="CUU252" s="170"/>
      <c r="CUV252" s="170"/>
      <c r="CUW252" s="170"/>
      <c r="CUX252" s="170"/>
      <c r="CUY252" s="170"/>
      <c r="CUZ252" s="170"/>
      <c r="CVA252" s="170"/>
      <c r="CVB252" s="170"/>
      <c r="CVC252" s="170"/>
      <c r="CVD252" s="170"/>
      <c r="CVE252" s="170"/>
      <c r="CVF252" s="170"/>
      <c r="CVG252" s="170"/>
      <c r="CVH252" s="170"/>
      <c r="CVI252" s="170"/>
      <c r="CVJ252" s="170"/>
      <c r="CVK252" s="170"/>
      <c r="CVL252" s="170"/>
      <c r="CVM252" s="170"/>
      <c r="CVN252" s="170"/>
      <c r="CVO252" s="170"/>
      <c r="CVP252" s="170"/>
      <c r="CVQ252" s="170"/>
      <c r="CVR252" s="170"/>
      <c r="CVS252" s="170"/>
      <c r="CVT252" s="170"/>
      <c r="CVU252" s="170"/>
      <c r="CVV252" s="170"/>
      <c r="CVW252" s="170"/>
      <c r="CVX252" s="170"/>
      <c r="CVY252" s="170"/>
      <c r="CVZ252" s="170"/>
      <c r="CWA252" s="170"/>
      <c r="CWB252" s="170"/>
      <c r="CWC252" s="170"/>
      <c r="CWD252" s="170"/>
      <c r="CWE252" s="170"/>
      <c r="CWF252" s="170"/>
      <c r="CWG252" s="170"/>
      <c r="CWH252" s="170"/>
      <c r="CWI252" s="170"/>
      <c r="CWJ252" s="170"/>
      <c r="CWK252" s="170"/>
      <c r="CWL252" s="170"/>
      <c r="CWM252" s="170"/>
      <c r="CWN252" s="170"/>
      <c r="CWO252" s="170"/>
      <c r="CWP252" s="170"/>
      <c r="CWQ252" s="170"/>
      <c r="CWR252" s="170"/>
      <c r="CWS252" s="170"/>
      <c r="CWT252" s="170"/>
      <c r="CWU252" s="170"/>
      <c r="CWV252" s="170"/>
      <c r="CWW252" s="170"/>
      <c r="CWX252" s="170"/>
      <c r="CWY252" s="170"/>
      <c r="CWZ252" s="170"/>
      <c r="CXA252" s="170"/>
      <c r="CXB252" s="170"/>
      <c r="CXC252" s="170"/>
      <c r="CXD252" s="170"/>
      <c r="CXE252" s="170"/>
      <c r="CXF252" s="170"/>
      <c r="CXG252" s="170"/>
      <c r="CXH252" s="170"/>
      <c r="CXI252" s="170"/>
      <c r="CXJ252" s="170"/>
      <c r="CXK252" s="170"/>
      <c r="CXL252" s="170"/>
      <c r="CXM252" s="170"/>
      <c r="CXN252" s="170"/>
      <c r="CXO252" s="170"/>
      <c r="CXP252" s="170"/>
      <c r="CXQ252" s="170"/>
      <c r="CXR252" s="170"/>
      <c r="CXS252" s="170"/>
      <c r="CXT252" s="170"/>
      <c r="CXU252" s="170"/>
      <c r="CXV252" s="170"/>
      <c r="CXW252" s="170"/>
      <c r="CXX252" s="170"/>
      <c r="CXY252" s="170"/>
      <c r="CXZ252" s="170"/>
      <c r="CYA252" s="170"/>
      <c r="CYB252" s="170"/>
      <c r="CYC252" s="170"/>
      <c r="CYD252" s="170"/>
      <c r="CYE252" s="170"/>
      <c r="CYF252" s="170"/>
      <c r="CYG252" s="170"/>
      <c r="CYH252" s="170"/>
      <c r="CYI252" s="170"/>
      <c r="CYJ252" s="170"/>
      <c r="CYK252" s="170"/>
      <c r="CYL252" s="170"/>
      <c r="CYM252" s="170"/>
      <c r="CYN252" s="170"/>
      <c r="CYO252" s="170"/>
      <c r="CYP252" s="170"/>
      <c r="CYQ252" s="170"/>
      <c r="CYR252" s="170"/>
      <c r="CYS252" s="170"/>
      <c r="CYT252" s="170"/>
      <c r="CYU252" s="170"/>
      <c r="CYV252" s="170"/>
      <c r="CYW252" s="170"/>
      <c r="CYX252" s="170"/>
      <c r="CYY252" s="170"/>
      <c r="CYZ252" s="170"/>
      <c r="CZA252" s="170"/>
      <c r="CZB252" s="170"/>
      <c r="CZC252" s="170"/>
      <c r="CZD252" s="170"/>
      <c r="CZE252" s="170"/>
      <c r="CZF252" s="170"/>
      <c r="CZG252" s="170"/>
      <c r="CZH252" s="170"/>
      <c r="CZI252" s="170"/>
      <c r="CZJ252" s="170"/>
      <c r="CZK252" s="170"/>
      <c r="CZL252" s="170"/>
      <c r="CZM252" s="170"/>
      <c r="CZN252" s="170"/>
      <c r="CZO252" s="170"/>
      <c r="CZP252" s="170"/>
      <c r="CZQ252" s="170"/>
      <c r="CZR252" s="170"/>
      <c r="CZS252" s="170"/>
      <c r="CZT252" s="170"/>
      <c r="CZU252" s="170"/>
      <c r="CZV252" s="170"/>
      <c r="CZW252" s="170"/>
      <c r="CZX252" s="170"/>
      <c r="CZY252" s="170"/>
      <c r="CZZ252" s="170"/>
      <c r="DAA252" s="170"/>
      <c r="DAB252" s="170"/>
      <c r="DAC252" s="170"/>
      <c r="DAD252" s="170"/>
      <c r="DAE252" s="170"/>
      <c r="DAF252" s="170"/>
      <c r="DAG252" s="170"/>
      <c r="DAH252" s="170"/>
      <c r="DAI252" s="170"/>
      <c r="DAJ252" s="170"/>
      <c r="DAK252" s="170"/>
      <c r="DAL252" s="170"/>
      <c r="DAM252" s="170"/>
      <c r="DAN252" s="170"/>
      <c r="DAO252" s="170"/>
      <c r="DAP252" s="170"/>
      <c r="DAQ252" s="170"/>
      <c r="DAR252" s="170"/>
      <c r="DAS252" s="170"/>
      <c r="DAT252" s="170"/>
      <c r="DAU252" s="170"/>
      <c r="DAV252" s="170"/>
      <c r="DAW252" s="170"/>
      <c r="DAX252" s="170"/>
      <c r="DAY252" s="170"/>
      <c r="DAZ252" s="170"/>
      <c r="DBA252" s="170"/>
      <c r="DBB252" s="170"/>
      <c r="DBC252" s="170"/>
      <c r="DBD252" s="170"/>
      <c r="DBE252" s="170"/>
      <c r="DBF252" s="170"/>
      <c r="DBG252" s="170"/>
      <c r="DBH252" s="170"/>
      <c r="DBI252" s="170"/>
      <c r="DBJ252" s="170"/>
      <c r="DBK252" s="170"/>
      <c r="DBL252" s="170"/>
      <c r="DBM252" s="170"/>
      <c r="DBN252" s="170"/>
      <c r="DBO252" s="170"/>
      <c r="DBP252" s="170"/>
      <c r="DBQ252" s="170"/>
      <c r="DBR252" s="170"/>
      <c r="DBS252" s="170"/>
      <c r="DBT252" s="170"/>
      <c r="DBU252" s="170"/>
      <c r="DBV252" s="170"/>
      <c r="DBW252" s="170"/>
      <c r="DBX252" s="170"/>
      <c r="DBY252" s="170"/>
      <c r="DBZ252" s="170"/>
      <c r="DCA252" s="170"/>
      <c r="DCB252" s="170"/>
      <c r="DCC252" s="170"/>
      <c r="DCD252" s="170"/>
      <c r="DCE252" s="170"/>
      <c r="DCF252" s="170"/>
      <c r="DCG252" s="170"/>
      <c r="DCH252" s="170"/>
      <c r="DCI252" s="170"/>
      <c r="DCJ252" s="170"/>
      <c r="DCK252" s="170"/>
      <c r="DCL252" s="170"/>
      <c r="DCM252" s="170"/>
      <c r="DCN252" s="170"/>
      <c r="DCO252" s="170"/>
      <c r="DCP252" s="170"/>
      <c r="DCQ252" s="170"/>
      <c r="DCR252" s="170"/>
      <c r="DCS252" s="170"/>
      <c r="DCT252" s="170"/>
      <c r="DCU252" s="170"/>
      <c r="DCV252" s="170"/>
      <c r="DCW252" s="170"/>
      <c r="DCX252" s="170"/>
      <c r="DCY252" s="170"/>
      <c r="DCZ252" s="170"/>
      <c r="DDA252" s="170"/>
      <c r="DDB252" s="170"/>
      <c r="DDC252" s="170"/>
      <c r="DDD252" s="170"/>
      <c r="DDE252" s="170"/>
      <c r="DDF252" s="170"/>
      <c r="DDG252" s="170"/>
      <c r="DDH252" s="170"/>
      <c r="DDI252" s="170"/>
      <c r="DDJ252" s="170"/>
      <c r="DDK252" s="170"/>
      <c r="DDL252" s="170"/>
      <c r="DDM252" s="170"/>
      <c r="DDN252" s="170"/>
      <c r="DDO252" s="170"/>
      <c r="DDP252" s="170"/>
      <c r="DDQ252" s="170"/>
      <c r="DDR252" s="170"/>
      <c r="DDS252" s="170"/>
      <c r="DDT252" s="170"/>
      <c r="DDU252" s="170"/>
      <c r="DDV252" s="170"/>
      <c r="DDW252" s="170"/>
      <c r="DDX252" s="170"/>
      <c r="DDY252" s="170"/>
      <c r="DDZ252" s="170"/>
      <c r="DEA252" s="170"/>
      <c r="DEB252" s="170"/>
      <c r="DEC252" s="170"/>
      <c r="DED252" s="170"/>
      <c r="DEE252" s="170"/>
      <c r="DEF252" s="170"/>
      <c r="DEG252" s="170"/>
      <c r="DEH252" s="170"/>
      <c r="DEI252" s="170"/>
      <c r="DEJ252" s="170"/>
      <c r="DEK252" s="170"/>
      <c r="DEL252" s="170"/>
      <c r="DEM252" s="170"/>
      <c r="DEN252" s="170"/>
      <c r="DEO252" s="170"/>
      <c r="DEP252" s="170"/>
      <c r="DEQ252" s="170"/>
      <c r="DER252" s="170"/>
      <c r="DES252" s="170"/>
      <c r="DET252" s="170"/>
      <c r="DEU252" s="170"/>
      <c r="DEV252" s="170"/>
      <c r="DEW252" s="170"/>
      <c r="DEX252" s="170"/>
      <c r="DEY252" s="170"/>
      <c r="DEZ252" s="170"/>
      <c r="DFA252" s="170"/>
      <c r="DFB252" s="170"/>
      <c r="DFC252" s="170"/>
      <c r="DFD252" s="170"/>
      <c r="DFE252" s="170"/>
      <c r="DFF252" s="170"/>
      <c r="DFG252" s="170"/>
      <c r="DFH252" s="170"/>
      <c r="DFI252" s="170"/>
      <c r="DFJ252" s="170"/>
      <c r="DFK252" s="170"/>
      <c r="DFL252" s="170"/>
      <c r="DFM252" s="170"/>
      <c r="DFN252" s="170"/>
      <c r="DFO252" s="170"/>
      <c r="DFP252" s="170"/>
      <c r="DFQ252" s="170"/>
      <c r="DFR252" s="170"/>
      <c r="DFS252" s="170"/>
      <c r="DFT252" s="170"/>
      <c r="DFU252" s="170"/>
      <c r="DFV252" s="170"/>
      <c r="DFW252" s="170"/>
      <c r="DFX252" s="170"/>
      <c r="DFY252" s="170"/>
      <c r="DFZ252" s="170"/>
      <c r="DGA252" s="170"/>
      <c r="DGB252" s="170"/>
      <c r="DGC252" s="170"/>
      <c r="DGD252" s="170"/>
      <c r="DGE252" s="170"/>
      <c r="DGF252" s="170"/>
      <c r="DGG252" s="170"/>
      <c r="DGH252" s="170"/>
      <c r="DGI252" s="170"/>
      <c r="DGJ252" s="170"/>
      <c r="DGK252" s="170"/>
      <c r="DGL252" s="170"/>
      <c r="DGM252" s="170"/>
      <c r="DGN252" s="170"/>
      <c r="DGO252" s="170"/>
      <c r="DGP252" s="170"/>
      <c r="DGQ252" s="170"/>
      <c r="DGR252" s="170"/>
      <c r="DGS252" s="170"/>
      <c r="DGT252" s="170"/>
      <c r="DGU252" s="170"/>
      <c r="DGV252" s="170"/>
      <c r="DGW252" s="170"/>
      <c r="DGX252" s="170"/>
      <c r="DGY252" s="170"/>
      <c r="DGZ252" s="170"/>
      <c r="DHA252" s="170"/>
      <c r="DHB252" s="170"/>
      <c r="DHC252" s="170"/>
      <c r="DHD252" s="170"/>
      <c r="DHE252" s="170"/>
      <c r="DHF252" s="170"/>
      <c r="DHG252" s="170"/>
      <c r="DHH252" s="170"/>
      <c r="DHI252" s="170"/>
      <c r="DHJ252" s="170"/>
      <c r="DHK252" s="170"/>
      <c r="DHL252" s="170"/>
      <c r="DHM252" s="170"/>
      <c r="DHN252" s="170"/>
      <c r="DHO252" s="170"/>
      <c r="DHP252" s="170"/>
      <c r="DHQ252" s="170"/>
      <c r="DHR252" s="170"/>
      <c r="DHS252" s="170"/>
      <c r="DHT252" s="170"/>
      <c r="DHU252" s="170"/>
      <c r="DHV252" s="170"/>
      <c r="DHW252" s="170"/>
      <c r="DHX252" s="170"/>
      <c r="DHY252" s="170"/>
      <c r="DHZ252" s="170"/>
      <c r="DIA252" s="170"/>
      <c r="DIB252" s="170"/>
      <c r="DIC252" s="170"/>
      <c r="DID252" s="170"/>
      <c r="DIE252" s="170"/>
      <c r="DIF252" s="170"/>
      <c r="DIG252" s="170"/>
      <c r="DIH252" s="170"/>
      <c r="DII252" s="170"/>
      <c r="DIJ252" s="170"/>
      <c r="DIK252" s="170"/>
      <c r="DIL252" s="170"/>
      <c r="DIM252" s="170"/>
      <c r="DIN252" s="170"/>
      <c r="DIO252" s="170"/>
      <c r="DIP252" s="170"/>
      <c r="DIQ252" s="170"/>
      <c r="DIR252" s="170"/>
      <c r="DIS252" s="170"/>
      <c r="DIT252" s="170"/>
      <c r="DIU252" s="170"/>
      <c r="DIV252" s="170"/>
      <c r="DIW252" s="170"/>
      <c r="DIX252" s="170"/>
      <c r="DIY252" s="170"/>
      <c r="DIZ252" s="170"/>
      <c r="DJA252" s="170"/>
      <c r="DJB252" s="170"/>
      <c r="DJC252" s="170"/>
      <c r="DJD252" s="170"/>
      <c r="DJE252" s="170"/>
      <c r="DJF252" s="170"/>
      <c r="DJG252" s="170"/>
      <c r="DJH252" s="170"/>
      <c r="DJI252" s="170"/>
      <c r="DJJ252" s="170"/>
      <c r="DJK252" s="170"/>
      <c r="DJL252" s="170"/>
      <c r="DJM252" s="170"/>
      <c r="DJN252" s="170"/>
      <c r="DJO252" s="170"/>
      <c r="DJP252" s="170"/>
      <c r="DJQ252" s="170"/>
      <c r="DJR252" s="170"/>
      <c r="DJS252" s="170"/>
      <c r="DJT252" s="170"/>
      <c r="DJU252" s="170"/>
      <c r="DJV252" s="170"/>
      <c r="DJW252" s="170"/>
      <c r="DJX252" s="170"/>
      <c r="DJY252" s="170"/>
      <c r="DJZ252" s="170"/>
      <c r="DKA252" s="170"/>
      <c r="DKB252" s="170"/>
      <c r="DKC252" s="170"/>
      <c r="DKD252" s="170"/>
      <c r="DKE252" s="170"/>
      <c r="DKF252" s="170"/>
      <c r="DKG252" s="170"/>
      <c r="DKH252" s="170"/>
      <c r="DKI252" s="170"/>
      <c r="DKJ252" s="170"/>
      <c r="DKK252" s="170"/>
      <c r="DKL252" s="170"/>
      <c r="DKM252" s="170"/>
      <c r="DKN252" s="170"/>
      <c r="DKO252" s="170"/>
      <c r="DKP252" s="170"/>
      <c r="DKQ252" s="170"/>
      <c r="DKR252" s="170"/>
      <c r="DKS252" s="170"/>
      <c r="DKT252" s="170"/>
      <c r="DKU252" s="170"/>
      <c r="DKV252" s="170"/>
      <c r="DKW252" s="170"/>
      <c r="DKX252" s="170"/>
      <c r="DKY252" s="170"/>
      <c r="DKZ252" s="170"/>
      <c r="DLA252" s="170"/>
      <c r="DLB252" s="170"/>
      <c r="DLC252" s="170"/>
      <c r="DLD252" s="170"/>
      <c r="DLE252" s="170"/>
      <c r="DLF252" s="170"/>
      <c r="DLG252" s="170"/>
      <c r="DLH252" s="170"/>
      <c r="DLI252" s="170"/>
      <c r="DLJ252" s="170"/>
      <c r="DLK252" s="170"/>
      <c r="DLL252" s="170"/>
      <c r="DLM252" s="170"/>
      <c r="DLN252" s="170"/>
      <c r="DLO252" s="170"/>
      <c r="DLP252" s="170"/>
      <c r="DLQ252" s="170"/>
      <c r="DLR252" s="170"/>
      <c r="DLS252" s="170"/>
      <c r="DLT252" s="170"/>
      <c r="DLU252" s="170"/>
      <c r="DLV252" s="170"/>
      <c r="DLW252" s="170"/>
      <c r="DLX252" s="170"/>
      <c r="DLY252" s="170"/>
      <c r="DLZ252" s="170"/>
      <c r="DMA252" s="170"/>
      <c r="DMB252" s="170"/>
      <c r="DMC252" s="170"/>
      <c r="DMD252" s="170"/>
      <c r="DME252" s="170"/>
      <c r="DMF252" s="170"/>
      <c r="DMG252" s="170"/>
      <c r="DMH252" s="170"/>
      <c r="DMI252" s="170"/>
      <c r="DMJ252" s="170"/>
      <c r="DMK252" s="170"/>
      <c r="DML252" s="170"/>
      <c r="DMM252" s="170"/>
      <c r="DMN252" s="170"/>
      <c r="DMO252" s="170"/>
      <c r="DMP252" s="170"/>
      <c r="DMQ252" s="170"/>
      <c r="DMR252" s="170"/>
      <c r="DMS252" s="170"/>
      <c r="DMT252" s="170"/>
      <c r="DMU252" s="170"/>
      <c r="DMV252" s="170"/>
      <c r="DMW252" s="170"/>
      <c r="DMX252" s="170"/>
      <c r="DMY252" s="170"/>
      <c r="DMZ252" s="170"/>
      <c r="DNA252" s="170"/>
      <c r="DNB252" s="170"/>
      <c r="DNC252" s="170"/>
      <c r="DND252" s="170"/>
      <c r="DNE252" s="170"/>
      <c r="DNF252" s="170"/>
      <c r="DNG252" s="170"/>
      <c r="DNH252" s="170"/>
      <c r="DNI252" s="170"/>
      <c r="DNJ252" s="170"/>
      <c r="DNK252" s="170"/>
      <c r="DNL252" s="170"/>
      <c r="DNM252" s="170"/>
      <c r="DNN252" s="170"/>
      <c r="DNO252" s="170"/>
      <c r="DNP252" s="170"/>
      <c r="DNQ252" s="170"/>
      <c r="DNR252" s="170"/>
      <c r="DNS252" s="170"/>
      <c r="DNT252" s="170"/>
      <c r="DNU252" s="170"/>
      <c r="DNV252" s="170"/>
      <c r="DNW252" s="170"/>
      <c r="DNX252" s="170"/>
      <c r="DNY252" s="170"/>
      <c r="DNZ252" s="170"/>
      <c r="DOA252" s="170"/>
      <c r="DOB252" s="170"/>
      <c r="DOC252" s="170"/>
      <c r="DOD252" s="170"/>
      <c r="DOE252" s="170"/>
      <c r="DOF252" s="170"/>
      <c r="DOG252" s="170"/>
      <c r="DOH252" s="170"/>
      <c r="DOI252" s="170"/>
      <c r="DOJ252" s="170"/>
      <c r="DOK252" s="170"/>
      <c r="DOL252" s="170"/>
      <c r="DOM252" s="170"/>
      <c r="DON252" s="170"/>
      <c r="DOO252" s="170"/>
      <c r="DOP252" s="170"/>
      <c r="DOQ252" s="170"/>
      <c r="DOR252" s="170"/>
      <c r="DOS252" s="170"/>
      <c r="DOT252" s="170"/>
      <c r="DOU252" s="170"/>
      <c r="DOV252" s="170"/>
      <c r="DOW252" s="170"/>
      <c r="DOX252" s="170"/>
      <c r="DOY252" s="170"/>
      <c r="DOZ252" s="170"/>
      <c r="DPA252" s="170"/>
      <c r="DPB252" s="170"/>
      <c r="DPC252" s="170"/>
      <c r="DPD252" s="170"/>
      <c r="DPE252" s="170"/>
      <c r="DPF252" s="170"/>
      <c r="DPG252" s="170"/>
      <c r="DPH252" s="170"/>
      <c r="DPI252" s="170"/>
      <c r="DPJ252" s="170"/>
      <c r="DPK252" s="170"/>
      <c r="DPL252" s="170"/>
      <c r="DPM252" s="170"/>
      <c r="DPN252" s="170"/>
      <c r="DPO252" s="170"/>
      <c r="DPP252" s="170"/>
      <c r="DPQ252" s="170"/>
      <c r="DPR252" s="170"/>
      <c r="DPS252" s="170"/>
      <c r="DPT252" s="170"/>
      <c r="DPU252" s="170"/>
      <c r="DPV252" s="170"/>
      <c r="DPW252" s="170"/>
      <c r="DPX252" s="170"/>
      <c r="DPY252" s="170"/>
      <c r="DPZ252" s="170"/>
      <c r="DQA252" s="170"/>
      <c r="DQB252" s="170"/>
      <c r="DQC252" s="170"/>
      <c r="DQD252" s="170"/>
      <c r="DQE252" s="170"/>
      <c r="DQF252" s="170"/>
      <c r="DQG252" s="170"/>
      <c r="DQH252" s="170"/>
      <c r="DQI252" s="170"/>
      <c r="DQJ252" s="170"/>
      <c r="DQK252" s="170"/>
      <c r="DQL252" s="170"/>
      <c r="DQM252" s="170"/>
      <c r="DQN252" s="170"/>
      <c r="DQO252" s="170"/>
      <c r="DQP252" s="170"/>
      <c r="DQQ252" s="170"/>
      <c r="DQR252" s="170"/>
      <c r="DQS252" s="170"/>
      <c r="DQT252" s="170"/>
      <c r="DQU252" s="170"/>
      <c r="DQV252" s="170"/>
      <c r="DQW252" s="170"/>
      <c r="DQX252" s="170"/>
      <c r="DQY252" s="170"/>
      <c r="DQZ252" s="170"/>
      <c r="DRA252" s="170"/>
      <c r="DRB252" s="170"/>
      <c r="DRC252" s="170"/>
      <c r="DRD252" s="170"/>
      <c r="DRE252" s="170"/>
      <c r="DRF252" s="170"/>
      <c r="DRG252" s="170"/>
      <c r="DRH252" s="170"/>
      <c r="DRI252" s="170"/>
      <c r="DRJ252" s="170"/>
      <c r="DRK252" s="170"/>
      <c r="DRL252" s="170"/>
      <c r="DRM252" s="170"/>
      <c r="DRN252" s="170"/>
      <c r="DRO252" s="170"/>
      <c r="DRP252" s="170"/>
      <c r="DRQ252" s="170"/>
      <c r="DRR252" s="170"/>
      <c r="DRS252" s="170"/>
      <c r="DRT252" s="170"/>
      <c r="DRU252" s="170"/>
      <c r="DRV252" s="170"/>
      <c r="DRW252" s="170"/>
      <c r="DRX252" s="170"/>
      <c r="DRY252" s="170"/>
      <c r="DRZ252" s="170"/>
      <c r="DSA252" s="170"/>
      <c r="DSB252" s="170"/>
      <c r="DSC252" s="170"/>
      <c r="DSD252" s="170"/>
      <c r="DSE252" s="170"/>
      <c r="DSF252" s="170"/>
      <c r="DSG252" s="170"/>
      <c r="DSH252" s="170"/>
      <c r="DSI252" s="170"/>
      <c r="DSJ252" s="170"/>
      <c r="DSK252" s="170"/>
      <c r="DSL252" s="170"/>
      <c r="DSM252" s="170"/>
      <c r="DSN252" s="170"/>
      <c r="DSO252" s="170"/>
      <c r="DSP252" s="170"/>
      <c r="DSQ252" s="170"/>
      <c r="DSR252" s="170"/>
      <c r="DSS252" s="170"/>
      <c r="DST252" s="170"/>
      <c r="DSU252" s="170"/>
      <c r="DSV252" s="170"/>
      <c r="DSW252" s="170"/>
      <c r="DSX252" s="170"/>
      <c r="DSY252" s="170"/>
      <c r="DSZ252" s="170"/>
      <c r="DTA252" s="170"/>
      <c r="DTB252" s="170"/>
      <c r="DTC252" s="170"/>
      <c r="DTD252" s="170"/>
      <c r="DTE252" s="170"/>
      <c r="DTF252" s="170"/>
      <c r="DTG252" s="170"/>
      <c r="DTH252" s="170"/>
      <c r="DTI252" s="170"/>
      <c r="DTJ252" s="170"/>
      <c r="DTK252" s="170"/>
      <c r="DTL252" s="170"/>
      <c r="DTM252" s="170"/>
      <c r="DTN252" s="170"/>
      <c r="DTO252" s="170"/>
      <c r="DTP252" s="170"/>
      <c r="DTQ252" s="170"/>
      <c r="DTR252" s="170"/>
      <c r="DTS252" s="170"/>
      <c r="DTT252" s="170"/>
      <c r="DTU252" s="170"/>
      <c r="DTV252" s="170"/>
      <c r="DTW252" s="170"/>
      <c r="DTX252" s="170"/>
      <c r="DTY252" s="170"/>
      <c r="DTZ252" s="170"/>
      <c r="DUA252" s="170"/>
      <c r="DUB252" s="170"/>
      <c r="DUC252" s="170"/>
      <c r="DUD252" s="170"/>
      <c r="DUE252" s="170"/>
      <c r="DUF252" s="170"/>
      <c r="DUG252" s="170"/>
      <c r="DUH252" s="170"/>
      <c r="DUI252" s="170"/>
      <c r="DUJ252" s="170"/>
      <c r="DUK252" s="170"/>
      <c r="DUL252" s="170"/>
      <c r="DUM252" s="170"/>
      <c r="DUN252" s="170"/>
      <c r="DUO252" s="170"/>
      <c r="DUP252" s="170"/>
      <c r="DUQ252" s="170"/>
      <c r="DUR252" s="170"/>
      <c r="DUS252" s="170"/>
      <c r="DUT252" s="170"/>
      <c r="DUU252" s="170"/>
      <c r="DUV252" s="170"/>
      <c r="DUW252" s="170"/>
      <c r="DUX252" s="170"/>
      <c r="DUY252" s="170"/>
      <c r="DUZ252" s="170"/>
      <c r="DVA252" s="170"/>
      <c r="DVB252" s="170"/>
      <c r="DVC252" s="170"/>
      <c r="DVD252" s="170"/>
      <c r="DVE252" s="170"/>
      <c r="DVF252" s="170"/>
      <c r="DVG252" s="170"/>
      <c r="DVH252" s="170"/>
      <c r="DVI252" s="170"/>
      <c r="DVJ252" s="170"/>
      <c r="DVK252" s="170"/>
      <c r="DVL252" s="170"/>
      <c r="DVM252" s="170"/>
      <c r="DVN252" s="170"/>
      <c r="DVO252" s="170"/>
      <c r="DVP252" s="170"/>
      <c r="DVQ252" s="170"/>
      <c r="DVR252" s="170"/>
      <c r="DVS252" s="170"/>
      <c r="DVT252" s="170"/>
      <c r="DVU252" s="170"/>
      <c r="DVV252" s="170"/>
      <c r="DVW252" s="170"/>
      <c r="DVX252" s="170"/>
      <c r="DVY252" s="170"/>
      <c r="DVZ252" s="170"/>
      <c r="DWA252" s="170"/>
      <c r="DWB252" s="170"/>
      <c r="DWC252" s="170"/>
      <c r="DWD252" s="170"/>
      <c r="DWE252" s="170"/>
      <c r="DWF252" s="170"/>
      <c r="DWG252" s="170"/>
      <c r="DWH252" s="170"/>
      <c r="DWI252" s="170"/>
      <c r="DWJ252" s="170"/>
      <c r="DWK252" s="170"/>
      <c r="DWL252" s="170"/>
      <c r="DWM252" s="170"/>
      <c r="DWN252" s="170"/>
      <c r="DWO252" s="170"/>
      <c r="DWP252" s="170"/>
      <c r="DWQ252" s="170"/>
      <c r="DWR252" s="170"/>
      <c r="DWS252" s="170"/>
      <c r="DWT252" s="170"/>
      <c r="DWU252" s="170"/>
      <c r="DWV252" s="170"/>
      <c r="DWW252" s="170"/>
      <c r="DWX252" s="170"/>
      <c r="DWY252" s="170"/>
      <c r="DWZ252" s="170"/>
      <c r="DXA252" s="170"/>
      <c r="DXB252" s="170"/>
      <c r="DXC252" s="170"/>
      <c r="DXD252" s="170"/>
      <c r="DXE252" s="170"/>
      <c r="DXF252" s="170"/>
      <c r="DXG252" s="170"/>
      <c r="DXH252" s="170"/>
      <c r="DXI252" s="170"/>
      <c r="DXJ252" s="170"/>
      <c r="DXK252" s="170"/>
      <c r="DXL252" s="170"/>
      <c r="DXM252" s="170"/>
      <c r="DXN252" s="170"/>
      <c r="DXO252" s="170"/>
      <c r="DXP252" s="170"/>
      <c r="DXQ252" s="170"/>
      <c r="DXR252" s="170"/>
      <c r="DXS252" s="170"/>
      <c r="DXT252" s="170"/>
      <c r="DXU252" s="170"/>
      <c r="DXV252" s="170"/>
      <c r="DXW252" s="170"/>
      <c r="DXX252" s="170"/>
      <c r="DXY252" s="170"/>
      <c r="DXZ252" s="170"/>
      <c r="DYA252" s="170"/>
      <c r="DYB252" s="170"/>
      <c r="DYC252" s="170"/>
      <c r="DYD252" s="170"/>
      <c r="DYE252" s="170"/>
      <c r="DYF252" s="170"/>
      <c r="DYG252" s="170"/>
      <c r="DYH252" s="170"/>
      <c r="DYI252" s="170"/>
      <c r="DYJ252" s="170"/>
      <c r="DYK252" s="170"/>
      <c r="DYL252" s="170"/>
      <c r="DYM252" s="170"/>
      <c r="DYN252" s="170"/>
      <c r="DYO252" s="170"/>
      <c r="DYP252" s="170"/>
      <c r="DYQ252" s="170"/>
      <c r="DYR252" s="170"/>
      <c r="DYS252" s="170"/>
      <c r="DYT252" s="170"/>
      <c r="DYU252" s="170"/>
      <c r="DYV252" s="170"/>
      <c r="DYW252" s="170"/>
      <c r="DYX252" s="170"/>
      <c r="DYY252" s="170"/>
      <c r="DYZ252" s="170"/>
      <c r="DZA252" s="170"/>
      <c r="DZB252" s="170"/>
      <c r="DZC252" s="170"/>
      <c r="DZD252" s="170"/>
      <c r="DZE252" s="170"/>
      <c r="DZF252" s="170"/>
      <c r="DZG252" s="170"/>
      <c r="DZH252" s="170"/>
      <c r="DZI252" s="170"/>
      <c r="DZJ252" s="170"/>
      <c r="DZK252" s="170"/>
      <c r="DZL252" s="170"/>
      <c r="DZM252" s="170"/>
      <c r="DZN252" s="170"/>
      <c r="DZO252" s="170"/>
      <c r="DZP252" s="170"/>
      <c r="DZQ252" s="170"/>
      <c r="DZR252" s="170"/>
      <c r="DZS252" s="170"/>
      <c r="DZT252" s="170"/>
      <c r="DZU252" s="170"/>
      <c r="DZV252" s="170"/>
      <c r="DZW252" s="170"/>
      <c r="DZX252" s="170"/>
      <c r="DZY252" s="170"/>
      <c r="DZZ252" s="170"/>
      <c r="EAA252" s="170"/>
      <c r="EAB252" s="170"/>
      <c r="EAC252" s="170"/>
      <c r="EAD252" s="170"/>
      <c r="EAE252" s="170"/>
      <c r="EAF252" s="170"/>
      <c r="EAG252" s="170"/>
      <c r="EAH252" s="170"/>
      <c r="EAI252" s="170"/>
      <c r="EAJ252" s="170"/>
      <c r="EAK252" s="170"/>
      <c r="EAL252" s="170"/>
      <c r="EAM252" s="170"/>
      <c r="EAN252" s="170"/>
      <c r="EAO252" s="170"/>
      <c r="EAP252" s="170"/>
      <c r="EAQ252" s="170"/>
      <c r="EAR252" s="170"/>
      <c r="EAS252" s="170"/>
      <c r="EAT252" s="170"/>
      <c r="EAU252" s="170"/>
      <c r="EAV252" s="170"/>
      <c r="EAW252" s="170"/>
      <c r="EAX252" s="170"/>
      <c r="EAY252" s="170"/>
      <c r="EAZ252" s="170"/>
      <c r="EBA252" s="170"/>
      <c r="EBB252" s="170"/>
      <c r="EBC252" s="170"/>
      <c r="EBD252" s="170"/>
      <c r="EBE252" s="170"/>
      <c r="EBF252" s="170"/>
      <c r="EBG252" s="170"/>
      <c r="EBH252" s="170"/>
      <c r="EBI252" s="170"/>
      <c r="EBJ252" s="170"/>
      <c r="EBK252" s="170"/>
      <c r="EBL252" s="170"/>
      <c r="EBM252" s="170"/>
      <c r="EBN252" s="170"/>
      <c r="EBO252" s="170"/>
      <c r="EBP252" s="170"/>
      <c r="EBQ252" s="170"/>
      <c r="EBR252" s="170"/>
      <c r="EBS252" s="170"/>
      <c r="EBT252" s="170"/>
      <c r="EBU252" s="170"/>
      <c r="EBV252" s="170"/>
      <c r="EBW252" s="170"/>
      <c r="EBX252" s="170"/>
      <c r="EBY252" s="170"/>
      <c r="EBZ252" s="170"/>
      <c r="ECA252" s="170"/>
      <c r="ECB252" s="170"/>
      <c r="ECC252" s="170"/>
      <c r="ECD252" s="170"/>
      <c r="ECE252" s="170"/>
      <c r="ECF252" s="170"/>
      <c r="ECG252" s="170"/>
      <c r="ECH252" s="170"/>
      <c r="ECI252" s="170"/>
      <c r="ECJ252" s="170"/>
      <c r="ECK252" s="170"/>
      <c r="ECL252" s="170"/>
      <c r="ECM252" s="170"/>
      <c r="ECN252" s="170"/>
      <c r="ECO252" s="170"/>
      <c r="ECP252" s="170"/>
      <c r="ECQ252" s="170"/>
      <c r="ECR252" s="170"/>
      <c r="ECS252" s="170"/>
      <c r="ECT252" s="170"/>
      <c r="ECU252" s="170"/>
      <c r="ECV252" s="170"/>
      <c r="ECW252" s="170"/>
      <c r="ECX252" s="170"/>
      <c r="ECY252" s="170"/>
      <c r="ECZ252" s="170"/>
      <c r="EDA252" s="170"/>
      <c r="EDB252" s="170"/>
      <c r="EDC252" s="170"/>
      <c r="EDD252" s="170"/>
      <c r="EDE252" s="170"/>
      <c r="EDF252" s="170"/>
      <c r="EDG252" s="170"/>
      <c r="EDH252" s="170"/>
      <c r="EDI252" s="170"/>
      <c r="EDJ252" s="170"/>
      <c r="EDK252" s="170"/>
      <c r="EDL252" s="170"/>
      <c r="EDM252" s="170"/>
      <c r="EDN252" s="170"/>
      <c r="EDO252" s="170"/>
      <c r="EDP252" s="170"/>
      <c r="EDQ252" s="170"/>
      <c r="EDR252" s="170"/>
      <c r="EDS252" s="170"/>
      <c r="EDT252" s="170"/>
      <c r="EDU252" s="170"/>
      <c r="EDV252" s="170"/>
      <c r="EDW252" s="170"/>
      <c r="EDX252" s="170"/>
      <c r="EDY252" s="170"/>
      <c r="EDZ252" s="170"/>
      <c r="EEA252" s="170"/>
      <c r="EEB252" s="170"/>
      <c r="EEC252" s="170"/>
      <c r="EED252" s="170"/>
      <c r="EEE252" s="170"/>
      <c r="EEF252" s="170"/>
      <c r="EEG252" s="170"/>
      <c r="EEH252" s="170"/>
      <c r="EEI252" s="170"/>
      <c r="EEJ252" s="170"/>
      <c r="EEK252" s="170"/>
      <c r="EEL252" s="170"/>
      <c r="EEM252" s="170"/>
      <c r="EEN252" s="170"/>
      <c r="EEO252" s="170"/>
      <c r="EEP252" s="170"/>
      <c r="EEQ252" s="170"/>
      <c r="EER252" s="170"/>
      <c r="EES252" s="170"/>
      <c r="EET252" s="170"/>
      <c r="EEU252" s="170"/>
      <c r="EEV252" s="170"/>
      <c r="EEW252" s="170"/>
      <c r="EEX252" s="170"/>
      <c r="EEY252" s="170"/>
      <c r="EEZ252" s="170"/>
      <c r="EFA252" s="170"/>
      <c r="EFB252" s="170"/>
      <c r="EFC252" s="170"/>
      <c r="EFD252" s="170"/>
      <c r="EFE252" s="170"/>
      <c r="EFF252" s="170"/>
      <c r="EFG252" s="170"/>
      <c r="EFH252" s="170"/>
      <c r="EFI252" s="170"/>
      <c r="EFJ252" s="170"/>
      <c r="EFK252" s="170"/>
      <c r="EFL252" s="170"/>
      <c r="EFM252" s="170"/>
      <c r="EFN252" s="170"/>
      <c r="EFO252" s="170"/>
      <c r="EFP252" s="170"/>
      <c r="EFQ252" s="170"/>
      <c r="EFR252" s="170"/>
      <c r="EFS252" s="170"/>
      <c r="EFT252" s="170"/>
      <c r="EFU252" s="170"/>
      <c r="EFV252" s="170"/>
      <c r="EFW252" s="170"/>
      <c r="EFX252" s="170"/>
      <c r="EFY252" s="170"/>
      <c r="EFZ252" s="170"/>
      <c r="EGA252" s="170"/>
      <c r="EGB252" s="170"/>
      <c r="EGC252" s="170"/>
      <c r="EGD252" s="170"/>
      <c r="EGE252" s="170"/>
      <c r="EGF252" s="170"/>
      <c r="EGG252" s="170"/>
      <c r="EGH252" s="170"/>
      <c r="EGI252" s="170"/>
      <c r="EGJ252" s="170"/>
      <c r="EGK252" s="170"/>
      <c r="EGL252" s="170"/>
      <c r="EGM252" s="170"/>
      <c r="EGN252" s="170"/>
      <c r="EGO252" s="170"/>
      <c r="EGP252" s="170"/>
      <c r="EGQ252" s="170"/>
      <c r="EGR252" s="170"/>
      <c r="EGS252" s="170"/>
      <c r="EGT252" s="170"/>
      <c r="EGU252" s="170"/>
      <c r="EGV252" s="170"/>
      <c r="EGW252" s="170"/>
      <c r="EGX252" s="170"/>
      <c r="EGY252" s="170"/>
      <c r="EGZ252" s="170"/>
      <c r="EHA252" s="170"/>
      <c r="EHB252" s="170"/>
      <c r="EHC252" s="170"/>
      <c r="EHD252" s="170"/>
      <c r="EHE252" s="170"/>
      <c r="EHF252" s="170"/>
      <c r="EHG252" s="170"/>
      <c r="EHH252" s="170"/>
      <c r="EHI252" s="170"/>
      <c r="EHJ252" s="170"/>
      <c r="EHK252" s="170"/>
      <c r="EHL252" s="170"/>
      <c r="EHM252" s="170"/>
      <c r="EHN252" s="170"/>
      <c r="EHO252" s="170"/>
      <c r="EHP252" s="170"/>
      <c r="EHQ252" s="170"/>
      <c r="EHR252" s="170"/>
      <c r="EHS252" s="170"/>
      <c r="EHT252" s="170"/>
      <c r="EHU252" s="170"/>
      <c r="EHV252" s="170"/>
      <c r="EHW252" s="170"/>
      <c r="EHX252" s="170"/>
      <c r="EHY252" s="170"/>
      <c r="EHZ252" s="170"/>
      <c r="EIA252" s="170"/>
      <c r="EIB252" s="170"/>
      <c r="EIC252" s="170"/>
      <c r="EID252" s="170"/>
      <c r="EIE252" s="170"/>
      <c r="EIF252" s="170"/>
      <c r="EIG252" s="170"/>
      <c r="EIH252" s="170"/>
      <c r="EII252" s="170"/>
      <c r="EIJ252" s="170"/>
      <c r="EIK252" s="170"/>
      <c r="EIL252" s="170"/>
      <c r="EIM252" s="170"/>
      <c r="EIN252" s="170"/>
      <c r="EIO252" s="170"/>
      <c r="EIP252" s="170"/>
      <c r="EIQ252" s="170"/>
      <c r="EIR252" s="170"/>
      <c r="EIS252" s="170"/>
      <c r="EIT252" s="170"/>
      <c r="EIU252" s="170"/>
      <c r="EIV252" s="170"/>
      <c r="EIW252" s="170"/>
      <c r="EIX252" s="170"/>
      <c r="EIY252" s="170"/>
      <c r="EIZ252" s="170"/>
      <c r="EJA252" s="170"/>
      <c r="EJB252" s="170"/>
      <c r="EJC252" s="170"/>
      <c r="EJD252" s="170"/>
      <c r="EJE252" s="170"/>
      <c r="EJF252" s="170"/>
      <c r="EJG252" s="170"/>
      <c r="EJH252" s="170"/>
      <c r="EJI252" s="170"/>
      <c r="EJJ252" s="170"/>
      <c r="EJK252" s="170"/>
      <c r="EJL252" s="170"/>
      <c r="EJM252" s="170"/>
      <c r="EJN252" s="170"/>
      <c r="EJO252" s="170"/>
      <c r="EJP252" s="170"/>
      <c r="EJQ252" s="170"/>
      <c r="EJR252" s="170"/>
      <c r="EJS252" s="170"/>
      <c r="EJT252" s="170"/>
      <c r="EJU252" s="170"/>
      <c r="EJV252" s="170"/>
      <c r="EJW252" s="170"/>
      <c r="EJX252" s="170"/>
      <c r="EJY252" s="170"/>
      <c r="EJZ252" s="170"/>
      <c r="EKA252" s="170"/>
      <c r="EKB252" s="170"/>
      <c r="EKC252" s="170"/>
      <c r="EKD252" s="170"/>
      <c r="EKE252" s="170"/>
      <c r="EKF252" s="170"/>
      <c r="EKG252" s="170"/>
      <c r="EKH252" s="170"/>
      <c r="EKI252" s="170"/>
      <c r="EKJ252" s="170"/>
      <c r="EKK252" s="170"/>
      <c r="EKL252" s="170"/>
      <c r="EKM252" s="170"/>
      <c r="EKN252" s="170"/>
      <c r="EKO252" s="170"/>
      <c r="EKP252" s="170"/>
      <c r="EKQ252" s="170"/>
      <c r="EKR252" s="170"/>
      <c r="EKS252" s="170"/>
      <c r="EKT252" s="170"/>
      <c r="EKU252" s="170"/>
      <c r="EKV252" s="170"/>
      <c r="EKW252" s="170"/>
      <c r="EKX252" s="170"/>
      <c r="EKY252" s="170"/>
      <c r="EKZ252" s="170"/>
      <c r="ELA252" s="170"/>
      <c r="ELB252" s="170"/>
      <c r="ELC252" s="170"/>
      <c r="ELD252" s="170"/>
      <c r="ELE252" s="170"/>
      <c r="ELF252" s="170"/>
      <c r="ELG252" s="170"/>
      <c r="ELH252" s="170"/>
      <c r="ELI252" s="170"/>
      <c r="ELJ252" s="170"/>
      <c r="ELK252" s="170"/>
      <c r="ELL252" s="170"/>
      <c r="ELM252" s="170"/>
      <c r="ELN252" s="170"/>
      <c r="ELO252" s="170"/>
      <c r="ELP252" s="170"/>
      <c r="ELQ252" s="170"/>
      <c r="ELR252" s="170"/>
      <c r="ELS252" s="170"/>
      <c r="ELT252" s="170"/>
      <c r="ELU252" s="170"/>
      <c r="ELV252" s="170"/>
      <c r="ELW252" s="170"/>
      <c r="ELX252" s="170"/>
      <c r="ELY252" s="170"/>
      <c r="ELZ252" s="170"/>
      <c r="EMA252" s="170"/>
      <c r="EMB252" s="170"/>
      <c r="EMC252" s="170"/>
      <c r="EMD252" s="170"/>
      <c r="EME252" s="170"/>
      <c r="EMF252" s="170"/>
      <c r="EMG252" s="170"/>
      <c r="EMH252" s="170"/>
      <c r="EMI252" s="170"/>
      <c r="EMJ252" s="170"/>
      <c r="EMK252" s="170"/>
      <c r="EML252" s="170"/>
      <c r="EMM252" s="170"/>
      <c r="EMN252" s="170"/>
      <c r="EMO252" s="170"/>
      <c r="EMP252" s="170"/>
      <c r="EMQ252" s="170"/>
      <c r="EMR252" s="170"/>
      <c r="EMS252" s="170"/>
      <c r="EMT252" s="170"/>
      <c r="EMU252" s="170"/>
      <c r="EMV252" s="170"/>
      <c r="EMW252" s="170"/>
      <c r="EMX252" s="170"/>
      <c r="EMY252" s="170"/>
      <c r="EMZ252" s="170"/>
      <c r="ENA252" s="170"/>
      <c r="ENB252" s="170"/>
      <c r="ENC252" s="170"/>
      <c r="END252" s="170"/>
      <c r="ENE252" s="170"/>
      <c r="ENF252" s="170"/>
      <c r="ENG252" s="170"/>
      <c r="ENH252" s="170"/>
      <c r="ENI252" s="170"/>
      <c r="ENJ252" s="170"/>
      <c r="ENK252" s="170"/>
      <c r="ENL252" s="170"/>
      <c r="ENM252" s="170"/>
      <c r="ENN252" s="170"/>
      <c r="ENO252" s="170"/>
      <c r="ENP252" s="170"/>
      <c r="ENQ252" s="170"/>
      <c r="ENR252" s="170"/>
      <c r="ENS252" s="170"/>
      <c r="ENT252" s="170"/>
      <c r="ENU252" s="170"/>
      <c r="ENV252" s="170"/>
      <c r="ENW252" s="170"/>
      <c r="ENX252" s="170"/>
      <c r="ENY252" s="170"/>
      <c r="ENZ252" s="170"/>
      <c r="EOA252" s="170"/>
      <c r="EOB252" s="170"/>
      <c r="EOC252" s="170"/>
      <c r="EOD252" s="170"/>
      <c r="EOE252" s="170"/>
      <c r="EOF252" s="170"/>
      <c r="EOG252" s="170"/>
      <c r="EOH252" s="170"/>
      <c r="EOI252" s="170"/>
      <c r="EOJ252" s="170"/>
      <c r="EOK252" s="170"/>
      <c r="EOL252" s="170"/>
      <c r="EOM252" s="170"/>
      <c r="EON252" s="170"/>
      <c r="EOO252" s="170"/>
      <c r="EOP252" s="170"/>
      <c r="EOQ252" s="170"/>
      <c r="EOR252" s="170"/>
      <c r="EOS252" s="170"/>
      <c r="EOT252" s="170"/>
      <c r="EOU252" s="170"/>
      <c r="EOV252" s="170"/>
      <c r="EOW252" s="170"/>
      <c r="EOX252" s="170"/>
      <c r="EOY252" s="170"/>
      <c r="EOZ252" s="170"/>
      <c r="EPA252" s="170"/>
      <c r="EPB252" s="170"/>
      <c r="EPC252" s="170"/>
      <c r="EPD252" s="170"/>
      <c r="EPE252" s="170"/>
      <c r="EPF252" s="170"/>
      <c r="EPG252" s="170"/>
      <c r="EPH252" s="170"/>
      <c r="EPI252" s="170"/>
      <c r="EPJ252" s="170"/>
      <c r="EPK252" s="170"/>
      <c r="EPL252" s="170"/>
      <c r="EPM252" s="170"/>
      <c r="EPN252" s="170"/>
      <c r="EPO252" s="170"/>
      <c r="EPP252" s="170"/>
      <c r="EPQ252" s="170"/>
      <c r="EPR252" s="170"/>
      <c r="EPS252" s="170"/>
      <c r="EPT252" s="170"/>
      <c r="EPU252" s="170"/>
      <c r="EPV252" s="170"/>
      <c r="EPW252" s="170"/>
      <c r="EPX252" s="170"/>
      <c r="EPY252" s="170"/>
      <c r="EPZ252" s="170"/>
      <c r="EQA252" s="170"/>
      <c r="EQB252" s="170"/>
      <c r="EQC252" s="170"/>
      <c r="EQD252" s="170"/>
      <c r="EQE252" s="170"/>
      <c r="EQF252" s="170"/>
      <c r="EQG252" s="170"/>
      <c r="EQH252" s="170"/>
      <c r="EQI252" s="170"/>
      <c r="EQJ252" s="170"/>
      <c r="EQK252" s="170"/>
      <c r="EQL252" s="170"/>
      <c r="EQM252" s="170"/>
      <c r="EQN252" s="170"/>
      <c r="EQO252" s="170"/>
      <c r="EQP252" s="170"/>
      <c r="EQQ252" s="170"/>
      <c r="EQR252" s="170"/>
      <c r="EQS252" s="170"/>
      <c r="EQT252" s="170"/>
      <c r="EQU252" s="170"/>
      <c r="EQV252" s="170"/>
      <c r="EQW252" s="170"/>
      <c r="EQX252" s="170"/>
      <c r="EQY252" s="170"/>
      <c r="EQZ252" s="170"/>
      <c r="ERA252" s="170"/>
      <c r="ERB252" s="170"/>
      <c r="ERC252" s="170"/>
      <c r="ERD252" s="170"/>
      <c r="ERE252" s="170"/>
      <c r="ERF252" s="170"/>
      <c r="ERG252" s="170"/>
      <c r="ERH252" s="170"/>
      <c r="ERI252" s="170"/>
      <c r="ERJ252" s="170"/>
      <c r="ERK252" s="170"/>
      <c r="ERL252" s="170"/>
      <c r="ERM252" s="170"/>
      <c r="ERN252" s="170"/>
      <c r="ERO252" s="170"/>
      <c r="ERP252" s="170"/>
      <c r="ERQ252" s="170"/>
      <c r="ERR252" s="170"/>
      <c r="ERS252" s="170"/>
      <c r="ERT252" s="170"/>
      <c r="ERU252" s="170"/>
      <c r="ERV252" s="170"/>
      <c r="ERW252" s="170"/>
      <c r="ERX252" s="170"/>
      <c r="ERY252" s="170"/>
      <c r="ERZ252" s="170"/>
      <c r="ESA252" s="170"/>
      <c r="ESB252" s="170"/>
      <c r="ESC252" s="170"/>
      <c r="ESD252" s="170"/>
      <c r="ESE252" s="170"/>
      <c r="ESF252" s="170"/>
      <c r="ESG252" s="170"/>
      <c r="ESH252" s="170"/>
      <c r="ESI252" s="170"/>
      <c r="ESJ252" s="170"/>
      <c r="ESK252" s="170"/>
      <c r="ESL252" s="170"/>
      <c r="ESM252" s="170"/>
      <c r="ESN252" s="170"/>
      <c r="ESO252" s="170"/>
      <c r="ESP252" s="170"/>
      <c r="ESQ252" s="170"/>
      <c r="ESR252" s="170"/>
      <c r="ESS252" s="170"/>
      <c r="EST252" s="170"/>
      <c r="ESU252" s="170"/>
      <c r="ESV252" s="170"/>
      <c r="ESW252" s="170"/>
      <c r="ESX252" s="170"/>
      <c r="ESY252" s="170"/>
      <c r="ESZ252" s="170"/>
      <c r="ETA252" s="170"/>
      <c r="ETB252" s="170"/>
      <c r="ETC252" s="170"/>
      <c r="ETD252" s="170"/>
      <c r="ETE252" s="170"/>
      <c r="ETF252" s="170"/>
      <c r="ETG252" s="170"/>
      <c r="ETH252" s="170"/>
      <c r="ETI252" s="170"/>
      <c r="ETJ252" s="170"/>
      <c r="ETK252" s="170"/>
      <c r="ETL252" s="170"/>
      <c r="ETM252" s="170"/>
      <c r="ETN252" s="170"/>
      <c r="ETO252" s="170"/>
      <c r="ETP252" s="170"/>
      <c r="ETQ252" s="170"/>
      <c r="ETR252" s="170"/>
      <c r="ETS252" s="170"/>
      <c r="ETT252" s="170"/>
      <c r="ETU252" s="170"/>
      <c r="ETV252" s="170"/>
      <c r="ETW252" s="170"/>
      <c r="ETX252" s="170"/>
      <c r="ETY252" s="170"/>
      <c r="ETZ252" s="170"/>
      <c r="EUA252" s="170"/>
      <c r="EUB252" s="170"/>
      <c r="EUC252" s="170"/>
      <c r="EUD252" s="170"/>
      <c r="EUE252" s="170"/>
      <c r="EUF252" s="170"/>
      <c r="EUG252" s="170"/>
      <c r="EUH252" s="170"/>
      <c r="EUI252" s="170"/>
      <c r="EUJ252" s="170"/>
      <c r="EUK252" s="170"/>
      <c r="EUL252" s="170"/>
      <c r="EUM252" s="170"/>
      <c r="EUN252" s="170"/>
      <c r="EUO252" s="170"/>
      <c r="EUP252" s="170"/>
      <c r="EUQ252" s="170"/>
      <c r="EUR252" s="170"/>
      <c r="EUS252" s="170"/>
      <c r="EUT252" s="170"/>
      <c r="EUU252" s="170"/>
      <c r="EUV252" s="170"/>
      <c r="EUW252" s="170"/>
      <c r="EUX252" s="170"/>
      <c r="EUY252" s="170"/>
      <c r="EUZ252" s="170"/>
      <c r="EVA252" s="170"/>
      <c r="EVB252" s="170"/>
      <c r="EVC252" s="170"/>
      <c r="EVD252" s="170"/>
      <c r="EVE252" s="170"/>
      <c r="EVF252" s="170"/>
      <c r="EVG252" s="170"/>
      <c r="EVH252" s="170"/>
      <c r="EVI252" s="170"/>
      <c r="EVJ252" s="170"/>
      <c r="EVK252" s="170"/>
      <c r="EVL252" s="170"/>
      <c r="EVM252" s="170"/>
      <c r="EVN252" s="170"/>
      <c r="EVO252" s="170"/>
      <c r="EVP252" s="170"/>
      <c r="EVQ252" s="170"/>
      <c r="EVR252" s="170"/>
      <c r="EVS252" s="170"/>
      <c r="EVT252" s="170"/>
      <c r="EVU252" s="170"/>
      <c r="EVV252" s="170"/>
      <c r="EVW252" s="170"/>
      <c r="EVX252" s="170"/>
      <c r="EVY252" s="170"/>
      <c r="EVZ252" s="170"/>
      <c r="EWA252" s="170"/>
      <c r="EWB252" s="170"/>
      <c r="EWC252" s="170"/>
      <c r="EWD252" s="170"/>
      <c r="EWE252" s="170"/>
      <c r="EWF252" s="170"/>
      <c r="EWG252" s="170"/>
      <c r="EWH252" s="170"/>
      <c r="EWI252" s="170"/>
      <c r="EWJ252" s="170"/>
      <c r="EWK252" s="170"/>
      <c r="EWL252" s="170"/>
      <c r="EWM252" s="170"/>
      <c r="EWN252" s="170"/>
      <c r="EWO252" s="170"/>
      <c r="EWP252" s="170"/>
      <c r="EWQ252" s="170"/>
      <c r="EWR252" s="170"/>
      <c r="EWS252" s="170"/>
      <c r="EWT252" s="170"/>
      <c r="EWU252" s="170"/>
      <c r="EWV252" s="170"/>
      <c r="EWW252" s="170"/>
      <c r="EWX252" s="170"/>
      <c r="EWY252" s="170"/>
      <c r="EWZ252" s="170"/>
      <c r="EXA252" s="170"/>
      <c r="EXB252" s="170"/>
      <c r="EXC252" s="170"/>
      <c r="EXD252" s="170"/>
      <c r="EXE252" s="170"/>
      <c r="EXF252" s="170"/>
      <c r="EXG252" s="170"/>
      <c r="EXH252" s="170"/>
      <c r="EXI252" s="170"/>
      <c r="EXJ252" s="170"/>
      <c r="EXK252" s="170"/>
      <c r="EXL252" s="170"/>
      <c r="EXM252" s="170"/>
      <c r="EXN252" s="170"/>
      <c r="EXO252" s="170"/>
      <c r="EXP252" s="170"/>
      <c r="EXQ252" s="170"/>
      <c r="EXR252" s="170"/>
      <c r="EXS252" s="170"/>
      <c r="EXT252" s="170"/>
      <c r="EXU252" s="170"/>
      <c r="EXV252" s="170"/>
      <c r="EXW252" s="170"/>
      <c r="EXX252" s="170"/>
      <c r="EXY252" s="170"/>
      <c r="EXZ252" s="170"/>
      <c r="EYA252" s="170"/>
      <c r="EYB252" s="170"/>
      <c r="EYC252" s="170"/>
      <c r="EYD252" s="170"/>
      <c r="EYE252" s="170"/>
      <c r="EYF252" s="170"/>
      <c r="EYG252" s="170"/>
      <c r="EYH252" s="170"/>
      <c r="EYI252" s="170"/>
      <c r="EYJ252" s="170"/>
      <c r="EYK252" s="170"/>
      <c r="EYL252" s="170"/>
      <c r="EYM252" s="170"/>
      <c r="EYN252" s="170"/>
      <c r="EYO252" s="170"/>
      <c r="EYP252" s="170"/>
      <c r="EYQ252" s="170"/>
      <c r="EYR252" s="170"/>
      <c r="EYS252" s="170"/>
      <c r="EYT252" s="170"/>
      <c r="EYU252" s="170"/>
      <c r="EYV252" s="170"/>
      <c r="EYW252" s="170"/>
      <c r="EYX252" s="170"/>
      <c r="EYY252" s="170"/>
      <c r="EYZ252" s="170"/>
      <c r="EZA252" s="170"/>
      <c r="EZB252" s="170"/>
      <c r="EZC252" s="170"/>
      <c r="EZD252" s="170"/>
      <c r="EZE252" s="170"/>
      <c r="EZF252" s="170"/>
      <c r="EZG252" s="170"/>
      <c r="EZH252" s="170"/>
      <c r="EZI252" s="170"/>
      <c r="EZJ252" s="170"/>
      <c r="EZK252" s="170"/>
      <c r="EZL252" s="170"/>
      <c r="EZM252" s="170"/>
      <c r="EZN252" s="170"/>
      <c r="EZO252" s="170"/>
      <c r="EZP252" s="170"/>
      <c r="EZQ252" s="170"/>
      <c r="EZR252" s="170"/>
      <c r="EZS252" s="170"/>
      <c r="EZT252" s="170"/>
      <c r="EZU252" s="170"/>
      <c r="EZV252" s="170"/>
      <c r="EZW252" s="170"/>
      <c r="EZX252" s="170"/>
      <c r="EZY252" s="170"/>
      <c r="EZZ252" s="170"/>
      <c r="FAA252" s="170"/>
      <c r="FAB252" s="170"/>
      <c r="FAC252" s="170"/>
      <c r="FAD252" s="170"/>
      <c r="FAE252" s="170"/>
      <c r="FAF252" s="170"/>
      <c r="FAG252" s="170"/>
      <c r="FAH252" s="170"/>
      <c r="FAI252" s="170"/>
      <c r="FAJ252" s="170"/>
      <c r="FAK252" s="170"/>
      <c r="FAL252" s="170"/>
      <c r="FAM252" s="170"/>
      <c r="FAN252" s="170"/>
      <c r="FAO252" s="170"/>
      <c r="FAP252" s="170"/>
      <c r="FAQ252" s="170"/>
      <c r="FAR252" s="170"/>
      <c r="FAS252" s="170"/>
      <c r="FAT252" s="170"/>
      <c r="FAU252" s="170"/>
      <c r="FAV252" s="170"/>
      <c r="FAW252" s="170"/>
      <c r="FAX252" s="170"/>
      <c r="FAY252" s="170"/>
      <c r="FAZ252" s="170"/>
      <c r="FBA252" s="170"/>
      <c r="FBB252" s="170"/>
      <c r="FBC252" s="170"/>
      <c r="FBD252" s="170"/>
      <c r="FBE252" s="170"/>
      <c r="FBF252" s="170"/>
      <c r="FBG252" s="170"/>
      <c r="FBH252" s="170"/>
      <c r="FBI252" s="170"/>
      <c r="FBJ252" s="170"/>
      <c r="FBK252" s="170"/>
      <c r="FBL252" s="170"/>
      <c r="FBM252" s="170"/>
      <c r="FBN252" s="170"/>
      <c r="FBO252" s="170"/>
      <c r="FBP252" s="170"/>
      <c r="FBQ252" s="170"/>
      <c r="FBR252" s="170"/>
      <c r="FBS252" s="170"/>
      <c r="FBT252" s="170"/>
      <c r="FBU252" s="170"/>
      <c r="FBV252" s="170"/>
      <c r="FBW252" s="170"/>
      <c r="FBX252" s="170"/>
      <c r="FBY252" s="170"/>
      <c r="FBZ252" s="170"/>
      <c r="FCA252" s="170"/>
      <c r="FCB252" s="170"/>
      <c r="FCC252" s="170"/>
      <c r="FCD252" s="170"/>
      <c r="FCE252" s="170"/>
      <c r="FCF252" s="170"/>
      <c r="FCG252" s="170"/>
      <c r="FCH252" s="170"/>
      <c r="FCI252" s="170"/>
      <c r="FCJ252" s="170"/>
      <c r="FCK252" s="170"/>
      <c r="FCL252" s="170"/>
      <c r="FCM252" s="170"/>
      <c r="FCN252" s="170"/>
      <c r="FCO252" s="170"/>
      <c r="FCP252" s="170"/>
      <c r="FCQ252" s="170"/>
      <c r="FCR252" s="170"/>
      <c r="FCS252" s="170"/>
      <c r="FCT252" s="170"/>
      <c r="FCU252" s="170"/>
      <c r="FCV252" s="170"/>
      <c r="FCW252" s="170"/>
      <c r="FCX252" s="170"/>
      <c r="FCY252" s="170"/>
      <c r="FCZ252" s="170"/>
      <c r="FDA252" s="170"/>
      <c r="FDB252" s="170"/>
      <c r="FDC252" s="170"/>
      <c r="FDD252" s="170"/>
      <c r="FDE252" s="170"/>
      <c r="FDF252" s="170"/>
      <c r="FDG252" s="170"/>
      <c r="FDH252" s="170"/>
      <c r="FDI252" s="170"/>
      <c r="FDJ252" s="170"/>
      <c r="FDK252" s="170"/>
      <c r="FDL252" s="170"/>
      <c r="FDM252" s="170"/>
      <c r="FDN252" s="170"/>
      <c r="FDO252" s="170"/>
      <c r="FDP252" s="170"/>
      <c r="FDQ252" s="170"/>
      <c r="FDR252" s="170"/>
      <c r="FDS252" s="170"/>
      <c r="FDT252" s="170"/>
      <c r="FDU252" s="170"/>
      <c r="FDV252" s="170"/>
      <c r="FDW252" s="170"/>
      <c r="FDX252" s="170"/>
      <c r="FDY252" s="170"/>
      <c r="FDZ252" s="170"/>
      <c r="FEA252" s="170"/>
      <c r="FEB252" s="170"/>
      <c r="FEC252" s="170"/>
      <c r="FED252" s="170"/>
      <c r="FEE252" s="170"/>
      <c r="FEF252" s="170"/>
      <c r="FEG252" s="170"/>
      <c r="FEH252" s="170"/>
      <c r="FEI252" s="170"/>
      <c r="FEJ252" s="170"/>
      <c r="FEK252" s="170"/>
      <c r="FEL252" s="170"/>
      <c r="FEM252" s="170"/>
      <c r="FEN252" s="170"/>
      <c r="FEO252" s="170"/>
      <c r="FEP252" s="170"/>
      <c r="FEQ252" s="170"/>
      <c r="FER252" s="170"/>
      <c r="FES252" s="170"/>
      <c r="FET252" s="170"/>
      <c r="FEU252" s="170"/>
      <c r="FEV252" s="170"/>
      <c r="FEW252" s="170"/>
      <c r="FEX252" s="170"/>
      <c r="FEY252" s="170"/>
      <c r="FEZ252" s="170"/>
      <c r="FFA252" s="170"/>
      <c r="FFB252" s="170"/>
      <c r="FFC252" s="170"/>
      <c r="FFD252" s="170"/>
      <c r="FFE252" s="170"/>
      <c r="FFF252" s="170"/>
      <c r="FFG252" s="170"/>
      <c r="FFH252" s="170"/>
      <c r="FFI252" s="170"/>
      <c r="FFJ252" s="170"/>
      <c r="FFK252" s="170"/>
      <c r="FFL252" s="170"/>
      <c r="FFM252" s="170"/>
      <c r="FFN252" s="170"/>
      <c r="FFO252" s="170"/>
      <c r="FFP252" s="170"/>
      <c r="FFQ252" s="170"/>
      <c r="FFR252" s="170"/>
      <c r="FFS252" s="170"/>
      <c r="FFT252" s="170"/>
      <c r="FFU252" s="170"/>
      <c r="FFV252" s="170"/>
      <c r="FFW252" s="170"/>
      <c r="FFX252" s="170"/>
      <c r="FFY252" s="170"/>
      <c r="FFZ252" s="170"/>
      <c r="FGA252" s="170"/>
      <c r="FGB252" s="170"/>
      <c r="FGC252" s="170"/>
      <c r="FGD252" s="170"/>
      <c r="FGE252" s="170"/>
      <c r="FGF252" s="170"/>
      <c r="FGG252" s="170"/>
      <c r="FGH252" s="170"/>
      <c r="FGI252" s="170"/>
      <c r="FGJ252" s="170"/>
      <c r="FGK252" s="170"/>
      <c r="FGL252" s="170"/>
      <c r="FGM252" s="170"/>
      <c r="FGN252" s="170"/>
      <c r="FGO252" s="170"/>
      <c r="FGP252" s="170"/>
      <c r="FGQ252" s="170"/>
      <c r="FGR252" s="170"/>
      <c r="FGS252" s="170"/>
      <c r="FGT252" s="170"/>
      <c r="FGU252" s="170"/>
      <c r="FGV252" s="170"/>
      <c r="FGW252" s="170"/>
      <c r="FGX252" s="170"/>
      <c r="FGY252" s="170"/>
      <c r="FGZ252" s="170"/>
      <c r="FHA252" s="170"/>
      <c r="FHB252" s="170"/>
      <c r="FHC252" s="170"/>
      <c r="FHD252" s="170"/>
      <c r="FHE252" s="170"/>
      <c r="FHF252" s="170"/>
      <c r="FHG252" s="170"/>
      <c r="FHH252" s="170"/>
      <c r="FHI252" s="170"/>
      <c r="FHJ252" s="170"/>
      <c r="FHK252" s="170"/>
      <c r="FHL252" s="170"/>
      <c r="FHM252" s="170"/>
      <c r="FHN252" s="170"/>
      <c r="FHO252" s="170"/>
      <c r="FHP252" s="170"/>
      <c r="FHQ252" s="170"/>
      <c r="FHR252" s="170"/>
      <c r="FHS252" s="170"/>
      <c r="FHT252" s="170"/>
      <c r="FHU252" s="170"/>
      <c r="FHV252" s="170"/>
      <c r="FHW252" s="170"/>
      <c r="FHX252" s="170"/>
      <c r="FHY252" s="170"/>
      <c r="FHZ252" s="170"/>
      <c r="FIA252" s="170"/>
      <c r="FIB252" s="170"/>
      <c r="FIC252" s="170"/>
      <c r="FID252" s="170"/>
      <c r="FIE252" s="170"/>
      <c r="FIF252" s="170"/>
      <c r="FIG252" s="170"/>
      <c r="FIH252" s="170"/>
      <c r="FII252" s="170"/>
      <c r="FIJ252" s="170"/>
      <c r="FIK252" s="170"/>
      <c r="FIL252" s="170"/>
      <c r="FIM252" s="170"/>
      <c r="FIN252" s="170"/>
      <c r="FIO252" s="170"/>
      <c r="FIP252" s="170"/>
      <c r="FIQ252" s="170"/>
      <c r="FIR252" s="170"/>
      <c r="FIS252" s="170"/>
      <c r="FIT252" s="170"/>
      <c r="FIU252" s="170"/>
      <c r="FIV252" s="170"/>
      <c r="FIW252" s="170"/>
      <c r="FIX252" s="170"/>
      <c r="FIY252" s="170"/>
      <c r="FIZ252" s="170"/>
      <c r="FJA252" s="170"/>
      <c r="FJB252" s="170"/>
      <c r="FJC252" s="170"/>
      <c r="FJD252" s="170"/>
      <c r="FJE252" s="170"/>
      <c r="FJF252" s="170"/>
      <c r="FJG252" s="170"/>
      <c r="FJH252" s="170"/>
      <c r="FJI252" s="170"/>
      <c r="FJJ252" s="170"/>
      <c r="FJK252" s="170"/>
      <c r="FJL252" s="170"/>
      <c r="FJM252" s="170"/>
      <c r="FJN252" s="170"/>
      <c r="FJO252" s="170"/>
      <c r="FJP252" s="170"/>
      <c r="FJQ252" s="170"/>
      <c r="FJR252" s="170"/>
      <c r="FJS252" s="170"/>
      <c r="FJT252" s="170"/>
      <c r="FJU252" s="170"/>
      <c r="FJV252" s="170"/>
      <c r="FJW252" s="170"/>
      <c r="FJX252" s="170"/>
      <c r="FJY252" s="170"/>
      <c r="FJZ252" s="170"/>
      <c r="FKA252" s="170"/>
      <c r="FKB252" s="170"/>
      <c r="FKC252" s="170"/>
      <c r="FKD252" s="170"/>
      <c r="FKE252" s="170"/>
      <c r="FKF252" s="170"/>
      <c r="FKG252" s="170"/>
      <c r="FKH252" s="170"/>
      <c r="FKI252" s="170"/>
      <c r="FKJ252" s="170"/>
      <c r="FKK252" s="170"/>
      <c r="FKL252" s="170"/>
      <c r="FKM252" s="170"/>
      <c r="FKN252" s="170"/>
      <c r="FKO252" s="170"/>
      <c r="FKP252" s="170"/>
      <c r="FKQ252" s="170"/>
      <c r="FKR252" s="170"/>
      <c r="FKS252" s="170"/>
      <c r="FKT252" s="170"/>
      <c r="FKU252" s="170"/>
      <c r="FKV252" s="170"/>
      <c r="FKW252" s="170"/>
      <c r="FKX252" s="170"/>
      <c r="FKY252" s="170"/>
      <c r="FKZ252" s="170"/>
      <c r="FLA252" s="170"/>
      <c r="FLB252" s="170"/>
      <c r="FLC252" s="170"/>
      <c r="FLD252" s="170"/>
      <c r="FLE252" s="170"/>
      <c r="FLF252" s="170"/>
      <c r="FLG252" s="170"/>
      <c r="FLH252" s="170"/>
      <c r="FLI252" s="170"/>
      <c r="FLJ252" s="170"/>
      <c r="FLK252" s="170"/>
      <c r="FLL252" s="170"/>
      <c r="FLM252" s="170"/>
      <c r="FLN252" s="170"/>
      <c r="FLO252" s="170"/>
      <c r="FLP252" s="170"/>
      <c r="FLQ252" s="170"/>
      <c r="FLR252" s="170"/>
      <c r="FLS252" s="170"/>
      <c r="FLT252" s="170"/>
      <c r="FLU252" s="170"/>
      <c r="FLV252" s="170"/>
      <c r="FLW252" s="170"/>
      <c r="FLX252" s="170"/>
      <c r="FLY252" s="170"/>
      <c r="FLZ252" s="170"/>
      <c r="FMA252" s="170"/>
      <c r="FMB252" s="170"/>
      <c r="FMC252" s="170"/>
      <c r="FMD252" s="170"/>
      <c r="FME252" s="170"/>
      <c r="FMF252" s="170"/>
      <c r="FMG252" s="170"/>
      <c r="FMH252" s="170"/>
      <c r="FMI252" s="170"/>
      <c r="FMJ252" s="170"/>
      <c r="FMK252" s="170"/>
      <c r="FML252" s="170"/>
      <c r="FMM252" s="170"/>
      <c r="FMN252" s="170"/>
      <c r="FMO252" s="170"/>
      <c r="FMP252" s="170"/>
      <c r="FMQ252" s="170"/>
      <c r="FMR252" s="170"/>
      <c r="FMS252" s="170"/>
      <c r="FMT252" s="170"/>
      <c r="FMU252" s="170"/>
      <c r="FMV252" s="170"/>
      <c r="FMW252" s="170"/>
      <c r="FMX252" s="170"/>
      <c r="FMY252" s="170"/>
      <c r="FMZ252" s="170"/>
      <c r="FNA252" s="170"/>
      <c r="FNB252" s="170"/>
      <c r="FNC252" s="170"/>
      <c r="FND252" s="170"/>
      <c r="FNE252" s="170"/>
      <c r="FNF252" s="170"/>
      <c r="FNG252" s="170"/>
      <c r="FNH252" s="170"/>
      <c r="FNI252" s="170"/>
      <c r="FNJ252" s="170"/>
      <c r="FNK252" s="170"/>
      <c r="FNL252" s="170"/>
      <c r="FNM252" s="170"/>
      <c r="FNN252" s="170"/>
      <c r="FNO252" s="170"/>
      <c r="FNP252" s="170"/>
      <c r="FNQ252" s="170"/>
      <c r="FNR252" s="170"/>
      <c r="FNS252" s="170"/>
      <c r="FNT252" s="170"/>
      <c r="FNU252" s="170"/>
      <c r="FNV252" s="170"/>
      <c r="FNW252" s="170"/>
      <c r="FNX252" s="170"/>
      <c r="FNY252" s="170"/>
      <c r="FNZ252" s="170"/>
      <c r="FOA252" s="170"/>
      <c r="FOB252" s="170"/>
      <c r="FOC252" s="170"/>
      <c r="FOD252" s="170"/>
      <c r="FOE252" s="170"/>
      <c r="FOF252" s="170"/>
      <c r="FOG252" s="170"/>
      <c r="FOH252" s="170"/>
      <c r="FOI252" s="170"/>
      <c r="FOJ252" s="170"/>
      <c r="FOK252" s="170"/>
      <c r="FOL252" s="170"/>
      <c r="FOM252" s="170"/>
      <c r="FON252" s="170"/>
      <c r="FOO252" s="170"/>
      <c r="FOP252" s="170"/>
      <c r="FOQ252" s="170"/>
      <c r="FOR252" s="170"/>
      <c r="FOS252" s="170"/>
      <c r="FOT252" s="170"/>
      <c r="FOU252" s="170"/>
      <c r="FOV252" s="170"/>
      <c r="FOW252" s="170"/>
      <c r="FOX252" s="170"/>
      <c r="FOY252" s="170"/>
      <c r="FOZ252" s="170"/>
      <c r="FPA252" s="170"/>
      <c r="FPB252" s="170"/>
      <c r="FPC252" s="170"/>
      <c r="FPD252" s="170"/>
      <c r="FPE252" s="170"/>
      <c r="FPF252" s="170"/>
      <c r="FPG252" s="170"/>
      <c r="FPH252" s="170"/>
      <c r="FPI252" s="170"/>
      <c r="FPJ252" s="170"/>
      <c r="FPK252" s="170"/>
      <c r="FPL252" s="170"/>
      <c r="FPM252" s="170"/>
      <c r="FPN252" s="170"/>
      <c r="FPO252" s="170"/>
      <c r="FPP252" s="170"/>
      <c r="FPQ252" s="170"/>
      <c r="FPR252" s="170"/>
      <c r="FPS252" s="170"/>
      <c r="FPT252" s="170"/>
      <c r="FPU252" s="170"/>
      <c r="FPV252" s="170"/>
      <c r="FPW252" s="170"/>
      <c r="FPX252" s="170"/>
      <c r="FPY252" s="170"/>
      <c r="FPZ252" s="170"/>
      <c r="FQA252" s="170"/>
      <c r="FQB252" s="170"/>
      <c r="FQC252" s="170"/>
      <c r="FQD252" s="170"/>
      <c r="FQE252" s="170"/>
      <c r="FQF252" s="170"/>
      <c r="FQG252" s="170"/>
      <c r="FQH252" s="170"/>
      <c r="FQI252" s="170"/>
      <c r="FQJ252" s="170"/>
      <c r="FQK252" s="170"/>
      <c r="FQL252" s="170"/>
      <c r="FQM252" s="170"/>
      <c r="FQN252" s="170"/>
      <c r="FQO252" s="170"/>
      <c r="FQP252" s="170"/>
      <c r="FQQ252" s="170"/>
      <c r="FQR252" s="170"/>
      <c r="FQS252" s="170"/>
      <c r="FQT252" s="170"/>
      <c r="FQU252" s="170"/>
      <c r="FQV252" s="170"/>
      <c r="FQW252" s="170"/>
      <c r="FQX252" s="170"/>
      <c r="FQY252" s="170"/>
      <c r="FQZ252" s="170"/>
      <c r="FRA252" s="170"/>
      <c r="FRB252" s="170"/>
      <c r="FRC252" s="170"/>
      <c r="FRD252" s="170"/>
      <c r="FRE252" s="170"/>
      <c r="FRF252" s="170"/>
      <c r="FRG252" s="170"/>
      <c r="FRH252" s="170"/>
      <c r="FRI252" s="170"/>
      <c r="FRJ252" s="170"/>
      <c r="FRK252" s="170"/>
      <c r="FRL252" s="170"/>
      <c r="FRM252" s="170"/>
      <c r="FRN252" s="170"/>
      <c r="FRO252" s="170"/>
      <c r="FRP252" s="170"/>
      <c r="FRQ252" s="170"/>
      <c r="FRR252" s="170"/>
      <c r="FRS252" s="170"/>
      <c r="FRT252" s="170"/>
      <c r="FRU252" s="170"/>
      <c r="FRV252" s="170"/>
      <c r="FRW252" s="170"/>
      <c r="FRX252" s="170"/>
      <c r="FRY252" s="170"/>
      <c r="FRZ252" s="170"/>
      <c r="FSA252" s="170"/>
      <c r="FSB252" s="170"/>
      <c r="FSC252" s="170"/>
      <c r="FSD252" s="170"/>
      <c r="FSE252" s="170"/>
      <c r="FSF252" s="170"/>
      <c r="FSG252" s="170"/>
      <c r="FSH252" s="170"/>
      <c r="FSI252" s="170"/>
      <c r="FSJ252" s="170"/>
      <c r="FSK252" s="170"/>
      <c r="FSL252" s="170"/>
      <c r="FSM252" s="170"/>
      <c r="FSN252" s="170"/>
      <c r="FSO252" s="170"/>
      <c r="FSP252" s="170"/>
      <c r="FSQ252" s="170"/>
      <c r="FSR252" s="170"/>
      <c r="FSS252" s="170"/>
      <c r="FST252" s="170"/>
      <c r="FSU252" s="170"/>
      <c r="FSV252" s="170"/>
      <c r="FSW252" s="170"/>
      <c r="FSX252" s="170"/>
      <c r="FSY252" s="170"/>
      <c r="FSZ252" s="170"/>
      <c r="FTA252" s="170"/>
      <c r="FTB252" s="170"/>
      <c r="FTC252" s="170"/>
      <c r="FTD252" s="170"/>
      <c r="FTE252" s="170"/>
      <c r="FTF252" s="170"/>
      <c r="FTG252" s="170"/>
      <c r="FTH252" s="170"/>
      <c r="FTI252" s="170"/>
      <c r="FTJ252" s="170"/>
      <c r="FTK252" s="170"/>
      <c r="FTL252" s="170"/>
      <c r="FTM252" s="170"/>
      <c r="FTN252" s="170"/>
      <c r="FTO252" s="170"/>
      <c r="FTP252" s="170"/>
      <c r="FTQ252" s="170"/>
      <c r="FTR252" s="170"/>
      <c r="FTS252" s="170"/>
      <c r="FTT252" s="170"/>
      <c r="FTU252" s="170"/>
      <c r="FTV252" s="170"/>
      <c r="FTW252" s="170"/>
      <c r="FTX252" s="170"/>
      <c r="FTY252" s="170"/>
      <c r="FTZ252" s="170"/>
      <c r="FUA252" s="170"/>
      <c r="FUB252" s="170"/>
      <c r="FUC252" s="170"/>
      <c r="FUD252" s="170"/>
      <c r="FUE252" s="170"/>
      <c r="FUF252" s="170"/>
      <c r="FUG252" s="170"/>
      <c r="FUH252" s="170"/>
      <c r="FUI252" s="170"/>
      <c r="FUJ252" s="170"/>
      <c r="FUK252" s="170"/>
      <c r="FUL252" s="170"/>
      <c r="FUM252" s="170"/>
      <c r="FUN252" s="170"/>
      <c r="FUO252" s="170"/>
      <c r="FUP252" s="170"/>
      <c r="FUQ252" s="170"/>
      <c r="FUR252" s="170"/>
      <c r="FUS252" s="170"/>
      <c r="FUT252" s="170"/>
      <c r="FUU252" s="170"/>
      <c r="FUV252" s="170"/>
      <c r="FUW252" s="170"/>
      <c r="FUX252" s="170"/>
      <c r="FUY252" s="170"/>
      <c r="FUZ252" s="170"/>
      <c r="FVA252" s="170"/>
      <c r="FVB252" s="170"/>
      <c r="FVC252" s="170"/>
      <c r="FVD252" s="170"/>
      <c r="FVE252" s="170"/>
      <c r="FVF252" s="170"/>
      <c r="FVG252" s="170"/>
      <c r="FVH252" s="170"/>
      <c r="FVI252" s="170"/>
      <c r="FVJ252" s="170"/>
      <c r="FVK252" s="170"/>
      <c r="FVL252" s="170"/>
      <c r="FVM252" s="170"/>
      <c r="FVN252" s="170"/>
      <c r="FVO252" s="170"/>
      <c r="FVP252" s="170"/>
      <c r="FVQ252" s="170"/>
      <c r="FVR252" s="170"/>
      <c r="FVS252" s="170"/>
      <c r="FVT252" s="170"/>
      <c r="FVU252" s="170"/>
      <c r="FVV252" s="170"/>
      <c r="FVW252" s="170"/>
      <c r="FVX252" s="170"/>
      <c r="FVY252" s="170"/>
      <c r="FVZ252" s="170"/>
      <c r="FWA252" s="170"/>
      <c r="FWB252" s="170"/>
      <c r="FWC252" s="170"/>
      <c r="FWD252" s="170"/>
      <c r="FWE252" s="170"/>
      <c r="FWF252" s="170"/>
      <c r="FWG252" s="170"/>
      <c r="FWH252" s="170"/>
      <c r="FWI252" s="170"/>
      <c r="FWJ252" s="170"/>
      <c r="FWK252" s="170"/>
      <c r="FWL252" s="170"/>
      <c r="FWM252" s="170"/>
      <c r="FWN252" s="170"/>
      <c r="FWO252" s="170"/>
      <c r="FWP252" s="170"/>
      <c r="FWQ252" s="170"/>
      <c r="FWR252" s="170"/>
      <c r="FWS252" s="170"/>
      <c r="FWT252" s="170"/>
      <c r="FWU252" s="170"/>
      <c r="FWV252" s="170"/>
      <c r="FWW252" s="170"/>
      <c r="FWX252" s="170"/>
      <c r="FWY252" s="170"/>
      <c r="FWZ252" s="170"/>
      <c r="FXA252" s="170"/>
      <c r="FXB252" s="170"/>
      <c r="FXC252" s="170"/>
      <c r="FXD252" s="170"/>
      <c r="FXE252" s="170"/>
      <c r="FXF252" s="170"/>
      <c r="FXG252" s="170"/>
      <c r="FXH252" s="170"/>
      <c r="FXI252" s="170"/>
      <c r="FXJ252" s="170"/>
      <c r="FXK252" s="170"/>
      <c r="FXL252" s="170"/>
      <c r="FXM252" s="170"/>
      <c r="FXN252" s="170"/>
      <c r="FXO252" s="170"/>
      <c r="FXP252" s="170"/>
      <c r="FXQ252" s="170"/>
      <c r="FXR252" s="170"/>
      <c r="FXS252" s="170"/>
      <c r="FXT252" s="170"/>
      <c r="FXU252" s="170"/>
      <c r="FXV252" s="170"/>
      <c r="FXW252" s="170"/>
      <c r="FXX252" s="170"/>
      <c r="FXY252" s="170"/>
      <c r="FXZ252" s="170"/>
      <c r="FYA252" s="170"/>
      <c r="FYB252" s="170"/>
      <c r="FYC252" s="170"/>
      <c r="FYD252" s="170"/>
      <c r="FYE252" s="170"/>
      <c r="FYF252" s="170"/>
      <c r="FYG252" s="170"/>
      <c r="FYH252" s="170"/>
      <c r="FYI252" s="170"/>
      <c r="FYJ252" s="170"/>
      <c r="FYK252" s="170"/>
      <c r="FYL252" s="170"/>
      <c r="FYM252" s="170"/>
      <c r="FYN252" s="170"/>
      <c r="FYO252" s="170"/>
      <c r="FYP252" s="170"/>
      <c r="FYQ252" s="170"/>
      <c r="FYR252" s="170"/>
      <c r="FYS252" s="170"/>
      <c r="FYT252" s="170"/>
      <c r="FYU252" s="170"/>
      <c r="FYV252" s="170"/>
      <c r="FYW252" s="170"/>
      <c r="FYX252" s="170"/>
      <c r="FYY252" s="170"/>
      <c r="FYZ252" s="170"/>
      <c r="FZA252" s="170"/>
      <c r="FZB252" s="170"/>
      <c r="FZC252" s="170"/>
      <c r="FZD252" s="170"/>
      <c r="FZE252" s="170"/>
      <c r="FZF252" s="170"/>
      <c r="FZG252" s="170"/>
      <c r="FZH252" s="170"/>
      <c r="FZI252" s="170"/>
      <c r="FZJ252" s="170"/>
      <c r="FZK252" s="170"/>
      <c r="FZL252" s="170"/>
      <c r="FZM252" s="170"/>
      <c r="FZN252" s="170"/>
      <c r="FZO252" s="170"/>
      <c r="FZP252" s="170"/>
      <c r="FZQ252" s="170"/>
      <c r="FZR252" s="170"/>
      <c r="FZS252" s="170"/>
      <c r="FZT252" s="170"/>
      <c r="FZU252" s="170"/>
      <c r="FZV252" s="170"/>
      <c r="FZW252" s="170"/>
      <c r="FZX252" s="170"/>
      <c r="FZY252" s="170"/>
      <c r="FZZ252" s="170"/>
      <c r="GAA252" s="170"/>
      <c r="GAB252" s="170"/>
      <c r="GAC252" s="170"/>
      <c r="GAD252" s="170"/>
      <c r="GAE252" s="170"/>
      <c r="GAF252" s="170"/>
      <c r="GAG252" s="170"/>
      <c r="GAH252" s="170"/>
      <c r="GAI252" s="170"/>
      <c r="GAJ252" s="170"/>
      <c r="GAK252" s="170"/>
      <c r="GAL252" s="170"/>
      <c r="GAM252" s="170"/>
      <c r="GAN252" s="170"/>
      <c r="GAO252" s="170"/>
      <c r="GAP252" s="170"/>
      <c r="GAQ252" s="170"/>
      <c r="GAR252" s="170"/>
      <c r="GAS252" s="170"/>
      <c r="GAT252" s="170"/>
      <c r="GAU252" s="170"/>
      <c r="GAV252" s="170"/>
      <c r="GAW252" s="170"/>
      <c r="GAX252" s="170"/>
      <c r="GAY252" s="170"/>
      <c r="GAZ252" s="170"/>
      <c r="GBA252" s="170"/>
      <c r="GBB252" s="170"/>
      <c r="GBC252" s="170"/>
      <c r="GBD252" s="170"/>
      <c r="GBE252" s="170"/>
      <c r="GBF252" s="170"/>
      <c r="GBG252" s="170"/>
      <c r="GBH252" s="170"/>
      <c r="GBI252" s="170"/>
      <c r="GBJ252" s="170"/>
      <c r="GBK252" s="170"/>
      <c r="GBL252" s="170"/>
      <c r="GBM252" s="170"/>
      <c r="GBN252" s="170"/>
      <c r="GBO252" s="170"/>
      <c r="GBP252" s="170"/>
      <c r="GBQ252" s="170"/>
      <c r="GBR252" s="170"/>
      <c r="GBS252" s="170"/>
      <c r="GBT252" s="170"/>
      <c r="GBU252" s="170"/>
      <c r="GBV252" s="170"/>
      <c r="GBW252" s="170"/>
      <c r="GBX252" s="170"/>
      <c r="GBY252" s="170"/>
      <c r="GBZ252" s="170"/>
      <c r="GCA252" s="170"/>
      <c r="GCB252" s="170"/>
      <c r="GCC252" s="170"/>
      <c r="GCD252" s="170"/>
      <c r="GCE252" s="170"/>
      <c r="GCF252" s="170"/>
      <c r="GCG252" s="170"/>
      <c r="GCH252" s="170"/>
      <c r="GCI252" s="170"/>
      <c r="GCJ252" s="170"/>
      <c r="GCK252" s="170"/>
      <c r="GCL252" s="170"/>
      <c r="GCM252" s="170"/>
      <c r="GCN252" s="170"/>
      <c r="GCO252" s="170"/>
      <c r="GCP252" s="170"/>
      <c r="GCQ252" s="170"/>
      <c r="GCR252" s="170"/>
      <c r="GCS252" s="170"/>
      <c r="GCT252" s="170"/>
      <c r="GCU252" s="170"/>
      <c r="GCV252" s="170"/>
      <c r="GCW252" s="170"/>
      <c r="GCX252" s="170"/>
      <c r="GCY252" s="170"/>
      <c r="GCZ252" s="170"/>
      <c r="GDA252" s="170"/>
      <c r="GDB252" s="170"/>
      <c r="GDC252" s="170"/>
      <c r="GDD252" s="170"/>
      <c r="GDE252" s="170"/>
      <c r="GDF252" s="170"/>
      <c r="GDG252" s="170"/>
      <c r="GDH252" s="170"/>
      <c r="GDI252" s="170"/>
      <c r="GDJ252" s="170"/>
      <c r="GDK252" s="170"/>
      <c r="GDL252" s="170"/>
      <c r="GDM252" s="170"/>
      <c r="GDN252" s="170"/>
      <c r="GDO252" s="170"/>
      <c r="GDP252" s="170"/>
      <c r="GDQ252" s="170"/>
      <c r="GDR252" s="170"/>
      <c r="GDS252" s="170"/>
      <c r="GDT252" s="170"/>
      <c r="GDU252" s="170"/>
      <c r="GDV252" s="170"/>
      <c r="GDW252" s="170"/>
      <c r="GDX252" s="170"/>
      <c r="GDY252" s="170"/>
      <c r="GDZ252" s="170"/>
      <c r="GEA252" s="170"/>
      <c r="GEB252" s="170"/>
      <c r="GEC252" s="170"/>
      <c r="GED252" s="170"/>
      <c r="GEE252" s="170"/>
      <c r="GEF252" s="170"/>
      <c r="GEG252" s="170"/>
      <c r="GEH252" s="170"/>
      <c r="GEI252" s="170"/>
      <c r="GEJ252" s="170"/>
      <c r="GEK252" s="170"/>
      <c r="GEL252" s="170"/>
      <c r="GEM252" s="170"/>
      <c r="GEN252" s="170"/>
      <c r="GEO252" s="170"/>
      <c r="GEP252" s="170"/>
      <c r="GEQ252" s="170"/>
      <c r="GER252" s="170"/>
      <c r="GES252" s="170"/>
      <c r="GET252" s="170"/>
      <c r="GEU252" s="170"/>
      <c r="GEV252" s="170"/>
      <c r="GEW252" s="170"/>
      <c r="GEX252" s="170"/>
      <c r="GEY252" s="170"/>
      <c r="GEZ252" s="170"/>
      <c r="GFA252" s="170"/>
      <c r="GFB252" s="170"/>
      <c r="GFC252" s="170"/>
      <c r="GFD252" s="170"/>
      <c r="GFE252" s="170"/>
      <c r="GFF252" s="170"/>
      <c r="GFG252" s="170"/>
      <c r="GFH252" s="170"/>
      <c r="GFI252" s="170"/>
      <c r="GFJ252" s="170"/>
      <c r="GFK252" s="170"/>
      <c r="GFL252" s="170"/>
      <c r="GFM252" s="170"/>
      <c r="GFN252" s="170"/>
      <c r="GFO252" s="170"/>
      <c r="GFP252" s="170"/>
      <c r="GFQ252" s="170"/>
      <c r="GFR252" s="170"/>
      <c r="GFS252" s="170"/>
      <c r="GFT252" s="170"/>
      <c r="GFU252" s="170"/>
      <c r="GFV252" s="170"/>
      <c r="GFW252" s="170"/>
      <c r="GFX252" s="170"/>
      <c r="GFY252" s="170"/>
      <c r="GFZ252" s="170"/>
      <c r="GGA252" s="170"/>
      <c r="GGB252" s="170"/>
      <c r="GGC252" s="170"/>
      <c r="GGD252" s="170"/>
      <c r="GGE252" s="170"/>
      <c r="GGF252" s="170"/>
      <c r="GGG252" s="170"/>
      <c r="GGH252" s="170"/>
      <c r="GGI252" s="170"/>
      <c r="GGJ252" s="170"/>
      <c r="GGK252" s="170"/>
      <c r="GGL252" s="170"/>
      <c r="GGM252" s="170"/>
      <c r="GGN252" s="170"/>
      <c r="GGO252" s="170"/>
      <c r="GGP252" s="170"/>
      <c r="GGQ252" s="170"/>
      <c r="GGR252" s="170"/>
      <c r="GGS252" s="170"/>
      <c r="GGT252" s="170"/>
      <c r="GGU252" s="170"/>
      <c r="GGV252" s="170"/>
      <c r="GGW252" s="170"/>
      <c r="GGX252" s="170"/>
      <c r="GGY252" s="170"/>
      <c r="GGZ252" s="170"/>
      <c r="GHA252" s="170"/>
      <c r="GHB252" s="170"/>
      <c r="GHC252" s="170"/>
      <c r="GHD252" s="170"/>
      <c r="GHE252" s="170"/>
      <c r="GHF252" s="170"/>
      <c r="GHG252" s="170"/>
      <c r="GHH252" s="170"/>
      <c r="GHI252" s="170"/>
      <c r="GHJ252" s="170"/>
      <c r="GHK252" s="170"/>
      <c r="GHL252" s="170"/>
      <c r="GHM252" s="170"/>
      <c r="GHN252" s="170"/>
      <c r="GHO252" s="170"/>
      <c r="GHP252" s="170"/>
      <c r="GHQ252" s="170"/>
      <c r="GHR252" s="170"/>
      <c r="GHS252" s="170"/>
      <c r="GHT252" s="170"/>
      <c r="GHU252" s="170"/>
      <c r="GHV252" s="170"/>
      <c r="GHW252" s="170"/>
      <c r="GHX252" s="170"/>
      <c r="GHY252" s="170"/>
      <c r="GHZ252" s="170"/>
      <c r="GIA252" s="170"/>
      <c r="GIB252" s="170"/>
      <c r="GIC252" s="170"/>
      <c r="GID252" s="170"/>
      <c r="GIE252" s="170"/>
      <c r="GIF252" s="170"/>
      <c r="GIG252" s="170"/>
      <c r="GIH252" s="170"/>
      <c r="GII252" s="170"/>
      <c r="GIJ252" s="170"/>
      <c r="GIK252" s="170"/>
      <c r="GIL252" s="170"/>
      <c r="GIM252" s="170"/>
      <c r="GIN252" s="170"/>
      <c r="GIO252" s="170"/>
      <c r="GIP252" s="170"/>
      <c r="GIQ252" s="170"/>
      <c r="GIR252" s="170"/>
      <c r="GIS252" s="170"/>
      <c r="GIT252" s="170"/>
      <c r="GIU252" s="170"/>
      <c r="GIV252" s="170"/>
      <c r="GIW252" s="170"/>
      <c r="GIX252" s="170"/>
      <c r="GIY252" s="170"/>
      <c r="GIZ252" s="170"/>
      <c r="GJA252" s="170"/>
      <c r="GJB252" s="170"/>
      <c r="GJC252" s="170"/>
      <c r="GJD252" s="170"/>
      <c r="GJE252" s="170"/>
      <c r="GJF252" s="170"/>
      <c r="GJG252" s="170"/>
      <c r="GJH252" s="170"/>
      <c r="GJI252" s="170"/>
      <c r="GJJ252" s="170"/>
      <c r="GJK252" s="170"/>
      <c r="GJL252" s="170"/>
      <c r="GJM252" s="170"/>
      <c r="GJN252" s="170"/>
      <c r="GJO252" s="170"/>
      <c r="GJP252" s="170"/>
      <c r="GJQ252" s="170"/>
      <c r="GJR252" s="170"/>
      <c r="GJS252" s="170"/>
      <c r="GJT252" s="170"/>
      <c r="GJU252" s="170"/>
      <c r="GJV252" s="170"/>
      <c r="GJW252" s="170"/>
      <c r="GJX252" s="170"/>
      <c r="GJY252" s="170"/>
      <c r="GJZ252" s="170"/>
      <c r="GKA252" s="170"/>
      <c r="GKB252" s="170"/>
      <c r="GKC252" s="170"/>
      <c r="GKD252" s="170"/>
      <c r="GKE252" s="170"/>
      <c r="GKF252" s="170"/>
      <c r="GKG252" s="170"/>
      <c r="GKH252" s="170"/>
      <c r="GKI252" s="170"/>
      <c r="GKJ252" s="170"/>
      <c r="GKK252" s="170"/>
      <c r="GKL252" s="170"/>
      <c r="GKM252" s="170"/>
      <c r="GKN252" s="170"/>
      <c r="GKO252" s="170"/>
      <c r="GKP252" s="170"/>
      <c r="GKQ252" s="170"/>
      <c r="GKR252" s="170"/>
      <c r="GKS252" s="170"/>
      <c r="GKT252" s="170"/>
      <c r="GKU252" s="170"/>
      <c r="GKV252" s="170"/>
      <c r="GKW252" s="170"/>
      <c r="GKX252" s="170"/>
      <c r="GKY252" s="170"/>
      <c r="GKZ252" s="170"/>
      <c r="GLA252" s="170"/>
      <c r="GLB252" s="170"/>
      <c r="GLC252" s="170"/>
      <c r="GLD252" s="170"/>
      <c r="GLE252" s="170"/>
      <c r="GLF252" s="170"/>
      <c r="GLG252" s="170"/>
      <c r="GLH252" s="170"/>
      <c r="GLI252" s="170"/>
      <c r="GLJ252" s="170"/>
      <c r="GLK252" s="170"/>
      <c r="GLL252" s="170"/>
      <c r="GLM252" s="170"/>
      <c r="GLN252" s="170"/>
      <c r="GLO252" s="170"/>
      <c r="GLP252" s="170"/>
      <c r="GLQ252" s="170"/>
      <c r="GLR252" s="170"/>
      <c r="GLS252" s="170"/>
      <c r="GLT252" s="170"/>
      <c r="GLU252" s="170"/>
      <c r="GLV252" s="170"/>
      <c r="GLW252" s="170"/>
      <c r="GLX252" s="170"/>
      <c r="GLY252" s="170"/>
      <c r="GLZ252" s="170"/>
      <c r="GMA252" s="170"/>
      <c r="GMB252" s="170"/>
      <c r="GMC252" s="170"/>
      <c r="GMD252" s="170"/>
      <c r="GME252" s="170"/>
      <c r="GMF252" s="170"/>
      <c r="GMG252" s="170"/>
      <c r="GMH252" s="170"/>
      <c r="GMI252" s="170"/>
      <c r="GMJ252" s="170"/>
      <c r="GMK252" s="170"/>
      <c r="GML252" s="170"/>
      <c r="GMM252" s="170"/>
      <c r="GMN252" s="170"/>
      <c r="GMO252" s="170"/>
      <c r="GMP252" s="170"/>
      <c r="GMQ252" s="170"/>
      <c r="GMR252" s="170"/>
      <c r="GMS252" s="170"/>
      <c r="GMT252" s="170"/>
      <c r="GMU252" s="170"/>
      <c r="GMV252" s="170"/>
      <c r="GMW252" s="170"/>
      <c r="GMX252" s="170"/>
      <c r="GMY252" s="170"/>
      <c r="GMZ252" s="170"/>
      <c r="GNA252" s="170"/>
      <c r="GNB252" s="170"/>
      <c r="GNC252" s="170"/>
      <c r="GND252" s="170"/>
      <c r="GNE252" s="170"/>
      <c r="GNF252" s="170"/>
      <c r="GNG252" s="170"/>
      <c r="GNH252" s="170"/>
      <c r="GNI252" s="170"/>
      <c r="GNJ252" s="170"/>
      <c r="GNK252" s="170"/>
      <c r="GNL252" s="170"/>
      <c r="GNM252" s="170"/>
      <c r="GNN252" s="170"/>
      <c r="GNO252" s="170"/>
      <c r="GNP252" s="170"/>
      <c r="GNQ252" s="170"/>
      <c r="GNR252" s="170"/>
      <c r="GNS252" s="170"/>
      <c r="GNT252" s="170"/>
      <c r="GNU252" s="170"/>
      <c r="GNV252" s="170"/>
      <c r="GNW252" s="170"/>
      <c r="GNX252" s="170"/>
      <c r="GNY252" s="170"/>
      <c r="GNZ252" s="170"/>
      <c r="GOA252" s="170"/>
      <c r="GOB252" s="170"/>
      <c r="GOC252" s="170"/>
      <c r="GOD252" s="170"/>
      <c r="GOE252" s="170"/>
      <c r="GOF252" s="170"/>
      <c r="GOG252" s="170"/>
      <c r="GOH252" s="170"/>
      <c r="GOI252" s="170"/>
      <c r="GOJ252" s="170"/>
      <c r="GOK252" s="170"/>
      <c r="GOL252" s="170"/>
      <c r="GOM252" s="170"/>
      <c r="GON252" s="170"/>
      <c r="GOO252" s="170"/>
      <c r="GOP252" s="170"/>
      <c r="GOQ252" s="170"/>
      <c r="GOR252" s="170"/>
      <c r="GOS252" s="170"/>
      <c r="GOT252" s="170"/>
      <c r="GOU252" s="170"/>
      <c r="GOV252" s="170"/>
      <c r="GOW252" s="170"/>
      <c r="GOX252" s="170"/>
      <c r="GOY252" s="170"/>
      <c r="GOZ252" s="170"/>
      <c r="GPA252" s="170"/>
      <c r="GPB252" s="170"/>
      <c r="GPC252" s="170"/>
      <c r="GPD252" s="170"/>
      <c r="GPE252" s="170"/>
      <c r="GPF252" s="170"/>
      <c r="GPG252" s="170"/>
      <c r="GPH252" s="170"/>
      <c r="GPI252" s="170"/>
      <c r="GPJ252" s="170"/>
      <c r="GPK252" s="170"/>
      <c r="GPL252" s="170"/>
      <c r="GPM252" s="170"/>
      <c r="GPN252" s="170"/>
      <c r="GPO252" s="170"/>
      <c r="GPP252" s="170"/>
      <c r="GPQ252" s="170"/>
      <c r="GPR252" s="170"/>
      <c r="GPS252" s="170"/>
      <c r="GPT252" s="170"/>
      <c r="GPU252" s="170"/>
      <c r="GPV252" s="170"/>
      <c r="GPW252" s="170"/>
      <c r="GPX252" s="170"/>
      <c r="GPY252" s="170"/>
      <c r="GPZ252" s="170"/>
      <c r="GQA252" s="170"/>
      <c r="GQB252" s="170"/>
      <c r="GQC252" s="170"/>
      <c r="GQD252" s="170"/>
      <c r="GQE252" s="170"/>
      <c r="GQF252" s="170"/>
      <c r="GQG252" s="170"/>
      <c r="GQH252" s="170"/>
      <c r="GQI252" s="170"/>
      <c r="GQJ252" s="170"/>
      <c r="GQK252" s="170"/>
      <c r="GQL252" s="170"/>
      <c r="GQM252" s="170"/>
      <c r="GQN252" s="170"/>
      <c r="GQO252" s="170"/>
      <c r="GQP252" s="170"/>
      <c r="GQQ252" s="170"/>
      <c r="GQR252" s="170"/>
      <c r="GQS252" s="170"/>
      <c r="GQT252" s="170"/>
      <c r="GQU252" s="170"/>
      <c r="GQV252" s="170"/>
      <c r="GQW252" s="170"/>
      <c r="GQX252" s="170"/>
      <c r="GQY252" s="170"/>
      <c r="GQZ252" s="170"/>
      <c r="GRA252" s="170"/>
      <c r="GRB252" s="170"/>
      <c r="GRC252" s="170"/>
      <c r="GRD252" s="170"/>
      <c r="GRE252" s="170"/>
      <c r="GRF252" s="170"/>
      <c r="GRG252" s="170"/>
      <c r="GRH252" s="170"/>
      <c r="GRI252" s="170"/>
      <c r="GRJ252" s="170"/>
      <c r="GRK252" s="170"/>
      <c r="GRL252" s="170"/>
      <c r="GRM252" s="170"/>
      <c r="GRN252" s="170"/>
      <c r="GRO252" s="170"/>
      <c r="GRP252" s="170"/>
      <c r="GRQ252" s="170"/>
      <c r="GRR252" s="170"/>
      <c r="GRS252" s="170"/>
      <c r="GRT252" s="170"/>
      <c r="GRU252" s="170"/>
      <c r="GRV252" s="170"/>
      <c r="GRW252" s="170"/>
      <c r="GRX252" s="170"/>
      <c r="GRY252" s="170"/>
      <c r="GRZ252" s="170"/>
      <c r="GSA252" s="170"/>
      <c r="GSB252" s="170"/>
      <c r="GSC252" s="170"/>
      <c r="GSD252" s="170"/>
      <c r="GSE252" s="170"/>
      <c r="GSF252" s="170"/>
      <c r="GSG252" s="170"/>
      <c r="GSH252" s="170"/>
      <c r="GSI252" s="170"/>
      <c r="GSJ252" s="170"/>
      <c r="GSK252" s="170"/>
      <c r="GSL252" s="170"/>
      <c r="GSM252" s="170"/>
      <c r="GSN252" s="170"/>
      <c r="GSO252" s="170"/>
      <c r="GSP252" s="170"/>
      <c r="GSQ252" s="170"/>
      <c r="GSR252" s="170"/>
      <c r="GSS252" s="170"/>
      <c r="GST252" s="170"/>
      <c r="GSU252" s="170"/>
      <c r="GSV252" s="170"/>
      <c r="GSW252" s="170"/>
      <c r="GSX252" s="170"/>
      <c r="GSY252" s="170"/>
      <c r="GSZ252" s="170"/>
      <c r="GTA252" s="170"/>
      <c r="GTB252" s="170"/>
      <c r="GTC252" s="170"/>
      <c r="GTD252" s="170"/>
      <c r="GTE252" s="170"/>
      <c r="GTF252" s="170"/>
      <c r="GTG252" s="170"/>
      <c r="GTH252" s="170"/>
      <c r="GTI252" s="170"/>
      <c r="GTJ252" s="170"/>
      <c r="GTK252" s="170"/>
      <c r="GTL252" s="170"/>
      <c r="GTM252" s="170"/>
      <c r="GTN252" s="170"/>
      <c r="GTO252" s="170"/>
      <c r="GTP252" s="170"/>
      <c r="GTQ252" s="170"/>
      <c r="GTR252" s="170"/>
      <c r="GTS252" s="170"/>
      <c r="GTT252" s="170"/>
      <c r="GTU252" s="170"/>
      <c r="GTV252" s="170"/>
      <c r="GTW252" s="170"/>
      <c r="GTX252" s="170"/>
      <c r="GTY252" s="170"/>
      <c r="GTZ252" s="170"/>
      <c r="GUA252" s="170"/>
      <c r="GUB252" s="170"/>
      <c r="GUC252" s="170"/>
      <c r="GUD252" s="170"/>
      <c r="GUE252" s="170"/>
      <c r="GUF252" s="170"/>
      <c r="GUG252" s="170"/>
      <c r="GUH252" s="170"/>
      <c r="GUI252" s="170"/>
      <c r="GUJ252" s="170"/>
      <c r="GUK252" s="170"/>
      <c r="GUL252" s="170"/>
      <c r="GUM252" s="170"/>
      <c r="GUN252" s="170"/>
      <c r="GUO252" s="170"/>
      <c r="GUP252" s="170"/>
      <c r="GUQ252" s="170"/>
      <c r="GUR252" s="170"/>
      <c r="GUS252" s="170"/>
      <c r="GUT252" s="170"/>
      <c r="GUU252" s="170"/>
      <c r="GUV252" s="170"/>
      <c r="GUW252" s="170"/>
      <c r="GUX252" s="170"/>
      <c r="GUY252" s="170"/>
      <c r="GUZ252" s="170"/>
      <c r="GVA252" s="170"/>
      <c r="GVB252" s="170"/>
      <c r="GVC252" s="170"/>
      <c r="GVD252" s="170"/>
      <c r="GVE252" s="170"/>
      <c r="GVF252" s="170"/>
      <c r="GVG252" s="170"/>
      <c r="GVH252" s="170"/>
      <c r="GVI252" s="170"/>
      <c r="GVJ252" s="170"/>
      <c r="GVK252" s="170"/>
      <c r="GVL252" s="170"/>
      <c r="GVM252" s="170"/>
      <c r="GVN252" s="170"/>
      <c r="GVO252" s="170"/>
      <c r="GVP252" s="170"/>
      <c r="GVQ252" s="170"/>
      <c r="GVR252" s="170"/>
      <c r="GVS252" s="170"/>
      <c r="GVT252" s="170"/>
      <c r="GVU252" s="170"/>
      <c r="GVV252" s="170"/>
      <c r="GVW252" s="170"/>
      <c r="GVX252" s="170"/>
      <c r="GVY252" s="170"/>
      <c r="GVZ252" s="170"/>
      <c r="GWA252" s="170"/>
      <c r="GWB252" s="170"/>
      <c r="GWC252" s="170"/>
      <c r="GWD252" s="170"/>
      <c r="GWE252" s="170"/>
      <c r="GWF252" s="170"/>
      <c r="GWG252" s="170"/>
      <c r="GWH252" s="170"/>
      <c r="GWI252" s="170"/>
      <c r="GWJ252" s="170"/>
      <c r="GWK252" s="170"/>
      <c r="GWL252" s="170"/>
      <c r="GWM252" s="170"/>
      <c r="GWN252" s="170"/>
      <c r="GWO252" s="170"/>
      <c r="GWP252" s="170"/>
      <c r="GWQ252" s="170"/>
      <c r="GWR252" s="170"/>
      <c r="GWS252" s="170"/>
      <c r="GWT252" s="170"/>
      <c r="GWU252" s="170"/>
      <c r="GWV252" s="170"/>
      <c r="GWW252" s="170"/>
      <c r="GWX252" s="170"/>
      <c r="GWY252" s="170"/>
      <c r="GWZ252" s="170"/>
      <c r="GXA252" s="170"/>
      <c r="GXB252" s="170"/>
      <c r="GXC252" s="170"/>
      <c r="GXD252" s="170"/>
      <c r="GXE252" s="170"/>
      <c r="GXF252" s="170"/>
      <c r="GXG252" s="170"/>
      <c r="GXH252" s="170"/>
      <c r="GXI252" s="170"/>
      <c r="GXJ252" s="170"/>
      <c r="GXK252" s="170"/>
      <c r="GXL252" s="170"/>
      <c r="GXM252" s="170"/>
      <c r="GXN252" s="170"/>
      <c r="GXO252" s="170"/>
      <c r="GXP252" s="170"/>
      <c r="GXQ252" s="170"/>
      <c r="GXR252" s="170"/>
      <c r="GXS252" s="170"/>
      <c r="GXT252" s="170"/>
      <c r="GXU252" s="170"/>
      <c r="GXV252" s="170"/>
      <c r="GXW252" s="170"/>
      <c r="GXX252" s="170"/>
      <c r="GXY252" s="170"/>
      <c r="GXZ252" s="170"/>
      <c r="GYA252" s="170"/>
      <c r="GYB252" s="170"/>
      <c r="GYC252" s="170"/>
      <c r="GYD252" s="170"/>
      <c r="GYE252" s="170"/>
      <c r="GYF252" s="170"/>
      <c r="GYG252" s="170"/>
      <c r="GYH252" s="170"/>
      <c r="GYI252" s="170"/>
      <c r="GYJ252" s="170"/>
      <c r="GYK252" s="170"/>
      <c r="GYL252" s="170"/>
      <c r="GYM252" s="170"/>
      <c r="GYN252" s="170"/>
      <c r="GYO252" s="170"/>
      <c r="GYP252" s="170"/>
      <c r="GYQ252" s="170"/>
      <c r="GYR252" s="170"/>
      <c r="GYS252" s="170"/>
      <c r="GYT252" s="170"/>
      <c r="GYU252" s="170"/>
      <c r="GYV252" s="170"/>
      <c r="GYW252" s="170"/>
      <c r="GYX252" s="170"/>
      <c r="GYY252" s="170"/>
      <c r="GYZ252" s="170"/>
      <c r="GZA252" s="170"/>
      <c r="GZB252" s="170"/>
      <c r="GZC252" s="170"/>
      <c r="GZD252" s="170"/>
      <c r="GZE252" s="170"/>
      <c r="GZF252" s="170"/>
      <c r="GZG252" s="170"/>
      <c r="GZH252" s="170"/>
      <c r="GZI252" s="170"/>
      <c r="GZJ252" s="170"/>
      <c r="GZK252" s="170"/>
      <c r="GZL252" s="170"/>
      <c r="GZM252" s="170"/>
      <c r="GZN252" s="170"/>
      <c r="GZO252" s="170"/>
      <c r="GZP252" s="170"/>
      <c r="GZQ252" s="170"/>
      <c r="GZR252" s="170"/>
      <c r="GZS252" s="170"/>
      <c r="GZT252" s="170"/>
      <c r="GZU252" s="170"/>
      <c r="GZV252" s="170"/>
      <c r="GZW252" s="170"/>
      <c r="GZX252" s="170"/>
      <c r="GZY252" s="170"/>
      <c r="GZZ252" s="170"/>
      <c r="HAA252" s="170"/>
      <c r="HAB252" s="170"/>
      <c r="HAC252" s="170"/>
      <c r="HAD252" s="170"/>
      <c r="HAE252" s="170"/>
      <c r="HAF252" s="170"/>
      <c r="HAG252" s="170"/>
      <c r="HAH252" s="170"/>
      <c r="HAI252" s="170"/>
      <c r="HAJ252" s="170"/>
      <c r="HAK252" s="170"/>
      <c r="HAL252" s="170"/>
      <c r="HAM252" s="170"/>
      <c r="HAN252" s="170"/>
      <c r="HAO252" s="170"/>
      <c r="HAP252" s="170"/>
      <c r="HAQ252" s="170"/>
      <c r="HAR252" s="170"/>
      <c r="HAS252" s="170"/>
      <c r="HAT252" s="170"/>
      <c r="HAU252" s="170"/>
      <c r="HAV252" s="170"/>
      <c r="HAW252" s="170"/>
      <c r="HAX252" s="170"/>
      <c r="HAY252" s="170"/>
      <c r="HAZ252" s="170"/>
      <c r="HBA252" s="170"/>
      <c r="HBB252" s="170"/>
      <c r="HBC252" s="170"/>
      <c r="HBD252" s="170"/>
      <c r="HBE252" s="170"/>
      <c r="HBF252" s="170"/>
      <c r="HBG252" s="170"/>
      <c r="HBH252" s="170"/>
      <c r="HBI252" s="170"/>
      <c r="HBJ252" s="170"/>
      <c r="HBK252" s="170"/>
      <c r="HBL252" s="170"/>
      <c r="HBM252" s="170"/>
      <c r="HBN252" s="170"/>
      <c r="HBO252" s="170"/>
      <c r="HBP252" s="170"/>
      <c r="HBQ252" s="170"/>
      <c r="HBR252" s="170"/>
      <c r="HBS252" s="170"/>
      <c r="HBT252" s="170"/>
      <c r="HBU252" s="170"/>
      <c r="HBV252" s="170"/>
      <c r="HBW252" s="170"/>
      <c r="HBX252" s="170"/>
      <c r="HBY252" s="170"/>
      <c r="HBZ252" s="170"/>
      <c r="HCA252" s="170"/>
      <c r="HCB252" s="170"/>
      <c r="HCC252" s="170"/>
      <c r="HCD252" s="170"/>
      <c r="HCE252" s="170"/>
      <c r="HCF252" s="170"/>
      <c r="HCG252" s="170"/>
      <c r="HCH252" s="170"/>
      <c r="HCI252" s="170"/>
      <c r="HCJ252" s="170"/>
      <c r="HCK252" s="170"/>
      <c r="HCL252" s="170"/>
      <c r="HCM252" s="170"/>
      <c r="HCN252" s="170"/>
      <c r="HCO252" s="170"/>
      <c r="HCP252" s="170"/>
      <c r="HCQ252" s="170"/>
      <c r="HCR252" s="170"/>
      <c r="HCS252" s="170"/>
      <c r="HCT252" s="170"/>
      <c r="HCU252" s="170"/>
      <c r="HCV252" s="170"/>
      <c r="HCW252" s="170"/>
      <c r="HCX252" s="170"/>
      <c r="HCY252" s="170"/>
      <c r="HCZ252" s="170"/>
      <c r="HDA252" s="170"/>
      <c r="HDB252" s="170"/>
      <c r="HDC252" s="170"/>
      <c r="HDD252" s="170"/>
      <c r="HDE252" s="170"/>
      <c r="HDF252" s="170"/>
      <c r="HDG252" s="170"/>
      <c r="HDH252" s="170"/>
      <c r="HDI252" s="170"/>
      <c r="HDJ252" s="170"/>
      <c r="HDK252" s="170"/>
      <c r="HDL252" s="170"/>
      <c r="HDM252" s="170"/>
      <c r="HDN252" s="170"/>
      <c r="HDO252" s="170"/>
      <c r="HDP252" s="170"/>
      <c r="HDQ252" s="170"/>
      <c r="HDR252" s="170"/>
      <c r="HDS252" s="170"/>
      <c r="HDT252" s="170"/>
      <c r="HDU252" s="170"/>
      <c r="HDV252" s="170"/>
      <c r="HDW252" s="170"/>
      <c r="HDX252" s="170"/>
      <c r="HDY252" s="170"/>
      <c r="HDZ252" s="170"/>
      <c r="HEA252" s="170"/>
      <c r="HEB252" s="170"/>
      <c r="HEC252" s="170"/>
      <c r="HED252" s="170"/>
      <c r="HEE252" s="170"/>
      <c r="HEF252" s="170"/>
      <c r="HEG252" s="170"/>
      <c r="HEH252" s="170"/>
      <c r="HEI252" s="170"/>
      <c r="HEJ252" s="170"/>
      <c r="HEK252" s="170"/>
      <c r="HEL252" s="170"/>
      <c r="HEM252" s="170"/>
      <c r="HEN252" s="170"/>
      <c r="HEO252" s="170"/>
      <c r="HEP252" s="170"/>
      <c r="HEQ252" s="170"/>
      <c r="HER252" s="170"/>
      <c r="HES252" s="170"/>
      <c r="HET252" s="170"/>
      <c r="HEU252" s="170"/>
      <c r="HEV252" s="170"/>
      <c r="HEW252" s="170"/>
      <c r="HEX252" s="170"/>
      <c r="HEY252" s="170"/>
      <c r="HEZ252" s="170"/>
      <c r="HFA252" s="170"/>
      <c r="HFB252" s="170"/>
      <c r="HFC252" s="170"/>
      <c r="HFD252" s="170"/>
      <c r="HFE252" s="170"/>
      <c r="HFF252" s="170"/>
      <c r="HFG252" s="170"/>
      <c r="HFH252" s="170"/>
      <c r="HFI252" s="170"/>
      <c r="HFJ252" s="170"/>
      <c r="HFK252" s="170"/>
      <c r="HFL252" s="170"/>
      <c r="HFM252" s="170"/>
      <c r="HFN252" s="170"/>
      <c r="HFO252" s="170"/>
      <c r="HFP252" s="170"/>
      <c r="HFQ252" s="170"/>
      <c r="HFR252" s="170"/>
      <c r="HFS252" s="170"/>
      <c r="HFT252" s="170"/>
      <c r="HFU252" s="170"/>
      <c r="HFV252" s="170"/>
      <c r="HFW252" s="170"/>
      <c r="HFX252" s="170"/>
      <c r="HFY252" s="170"/>
      <c r="HFZ252" s="170"/>
      <c r="HGA252" s="170"/>
      <c r="HGB252" s="170"/>
      <c r="HGC252" s="170"/>
      <c r="HGD252" s="170"/>
      <c r="HGE252" s="170"/>
      <c r="HGF252" s="170"/>
      <c r="HGG252" s="170"/>
      <c r="HGH252" s="170"/>
      <c r="HGI252" s="170"/>
      <c r="HGJ252" s="170"/>
      <c r="HGK252" s="170"/>
      <c r="HGL252" s="170"/>
      <c r="HGM252" s="170"/>
      <c r="HGN252" s="170"/>
      <c r="HGO252" s="170"/>
      <c r="HGP252" s="170"/>
      <c r="HGQ252" s="170"/>
      <c r="HGR252" s="170"/>
      <c r="HGS252" s="170"/>
      <c r="HGT252" s="170"/>
      <c r="HGU252" s="170"/>
      <c r="HGV252" s="170"/>
      <c r="HGW252" s="170"/>
      <c r="HGX252" s="170"/>
      <c r="HGY252" s="170"/>
      <c r="HGZ252" s="170"/>
      <c r="HHA252" s="170"/>
      <c r="HHB252" s="170"/>
      <c r="HHC252" s="170"/>
      <c r="HHD252" s="170"/>
      <c r="HHE252" s="170"/>
      <c r="HHF252" s="170"/>
      <c r="HHG252" s="170"/>
      <c r="HHH252" s="170"/>
      <c r="HHI252" s="170"/>
      <c r="HHJ252" s="170"/>
      <c r="HHK252" s="170"/>
      <c r="HHL252" s="170"/>
      <c r="HHM252" s="170"/>
      <c r="HHN252" s="170"/>
      <c r="HHO252" s="170"/>
      <c r="HHP252" s="170"/>
      <c r="HHQ252" s="170"/>
      <c r="HHR252" s="170"/>
      <c r="HHS252" s="170"/>
      <c r="HHT252" s="170"/>
      <c r="HHU252" s="170"/>
      <c r="HHV252" s="170"/>
      <c r="HHW252" s="170"/>
      <c r="HHX252" s="170"/>
      <c r="HHY252" s="170"/>
      <c r="HHZ252" s="170"/>
      <c r="HIA252" s="170"/>
      <c r="HIB252" s="170"/>
      <c r="HIC252" s="170"/>
      <c r="HID252" s="170"/>
      <c r="HIE252" s="170"/>
      <c r="HIF252" s="170"/>
      <c r="HIG252" s="170"/>
      <c r="HIH252" s="170"/>
      <c r="HII252" s="170"/>
      <c r="HIJ252" s="170"/>
      <c r="HIK252" s="170"/>
      <c r="HIL252" s="170"/>
      <c r="HIM252" s="170"/>
      <c r="HIN252" s="170"/>
      <c r="HIO252" s="170"/>
      <c r="HIP252" s="170"/>
      <c r="HIQ252" s="170"/>
      <c r="HIR252" s="170"/>
      <c r="HIS252" s="170"/>
      <c r="HIT252" s="170"/>
      <c r="HIU252" s="170"/>
      <c r="HIV252" s="170"/>
      <c r="HIW252" s="170"/>
      <c r="HIX252" s="170"/>
      <c r="HIY252" s="170"/>
      <c r="HIZ252" s="170"/>
      <c r="HJA252" s="170"/>
      <c r="HJB252" s="170"/>
      <c r="HJC252" s="170"/>
      <c r="HJD252" s="170"/>
      <c r="HJE252" s="170"/>
      <c r="HJF252" s="170"/>
      <c r="HJG252" s="170"/>
      <c r="HJH252" s="170"/>
      <c r="HJI252" s="170"/>
      <c r="HJJ252" s="170"/>
      <c r="HJK252" s="170"/>
      <c r="HJL252" s="170"/>
      <c r="HJM252" s="170"/>
      <c r="HJN252" s="170"/>
      <c r="HJO252" s="170"/>
      <c r="HJP252" s="170"/>
      <c r="HJQ252" s="170"/>
      <c r="HJR252" s="170"/>
      <c r="HJS252" s="170"/>
      <c r="HJT252" s="170"/>
      <c r="HJU252" s="170"/>
      <c r="HJV252" s="170"/>
      <c r="HJW252" s="170"/>
      <c r="HJX252" s="170"/>
      <c r="HJY252" s="170"/>
      <c r="HJZ252" s="170"/>
      <c r="HKA252" s="170"/>
      <c r="HKB252" s="170"/>
      <c r="HKC252" s="170"/>
      <c r="HKD252" s="170"/>
      <c r="HKE252" s="170"/>
      <c r="HKF252" s="170"/>
      <c r="HKG252" s="170"/>
      <c r="HKH252" s="170"/>
      <c r="HKI252" s="170"/>
      <c r="HKJ252" s="170"/>
      <c r="HKK252" s="170"/>
      <c r="HKL252" s="170"/>
      <c r="HKM252" s="170"/>
      <c r="HKN252" s="170"/>
      <c r="HKO252" s="170"/>
      <c r="HKP252" s="170"/>
      <c r="HKQ252" s="170"/>
      <c r="HKR252" s="170"/>
      <c r="HKS252" s="170"/>
      <c r="HKT252" s="170"/>
      <c r="HKU252" s="170"/>
      <c r="HKV252" s="170"/>
      <c r="HKW252" s="170"/>
      <c r="HKX252" s="170"/>
      <c r="HKY252" s="170"/>
      <c r="HKZ252" s="170"/>
      <c r="HLA252" s="170"/>
      <c r="HLB252" s="170"/>
      <c r="HLC252" s="170"/>
      <c r="HLD252" s="170"/>
      <c r="HLE252" s="170"/>
      <c r="HLF252" s="170"/>
      <c r="HLG252" s="170"/>
      <c r="HLH252" s="170"/>
      <c r="HLI252" s="170"/>
      <c r="HLJ252" s="170"/>
      <c r="HLK252" s="170"/>
      <c r="HLL252" s="170"/>
      <c r="HLM252" s="170"/>
      <c r="HLN252" s="170"/>
      <c r="HLO252" s="170"/>
      <c r="HLP252" s="170"/>
      <c r="HLQ252" s="170"/>
      <c r="HLR252" s="170"/>
      <c r="HLS252" s="170"/>
      <c r="HLT252" s="170"/>
      <c r="HLU252" s="170"/>
      <c r="HLV252" s="170"/>
      <c r="HLW252" s="170"/>
      <c r="HLX252" s="170"/>
      <c r="HLY252" s="170"/>
      <c r="HLZ252" s="170"/>
      <c r="HMA252" s="170"/>
      <c r="HMB252" s="170"/>
      <c r="HMC252" s="170"/>
      <c r="HMD252" s="170"/>
      <c r="HME252" s="170"/>
      <c r="HMF252" s="170"/>
      <c r="HMG252" s="170"/>
      <c r="HMH252" s="170"/>
      <c r="HMI252" s="170"/>
      <c r="HMJ252" s="170"/>
      <c r="HMK252" s="170"/>
      <c r="HML252" s="170"/>
      <c r="HMM252" s="170"/>
      <c r="HMN252" s="170"/>
      <c r="HMO252" s="170"/>
      <c r="HMP252" s="170"/>
      <c r="HMQ252" s="170"/>
      <c r="HMR252" s="170"/>
      <c r="HMS252" s="170"/>
      <c r="HMT252" s="170"/>
      <c r="HMU252" s="170"/>
      <c r="HMV252" s="170"/>
      <c r="HMW252" s="170"/>
      <c r="HMX252" s="170"/>
      <c r="HMY252" s="170"/>
      <c r="HMZ252" s="170"/>
      <c r="HNA252" s="170"/>
      <c r="HNB252" s="170"/>
      <c r="HNC252" s="170"/>
      <c r="HND252" s="170"/>
      <c r="HNE252" s="170"/>
      <c r="HNF252" s="170"/>
      <c r="HNG252" s="170"/>
      <c r="HNH252" s="170"/>
      <c r="HNI252" s="170"/>
      <c r="HNJ252" s="170"/>
      <c r="HNK252" s="170"/>
      <c r="HNL252" s="170"/>
      <c r="HNM252" s="170"/>
      <c r="HNN252" s="170"/>
      <c r="HNO252" s="170"/>
      <c r="HNP252" s="170"/>
      <c r="HNQ252" s="170"/>
      <c r="HNR252" s="170"/>
      <c r="HNS252" s="170"/>
      <c r="HNT252" s="170"/>
      <c r="HNU252" s="170"/>
      <c r="HNV252" s="170"/>
      <c r="HNW252" s="170"/>
      <c r="HNX252" s="170"/>
      <c r="HNY252" s="170"/>
      <c r="HNZ252" s="170"/>
      <c r="HOA252" s="170"/>
      <c r="HOB252" s="170"/>
      <c r="HOC252" s="170"/>
      <c r="HOD252" s="170"/>
      <c r="HOE252" s="170"/>
      <c r="HOF252" s="170"/>
      <c r="HOG252" s="170"/>
      <c r="HOH252" s="170"/>
      <c r="HOI252" s="170"/>
      <c r="HOJ252" s="170"/>
      <c r="HOK252" s="170"/>
      <c r="HOL252" s="170"/>
      <c r="HOM252" s="170"/>
      <c r="HON252" s="170"/>
      <c r="HOO252" s="170"/>
      <c r="HOP252" s="170"/>
      <c r="HOQ252" s="170"/>
      <c r="HOR252" s="170"/>
      <c r="HOS252" s="170"/>
      <c r="HOT252" s="170"/>
      <c r="HOU252" s="170"/>
      <c r="HOV252" s="170"/>
      <c r="HOW252" s="170"/>
      <c r="HOX252" s="170"/>
      <c r="HOY252" s="170"/>
      <c r="HOZ252" s="170"/>
      <c r="HPA252" s="170"/>
      <c r="HPB252" s="170"/>
      <c r="HPC252" s="170"/>
      <c r="HPD252" s="170"/>
      <c r="HPE252" s="170"/>
      <c r="HPF252" s="170"/>
      <c r="HPG252" s="170"/>
      <c r="HPH252" s="170"/>
      <c r="HPI252" s="170"/>
      <c r="HPJ252" s="170"/>
      <c r="HPK252" s="170"/>
      <c r="HPL252" s="170"/>
      <c r="HPM252" s="170"/>
      <c r="HPN252" s="170"/>
      <c r="HPO252" s="170"/>
      <c r="HPP252" s="170"/>
      <c r="HPQ252" s="170"/>
      <c r="HPR252" s="170"/>
      <c r="HPS252" s="170"/>
      <c r="HPT252" s="170"/>
      <c r="HPU252" s="170"/>
      <c r="HPV252" s="170"/>
      <c r="HPW252" s="170"/>
      <c r="HPX252" s="170"/>
      <c r="HPY252" s="170"/>
      <c r="HPZ252" s="170"/>
      <c r="HQA252" s="170"/>
      <c r="HQB252" s="170"/>
      <c r="HQC252" s="170"/>
      <c r="HQD252" s="170"/>
      <c r="HQE252" s="170"/>
      <c r="HQF252" s="170"/>
      <c r="HQG252" s="170"/>
      <c r="HQH252" s="170"/>
      <c r="HQI252" s="170"/>
      <c r="HQJ252" s="170"/>
      <c r="HQK252" s="170"/>
      <c r="HQL252" s="170"/>
      <c r="HQM252" s="170"/>
      <c r="HQN252" s="170"/>
      <c r="HQO252" s="170"/>
      <c r="HQP252" s="170"/>
      <c r="HQQ252" s="170"/>
      <c r="HQR252" s="170"/>
      <c r="HQS252" s="170"/>
      <c r="HQT252" s="170"/>
      <c r="HQU252" s="170"/>
      <c r="HQV252" s="170"/>
      <c r="HQW252" s="170"/>
      <c r="HQX252" s="170"/>
      <c r="HQY252" s="170"/>
      <c r="HQZ252" s="170"/>
      <c r="HRA252" s="170"/>
      <c r="HRB252" s="170"/>
      <c r="HRC252" s="170"/>
      <c r="HRD252" s="170"/>
      <c r="HRE252" s="170"/>
      <c r="HRF252" s="170"/>
      <c r="HRG252" s="170"/>
      <c r="HRH252" s="170"/>
      <c r="HRI252" s="170"/>
      <c r="HRJ252" s="170"/>
      <c r="HRK252" s="170"/>
      <c r="HRL252" s="170"/>
      <c r="HRM252" s="170"/>
      <c r="HRN252" s="170"/>
      <c r="HRO252" s="170"/>
      <c r="HRP252" s="170"/>
      <c r="HRQ252" s="170"/>
      <c r="HRR252" s="170"/>
      <c r="HRS252" s="170"/>
      <c r="HRT252" s="170"/>
      <c r="HRU252" s="170"/>
      <c r="HRV252" s="170"/>
      <c r="HRW252" s="170"/>
      <c r="HRX252" s="170"/>
      <c r="HRY252" s="170"/>
      <c r="HRZ252" s="170"/>
      <c r="HSA252" s="170"/>
      <c r="HSB252" s="170"/>
      <c r="HSC252" s="170"/>
      <c r="HSD252" s="170"/>
      <c r="HSE252" s="170"/>
      <c r="HSF252" s="170"/>
      <c r="HSG252" s="170"/>
      <c r="HSH252" s="170"/>
      <c r="HSI252" s="170"/>
      <c r="HSJ252" s="170"/>
      <c r="HSK252" s="170"/>
      <c r="HSL252" s="170"/>
      <c r="HSM252" s="170"/>
      <c r="HSN252" s="170"/>
      <c r="HSO252" s="170"/>
      <c r="HSP252" s="170"/>
      <c r="HSQ252" s="170"/>
      <c r="HSR252" s="170"/>
      <c r="HSS252" s="170"/>
      <c r="HST252" s="170"/>
      <c r="HSU252" s="170"/>
      <c r="HSV252" s="170"/>
      <c r="HSW252" s="170"/>
      <c r="HSX252" s="170"/>
      <c r="HSY252" s="170"/>
      <c r="HSZ252" s="170"/>
      <c r="HTA252" s="170"/>
      <c r="HTB252" s="170"/>
      <c r="HTC252" s="170"/>
      <c r="HTD252" s="170"/>
      <c r="HTE252" s="170"/>
      <c r="HTF252" s="170"/>
      <c r="HTG252" s="170"/>
      <c r="HTH252" s="170"/>
      <c r="HTI252" s="170"/>
      <c r="HTJ252" s="170"/>
      <c r="HTK252" s="170"/>
      <c r="HTL252" s="170"/>
      <c r="HTM252" s="170"/>
      <c r="HTN252" s="170"/>
      <c r="HTO252" s="170"/>
      <c r="HTP252" s="170"/>
      <c r="HTQ252" s="170"/>
      <c r="HTR252" s="170"/>
      <c r="HTS252" s="170"/>
      <c r="HTT252" s="170"/>
      <c r="HTU252" s="170"/>
      <c r="HTV252" s="170"/>
      <c r="HTW252" s="170"/>
      <c r="HTX252" s="170"/>
      <c r="HTY252" s="170"/>
      <c r="HTZ252" s="170"/>
      <c r="HUA252" s="170"/>
      <c r="HUB252" s="170"/>
      <c r="HUC252" s="170"/>
      <c r="HUD252" s="170"/>
      <c r="HUE252" s="170"/>
      <c r="HUF252" s="170"/>
      <c r="HUG252" s="170"/>
      <c r="HUH252" s="170"/>
      <c r="HUI252" s="170"/>
      <c r="HUJ252" s="170"/>
      <c r="HUK252" s="170"/>
      <c r="HUL252" s="170"/>
      <c r="HUM252" s="170"/>
      <c r="HUN252" s="170"/>
      <c r="HUO252" s="170"/>
      <c r="HUP252" s="170"/>
      <c r="HUQ252" s="170"/>
      <c r="HUR252" s="170"/>
      <c r="HUS252" s="170"/>
      <c r="HUT252" s="170"/>
      <c r="HUU252" s="170"/>
      <c r="HUV252" s="170"/>
      <c r="HUW252" s="170"/>
      <c r="HUX252" s="170"/>
      <c r="HUY252" s="170"/>
      <c r="HUZ252" s="170"/>
      <c r="HVA252" s="170"/>
      <c r="HVB252" s="170"/>
      <c r="HVC252" s="170"/>
      <c r="HVD252" s="170"/>
      <c r="HVE252" s="170"/>
      <c r="HVF252" s="170"/>
      <c r="HVG252" s="170"/>
      <c r="HVH252" s="170"/>
      <c r="HVI252" s="170"/>
      <c r="HVJ252" s="170"/>
      <c r="HVK252" s="170"/>
      <c r="HVL252" s="170"/>
      <c r="HVM252" s="170"/>
      <c r="HVN252" s="170"/>
      <c r="HVO252" s="170"/>
      <c r="HVP252" s="170"/>
      <c r="HVQ252" s="170"/>
      <c r="HVR252" s="170"/>
      <c r="HVS252" s="170"/>
      <c r="HVT252" s="170"/>
      <c r="HVU252" s="170"/>
      <c r="HVV252" s="170"/>
      <c r="HVW252" s="170"/>
      <c r="HVX252" s="170"/>
      <c r="HVY252" s="170"/>
      <c r="HVZ252" s="170"/>
      <c r="HWA252" s="170"/>
      <c r="HWB252" s="170"/>
      <c r="HWC252" s="170"/>
      <c r="HWD252" s="170"/>
      <c r="HWE252" s="170"/>
      <c r="HWF252" s="170"/>
      <c r="HWG252" s="170"/>
      <c r="HWH252" s="170"/>
      <c r="HWI252" s="170"/>
      <c r="HWJ252" s="170"/>
      <c r="HWK252" s="170"/>
      <c r="HWL252" s="170"/>
      <c r="HWM252" s="170"/>
      <c r="HWN252" s="170"/>
      <c r="HWO252" s="170"/>
      <c r="HWP252" s="170"/>
      <c r="HWQ252" s="170"/>
      <c r="HWR252" s="170"/>
      <c r="HWS252" s="170"/>
      <c r="HWT252" s="170"/>
      <c r="HWU252" s="170"/>
      <c r="HWV252" s="170"/>
      <c r="HWW252" s="170"/>
      <c r="HWX252" s="170"/>
      <c r="HWY252" s="170"/>
      <c r="HWZ252" s="170"/>
      <c r="HXA252" s="170"/>
      <c r="HXB252" s="170"/>
      <c r="HXC252" s="170"/>
      <c r="HXD252" s="170"/>
      <c r="HXE252" s="170"/>
      <c r="HXF252" s="170"/>
      <c r="HXG252" s="170"/>
      <c r="HXH252" s="170"/>
      <c r="HXI252" s="170"/>
      <c r="HXJ252" s="170"/>
      <c r="HXK252" s="170"/>
      <c r="HXL252" s="170"/>
      <c r="HXM252" s="170"/>
      <c r="HXN252" s="170"/>
      <c r="HXO252" s="170"/>
      <c r="HXP252" s="170"/>
      <c r="HXQ252" s="170"/>
      <c r="HXR252" s="170"/>
      <c r="HXS252" s="170"/>
      <c r="HXT252" s="170"/>
      <c r="HXU252" s="170"/>
      <c r="HXV252" s="170"/>
      <c r="HXW252" s="170"/>
      <c r="HXX252" s="170"/>
      <c r="HXY252" s="170"/>
      <c r="HXZ252" s="170"/>
      <c r="HYA252" s="170"/>
      <c r="HYB252" s="170"/>
      <c r="HYC252" s="170"/>
      <c r="HYD252" s="170"/>
      <c r="HYE252" s="170"/>
      <c r="HYF252" s="170"/>
      <c r="HYG252" s="170"/>
      <c r="HYH252" s="170"/>
      <c r="HYI252" s="170"/>
      <c r="HYJ252" s="170"/>
      <c r="HYK252" s="170"/>
      <c r="HYL252" s="170"/>
      <c r="HYM252" s="170"/>
      <c r="HYN252" s="170"/>
      <c r="HYO252" s="170"/>
      <c r="HYP252" s="170"/>
      <c r="HYQ252" s="170"/>
      <c r="HYR252" s="170"/>
      <c r="HYS252" s="170"/>
      <c r="HYT252" s="170"/>
      <c r="HYU252" s="170"/>
      <c r="HYV252" s="170"/>
      <c r="HYW252" s="170"/>
      <c r="HYX252" s="170"/>
      <c r="HYY252" s="170"/>
      <c r="HYZ252" s="170"/>
      <c r="HZA252" s="170"/>
      <c r="HZB252" s="170"/>
      <c r="HZC252" s="170"/>
      <c r="HZD252" s="170"/>
      <c r="HZE252" s="170"/>
      <c r="HZF252" s="170"/>
      <c r="HZG252" s="170"/>
      <c r="HZH252" s="170"/>
      <c r="HZI252" s="170"/>
      <c r="HZJ252" s="170"/>
      <c r="HZK252" s="170"/>
      <c r="HZL252" s="170"/>
      <c r="HZM252" s="170"/>
      <c r="HZN252" s="170"/>
      <c r="HZO252" s="170"/>
      <c r="HZP252" s="170"/>
      <c r="HZQ252" s="170"/>
      <c r="HZR252" s="170"/>
      <c r="HZS252" s="170"/>
      <c r="HZT252" s="170"/>
      <c r="HZU252" s="170"/>
      <c r="HZV252" s="170"/>
      <c r="HZW252" s="170"/>
      <c r="HZX252" s="170"/>
      <c r="HZY252" s="170"/>
      <c r="HZZ252" s="170"/>
      <c r="IAA252" s="170"/>
      <c r="IAB252" s="170"/>
      <c r="IAC252" s="170"/>
      <c r="IAD252" s="170"/>
      <c r="IAE252" s="170"/>
      <c r="IAF252" s="170"/>
      <c r="IAG252" s="170"/>
      <c r="IAH252" s="170"/>
      <c r="IAI252" s="170"/>
      <c r="IAJ252" s="170"/>
      <c r="IAK252" s="170"/>
      <c r="IAL252" s="170"/>
      <c r="IAM252" s="170"/>
      <c r="IAN252" s="170"/>
      <c r="IAO252" s="170"/>
      <c r="IAP252" s="170"/>
      <c r="IAQ252" s="170"/>
      <c r="IAR252" s="170"/>
      <c r="IAS252" s="170"/>
      <c r="IAT252" s="170"/>
      <c r="IAU252" s="170"/>
      <c r="IAV252" s="170"/>
      <c r="IAW252" s="170"/>
      <c r="IAX252" s="170"/>
      <c r="IAY252" s="170"/>
      <c r="IAZ252" s="170"/>
      <c r="IBA252" s="170"/>
      <c r="IBB252" s="170"/>
      <c r="IBC252" s="170"/>
      <c r="IBD252" s="170"/>
      <c r="IBE252" s="170"/>
      <c r="IBF252" s="170"/>
      <c r="IBG252" s="170"/>
      <c r="IBH252" s="170"/>
      <c r="IBI252" s="170"/>
      <c r="IBJ252" s="170"/>
      <c r="IBK252" s="170"/>
      <c r="IBL252" s="170"/>
      <c r="IBM252" s="170"/>
      <c r="IBN252" s="170"/>
      <c r="IBO252" s="170"/>
      <c r="IBP252" s="170"/>
      <c r="IBQ252" s="170"/>
      <c r="IBR252" s="170"/>
      <c r="IBS252" s="170"/>
      <c r="IBT252" s="170"/>
      <c r="IBU252" s="170"/>
      <c r="IBV252" s="170"/>
      <c r="IBW252" s="170"/>
      <c r="IBX252" s="170"/>
      <c r="IBY252" s="170"/>
      <c r="IBZ252" s="170"/>
      <c r="ICA252" s="170"/>
      <c r="ICB252" s="170"/>
      <c r="ICC252" s="170"/>
      <c r="ICD252" s="170"/>
      <c r="ICE252" s="170"/>
      <c r="ICF252" s="170"/>
      <c r="ICG252" s="170"/>
      <c r="ICH252" s="170"/>
      <c r="ICI252" s="170"/>
      <c r="ICJ252" s="170"/>
      <c r="ICK252" s="170"/>
      <c r="ICL252" s="170"/>
      <c r="ICM252" s="170"/>
      <c r="ICN252" s="170"/>
      <c r="ICO252" s="170"/>
      <c r="ICP252" s="170"/>
      <c r="ICQ252" s="170"/>
      <c r="ICR252" s="170"/>
      <c r="ICS252" s="170"/>
      <c r="ICT252" s="170"/>
      <c r="ICU252" s="170"/>
      <c r="ICV252" s="170"/>
      <c r="ICW252" s="170"/>
      <c r="ICX252" s="170"/>
      <c r="ICY252" s="170"/>
      <c r="ICZ252" s="170"/>
      <c r="IDA252" s="170"/>
      <c r="IDB252" s="170"/>
      <c r="IDC252" s="170"/>
      <c r="IDD252" s="170"/>
      <c r="IDE252" s="170"/>
      <c r="IDF252" s="170"/>
      <c r="IDG252" s="170"/>
      <c r="IDH252" s="170"/>
      <c r="IDI252" s="170"/>
      <c r="IDJ252" s="170"/>
      <c r="IDK252" s="170"/>
      <c r="IDL252" s="170"/>
      <c r="IDM252" s="170"/>
      <c r="IDN252" s="170"/>
      <c r="IDO252" s="170"/>
      <c r="IDP252" s="170"/>
      <c r="IDQ252" s="170"/>
      <c r="IDR252" s="170"/>
      <c r="IDS252" s="170"/>
      <c r="IDT252" s="170"/>
      <c r="IDU252" s="170"/>
      <c r="IDV252" s="170"/>
      <c r="IDW252" s="170"/>
      <c r="IDX252" s="170"/>
      <c r="IDY252" s="170"/>
      <c r="IDZ252" s="170"/>
      <c r="IEA252" s="170"/>
      <c r="IEB252" s="170"/>
      <c r="IEC252" s="170"/>
      <c r="IED252" s="170"/>
      <c r="IEE252" s="170"/>
      <c r="IEF252" s="170"/>
      <c r="IEG252" s="170"/>
      <c r="IEH252" s="170"/>
      <c r="IEI252" s="170"/>
      <c r="IEJ252" s="170"/>
      <c r="IEK252" s="170"/>
      <c r="IEL252" s="170"/>
      <c r="IEM252" s="170"/>
      <c r="IEN252" s="170"/>
      <c r="IEO252" s="170"/>
      <c r="IEP252" s="170"/>
      <c r="IEQ252" s="170"/>
      <c r="IER252" s="170"/>
      <c r="IES252" s="170"/>
      <c r="IET252" s="170"/>
      <c r="IEU252" s="170"/>
      <c r="IEV252" s="170"/>
      <c r="IEW252" s="170"/>
      <c r="IEX252" s="170"/>
      <c r="IEY252" s="170"/>
      <c r="IEZ252" s="170"/>
      <c r="IFA252" s="170"/>
      <c r="IFB252" s="170"/>
      <c r="IFC252" s="170"/>
      <c r="IFD252" s="170"/>
      <c r="IFE252" s="170"/>
      <c r="IFF252" s="170"/>
      <c r="IFG252" s="170"/>
      <c r="IFH252" s="170"/>
      <c r="IFI252" s="170"/>
      <c r="IFJ252" s="170"/>
      <c r="IFK252" s="170"/>
      <c r="IFL252" s="170"/>
      <c r="IFM252" s="170"/>
      <c r="IFN252" s="170"/>
      <c r="IFO252" s="170"/>
      <c r="IFP252" s="170"/>
      <c r="IFQ252" s="170"/>
      <c r="IFR252" s="170"/>
      <c r="IFS252" s="170"/>
      <c r="IFT252" s="170"/>
      <c r="IFU252" s="170"/>
      <c r="IFV252" s="170"/>
      <c r="IFW252" s="170"/>
      <c r="IFX252" s="170"/>
      <c r="IFY252" s="170"/>
      <c r="IFZ252" s="170"/>
      <c r="IGA252" s="170"/>
      <c r="IGB252" s="170"/>
      <c r="IGC252" s="170"/>
      <c r="IGD252" s="170"/>
      <c r="IGE252" s="170"/>
      <c r="IGF252" s="170"/>
      <c r="IGG252" s="170"/>
      <c r="IGH252" s="170"/>
      <c r="IGI252" s="170"/>
      <c r="IGJ252" s="170"/>
      <c r="IGK252" s="170"/>
      <c r="IGL252" s="170"/>
      <c r="IGM252" s="170"/>
      <c r="IGN252" s="170"/>
      <c r="IGO252" s="170"/>
      <c r="IGP252" s="170"/>
      <c r="IGQ252" s="170"/>
      <c r="IGR252" s="170"/>
      <c r="IGS252" s="170"/>
      <c r="IGT252" s="170"/>
      <c r="IGU252" s="170"/>
      <c r="IGV252" s="170"/>
      <c r="IGW252" s="170"/>
      <c r="IGX252" s="170"/>
      <c r="IGY252" s="170"/>
      <c r="IGZ252" s="170"/>
      <c r="IHA252" s="170"/>
      <c r="IHB252" s="170"/>
      <c r="IHC252" s="170"/>
      <c r="IHD252" s="170"/>
      <c r="IHE252" s="170"/>
      <c r="IHF252" s="170"/>
      <c r="IHG252" s="170"/>
      <c r="IHH252" s="170"/>
      <c r="IHI252" s="170"/>
      <c r="IHJ252" s="170"/>
      <c r="IHK252" s="170"/>
      <c r="IHL252" s="170"/>
      <c r="IHM252" s="170"/>
      <c r="IHN252" s="170"/>
      <c r="IHO252" s="170"/>
      <c r="IHP252" s="170"/>
      <c r="IHQ252" s="170"/>
      <c r="IHR252" s="170"/>
      <c r="IHS252" s="170"/>
      <c r="IHT252" s="170"/>
      <c r="IHU252" s="170"/>
      <c r="IHV252" s="170"/>
      <c r="IHW252" s="170"/>
      <c r="IHX252" s="170"/>
      <c r="IHY252" s="170"/>
      <c r="IHZ252" s="170"/>
      <c r="IIA252" s="170"/>
      <c r="IIB252" s="170"/>
      <c r="IIC252" s="170"/>
      <c r="IID252" s="170"/>
      <c r="IIE252" s="170"/>
      <c r="IIF252" s="170"/>
      <c r="IIG252" s="170"/>
      <c r="IIH252" s="170"/>
      <c r="III252" s="170"/>
      <c r="IIJ252" s="170"/>
      <c r="IIK252" s="170"/>
      <c r="IIL252" s="170"/>
      <c r="IIM252" s="170"/>
      <c r="IIN252" s="170"/>
      <c r="IIO252" s="170"/>
      <c r="IIP252" s="170"/>
      <c r="IIQ252" s="170"/>
      <c r="IIR252" s="170"/>
      <c r="IIS252" s="170"/>
      <c r="IIT252" s="170"/>
      <c r="IIU252" s="170"/>
      <c r="IIV252" s="170"/>
      <c r="IIW252" s="170"/>
      <c r="IIX252" s="170"/>
      <c r="IIY252" s="170"/>
      <c r="IIZ252" s="170"/>
      <c r="IJA252" s="170"/>
      <c r="IJB252" s="170"/>
      <c r="IJC252" s="170"/>
      <c r="IJD252" s="170"/>
      <c r="IJE252" s="170"/>
      <c r="IJF252" s="170"/>
      <c r="IJG252" s="170"/>
      <c r="IJH252" s="170"/>
      <c r="IJI252" s="170"/>
      <c r="IJJ252" s="170"/>
      <c r="IJK252" s="170"/>
      <c r="IJL252" s="170"/>
      <c r="IJM252" s="170"/>
      <c r="IJN252" s="170"/>
      <c r="IJO252" s="170"/>
      <c r="IJP252" s="170"/>
      <c r="IJQ252" s="170"/>
      <c r="IJR252" s="170"/>
      <c r="IJS252" s="170"/>
      <c r="IJT252" s="170"/>
      <c r="IJU252" s="170"/>
      <c r="IJV252" s="170"/>
      <c r="IJW252" s="170"/>
      <c r="IJX252" s="170"/>
      <c r="IJY252" s="170"/>
      <c r="IJZ252" s="170"/>
      <c r="IKA252" s="170"/>
      <c r="IKB252" s="170"/>
      <c r="IKC252" s="170"/>
      <c r="IKD252" s="170"/>
      <c r="IKE252" s="170"/>
      <c r="IKF252" s="170"/>
      <c r="IKG252" s="170"/>
      <c r="IKH252" s="170"/>
      <c r="IKI252" s="170"/>
      <c r="IKJ252" s="170"/>
      <c r="IKK252" s="170"/>
      <c r="IKL252" s="170"/>
      <c r="IKM252" s="170"/>
      <c r="IKN252" s="170"/>
      <c r="IKO252" s="170"/>
      <c r="IKP252" s="170"/>
      <c r="IKQ252" s="170"/>
      <c r="IKR252" s="170"/>
      <c r="IKS252" s="170"/>
      <c r="IKT252" s="170"/>
      <c r="IKU252" s="170"/>
      <c r="IKV252" s="170"/>
      <c r="IKW252" s="170"/>
      <c r="IKX252" s="170"/>
      <c r="IKY252" s="170"/>
      <c r="IKZ252" s="170"/>
      <c r="ILA252" s="170"/>
      <c r="ILB252" s="170"/>
      <c r="ILC252" s="170"/>
      <c r="ILD252" s="170"/>
      <c r="ILE252" s="170"/>
      <c r="ILF252" s="170"/>
      <c r="ILG252" s="170"/>
      <c r="ILH252" s="170"/>
      <c r="ILI252" s="170"/>
      <c r="ILJ252" s="170"/>
      <c r="ILK252" s="170"/>
      <c r="ILL252" s="170"/>
      <c r="ILM252" s="170"/>
      <c r="ILN252" s="170"/>
      <c r="ILO252" s="170"/>
      <c r="ILP252" s="170"/>
      <c r="ILQ252" s="170"/>
      <c r="ILR252" s="170"/>
      <c r="ILS252" s="170"/>
      <c r="ILT252" s="170"/>
      <c r="ILU252" s="170"/>
      <c r="ILV252" s="170"/>
      <c r="ILW252" s="170"/>
      <c r="ILX252" s="170"/>
      <c r="ILY252" s="170"/>
      <c r="ILZ252" s="170"/>
      <c r="IMA252" s="170"/>
      <c r="IMB252" s="170"/>
      <c r="IMC252" s="170"/>
      <c r="IMD252" s="170"/>
      <c r="IME252" s="170"/>
      <c r="IMF252" s="170"/>
      <c r="IMG252" s="170"/>
      <c r="IMH252" s="170"/>
      <c r="IMI252" s="170"/>
      <c r="IMJ252" s="170"/>
      <c r="IMK252" s="170"/>
      <c r="IML252" s="170"/>
      <c r="IMM252" s="170"/>
      <c r="IMN252" s="170"/>
      <c r="IMO252" s="170"/>
      <c r="IMP252" s="170"/>
      <c r="IMQ252" s="170"/>
      <c r="IMR252" s="170"/>
      <c r="IMS252" s="170"/>
      <c r="IMT252" s="170"/>
      <c r="IMU252" s="170"/>
      <c r="IMV252" s="170"/>
      <c r="IMW252" s="170"/>
      <c r="IMX252" s="170"/>
      <c r="IMY252" s="170"/>
      <c r="IMZ252" s="170"/>
      <c r="INA252" s="170"/>
      <c r="INB252" s="170"/>
      <c r="INC252" s="170"/>
      <c r="IND252" s="170"/>
      <c r="INE252" s="170"/>
      <c r="INF252" s="170"/>
      <c r="ING252" s="170"/>
      <c r="INH252" s="170"/>
      <c r="INI252" s="170"/>
      <c r="INJ252" s="170"/>
      <c r="INK252" s="170"/>
      <c r="INL252" s="170"/>
      <c r="INM252" s="170"/>
      <c r="INN252" s="170"/>
      <c r="INO252" s="170"/>
      <c r="INP252" s="170"/>
      <c r="INQ252" s="170"/>
      <c r="INR252" s="170"/>
      <c r="INS252" s="170"/>
      <c r="INT252" s="170"/>
      <c r="INU252" s="170"/>
      <c r="INV252" s="170"/>
      <c r="INW252" s="170"/>
      <c r="INX252" s="170"/>
      <c r="INY252" s="170"/>
      <c r="INZ252" s="170"/>
      <c r="IOA252" s="170"/>
      <c r="IOB252" s="170"/>
      <c r="IOC252" s="170"/>
      <c r="IOD252" s="170"/>
      <c r="IOE252" s="170"/>
      <c r="IOF252" s="170"/>
      <c r="IOG252" s="170"/>
      <c r="IOH252" s="170"/>
      <c r="IOI252" s="170"/>
      <c r="IOJ252" s="170"/>
      <c r="IOK252" s="170"/>
      <c r="IOL252" s="170"/>
      <c r="IOM252" s="170"/>
      <c r="ION252" s="170"/>
      <c r="IOO252" s="170"/>
      <c r="IOP252" s="170"/>
      <c r="IOQ252" s="170"/>
      <c r="IOR252" s="170"/>
      <c r="IOS252" s="170"/>
      <c r="IOT252" s="170"/>
      <c r="IOU252" s="170"/>
      <c r="IOV252" s="170"/>
      <c r="IOW252" s="170"/>
      <c r="IOX252" s="170"/>
      <c r="IOY252" s="170"/>
      <c r="IOZ252" s="170"/>
      <c r="IPA252" s="170"/>
      <c r="IPB252" s="170"/>
      <c r="IPC252" s="170"/>
      <c r="IPD252" s="170"/>
      <c r="IPE252" s="170"/>
      <c r="IPF252" s="170"/>
      <c r="IPG252" s="170"/>
      <c r="IPH252" s="170"/>
      <c r="IPI252" s="170"/>
      <c r="IPJ252" s="170"/>
      <c r="IPK252" s="170"/>
      <c r="IPL252" s="170"/>
      <c r="IPM252" s="170"/>
      <c r="IPN252" s="170"/>
      <c r="IPO252" s="170"/>
      <c r="IPP252" s="170"/>
      <c r="IPQ252" s="170"/>
      <c r="IPR252" s="170"/>
      <c r="IPS252" s="170"/>
      <c r="IPT252" s="170"/>
      <c r="IPU252" s="170"/>
      <c r="IPV252" s="170"/>
      <c r="IPW252" s="170"/>
      <c r="IPX252" s="170"/>
      <c r="IPY252" s="170"/>
      <c r="IPZ252" s="170"/>
      <c r="IQA252" s="170"/>
      <c r="IQB252" s="170"/>
      <c r="IQC252" s="170"/>
      <c r="IQD252" s="170"/>
      <c r="IQE252" s="170"/>
      <c r="IQF252" s="170"/>
      <c r="IQG252" s="170"/>
      <c r="IQH252" s="170"/>
      <c r="IQI252" s="170"/>
      <c r="IQJ252" s="170"/>
      <c r="IQK252" s="170"/>
      <c r="IQL252" s="170"/>
      <c r="IQM252" s="170"/>
      <c r="IQN252" s="170"/>
      <c r="IQO252" s="170"/>
      <c r="IQP252" s="170"/>
      <c r="IQQ252" s="170"/>
      <c r="IQR252" s="170"/>
      <c r="IQS252" s="170"/>
      <c r="IQT252" s="170"/>
      <c r="IQU252" s="170"/>
      <c r="IQV252" s="170"/>
      <c r="IQW252" s="170"/>
      <c r="IQX252" s="170"/>
      <c r="IQY252" s="170"/>
      <c r="IQZ252" s="170"/>
      <c r="IRA252" s="170"/>
      <c r="IRB252" s="170"/>
      <c r="IRC252" s="170"/>
      <c r="IRD252" s="170"/>
      <c r="IRE252" s="170"/>
      <c r="IRF252" s="170"/>
      <c r="IRG252" s="170"/>
      <c r="IRH252" s="170"/>
      <c r="IRI252" s="170"/>
      <c r="IRJ252" s="170"/>
      <c r="IRK252" s="170"/>
      <c r="IRL252" s="170"/>
      <c r="IRM252" s="170"/>
      <c r="IRN252" s="170"/>
      <c r="IRO252" s="170"/>
      <c r="IRP252" s="170"/>
      <c r="IRQ252" s="170"/>
      <c r="IRR252" s="170"/>
      <c r="IRS252" s="170"/>
      <c r="IRT252" s="170"/>
      <c r="IRU252" s="170"/>
      <c r="IRV252" s="170"/>
      <c r="IRW252" s="170"/>
      <c r="IRX252" s="170"/>
      <c r="IRY252" s="170"/>
      <c r="IRZ252" s="170"/>
      <c r="ISA252" s="170"/>
      <c r="ISB252" s="170"/>
      <c r="ISC252" s="170"/>
      <c r="ISD252" s="170"/>
      <c r="ISE252" s="170"/>
      <c r="ISF252" s="170"/>
      <c r="ISG252" s="170"/>
      <c r="ISH252" s="170"/>
      <c r="ISI252" s="170"/>
      <c r="ISJ252" s="170"/>
      <c r="ISK252" s="170"/>
      <c r="ISL252" s="170"/>
      <c r="ISM252" s="170"/>
      <c r="ISN252" s="170"/>
      <c r="ISO252" s="170"/>
      <c r="ISP252" s="170"/>
      <c r="ISQ252" s="170"/>
      <c r="ISR252" s="170"/>
      <c r="ISS252" s="170"/>
      <c r="IST252" s="170"/>
      <c r="ISU252" s="170"/>
      <c r="ISV252" s="170"/>
      <c r="ISW252" s="170"/>
      <c r="ISX252" s="170"/>
      <c r="ISY252" s="170"/>
      <c r="ISZ252" s="170"/>
      <c r="ITA252" s="170"/>
      <c r="ITB252" s="170"/>
      <c r="ITC252" s="170"/>
      <c r="ITD252" s="170"/>
      <c r="ITE252" s="170"/>
      <c r="ITF252" s="170"/>
      <c r="ITG252" s="170"/>
      <c r="ITH252" s="170"/>
      <c r="ITI252" s="170"/>
      <c r="ITJ252" s="170"/>
      <c r="ITK252" s="170"/>
      <c r="ITL252" s="170"/>
      <c r="ITM252" s="170"/>
      <c r="ITN252" s="170"/>
      <c r="ITO252" s="170"/>
      <c r="ITP252" s="170"/>
      <c r="ITQ252" s="170"/>
      <c r="ITR252" s="170"/>
      <c r="ITS252" s="170"/>
      <c r="ITT252" s="170"/>
      <c r="ITU252" s="170"/>
      <c r="ITV252" s="170"/>
      <c r="ITW252" s="170"/>
      <c r="ITX252" s="170"/>
      <c r="ITY252" s="170"/>
      <c r="ITZ252" s="170"/>
      <c r="IUA252" s="170"/>
      <c r="IUB252" s="170"/>
      <c r="IUC252" s="170"/>
      <c r="IUD252" s="170"/>
      <c r="IUE252" s="170"/>
      <c r="IUF252" s="170"/>
      <c r="IUG252" s="170"/>
      <c r="IUH252" s="170"/>
      <c r="IUI252" s="170"/>
      <c r="IUJ252" s="170"/>
      <c r="IUK252" s="170"/>
      <c r="IUL252" s="170"/>
      <c r="IUM252" s="170"/>
      <c r="IUN252" s="170"/>
      <c r="IUO252" s="170"/>
      <c r="IUP252" s="170"/>
      <c r="IUQ252" s="170"/>
      <c r="IUR252" s="170"/>
      <c r="IUS252" s="170"/>
      <c r="IUT252" s="170"/>
      <c r="IUU252" s="170"/>
      <c r="IUV252" s="170"/>
      <c r="IUW252" s="170"/>
      <c r="IUX252" s="170"/>
      <c r="IUY252" s="170"/>
      <c r="IUZ252" s="170"/>
      <c r="IVA252" s="170"/>
      <c r="IVB252" s="170"/>
      <c r="IVC252" s="170"/>
      <c r="IVD252" s="170"/>
      <c r="IVE252" s="170"/>
      <c r="IVF252" s="170"/>
      <c r="IVG252" s="170"/>
      <c r="IVH252" s="170"/>
      <c r="IVI252" s="170"/>
      <c r="IVJ252" s="170"/>
      <c r="IVK252" s="170"/>
      <c r="IVL252" s="170"/>
      <c r="IVM252" s="170"/>
      <c r="IVN252" s="170"/>
      <c r="IVO252" s="170"/>
      <c r="IVP252" s="170"/>
      <c r="IVQ252" s="170"/>
      <c r="IVR252" s="170"/>
      <c r="IVS252" s="170"/>
      <c r="IVT252" s="170"/>
      <c r="IVU252" s="170"/>
      <c r="IVV252" s="170"/>
      <c r="IVW252" s="170"/>
      <c r="IVX252" s="170"/>
      <c r="IVY252" s="170"/>
      <c r="IVZ252" s="170"/>
      <c r="IWA252" s="170"/>
      <c r="IWB252" s="170"/>
      <c r="IWC252" s="170"/>
      <c r="IWD252" s="170"/>
      <c r="IWE252" s="170"/>
      <c r="IWF252" s="170"/>
      <c r="IWG252" s="170"/>
      <c r="IWH252" s="170"/>
      <c r="IWI252" s="170"/>
      <c r="IWJ252" s="170"/>
      <c r="IWK252" s="170"/>
      <c r="IWL252" s="170"/>
      <c r="IWM252" s="170"/>
      <c r="IWN252" s="170"/>
      <c r="IWO252" s="170"/>
      <c r="IWP252" s="170"/>
      <c r="IWQ252" s="170"/>
      <c r="IWR252" s="170"/>
      <c r="IWS252" s="170"/>
      <c r="IWT252" s="170"/>
      <c r="IWU252" s="170"/>
      <c r="IWV252" s="170"/>
      <c r="IWW252" s="170"/>
      <c r="IWX252" s="170"/>
      <c r="IWY252" s="170"/>
      <c r="IWZ252" s="170"/>
      <c r="IXA252" s="170"/>
      <c r="IXB252" s="170"/>
      <c r="IXC252" s="170"/>
      <c r="IXD252" s="170"/>
      <c r="IXE252" s="170"/>
      <c r="IXF252" s="170"/>
      <c r="IXG252" s="170"/>
      <c r="IXH252" s="170"/>
      <c r="IXI252" s="170"/>
      <c r="IXJ252" s="170"/>
      <c r="IXK252" s="170"/>
      <c r="IXL252" s="170"/>
      <c r="IXM252" s="170"/>
      <c r="IXN252" s="170"/>
      <c r="IXO252" s="170"/>
      <c r="IXP252" s="170"/>
      <c r="IXQ252" s="170"/>
      <c r="IXR252" s="170"/>
      <c r="IXS252" s="170"/>
      <c r="IXT252" s="170"/>
      <c r="IXU252" s="170"/>
      <c r="IXV252" s="170"/>
      <c r="IXW252" s="170"/>
      <c r="IXX252" s="170"/>
      <c r="IXY252" s="170"/>
      <c r="IXZ252" s="170"/>
      <c r="IYA252" s="170"/>
      <c r="IYB252" s="170"/>
      <c r="IYC252" s="170"/>
      <c r="IYD252" s="170"/>
      <c r="IYE252" s="170"/>
      <c r="IYF252" s="170"/>
      <c r="IYG252" s="170"/>
      <c r="IYH252" s="170"/>
      <c r="IYI252" s="170"/>
      <c r="IYJ252" s="170"/>
      <c r="IYK252" s="170"/>
      <c r="IYL252" s="170"/>
      <c r="IYM252" s="170"/>
      <c r="IYN252" s="170"/>
      <c r="IYO252" s="170"/>
      <c r="IYP252" s="170"/>
      <c r="IYQ252" s="170"/>
      <c r="IYR252" s="170"/>
      <c r="IYS252" s="170"/>
      <c r="IYT252" s="170"/>
      <c r="IYU252" s="170"/>
      <c r="IYV252" s="170"/>
      <c r="IYW252" s="170"/>
      <c r="IYX252" s="170"/>
      <c r="IYY252" s="170"/>
      <c r="IYZ252" s="170"/>
      <c r="IZA252" s="170"/>
      <c r="IZB252" s="170"/>
      <c r="IZC252" s="170"/>
      <c r="IZD252" s="170"/>
      <c r="IZE252" s="170"/>
      <c r="IZF252" s="170"/>
      <c r="IZG252" s="170"/>
      <c r="IZH252" s="170"/>
      <c r="IZI252" s="170"/>
      <c r="IZJ252" s="170"/>
      <c r="IZK252" s="170"/>
      <c r="IZL252" s="170"/>
      <c r="IZM252" s="170"/>
      <c r="IZN252" s="170"/>
      <c r="IZO252" s="170"/>
      <c r="IZP252" s="170"/>
      <c r="IZQ252" s="170"/>
      <c r="IZR252" s="170"/>
      <c r="IZS252" s="170"/>
      <c r="IZT252" s="170"/>
      <c r="IZU252" s="170"/>
      <c r="IZV252" s="170"/>
      <c r="IZW252" s="170"/>
      <c r="IZX252" s="170"/>
      <c r="IZY252" s="170"/>
      <c r="IZZ252" s="170"/>
      <c r="JAA252" s="170"/>
      <c r="JAB252" s="170"/>
      <c r="JAC252" s="170"/>
      <c r="JAD252" s="170"/>
      <c r="JAE252" s="170"/>
      <c r="JAF252" s="170"/>
      <c r="JAG252" s="170"/>
      <c r="JAH252" s="170"/>
      <c r="JAI252" s="170"/>
      <c r="JAJ252" s="170"/>
      <c r="JAK252" s="170"/>
      <c r="JAL252" s="170"/>
      <c r="JAM252" s="170"/>
      <c r="JAN252" s="170"/>
      <c r="JAO252" s="170"/>
      <c r="JAP252" s="170"/>
      <c r="JAQ252" s="170"/>
      <c r="JAR252" s="170"/>
      <c r="JAS252" s="170"/>
      <c r="JAT252" s="170"/>
      <c r="JAU252" s="170"/>
      <c r="JAV252" s="170"/>
      <c r="JAW252" s="170"/>
      <c r="JAX252" s="170"/>
      <c r="JAY252" s="170"/>
      <c r="JAZ252" s="170"/>
      <c r="JBA252" s="170"/>
      <c r="JBB252" s="170"/>
      <c r="JBC252" s="170"/>
      <c r="JBD252" s="170"/>
      <c r="JBE252" s="170"/>
      <c r="JBF252" s="170"/>
      <c r="JBG252" s="170"/>
      <c r="JBH252" s="170"/>
      <c r="JBI252" s="170"/>
      <c r="JBJ252" s="170"/>
      <c r="JBK252" s="170"/>
      <c r="JBL252" s="170"/>
      <c r="JBM252" s="170"/>
      <c r="JBN252" s="170"/>
      <c r="JBO252" s="170"/>
      <c r="JBP252" s="170"/>
      <c r="JBQ252" s="170"/>
      <c r="JBR252" s="170"/>
      <c r="JBS252" s="170"/>
      <c r="JBT252" s="170"/>
      <c r="JBU252" s="170"/>
      <c r="JBV252" s="170"/>
      <c r="JBW252" s="170"/>
      <c r="JBX252" s="170"/>
      <c r="JBY252" s="170"/>
      <c r="JBZ252" s="170"/>
      <c r="JCA252" s="170"/>
      <c r="JCB252" s="170"/>
      <c r="JCC252" s="170"/>
      <c r="JCD252" s="170"/>
      <c r="JCE252" s="170"/>
      <c r="JCF252" s="170"/>
      <c r="JCG252" s="170"/>
      <c r="JCH252" s="170"/>
      <c r="JCI252" s="170"/>
      <c r="JCJ252" s="170"/>
      <c r="JCK252" s="170"/>
      <c r="JCL252" s="170"/>
      <c r="JCM252" s="170"/>
      <c r="JCN252" s="170"/>
      <c r="JCO252" s="170"/>
      <c r="JCP252" s="170"/>
      <c r="JCQ252" s="170"/>
      <c r="JCR252" s="170"/>
      <c r="JCS252" s="170"/>
      <c r="JCT252" s="170"/>
      <c r="JCU252" s="170"/>
      <c r="JCV252" s="170"/>
      <c r="JCW252" s="170"/>
      <c r="JCX252" s="170"/>
      <c r="JCY252" s="170"/>
      <c r="JCZ252" s="170"/>
      <c r="JDA252" s="170"/>
      <c r="JDB252" s="170"/>
      <c r="JDC252" s="170"/>
      <c r="JDD252" s="170"/>
      <c r="JDE252" s="170"/>
      <c r="JDF252" s="170"/>
      <c r="JDG252" s="170"/>
      <c r="JDH252" s="170"/>
      <c r="JDI252" s="170"/>
      <c r="JDJ252" s="170"/>
      <c r="JDK252" s="170"/>
      <c r="JDL252" s="170"/>
      <c r="JDM252" s="170"/>
      <c r="JDN252" s="170"/>
      <c r="JDO252" s="170"/>
      <c r="JDP252" s="170"/>
      <c r="JDQ252" s="170"/>
      <c r="JDR252" s="170"/>
      <c r="JDS252" s="170"/>
      <c r="JDT252" s="170"/>
      <c r="JDU252" s="170"/>
      <c r="JDV252" s="170"/>
      <c r="JDW252" s="170"/>
      <c r="JDX252" s="170"/>
      <c r="JDY252" s="170"/>
      <c r="JDZ252" s="170"/>
      <c r="JEA252" s="170"/>
      <c r="JEB252" s="170"/>
      <c r="JEC252" s="170"/>
      <c r="JED252" s="170"/>
      <c r="JEE252" s="170"/>
      <c r="JEF252" s="170"/>
      <c r="JEG252" s="170"/>
      <c r="JEH252" s="170"/>
      <c r="JEI252" s="170"/>
      <c r="JEJ252" s="170"/>
      <c r="JEK252" s="170"/>
      <c r="JEL252" s="170"/>
      <c r="JEM252" s="170"/>
      <c r="JEN252" s="170"/>
      <c r="JEO252" s="170"/>
      <c r="JEP252" s="170"/>
      <c r="JEQ252" s="170"/>
      <c r="JER252" s="170"/>
      <c r="JES252" s="170"/>
      <c r="JET252" s="170"/>
      <c r="JEU252" s="170"/>
      <c r="JEV252" s="170"/>
      <c r="JEW252" s="170"/>
      <c r="JEX252" s="170"/>
      <c r="JEY252" s="170"/>
      <c r="JEZ252" s="170"/>
      <c r="JFA252" s="170"/>
      <c r="JFB252" s="170"/>
      <c r="JFC252" s="170"/>
      <c r="JFD252" s="170"/>
      <c r="JFE252" s="170"/>
      <c r="JFF252" s="170"/>
      <c r="JFG252" s="170"/>
      <c r="JFH252" s="170"/>
      <c r="JFI252" s="170"/>
      <c r="JFJ252" s="170"/>
      <c r="JFK252" s="170"/>
      <c r="JFL252" s="170"/>
      <c r="JFM252" s="170"/>
      <c r="JFN252" s="170"/>
      <c r="JFO252" s="170"/>
      <c r="JFP252" s="170"/>
      <c r="JFQ252" s="170"/>
      <c r="JFR252" s="170"/>
      <c r="JFS252" s="170"/>
      <c r="JFT252" s="170"/>
      <c r="JFU252" s="170"/>
      <c r="JFV252" s="170"/>
      <c r="JFW252" s="170"/>
      <c r="JFX252" s="170"/>
      <c r="JFY252" s="170"/>
      <c r="JFZ252" s="170"/>
      <c r="JGA252" s="170"/>
      <c r="JGB252" s="170"/>
      <c r="JGC252" s="170"/>
      <c r="JGD252" s="170"/>
      <c r="JGE252" s="170"/>
      <c r="JGF252" s="170"/>
      <c r="JGG252" s="170"/>
      <c r="JGH252" s="170"/>
      <c r="JGI252" s="170"/>
      <c r="JGJ252" s="170"/>
      <c r="JGK252" s="170"/>
      <c r="JGL252" s="170"/>
      <c r="JGM252" s="170"/>
      <c r="JGN252" s="170"/>
      <c r="JGO252" s="170"/>
      <c r="JGP252" s="170"/>
      <c r="JGQ252" s="170"/>
      <c r="JGR252" s="170"/>
      <c r="JGS252" s="170"/>
      <c r="JGT252" s="170"/>
      <c r="JGU252" s="170"/>
      <c r="JGV252" s="170"/>
      <c r="JGW252" s="170"/>
      <c r="JGX252" s="170"/>
      <c r="JGY252" s="170"/>
      <c r="JGZ252" s="170"/>
      <c r="JHA252" s="170"/>
      <c r="JHB252" s="170"/>
      <c r="JHC252" s="170"/>
      <c r="JHD252" s="170"/>
      <c r="JHE252" s="170"/>
      <c r="JHF252" s="170"/>
      <c r="JHG252" s="170"/>
      <c r="JHH252" s="170"/>
      <c r="JHI252" s="170"/>
      <c r="JHJ252" s="170"/>
      <c r="JHK252" s="170"/>
      <c r="JHL252" s="170"/>
      <c r="JHM252" s="170"/>
      <c r="JHN252" s="170"/>
      <c r="JHO252" s="170"/>
      <c r="JHP252" s="170"/>
      <c r="JHQ252" s="170"/>
      <c r="JHR252" s="170"/>
      <c r="JHS252" s="170"/>
      <c r="JHT252" s="170"/>
      <c r="JHU252" s="170"/>
      <c r="JHV252" s="170"/>
      <c r="JHW252" s="170"/>
      <c r="JHX252" s="170"/>
      <c r="JHY252" s="170"/>
      <c r="JHZ252" s="170"/>
      <c r="JIA252" s="170"/>
      <c r="JIB252" s="170"/>
      <c r="JIC252" s="170"/>
      <c r="JID252" s="170"/>
      <c r="JIE252" s="170"/>
      <c r="JIF252" s="170"/>
      <c r="JIG252" s="170"/>
      <c r="JIH252" s="170"/>
      <c r="JII252" s="170"/>
      <c r="JIJ252" s="170"/>
      <c r="JIK252" s="170"/>
      <c r="JIL252" s="170"/>
      <c r="JIM252" s="170"/>
      <c r="JIN252" s="170"/>
      <c r="JIO252" s="170"/>
      <c r="JIP252" s="170"/>
      <c r="JIQ252" s="170"/>
      <c r="JIR252" s="170"/>
      <c r="JIS252" s="170"/>
      <c r="JIT252" s="170"/>
      <c r="JIU252" s="170"/>
      <c r="JIV252" s="170"/>
      <c r="JIW252" s="170"/>
      <c r="JIX252" s="170"/>
      <c r="JIY252" s="170"/>
      <c r="JIZ252" s="170"/>
      <c r="JJA252" s="170"/>
      <c r="JJB252" s="170"/>
      <c r="JJC252" s="170"/>
      <c r="JJD252" s="170"/>
      <c r="JJE252" s="170"/>
      <c r="JJF252" s="170"/>
      <c r="JJG252" s="170"/>
      <c r="JJH252" s="170"/>
      <c r="JJI252" s="170"/>
      <c r="JJJ252" s="170"/>
      <c r="JJK252" s="170"/>
      <c r="JJL252" s="170"/>
      <c r="JJM252" s="170"/>
      <c r="JJN252" s="170"/>
      <c r="JJO252" s="170"/>
      <c r="JJP252" s="170"/>
      <c r="JJQ252" s="170"/>
      <c r="JJR252" s="170"/>
      <c r="JJS252" s="170"/>
      <c r="JJT252" s="170"/>
      <c r="JJU252" s="170"/>
      <c r="JJV252" s="170"/>
      <c r="JJW252" s="170"/>
      <c r="JJX252" s="170"/>
      <c r="JJY252" s="170"/>
      <c r="JJZ252" s="170"/>
      <c r="JKA252" s="170"/>
      <c r="JKB252" s="170"/>
      <c r="JKC252" s="170"/>
      <c r="JKD252" s="170"/>
      <c r="JKE252" s="170"/>
      <c r="JKF252" s="170"/>
      <c r="JKG252" s="170"/>
      <c r="JKH252" s="170"/>
      <c r="JKI252" s="170"/>
      <c r="JKJ252" s="170"/>
      <c r="JKK252" s="170"/>
      <c r="JKL252" s="170"/>
      <c r="JKM252" s="170"/>
      <c r="JKN252" s="170"/>
      <c r="JKO252" s="170"/>
      <c r="JKP252" s="170"/>
      <c r="JKQ252" s="170"/>
      <c r="JKR252" s="170"/>
      <c r="JKS252" s="170"/>
      <c r="JKT252" s="170"/>
      <c r="JKU252" s="170"/>
      <c r="JKV252" s="170"/>
      <c r="JKW252" s="170"/>
      <c r="JKX252" s="170"/>
      <c r="JKY252" s="170"/>
      <c r="JKZ252" s="170"/>
      <c r="JLA252" s="170"/>
      <c r="JLB252" s="170"/>
      <c r="JLC252" s="170"/>
      <c r="JLD252" s="170"/>
      <c r="JLE252" s="170"/>
      <c r="JLF252" s="170"/>
      <c r="JLG252" s="170"/>
      <c r="JLH252" s="170"/>
      <c r="JLI252" s="170"/>
      <c r="JLJ252" s="170"/>
      <c r="JLK252" s="170"/>
      <c r="JLL252" s="170"/>
      <c r="JLM252" s="170"/>
      <c r="JLN252" s="170"/>
      <c r="JLO252" s="170"/>
      <c r="JLP252" s="170"/>
      <c r="JLQ252" s="170"/>
      <c r="JLR252" s="170"/>
      <c r="JLS252" s="170"/>
      <c r="JLT252" s="170"/>
      <c r="JLU252" s="170"/>
      <c r="JLV252" s="170"/>
      <c r="JLW252" s="170"/>
      <c r="JLX252" s="170"/>
      <c r="JLY252" s="170"/>
      <c r="JLZ252" s="170"/>
      <c r="JMA252" s="170"/>
      <c r="JMB252" s="170"/>
      <c r="JMC252" s="170"/>
      <c r="JMD252" s="170"/>
      <c r="JME252" s="170"/>
      <c r="JMF252" s="170"/>
      <c r="JMG252" s="170"/>
      <c r="JMH252" s="170"/>
      <c r="JMI252" s="170"/>
      <c r="JMJ252" s="170"/>
      <c r="JMK252" s="170"/>
      <c r="JML252" s="170"/>
      <c r="JMM252" s="170"/>
      <c r="JMN252" s="170"/>
      <c r="JMO252" s="170"/>
      <c r="JMP252" s="170"/>
      <c r="JMQ252" s="170"/>
      <c r="JMR252" s="170"/>
      <c r="JMS252" s="170"/>
      <c r="JMT252" s="170"/>
      <c r="JMU252" s="170"/>
      <c r="JMV252" s="170"/>
      <c r="JMW252" s="170"/>
      <c r="JMX252" s="170"/>
      <c r="JMY252" s="170"/>
      <c r="JMZ252" s="170"/>
      <c r="JNA252" s="170"/>
      <c r="JNB252" s="170"/>
      <c r="JNC252" s="170"/>
      <c r="JND252" s="170"/>
      <c r="JNE252" s="170"/>
      <c r="JNF252" s="170"/>
      <c r="JNG252" s="170"/>
      <c r="JNH252" s="170"/>
      <c r="JNI252" s="170"/>
      <c r="JNJ252" s="170"/>
      <c r="JNK252" s="170"/>
      <c r="JNL252" s="170"/>
      <c r="JNM252" s="170"/>
      <c r="JNN252" s="170"/>
      <c r="JNO252" s="170"/>
      <c r="JNP252" s="170"/>
      <c r="JNQ252" s="170"/>
      <c r="JNR252" s="170"/>
      <c r="JNS252" s="170"/>
      <c r="JNT252" s="170"/>
      <c r="JNU252" s="170"/>
      <c r="JNV252" s="170"/>
      <c r="JNW252" s="170"/>
      <c r="JNX252" s="170"/>
      <c r="JNY252" s="170"/>
      <c r="JNZ252" s="170"/>
      <c r="JOA252" s="170"/>
      <c r="JOB252" s="170"/>
      <c r="JOC252" s="170"/>
      <c r="JOD252" s="170"/>
      <c r="JOE252" s="170"/>
      <c r="JOF252" s="170"/>
      <c r="JOG252" s="170"/>
      <c r="JOH252" s="170"/>
      <c r="JOI252" s="170"/>
      <c r="JOJ252" s="170"/>
      <c r="JOK252" s="170"/>
      <c r="JOL252" s="170"/>
      <c r="JOM252" s="170"/>
      <c r="JON252" s="170"/>
      <c r="JOO252" s="170"/>
      <c r="JOP252" s="170"/>
      <c r="JOQ252" s="170"/>
      <c r="JOR252" s="170"/>
      <c r="JOS252" s="170"/>
      <c r="JOT252" s="170"/>
      <c r="JOU252" s="170"/>
      <c r="JOV252" s="170"/>
      <c r="JOW252" s="170"/>
      <c r="JOX252" s="170"/>
      <c r="JOY252" s="170"/>
      <c r="JOZ252" s="170"/>
      <c r="JPA252" s="170"/>
      <c r="JPB252" s="170"/>
      <c r="JPC252" s="170"/>
      <c r="JPD252" s="170"/>
      <c r="JPE252" s="170"/>
      <c r="JPF252" s="170"/>
      <c r="JPG252" s="170"/>
      <c r="JPH252" s="170"/>
      <c r="JPI252" s="170"/>
      <c r="JPJ252" s="170"/>
      <c r="JPK252" s="170"/>
      <c r="JPL252" s="170"/>
      <c r="JPM252" s="170"/>
      <c r="JPN252" s="170"/>
      <c r="JPO252" s="170"/>
      <c r="JPP252" s="170"/>
      <c r="JPQ252" s="170"/>
      <c r="JPR252" s="170"/>
      <c r="JPS252" s="170"/>
      <c r="JPT252" s="170"/>
      <c r="JPU252" s="170"/>
      <c r="JPV252" s="170"/>
      <c r="JPW252" s="170"/>
      <c r="JPX252" s="170"/>
      <c r="JPY252" s="170"/>
      <c r="JPZ252" s="170"/>
      <c r="JQA252" s="170"/>
      <c r="JQB252" s="170"/>
      <c r="JQC252" s="170"/>
      <c r="JQD252" s="170"/>
      <c r="JQE252" s="170"/>
      <c r="JQF252" s="170"/>
      <c r="JQG252" s="170"/>
      <c r="JQH252" s="170"/>
      <c r="JQI252" s="170"/>
      <c r="JQJ252" s="170"/>
      <c r="JQK252" s="170"/>
      <c r="JQL252" s="170"/>
      <c r="JQM252" s="170"/>
      <c r="JQN252" s="170"/>
      <c r="JQO252" s="170"/>
      <c r="JQP252" s="170"/>
      <c r="JQQ252" s="170"/>
      <c r="JQR252" s="170"/>
      <c r="JQS252" s="170"/>
      <c r="JQT252" s="170"/>
      <c r="JQU252" s="170"/>
      <c r="JQV252" s="170"/>
      <c r="JQW252" s="170"/>
      <c r="JQX252" s="170"/>
      <c r="JQY252" s="170"/>
      <c r="JQZ252" s="170"/>
      <c r="JRA252" s="170"/>
      <c r="JRB252" s="170"/>
      <c r="JRC252" s="170"/>
      <c r="JRD252" s="170"/>
      <c r="JRE252" s="170"/>
      <c r="JRF252" s="170"/>
      <c r="JRG252" s="170"/>
      <c r="JRH252" s="170"/>
      <c r="JRI252" s="170"/>
      <c r="JRJ252" s="170"/>
      <c r="JRK252" s="170"/>
      <c r="JRL252" s="170"/>
      <c r="JRM252" s="170"/>
      <c r="JRN252" s="170"/>
      <c r="JRO252" s="170"/>
      <c r="JRP252" s="170"/>
      <c r="JRQ252" s="170"/>
      <c r="JRR252" s="170"/>
      <c r="JRS252" s="170"/>
      <c r="JRT252" s="170"/>
      <c r="JRU252" s="170"/>
      <c r="JRV252" s="170"/>
      <c r="JRW252" s="170"/>
      <c r="JRX252" s="170"/>
      <c r="JRY252" s="170"/>
      <c r="JRZ252" s="170"/>
      <c r="JSA252" s="170"/>
      <c r="JSB252" s="170"/>
      <c r="JSC252" s="170"/>
      <c r="JSD252" s="170"/>
      <c r="JSE252" s="170"/>
      <c r="JSF252" s="170"/>
      <c r="JSG252" s="170"/>
      <c r="JSH252" s="170"/>
      <c r="JSI252" s="170"/>
      <c r="JSJ252" s="170"/>
      <c r="JSK252" s="170"/>
      <c r="JSL252" s="170"/>
      <c r="JSM252" s="170"/>
      <c r="JSN252" s="170"/>
      <c r="JSO252" s="170"/>
      <c r="JSP252" s="170"/>
      <c r="JSQ252" s="170"/>
      <c r="JSR252" s="170"/>
      <c r="JSS252" s="170"/>
      <c r="JST252" s="170"/>
      <c r="JSU252" s="170"/>
      <c r="JSV252" s="170"/>
      <c r="JSW252" s="170"/>
      <c r="JSX252" s="170"/>
      <c r="JSY252" s="170"/>
      <c r="JSZ252" s="170"/>
      <c r="JTA252" s="170"/>
      <c r="JTB252" s="170"/>
      <c r="JTC252" s="170"/>
      <c r="JTD252" s="170"/>
      <c r="JTE252" s="170"/>
      <c r="JTF252" s="170"/>
      <c r="JTG252" s="170"/>
      <c r="JTH252" s="170"/>
      <c r="JTI252" s="170"/>
      <c r="JTJ252" s="170"/>
      <c r="JTK252" s="170"/>
      <c r="JTL252" s="170"/>
      <c r="JTM252" s="170"/>
      <c r="JTN252" s="170"/>
      <c r="JTO252" s="170"/>
      <c r="JTP252" s="170"/>
      <c r="JTQ252" s="170"/>
      <c r="JTR252" s="170"/>
      <c r="JTS252" s="170"/>
      <c r="JTT252" s="170"/>
      <c r="JTU252" s="170"/>
      <c r="JTV252" s="170"/>
      <c r="JTW252" s="170"/>
      <c r="JTX252" s="170"/>
      <c r="JTY252" s="170"/>
      <c r="JTZ252" s="170"/>
      <c r="JUA252" s="170"/>
      <c r="JUB252" s="170"/>
      <c r="JUC252" s="170"/>
      <c r="JUD252" s="170"/>
      <c r="JUE252" s="170"/>
      <c r="JUF252" s="170"/>
      <c r="JUG252" s="170"/>
      <c r="JUH252" s="170"/>
      <c r="JUI252" s="170"/>
      <c r="JUJ252" s="170"/>
      <c r="JUK252" s="170"/>
      <c r="JUL252" s="170"/>
      <c r="JUM252" s="170"/>
      <c r="JUN252" s="170"/>
      <c r="JUO252" s="170"/>
      <c r="JUP252" s="170"/>
      <c r="JUQ252" s="170"/>
      <c r="JUR252" s="170"/>
      <c r="JUS252" s="170"/>
      <c r="JUT252" s="170"/>
      <c r="JUU252" s="170"/>
      <c r="JUV252" s="170"/>
      <c r="JUW252" s="170"/>
      <c r="JUX252" s="170"/>
      <c r="JUY252" s="170"/>
      <c r="JUZ252" s="170"/>
      <c r="JVA252" s="170"/>
      <c r="JVB252" s="170"/>
      <c r="JVC252" s="170"/>
      <c r="JVD252" s="170"/>
      <c r="JVE252" s="170"/>
      <c r="JVF252" s="170"/>
      <c r="JVG252" s="170"/>
      <c r="JVH252" s="170"/>
      <c r="JVI252" s="170"/>
      <c r="JVJ252" s="170"/>
      <c r="JVK252" s="170"/>
      <c r="JVL252" s="170"/>
      <c r="JVM252" s="170"/>
      <c r="JVN252" s="170"/>
      <c r="JVO252" s="170"/>
      <c r="JVP252" s="170"/>
      <c r="JVQ252" s="170"/>
      <c r="JVR252" s="170"/>
      <c r="JVS252" s="170"/>
      <c r="JVT252" s="170"/>
      <c r="JVU252" s="170"/>
      <c r="JVV252" s="170"/>
      <c r="JVW252" s="170"/>
      <c r="JVX252" s="170"/>
      <c r="JVY252" s="170"/>
      <c r="JVZ252" s="170"/>
      <c r="JWA252" s="170"/>
      <c r="JWB252" s="170"/>
      <c r="JWC252" s="170"/>
      <c r="JWD252" s="170"/>
      <c r="JWE252" s="170"/>
      <c r="JWF252" s="170"/>
      <c r="JWG252" s="170"/>
      <c r="JWH252" s="170"/>
      <c r="JWI252" s="170"/>
      <c r="JWJ252" s="170"/>
      <c r="JWK252" s="170"/>
      <c r="JWL252" s="170"/>
      <c r="JWM252" s="170"/>
      <c r="JWN252" s="170"/>
      <c r="JWO252" s="170"/>
      <c r="JWP252" s="170"/>
      <c r="JWQ252" s="170"/>
      <c r="JWR252" s="170"/>
      <c r="JWS252" s="170"/>
      <c r="JWT252" s="170"/>
      <c r="JWU252" s="170"/>
      <c r="JWV252" s="170"/>
      <c r="JWW252" s="170"/>
      <c r="JWX252" s="170"/>
      <c r="JWY252" s="170"/>
      <c r="JWZ252" s="170"/>
      <c r="JXA252" s="170"/>
      <c r="JXB252" s="170"/>
      <c r="JXC252" s="170"/>
      <c r="JXD252" s="170"/>
      <c r="JXE252" s="170"/>
      <c r="JXF252" s="170"/>
      <c r="JXG252" s="170"/>
      <c r="JXH252" s="170"/>
      <c r="JXI252" s="170"/>
      <c r="JXJ252" s="170"/>
      <c r="JXK252" s="170"/>
      <c r="JXL252" s="170"/>
      <c r="JXM252" s="170"/>
      <c r="JXN252" s="170"/>
      <c r="JXO252" s="170"/>
      <c r="JXP252" s="170"/>
      <c r="JXQ252" s="170"/>
      <c r="JXR252" s="170"/>
      <c r="JXS252" s="170"/>
      <c r="JXT252" s="170"/>
      <c r="JXU252" s="170"/>
      <c r="JXV252" s="170"/>
      <c r="JXW252" s="170"/>
      <c r="JXX252" s="170"/>
      <c r="JXY252" s="170"/>
      <c r="JXZ252" s="170"/>
      <c r="JYA252" s="170"/>
      <c r="JYB252" s="170"/>
      <c r="JYC252" s="170"/>
      <c r="JYD252" s="170"/>
      <c r="JYE252" s="170"/>
      <c r="JYF252" s="170"/>
      <c r="JYG252" s="170"/>
      <c r="JYH252" s="170"/>
      <c r="JYI252" s="170"/>
      <c r="JYJ252" s="170"/>
      <c r="JYK252" s="170"/>
      <c r="JYL252" s="170"/>
      <c r="JYM252" s="170"/>
      <c r="JYN252" s="170"/>
      <c r="JYO252" s="170"/>
      <c r="JYP252" s="170"/>
      <c r="JYQ252" s="170"/>
      <c r="JYR252" s="170"/>
      <c r="JYS252" s="170"/>
      <c r="JYT252" s="170"/>
      <c r="JYU252" s="170"/>
      <c r="JYV252" s="170"/>
      <c r="JYW252" s="170"/>
      <c r="JYX252" s="170"/>
      <c r="JYY252" s="170"/>
      <c r="JYZ252" s="170"/>
      <c r="JZA252" s="170"/>
      <c r="JZB252" s="170"/>
      <c r="JZC252" s="170"/>
      <c r="JZD252" s="170"/>
      <c r="JZE252" s="170"/>
      <c r="JZF252" s="170"/>
      <c r="JZG252" s="170"/>
      <c r="JZH252" s="170"/>
      <c r="JZI252" s="170"/>
      <c r="JZJ252" s="170"/>
      <c r="JZK252" s="170"/>
      <c r="JZL252" s="170"/>
      <c r="JZM252" s="170"/>
      <c r="JZN252" s="170"/>
      <c r="JZO252" s="170"/>
      <c r="JZP252" s="170"/>
      <c r="JZQ252" s="170"/>
      <c r="JZR252" s="170"/>
      <c r="JZS252" s="170"/>
      <c r="JZT252" s="170"/>
      <c r="JZU252" s="170"/>
      <c r="JZV252" s="170"/>
      <c r="JZW252" s="170"/>
      <c r="JZX252" s="170"/>
      <c r="JZY252" s="170"/>
      <c r="JZZ252" s="170"/>
      <c r="KAA252" s="170"/>
      <c r="KAB252" s="170"/>
      <c r="KAC252" s="170"/>
      <c r="KAD252" s="170"/>
      <c r="KAE252" s="170"/>
      <c r="KAF252" s="170"/>
      <c r="KAG252" s="170"/>
      <c r="KAH252" s="170"/>
      <c r="KAI252" s="170"/>
      <c r="KAJ252" s="170"/>
      <c r="KAK252" s="170"/>
      <c r="KAL252" s="170"/>
      <c r="KAM252" s="170"/>
      <c r="KAN252" s="170"/>
      <c r="KAO252" s="170"/>
      <c r="KAP252" s="170"/>
      <c r="KAQ252" s="170"/>
      <c r="KAR252" s="170"/>
      <c r="KAS252" s="170"/>
      <c r="KAT252" s="170"/>
      <c r="KAU252" s="170"/>
      <c r="KAV252" s="170"/>
      <c r="KAW252" s="170"/>
      <c r="KAX252" s="170"/>
      <c r="KAY252" s="170"/>
      <c r="KAZ252" s="170"/>
      <c r="KBA252" s="170"/>
      <c r="KBB252" s="170"/>
      <c r="KBC252" s="170"/>
      <c r="KBD252" s="170"/>
      <c r="KBE252" s="170"/>
      <c r="KBF252" s="170"/>
      <c r="KBG252" s="170"/>
      <c r="KBH252" s="170"/>
      <c r="KBI252" s="170"/>
      <c r="KBJ252" s="170"/>
      <c r="KBK252" s="170"/>
      <c r="KBL252" s="170"/>
      <c r="KBM252" s="170"/>
      <c r="KBN252" s="170"/>
      <c r="KBO252" s="170"/>
      <c r="KBP252" s="170"/>
      <c r="KBQ252" s="170"/>
      <c r="KBR252" s="170"/>
      <c r="KBS252" s="170"/>
      <c r="KBT252" s="170"/>
      <c r="KBU252" s="170"/>
      <c r="KBV252" s="170"/>
      <c r="KBW252" s="170"/>
      <c r="KBX252" s="170"/>
      <c r="KBY252" s="170"/>
      <c r="KBZ252" s="170"/>
      <c r="KCA252" s="170"/>
      <c r="KCB252" s="170"/>
      <c r="KCC252" s="170"/>
      <c r="KCD252" s="170"/>
      <c r="KCE252" s="170"/>
      <c r="KCF252" s="170"/>
      <c r="KCG252" s="170"/>
      <c r="KCH252" s="170"/>
      <c r="KCI252" s="170"/>
      <c r="KCJ252" s="170"/>
      <c r="KCK252" s="170"/>
      <c r="KCL252" s="170"/>
      <c r="KCM252" s="170"/>
      <c r="KCN252" s="170"/>
      <c r="KCO252" s="170"/>
      <c r="KCP252" s="170"/>
      <c r="KCQ252" s="170"/>
      <c r="KCR252" s="170"/>
      <c r="KCS252" s="170"/>
      <c r="KCT252" s="170"/>
      <c r="KCU252" s="170"/>
      <c r="KCV252" s="170"/>
      <c r="KCW252" s="170"/>
      <c r="KCX252" s="170"/>
      <c r="KCY252" s="170"/>
      <c r="KCZ252" s="170"/>
      <c r="KDA252" s="170"/>
      <c r="KDB252" s="170"/>
      <c r="KDC252" s="170"/>
      <c r="KDD252" s="170"/>
      <c r="KDE252" s="170"/>
      <c r="KDF252" s="170"/>
      <c r="KDG252" s="170"/>
      <c r="KDH252" s="170"/>
      <c r="KDI252" s="170"/>
      <c r="KDJ252" s="170"/>
      <c r="KDK252" s="170"/>
      <c r="KDL252" s="170"/>
      <c r="KDM252" s="170"/>
      <c r="KDN252" s="170"/>
      <c r="KDO252" s="170"/>
      <c r="KDP252" s="170"/>
      <c r="KDQ252" s="170"/>
      <c r="KDR252" s="170"/>
      <c r="KDS252" s="170"/>
      <c r="KDT252" s="170"/>
      <c r="KDU252" s="170"/>
      <c r="KDV252" s="170"/>
      <c r="KDW252" s="170"/>
      <c r="KDX252" s="170"/>
      <c r="KDY252" s="170"/>
      <c r="KDZ252" s="170"/>
      <c r="KEA252" s="170"/>
      <c r="KEB252" s="170"/>
      <c r="KEC252" s="170"/>
      <c r="KED252" s="170"/>
      <c r="KEE252" s="170"/>
      <c r="KEF252" s="170"/>
      <c r="KEG252" s="170"/>
      <c r="KEH252" s="170"/>
      <c r="KEI252" s="170"/>
      <c r="KEJ252" s="170"/>
      <c r="KEK252" s="170"/>
      <c r="KEL252" s="170"/>
      <c r="KEM252" s="170"/>
      <c r="KEN252" s="170"/>
      <c r="KEO252" s="170"/>
      <c r="KEP252" s="170"/>
      <c r="KEQ252" s="170"/>
      <c r="KER252" s="170"/>
      <c r="KES252" s="170"/>
      <c r="KET252" s="170"/>
      <c r="KEU252" s="170"/>
      <c r="KEV252" s="170"/>
      <c r="KEW252" s="170"/>
      <c r="KEX252" s="170"/>
      <c r="KEY252" s="170"/>
      <c r="KEZ252" s="170"/>
      <c r="KFA252" s="170"/>
      <c r="KFB252" s="170"/>
      <c r="KFC252" s="170"/>
      <c r="KFD252" s="170"/>
      <c r="KFE252" s="170"/>
      <c r="KFF252" s="170"/>
      <c r="KFG252" s="170"/>
      <c r="KFH252" s="170"/>
      <c r="KFI252" s="170"/>
      <c r="KFJ252" s="170"/>
      <c r="KFK252" s="170"/>
      <c r="KFL252" s="170"/>
      <c r="KFM252" s="170"/>
      <c r="KFN252" s="170"/>
      <c r="KFO252" s="170"/>
      <c r="KFP252" s="170"/>
      <c r="KFQ252" s="170"/>
      <c r="KFR252" s="170"/>
      <c r="KFS252" s="170"/>
      <c r="KFT252" s="170"/>
      <c r="KFU252" s="170"/>
      <c r="KFV252" s="170"/>
      <c r="KFW252" s="170"/>
      <c r="KFX252" s="170"/>
      <c r="KFY252" s="170"/>
      <c r="KFZ252" s="170"/>
      <c r="KGA252" s="170"/>
      <c r="KGB252" s="170"/>
      <c r="KGC252" s="170"/>
      <c r="KGD252" s="170"/>
      <c r="KGE252" s="170"/>
      <c r="KGF252" s="170"/>
      <c r="KGG252" s="170"/>
      <c r="KGH252" s="170"/>
      <c r="KGI252" s="170"/>
      <c r="KGJ252" s="170"/>
      <c r="KGK252" s="170"/>
      <c r="KGL252" s="170"/>
      <c r="KGM252" s="170"/>
      <c r="KGN252" s="170"/>
      <c r="KGO252" s="170"/>
      <c r="KGP252" s="170"/>
      <c r="KGQ252" s="170"/>
      <c r="KGR252" s="170"/>
      <c r="KGS252" s="170"/>
      <c r="KGT252" s="170"/>
      <c r="KGU252" s="170"/>
      <c r="KGV252" s="170"/>
      <c r="KGW252" s="170"/>
      <c r="KGX252" s="170"/>
      <c r="KGY252" s="170"/>
      <c r="KGZ252" s="170"/>
      <c r="KHA252" s="170"/>
      <c r="KHB252" s="170"/>
      <c r="KHC252" s="170"/>
      <c r="KHD252" s="170"/>
      <c r="KHE252" s="170"/>
      <c r="KHF252" s="170"/>
      <c r="KHG252" s="170"/>
      <c r="KHH252" s="170"/>
      <c r="KHI252" s="170"/>
      <c r="KHJ252" s="170"/>
      <c r="KHK252" s="170"/>
      <c r="KHL252" s="170"/>
      <c r="KHM252" s="170"/>
      <c r="KHN252" s="170"/>
      <c r="KHO252" s="170"/>
      <c r="KHP252" s="170"/>
      <c r="KHQ252" s="170"/>
      <c r="KHR252" s="170"/>
      <c r="KHS252" s="170"/>
      <c r="KHT252" s="170"/>
      <c r="KHU252" s="170"/>
      <c r="KHV252" s="170"/>
      <c r="KHW252" s="170"/>
      <c r="KHX252" s="170"/>
      <c r="KHY252" s="170"/>
      <c r="KHZ252" s="170"/>
      <c r="KIA252" s="170"/>
      <c r="KIB252" s="170"/>
      <c r="KIC252" s="170"/>
      <c r="KID252" s="170"/>
      <c r="KIE252" s="170"/>
      <c r="KIF252" s="170"/>
      <c r="KIG252" s="170"/>
      <c r="KIH252" s="170"/>
      <c r="KII252" s="170"/>
      <c r="KIJ252" s="170"/>
      <c r="KIK252" s="170"/>
      <c r="KIL252" s="170"/>
      <c r="KIM252" s="170"/>
      <c r="KIN252" s="170"/>
      <c r="KIO252" s="170"/>
      <c r="KIP252" s="170"/>
      <c r="KIQ252" s="170"/>
      <c r="KIR252" s="170"/>
      <c r="KIS252" s="170"/>
      <c r="KIT252" s="170"/>
      <c r="KIU252" s="170"/>
      <c r="KIV252" s="170"/>
      <c r="KIW252" s="170"/>
      <c r="KIX252" s="170"/>
      <c r="KIY252" s="170"/>
      <c r="KIZ252" s="170"/>
      <c r="KJA252" s="170"/>
      <c r="KJB252" s="170"/>
      <c r="KJC252" s="170"/>
      <c r="KJD252" s="170"/>
      <c r="KJE252" s="170"/>
      <c r="KJF252" s="170"/>
      <c r="KJG252" s="170"/>
      <c r="KJH252" s="170"/>
      <c r="KJI252" s="170"/>
      <c r="KJJ252" s="170"/>
      <c r="KJK252" s="170"/>
      <c r="KJL252" s="170"/>
      <c r="KJM252" s="170"/>
      <c r="KJN252" s="170"/>
      <c r="KJO252" s="170"/>
      <c r="KJP252" s="170"/>
      <c r="KJQ252" s="170"/>
      <c r="KJR252" s="170"/>
      <c r="KJS252" s="170"/>
      <c r="KJT252" s="170"/>
      <c r="KJU252" s="170"/>
      <c r="KJV252" s="170"/>
      <c r="KJW252" s="170"/>
      <c r="KJX252" s="170"/>
      <c r="KJY252" s="170"/>
      <c r="KJZ252" s="170"/>
      <c r="KKA252" s="170"/>
      <c r="KKB252" s="170"/>
      <c r="KKC252" s="170"/>
      <c r="KKD252" s="170"/>
      <c r="KKE252" s="170"/>
      <c r="KKF252" s="170"/>
      <c r="KKG252" s="170"/>
      <c r="KKH252" s="170"/>
      <c r="KKI252" s="170"/>
      <c r="KKJ252" s="170"/>
      <c r="KKK252" s="170"/>
      <c r="KKL252" s="170"/>
      <c r="KKM252" s="170"/>
      <c r="KKN252" s="170"/>
      <c r="KKO252" s="170"/>
      <c r="KKP252" s="170"/>
      <c r="KKQ252" s="170"/>
      <c r="KKR252" s="170"/>
      <c r="KKS252" s="170"/>
      <c r="KKT252" s="170"/>
      <c r="KKU252" s="170"/>
      <c r="KKV252" s="170"/>
      <c r="KKW252" s="170"/>
      <c r="KKX252" s="170"/>
      <c r="KKY252" s="170"/>
      <c r="KKZ252" s="170"/>
      <c r="KLA252" s="170"/>
      <c r="KLB252" s="170"/>
      <c r="KLC252" s="170"/>
      <c r="KLD252" s="170"/>
      <c r="KLE252" s="170"/>
      <c r="KLF252" s="170"/>
      <c r="KLG252" s="170"/>
      <c r="KLH252" s="170"/>
      <c r="KLI252" s="170"/>
      <c r="KLJ252" s="170"/>
      <c r="KLK252" s="170"/>
      <c r="KLL252" s="170"/>
      <c r="KLM252" s="170"/>
      <c r="KLN252" s="170"/>
      <c r="KLO252" s="170"/>
      <c r="KLP252" s="170"/>
      <c r="KLQ252" s="170"/>
      <c r="KLR252" s="170"/>
      <c r="KLS252" s="170"/>
      <c r="KLT252" s="170"/>
      <c r="KLU252" s="170"/>
      <c r="KLV252" s="170"/>
      <c r="KLW252" s="170"/>
      <c r="KLX252" s="170"/>
      <c r="KLY252" s="170"/>
      <c r="KLZ252" s="170"/>
      <c r="KMA252" s="170"/>
      <c r="KMB252" s="170"/>
      <c r="KMC252" s="170"/>
      <c r="KMD252" s="170"/>
      <c r="KME252" s="170"/>
      <c r="KMF252" s="170"/>
      <c r="KMG252" s="170"/>
      <c r="KMH252" s="170"/>
      <c r="KMI252" s="170"/>
      <c r="KMJ252" s="170"/>
      <c r="KMK252" s="170"/>
      <c r="KML252" s="170"/>
      <c r="KMM252" s="170"/>
      <c r="KMN252" s="170"/>
      <c r="KMO252" s="170"/>
      <c r="KMP252" s="170"/>
      <c r="KMQ252" s="170"/>
      <c r="KMR252" s="170"/>
      <c r="KMS252" s="170"/>
      <c r="KMT252" s="170"/>
      <c r="KMU252" s="170"/>
      <c r="KMV252" s="170"/>
      <c r="KMW252" s="170"/>
      <c r="KMX252" s="170"/>
      <c r="KMY252" s="170"/>
      <c r="KMZ252" s="170"/>
      <c r="KNA252" s="170"/>
      <c r="KNB252" s="170"/>
      <c r="KNC252" s="170"/>
      <c r="KND252" s="170"/>
      <c r="KNE252" s="170"/>
      <c r="KNF252" s="170"/>
      <c r="KNG252" s="170"/>
      <c r="KNH252" s="170"/>
      <c r="KNI252" s="170"/>
      <c r="KNJ252" s="170"/>
      <c r="KNK252" s="170"/>
      <c r="KNL252" s="170"/>
      <c r="KNM252" s="170"/>
      <c r="KNN252" s="170"/>
      <c r="KNO252" s="170"/>
      <c r="KNP252" s="170"/>
      <c r="KNQ252" s="170"/>
      <c r="KNR252" s="170"/>
      <c r="KNS252" s="170"/>
      <c r="KNT252" s="170"/>
      <c r="KNU252" s="170"/>
      <c r="KNV252" s="170"/>
      <c r="KNW252" s="170"/>
      <c r="KNX252" s="170"/>
      <c r="KNY252" s="170"/>
      <c r="KNZ252" s="170"/>
      <c r="KOA252" s="170"/>
      <c r="KOB252" s="170"/>
      <c r="KOC252" s="170"/>
      <c r="KOD252" s="170"/>
      <c r="KOE252" s="170"/>
      <c r="KOF252" s="170"/>
      <c r="KOG252" s="170"/>
      <c r="KOH252" s="170"/>
      <c r="KOI252" s="170"/>
      <c r="KOJ252" s="170"/>
      <c r="KOK252" s="170"/>
      <c r="KOL252" s="170"/>
      <c r="KOM252" s="170"/>
      <c r="KON252" s="170"/>
      <c r="KOO252" s="170"/>
      <c r="KOP252" s="170"/>
      <c r="KOQ252" s="170"/>
      <c r="KOR252" s="170"/>
      <c r="KOS252" s="170"/>
      <c r="KOT252" s="170"/>
      <c r="KOU252" s="170"/>
      <c r="KOV252" s="170"/>
      <c r="KOW252" s="170"/>
      <c r="KOX252" s="170"/>
      <c r="KOY252" s="170"/>
      <c r="KOZ252" s="170"/>
      <c r="KPA252" s="170"/>
      <c r="KPB252" s="170"/>
      <c r="KPC252" s="170"/>
      <c r="KPD252" s="170"/>
      <c r="KPE252" s="170"/>
      <c r="KPF252" s="170"/>
      <c r="KPG252" s="170"/>
      <c r="KPH252" s="170"/>
      <c r="KPI252" s="170"/>
      <c r="KPJ252" s="170"/>
      <c r="KPK252" s="170"/>
      <c r="KPL252" s="170"/>
      <c r="KPM252" s="170"/>
      <c r="KPN252" s="170"/>
      <c r="KPO252" s="170"/>
      <c r="KPP252" s="170"/>
      <c r="KPQ252" s="170"/>
      <c r="KPR252" s="170"/>
      <c r="KPS252" s="170"/>
      <c r="KPT252" s="170"/>
      <c r="KPU252" s="170"/>
      <c r="KPV252" s="170"/>
      <c r="KPW252" s="170"/>
      <c r="KPX252" s="170"/>
      <c r="KPY252" s="170"/>
      <c r="KPZ252" s="170"/>
      <c r="KQA252" s="170"/>
      <c r="KQB252" s="170"/>
      <c r="KQC252" s="170"/>
      <c r="KQD252" s="170"/>
      <c r="KQE252" s="170"/>
      <c r="KQF252" s="170"/>
      <c r="KQG252" s="170"/>
      <c r="KQH252" s="170"/>
      <c r="KQI252" s="170"/>
      <c r="KQJ252" s="170"/>
      <c r="KQK252" s="170"/>
      <c r="KQL252" s="170"/>
      <c r="KQM252" s="170"/>
      <c r="KQN252" s="170"/>
      <c r="KQO252" s="170"/>
      <c r="KQP252" s="170"/>
      <c r="KQQ252" s="170"/>
      <c r="KQR252" s="170"/>
      <c r="KQS252" s="170"/>
      <c r="KQT252" s="170"/>
      <c r="KQU252" s="170"/>
      <c r="KQV252" s="170"/>
      <c r="KQW252" s="170"/>
      <c r="KQX252" s="170"/>
      <c r="KQY252" s="170"/>
      <c r="KQZ252" s="170"/>
      <c r="KRA252" s="170"/>
      <c r="KRB252" s="170"/>
      <c r="KRC252" s="170"/>
      <c r="KRD252" s="170"/>
      <c r="KRE252" s="170"/>
      <c r="KRF252" s="170"/>
      <c r="KRG252" s="170"/>
      <c r="KRH252" s="170"/>
      <c r="KRI252" s="170"/>
      <c r="KRJ252" s="170"/>
      <c r="KRK252" s="170"/>
      <c r="KRL252" s="170"/>
      <c r="KRM252" s="170"/>
      <c r="KRN252" s="170"/>
      <c r="KRO252" s="170"/>
      <c r="KRP252" s="170"/>
      <c r="KRQ252" s="170"/>
      <c r="KRR252" s="170"/>
      <c r="KRS252" s="170"/>
      <c r="KRT252" s="170"/>
      <c r="KRU252" s="170"/>
      <c r="KRV252" s="170"/>
      <c r="KRW252" s="170"/>
      <c r="KRX252" s="170"/>
      <c r="KRY252" s="170"/>
      <c r="KRZ252" s="170"/>
      <c r="KSA252" s="170"/>
      <c r="KSB252" s="170"/>
      <c r="KSC252" s="170"/>
      <c r="KSD252" s="170"/>
      <c r="KSE252" s="170"/>
      <c r="KSF252" s="170"/>
      <c r="KSG252" s="170"/>
      <c r="KSH252" s="170"/>
      <c r="KSI252" s="170"/>
      <c r="KSJ252" s="170"/>
      <c r="KSK252" s="170"/>
      <c r="KSL252" s="170"/>
      <c r="KSM252" s="170"/>
      <c r="KSN252" s="170"/>
      <c r="KSO252" s="170"/>
      <c r="KSP252" s="170"/>
      <c r="KSQ252" s="170"/>
      <c r="KSR252" s="170"/>
      <c r="KSS252" s="170"/>
      <c r="KST252" s="170"/>
      <c r="KSU252" s="170"/>
      <c r="KSV252" s="170"/>
      <c r="KSW252" s="170"/>
      <c r="KSX252" s="170"/>
      <c r="KSY252" s="170"/>
      <c r="KSZ252" s="170"/>
      <c r="KTA252" s="170"/>
      <c r="KTB252" s="170"/>
      <c r="KTC252" s="170"/>
      <c r="KTD252" s="170"/>
      <c r="KTE252" s="170"/>
      <c r="KTF252" s="170"/>
      <c r="KTG252" s="170"/>
      <c r="KTH252" s="170"/>
      <c r="KTI252" s="170"/>
      <c r="KTJ252" s="170"/>
      <c r="KTK252" s="170"/>
      <c r="KTL252" s="170"/>
      <c r="KTM252" s="170"/>
      <c r="KTN252" s="170"/>
      <c r="KTO252" s="170"/>
      <c r="KTP252" s="170"/>
      <c r="KTQ252" s="170"/>
      <c r="KTR252" s="170"/>
      <c r="KTS252" s="170"/>
      <c r="KTT252" s="170"/>
      <c r="KTU252" s="170"/>
      <c r="KTV252" s="170"/>
      <c r="KTW252" s="170"/>
      <c r="KTX252" s="170"/>
      <c r="KTY252" s="170"/>
      <c r="KTZ252" s="170"/>
      <c r="KUA252" s="170"/>
      <c r="KUB252" s="170"/>
      <c r="KUC252" s="170"/>
      <c r="KUD252" s="170"/>
      <c r="KUE252" s="170"/>
      <c r="KUF252" s="170"/>
      <c r="KUG252" s="170"/>
      <c r="KUH252" s="170"/>
      <c r="KUI252" s="170"/>
      <c r="KUJ252" s="170"/>
      <c r="KUK252" s="170"/>
      <c r="KUL252" s="170"/>
      <c r="KUM252" s="170"/>
      <c r="KUN252" s="170"/>
      <c r="KUO252" s="170"/>
      <c r="KUP252" s="170"/>
      <c r="KUQ252" s="170"/>
      <c r="KUR252" s="170"/>
      <c r="KUS252" s="170"/>
      <c r="KUT252" s="170"/>
      <c r="KUU252" s="170"/>
      <c r="KUV252" s="170"/>
      <c r="KUW252" s="170"/>
      <c r="KUX252" s="170"/>
      <c r="KUY252" s="170"/>
      <c r="KUZ252" s="170"/>
      <c r="KVA252" s="170"/>
      <c r="KVB252" s="170"/>
      <c r="KVC252" s="170"/>
      <c r="KVD252" s="170"/>
      <c r="KVE252" s="170"/>
      <c r="KVF252" s="170"/>
      <c r="KVG252" s="170"/>
      <c r="KVH252" s="170"/>
      <c r="KVI252" s="170"/>
      <c r="KVJ252" s="170"/>
      <c r="KVK252" s="170"/>
      <c r="KVL252" s="170"/>
      <c r="KVM252" s="170"/>
      <c r="KVN252" s="170"/>
      <c r="KVO252" s="170"/>
      <c r="KVP252" s="170"/>
      <c r="KVQ252" s="170"/>
      <c r="KVR252" s="170"/>
      <c r="KVS252" s="170"/>
      <c r="KVT252" s="170"/>
      <c r="KVU252" s="170"/>
      <c r="KVV252" s="170"/>
      <c r="KVW252" s="170"/>
      <c r="KVX252" s="170"/>
      <c r="KVY252" s="170"/>
      <c r="KVZ252" s="170"/>
      <c r="KWA252" s="170"/>
      <c r="KWB252" s="170"/>
      <c r="KWC252" s="170"/>
      <c r="KWD252" s="170"/>
      <c r="KWE252" s="170"/>
      <c r="KWF252" s="170"/>
      <c r="KWG252" s="170"/>
      <c r="KWH252" s="170"/>
      <c r="KWI252" s="170"/>
      <c r="KWJ252" s="170"/>
      <c r="KWK252" s="170"/>
      <c r="KWL252" s="170"/>
      <c r="KWM252" s="170"/>
      <c r="KWN252" s="170"/>
      <c r="KWO252" s="170"/>
      <c r="KWP252" s="170"/>
      <c r="KWQ252" s="170"/>
      <c r="KWR252" s="170"/>
      <c r="KWS252" s="170"/>
      <c r="KWT252" s="170"/>
      <c r="KWU252" s="170"/>
      <c r="KWV252" s="170"/>
      <c r="KWW252" s="170"/>
      <c r="KWX252" s="170"/>
      <c r="KWY252" s="170"/>
      <c r="KWZ252" s="170"/>
      <c r="KXA252" s="170"/>
      <c r="KXB252" s="170"/>
      <c r="KXC252" s="170"/>
      <c r="KXD252" s="170"/>
      <c r="KXE252" s="170"/>
      <c r="KXF252" s="170"/>
      <c r="KXG252" s="170"/>
      <c r="KXH252" s="170"/>
      <c r="KXI252" s="170"/>
      <c r="KXJ252" s="170"/>
      <c r="KXK252" s="170"/>
      <c r="KXL252" s="170"/>
      <c r="KXM252" s="170"/>
      <c r="KXN252" s="170"/>
      <c r="KXO252" s="170"/>
      <c r="KXP252" s="170"/>
      <c r="KXQ252" s="170"/>
      <c r="KXR252" s="170"/>
      <c r="KXS252" s="170"/>
      <c r="KXT252" s="170"/>
      <c r="KXU252" s="170"/>
      <c r="KXV252" s="170"/>
      <c r="KXW252" s="170"/>
      <c r="KXX252" s="170"/>
      <c r="KXY252" s="170"/>
      <c r="KXZ252" s="170"/>
      <c r="KYA252" s="170"/>
      <c r="KYB252" s="170"/>
      <c r="KYC252" s="170"/>
      <c r="KYD252" s="170"/>
      <c r="KYE252" s="170"/>
      <c r="KYF252" s="170"/>
      <c r="KYG252" s="170"/>
      <c r="KYH252" s="170"/>
      <c r="KYI252" s="170"/>
      <c r="KYJ252" s="170"/>
      <c r="KYK252" s="170"/>
      <c r="KYL252" s="170"/>
      <c r="KYM252" s="170"/>
      <c r="KYN252" s="170"/>
      <c r="KYO252" s="170"/>
      <c r="KYP252" s="170"/>
      <c r="KYQ252" s="170"/>
      <c r="KYR252" s="170"/>
      <c r="KYS252" s="170"/>
      <c r="KYT252" s="170"/>
      <c r="KYU252" s="170"/>
      <c r="KYV252" s="170"/>
      <c r="KYW252" s="170"/>
      <c r="KYX252" s="170"/>
      <c r="KYY252" s="170"/>
      <c r="KYZ252" s="170"/>
      <c r="KZA252" s="170"/>
      <c r="KZB252" s="170"/>
      <c r="KZC252" s="170"/>
      <c r="KZD252" s="170"/>
      <c r="KZE252" s="170"/>
      <c r="KZF252" s="170"/>
      <c r="KZG252" s="170"/>
      <c r="KZH252" s="170"/>
      <c r="KZI252" s="170"/>
      <c r="KZJ252" s="170"/>
      <c r="KZK252" s="170"/>
      <c r="KZL252" s="170"/>
      <c r="KZM252" s="170"/>
      <c r="KZN252" s="170"/>
      <c r="KZO252" s="170"/>
      <c r="KZP252" s="170"/>
      <c r="KZQ252" s="170"/>
      <c r="KZR252" s="170"/>
      <c r="KZS252" s="170"/>
      <c r="KZT252" s="170"/>
      <c r="KZU252" s="170"/>
      <c r="KZV252" s="170"/>
      <c r="KZW252" s="170"/>
      <c r="KZX252" s="170"/>
      <c r="KZY252" s="170"/>
      <c r="KZZ252" s="170"/>
      <c r="LAA252" s="170"/>
      <c r="LAB252" s="170"/>
      <c r="LAC252" s="170"/>
      <c r="LAD252" s="170"/>
      <c r="LAE252" s="170"/>
      <c r="LAF252" s="170"/>
      <c r="LAG252" s="170"/>
      <c r="LAH252" s="170"/>
      <c r="LAI252" s="170"/>
      <c r="LAJ252" s="170"/>
      <c r="LAK252" s="170"/>
      <c r="LAL252" s="170"/>
      <c r="LAM252" s="170"/>
      <c r="LAN252" s="170"/>
      <c r="LAO252" s="170"/>
      <c r="LAP252" s="170"/>
      <c r="LAQ252" s="170"/>
      <c r="LAR252" s="170"/>
      <c r="LAS252" s="170"/>
      <c r="LAT252" s="170"/>
      <c r="LAU252" s="170"/>
      <c r="LAV252" s="170"/>
      <c r="LAW252" s="170"/>
      <c r="LAX252" s="170"/>
      <c r="LAY252" s="170"/>
      <c r="LAZ252" s="170"/>
      <c r="LBA252" s="170"/>
      <c r="LBB252" s="170"/>
      <c r="LBC252" s="170"/>
      <c r="LBD252" s="170"/>
      <c r="LBE252" s="170"/>
      <c r="LBF252" s="170"/>
      <c r="LBG252" s="170"/>
      <c r="LBH252" s="170"/>
      <c r="LBI252" s="170"/>
      <c r="LBJ252" s="170"/>
      <c r="LBK252" s="170"/>
      <c r="LBL252" s="170"/>
      <c r="LBM252" s="170"/>
      <c r="LBN252" s="170"/>
      <c r="LBO252" s="170"/>
      <c r="LBP252" s="170"/>
      <c r="LBQ252" s="170"/>
      <c r="LBR252" s="170"/>
      <c r="LBS252" s="170"/>
      <c r="LBT252" s="170"/>
      <c r="LBU252" s="170"/>
      <c r="LBV252" s="170"/>
      <c r="LBW252" s="170"/>
      <c r="LBX252" s="170"/>
      <c r="LBY252" s="170"/>
      <c r="LBZ252" s="170"/>
      <c r="LCA252" s="170"/>
      <c r="LCB252" s="170"/>
      <c r="LCC252" s="170"/>
      <c r="LCD252" s="170"/>
      <c r="LCE252" s="170"/>
      <c r="LCF252" s="170"/>
      <c r="LCG252" s="170"/>
      <c r="LCH252" s="170"/>
      <c r="LCI252" s="170"/>
      <c r="LCJ252" s="170"/>
      <c r="LCK252" s="170"/>
      <c r="LCL252" s="170"/>
      <c r="LCM252" s="170"/>
      <c r="LCN252" s="170"/>
      <c r="LCO252" s="170"/>
      <c r="LCP252" s="170"/>
      <c r="LCQ252" s="170"/>
      <c r="LCR252" s="170"/>
      <c r="LCS252" s="170"/>
      <c r="LCT252" s="170"/>
      <c r="LCU252" s="170"/>
      <c r="LCV252" s="170"/>
      <c r="LCW252" s="170"/>
      <c r="LCX252" s="170"/>
      <c r="LCY252" s="170"/>
      <c r="LCZ252" s="170"/>
      <c r="LDA252" s="170"/>
      <c r="LDB252" s="170"/>
      <c r="LDC252" s="170"/>
      <c r="LDD252" s="170"/>
      <c r="LDE252" s="170"/>
      <c r="LDF252" s="170"/>
      <c r="LDG252" s="170"/>
      <c r="LDH252" s="170"/>
      <c r="LDI252" s="170"/>
      <c r="LDJ252" s="170"/>
      <c r="LDK252" s="170"/>
      <c r="LDL252" s="170"/>
      <c r="LDM252" s="170"/>
      <c r="LDN252" s="170"/>
      <c r="LDO252" s="170"/>
      <c r="LDP252" s="170"/>
      <c r="LDQ252" s="170"/>
      <c r="LDR252" s="170"/>
      <c r="LDS252" s="170"/>
      <c r="LDT252" s="170"/>
      <c r="LDU252" s="170"/>
      <c r="LDV252" s="170"/>
      <c r="LDW252" s="170"/>
      <c r="LDX252" s="170"/>
      <c r="LDY252" s="170"/>
      <c r="LDZ252" s="170"/>
      <c r="LEA252" s="170"/>
      <c r="LEB252" s="170"/>
      <c r="LEC252" s="170"/>
      <c r="LED252" s="170"/>
      <c r="LEE252" s="170"/>
      <c r="LEF252" s="170"/>
      <c r="LEG252" s="170"/>
      <c r="LEH252" s="170"/>
      <c r="LEI252" s="170"/>
      <c r="LEJ252" s="170"/>
      <c r="LEK252" s="170"/>
      <c r="LEL252" s="170"/>
      <c r="LEM252" s="170"/>
      <c r="LEN252" s="170"/>
      <c r="LEO252" s="170"/>
      <c r="LEP252" s="170"/>
      <c r="LEQ252" s="170"/>
      <c r="LER252" s="170"/>
      <c r="LES252" s="170"/>
      <c r="LET252" s="170"/>
      <c r="LEU252" s="170"/>
      <c r="LEV252" s="170"/>
      <c r="LEW252" s="170"/>
      <c r="LEX252" s="170"/>
      <c r="LEY252" s="170"/>
      <c r="LEZ252" s="170"/>
      <c r="LFA252" s="170"/>
      <c r="LFB252" s="170"/>
      <c r="LFC252" s="170"/>
      <c r="LFD252" s="170"/>
      <c r="LFE252" s="170"/>
      <c r="LFF252" s="170"/>
      <c r="LFG252" s="170"/>
      <c r="LFH252" s="170"/>
      <c r="LFI252" s="170"/>
      <c r="LFJ252" s="170"/>
      <c r="LFK252" s="170"/>
      <c r="LFL252" s="170"/>
      <c r="LFM252" s="170"/>
      <c r="LFN252" s="170"/>
      <c r="LFO252" s="170"/>
      <c r="LFP252" s="170"/>
      <c r="LFQ252" s="170"/>
      <c r="LFR252" s="170"/>
      <c r="LFS252" s="170"/>
      <c r="LFT252" s="170"/>
      <c r="LFU252" s="170"/>
      <c r="LFV252" s="170"/>
      <c r="LFW252" s="170"/>
      <c r="LFX252" s="170"/>
      <c r="LFY252" s="170"/>
      <c r="LFZ252" s="170"/>
      <c r="LGA252" s="170"/>
      <c r="LGB252" s="170"/>
      <c r="LGC252" s="170"/>
      <c r="LGD252" s="170"/>
      <c r="LGE252" s="170"/>
      <c r="LGF252" s="170"/>
      <c r="LGG252" s="170"/>
      <c r="LGH252" s="170"/>
      <c r="LGI252" s="170"/>
      <c r="LGJ252" s="170"/>
      <c r="LGK252" s="170"/>
      <c r="LGL252" s="170"/>
      <c r="LGM252" s="170"/>
      <c r="LGN252" s="170"/>
      <c r="LGO252" s="170"/>
      <c r="LGP252" s="170"/>
      <c r="LGQ252" s="170"/>
      <c r="LGR252" s="170"/>
      <c r="LGS252" s="170"/>
      <c r="LGT252" s="170"/>
      <c r="LGU252" s="170"/>
      <c r="LGV252" s="170"/>
      <c r="LGW252" s="170"/>
      <c r="LGX252" s="170"/>
      <c r="LGY252" s="170"/>
      <c r="LGZ252" s="170"/>
      <c r="LHA252" s="170"/>
      <c r="LHB252" s="170"/>
      <c r="LHC252" s="170"/>
      <c r="LHD252" s="170"/>
      <c r="LHE252" s="170"/>
      <c r="LHF252" s="170"/>
      <c r="LHG252" s="170"/>
      <c r="LHH252" s="170"/>
      <c r="LHI252" s="170"/>
      <c r="LHJ252" s="170"/>
      <c r="LHK252" s="170"/>
      <c r="LHL252" s="170"/>
      <c r="LHM252" s="170"/>
      <c r="LHN252" s="170"/>
      <c r="LHO252" s="170"/>
      <c r="LHP252" s="170"/>
      <c r="LHQ252" s="170"/>
      <c r="LHR252" s="170"/>
      <c r="LHS252" s="170"/>
      <c r="LHT252" s="170"/>
      <c r="LHU252" s="170"/>
      <c r="LHV252" s="170"/>
      <c r="LHW252" s="170"/>
      <c r="LHX252" s="170"/>
      <c r="LHY252" s="170"/>
      <c r="LHZ252" s="170"/>
      <c r="LIA252" s="170"/>
      <c r="LIB252" s="170"/>
      <c r="LIC252" s="170"/>
      <c r="LID252" s="170"/>
      <c r="LIE252" s="170"/>
      <c r="LIF252" s="170"/>
      <c r="LIG252" s="170"/>
      <c r="LIH252" s="170"/>
      <c r="LII252" s="170"/>
      <c r="LIJ252" s="170"/>
      <c r="LIK252" s="170"/>
      <c r="LIL252" s="170"/>
      <c r="LIM252" s="170"/>
      <c r="LIN252" s="170"/>
      <c r="LIO252" s="170"/>
      <c r="LIP252" s="170"/>
      <c r="LIQ252" s="170"/>
      <c r="LIR252" s="170"/>
      <c r="LIS252" s="170"/>
      <c r="LIT252" s="170"/>
      <c r="LIU252" s="170"/>
      <c r="LIV252" s="170"/>
      <c r="LIW252" s="170"/>
      <c r="LIX252" s="170"/>
      <c r="LIY252" s="170"/>
      <c r="LIZ252" s="170"/>
      <c r="LJA252" s="170"/>
      <c r="LJB252" s="170"/>
      <c r="LJC252" s="170"/>
      <c r="LJD252" s="170"/>
      <c r="LJE252" s="170"/>
      <c r="LJF252" s="170"/>
      <c r="LJG252" s="170"/>
      <c r="LJH252" s="170"/>
      <c r="LJI252" s="170"/>
      <c r="LJJ252" s="170"/>
      <c r="LJK252" s="170"/>
      <c r="LJL252" s="170"/>
      <c r="LJM252" s="170"/>
      <c r="LJN252" s="170"/>
      <c r="LJO252" s="170"/>
      <c r="LJP252" s="170"/>
      <c r="LJQ252" s="170"/>
      <c r="LJR252" s="170"/>
      <c r="LJS252" s="170"/>
      <c r="LJT252" s="170"/>
      <c r="LJU252" s="170"/>
      <c r="LJV252" s="170"/>
      <c r="LJW252" s="170"/>
      <c r="LJX252" s="170"/>
      <c r="LJY252" s="170"/>
      <c r="LJZ252" s="170"/>
      <c r="LKA252" s="170"/>
      <c r="LKB252" s="170"/>
      <c r="LKC252" s="170"/>
      <c r="LKD252" s="170"/>
      <c r="LKE252" s="170"/>
      <c r="LKF252" s="170"/>
      <c r="LKG252" s="170"/>
      <c r="LKH252" s="170"/>
      <c r="LKI252" s="170"/>
      <c r="LKJ252" s="170"/>
      <c r="LKK252" s="170"/>
      <c r="LKL252" s="170"/>
      <c r="LKM252" s="170"/>
      <c r="LKN252" s="170"/>
      <c r="LKO252" s="170"/>
      <c r="LKP252" s="170"/>
      <c r="LKQ252" s="170"/>
      <c r="LKR252" s="170"/>
      <c r="LKS252" s="170"/>
      <c r="LKT252" s="170"/>
      <c r="LKU252" s="170"/>
      <c r="LKV252" s="170"/>
      <c r="LKW252" s="170"/>
      <c r="LKX252" s="170"/>
      <c r="LKY252" s="170"/>
      <c r="LKZ252" s="170"/>
      <c r="LLA252" s="170"/>
      <c r="LLB252" s="170"/>
      <c r="LLC252" s="170"/>
      <c r="LLD252" s="170"/>
      <c r="LLE252" s="170"/>
      <c r="LLF252" s="170"/>
      <c r="LLG252" s="170"/>
      <c r="LLH252" s="170"/>
      <c r="LLI252" s="170"/>
      <c r="LLJ252" s="170"/>
      <c r="LLK252" s="170"/>
      <c r="LLL252" s="170"/>
      <c r="LLM252" s="170"/>
      <c r="LLN252" s="170"/>
      <c r="LLO252" s="170"/>
      <c r="LLP252" s="170"/>
      <c r="LLQ252" s="170"/>
      <c r="LLR252" s="170"/>
      <c r="LLS252" s="170"/>
      <c r="LLT252" s="170"/>
      <c r="LLU252" s="170"/>
      <c r="LLV252" s="170"/>
      <c r="LLW252" s="170"/>
      <c r="LLX252" s="170"/>
      <c r="LLY252" s="170"/>
      <c r="LLZ252" s="170"/>
      <c r="LMA252" s="170"/>
      <c r="LMB252" s="170"/>
      <c r="LMC252" s="170"/>
      <c r="LMD252" s="170"/>
      <c r="LME252" s="170"/>
      <c r="LMF252" s="170"/>
      <c r="LMG252" s="170"/>
      <c r="LMH252" s="170"/>
      <c r="LMI252" s="170"/>
      <c r="LMJ252" s="170"/>
      <c r="LMK252" s="170"/>
      <c r="LML252" s="170"/>
      <c r="LMM252" s="170"/>
      <c r="LMN252" s="170"/>
      <c r="LMO252" s="170"/>
      <c r="LMP252" s="170"/>
      <c r="LMQ252" s="170"/>
      <c r="LMR252" s="170"/>
      <c r="LMS252" s="170"/>
      <c r="LMT252" s="170"/>
      <c r="LMU252" s="170"/>
      <c r="LMV252" s="170"/>
      <c r="LMW252" s="170"/>
      <c r="LMX252" s="170"/>
      <c r="LMY252" s="170"/>
      <c r="LMZ252" s="170"/>
      <c r="LNA252" s="170"/>
      <c r="LNB252" s="170"/>
      <c r="LNC252" s="170"/>
      <c r="LND252" s="170"/>
      <c r="LNE252" s="170"/>
      <c r="LNF252" s="170"/>
      <c r="LNG252" s="170"/>
      <c r="LNH252" s="170"/>
      <c r="LNI252" s="170"/>
      <c r="LNJ252" s="170"/>
      <c r="LNK252" s="170"/>
      <c r="LNL252" s="170"/>
      <c r="LNM252" s="170"/>
      <c r="LNN252" s="170"/>
      <c r="LNO252" s="170"/>
      <c r="LNP252" s="170"/>
      <c r="LNQ252" s="170"/>
      <c r="LNR252" s="170"/>
      <c r="LNS252" s="170"/>
      <c r="LNT252" s="170"/>
      <c r="LNU252" s="170"/>
      <c r="LNV252" s="170"/>
      <c r="LNW252" s="170"/>
      <c r="LNX252" s="170"/>
      <c r="LNY252" s="170"/>
      <c r="LNZ252" s="170"/>
      <c r="LOA252" s="170"/>
      <c r="LOB252" s="170"/>
      <c r="LOC252" s="170"/>
      <c r="LOD252" s="170"/>
      <c r="LOE252" s="170"/>
      <c r="LOF252" s="170"/>
      <c r="LOG252" s="170"/>
      <c r="LOH252" s="170"/>
      <c r="LOI252" s="170"/>
      <c r="LOJ252" s="170"/>
      <c r="LOK252" s="170"/>
      <c r="LOL252" s="170"/>
      <c r="LOM252" s="170"/>
      <c r="LON252" s="170"/>
      <c r="LOO252" s="170"/>
      <c r="LOP252" s="170"/>
      <c r="LOQ252" s="170"/>
      <c r="LOR252" s="170"/>
      <c r="LOS252" s="170"/>
      <c r="LOT252" s="170"/>
      <c r="LOU252" s="170"/>
      <c r="LOV252" s="170"/>
      <c r="LOW252" s="170"/>
      <c r="LOX252" s="170"/>
      <c r="LOY252" s="170"/>
      <c r="LOZ252" s="170"/>
      <c r="LPA252" s="170"/>
      <c r="LPB252" s="170"/>
      <c r="LPC252" s="170"/>
      <c r="LPD252" s="170"/>
      <c r="LPE252" s="170"/>
      <c r="LPF252" s="170"/>
      <c r="LPG252" s="170"/>
      <c r="LPH252" s="170"/>
      <c r="LPI252" s="170"/>
      <c r="LPJ252" s="170"/>
      <c r="LPK252" s="170"/>
      <c r="LPL252" s="170"/>
      <c r="LPM252" s="170"/>
      <c r="LPN252" s="170"/>
      <c r="LPO252" s="170"/>
      <c r="LPP252" s="170"/>
      <c r="LPQ252" s="170"/>
      <c r="LPR252" s="170"/>
      <c r="LPS252" s="170"/>
      <c r="LPT252" s="170"/>
      <c r="LPU252" s="170"/>
      <c r="LPV252" s="170"/>
      <c r="LPW252" s="170"/>
      <c r="LPX252" s="170"/>
      <c r="LPY252" s="170"/>
      <c r="LPZ252" s="170"/>
      <c r="LQA252" s="170"/>
      <c r="LQB252" s="170"/>
      <c r="LQC252" s="170"/>
      <c r="LQD252" s="170"/>
      <c r="LQE252" s="170"/>
      <c r="LQF252" s="170"/>
      <c r="LQG252" s="170"/>
      <c r="LQH252" s="170"/>
      <c r="LQI252" s="170"/>
      <c r="LQJ252" s="170"/>
      <c r="LQK252" s="170"/>
      <c r="LQL252" s="170"/>
      <c r="LQM252" s="170"/>
      <c r="LQN252" s="170"/>
      <c r="LQO252" s="170"/>
      <c r="LQP252" s="170"/>
      <c r="LQQ252" s="170"/>
      <c r="LQR252" s="170"/>
      <c r="LQS252" s="170"/>
      <c r="LQT252" s="170"/>
      <c r="LQU252" s="170"/>
      <c r="LQV252" s="170"/>
      <c r="LQW252" s="170"/>
      <c r="LQX252" s="170"/>
      <c r="LQY252" s="170"/>
      <c r="LQZ252" s="170"/>
      <c r="LRA252" s="170"/>
      <c r="LRB252" s="170"/>
      <c r="LRC252" s="170"/>
      <c r="LRD252" s="170"/>
      <c r="LRE252" s="170"/>
      <c r="LRF252" s="170"/>
      <c r="LRG252" s="170"/>
      <c r="LRH252" s="170"/>
      <c r="LRI252" s="170"/>
      <c r="LRJ252" s="170"/>
      <c r="LRK252" s="170"/>
      <c r="LRL252" s="170"/>
      <c r="LRM252" s="170"/>
      <c r="LRN252" s="170"/>
      <c r="LRO252" s="170"/>
      <c r="LRP252" s="170"/>
      <c r="LRQ252" s="170"/>
      <c r="LRR252" s="170"/>
      <c r="LRS252" s="170"/>
      <c r="LRT252" s="170"/>
      <c r="LRU252" s="170"/>
      <c r="LRV252" s="170"/>
      <c r="LRW252" s="170"/>
      <c r="LRX252" s="170"/>
      <c r="LRY252" s="170"/>
      <c r="LRZ252" s="170"/>
      <c r="LSA252" s="170"/>
      <c r="LSB252" s="170"/>
      <c r="LSC252" s="170"/>
      <c r="LSD252" s="170"/>
      <c r="LSE252" s="170"/>
      <c r="LSF252" s="170"/>
      <c r="LSG252" s="170"/>
      <c r="LSH252" s="170"/>
      <c r="LSI252" s="170"/>
      <c r="LSJ252" s="170"/>
      <c r="LSK252" s="170"/>
      <c r="LSL252" s="170"/>
      <c r="LSM252" s="170"/>
      <c r="LSN252" s="170"/>
      <c r="LSO252" s="170"/>
      <c r="LSP252" s="170"/>
      <c r="LSQ252" s="170"/>
      <c r="LSR252" s="170"/>
      <c r="LSS252" s="170"/>
      <c r="LST252" s="170"/>
      <c r="LSU252" s="170"/>
      <c r="LSV252" s="170"/>
      <c r="LSW252" s="170"/>
      <c r="LSX252" s="170"/>
      <c r="LSY252" s="170"/>
      <c r="LSZ252" s="170"/>
      <c r="LTA252" s="170"/>
      <c r="LTB252" s="170"/>
      <c r="LTC252" s="170"/>
      <c r="LTD252" s="170"/>
      <c r="LTE252" s="170"/>
      <c r="LTF252" s="170"/>
      <c r="LTG252" s="170"/>
      <c r="LTH252" s="170"/>
      <c r="LTI252" s="170"/>
      <c r="LTJ252" s="170"/>
      <c r="LTK252" s="170"/>
      <c r="LTL252" s="170"/>
      <c r="LTM252" s="170"/>
      <c r="LTN252" s="170"/>
      <c r="LTO252" s="170"/>
      <c r="LTP252" s="170"/>
      <c r="LTQ252" s="170"/>
      <c r="LTR252" s="170"/>
      <c r="LTS252" s="170"/>
      <c r="LTT252" s="170"/>
      <c r="LTU252" s="170"/>
      <c r="LTV252" s="170"/>
      <c r="LTW252" s="170"/>
      <c r="LTX252" s="170"/>
      <c r="LTY252" s="170"/>
      <c r="LTZ252" s="170"/>
      <c r="LUA252" s="170"/>
      <c r="LUB252" s="170"/>
      <c r="LUC252" s="170"/>
      <c r="LUD252" s="170"/>
      <c r="LUE252" s="170"/>
      <c r="LUF252" s="170"/>
      <c r="LUG252" s="170"/>
      <c r="LUH252" s="170"/>
      <c r="LUI252" s="170"/>
      <c r="LUJ252" s="170"/>
      <c r="LUK252" s="170"/>
      <c r="LUL252" s="170"/>
      <c r="LUM252" s="170"/>
      <c r="LUN252" s="170"/>
      <c r="LUO252" s="170"/>
      <c r="LUP252" s="170"/>
      <c r="LUQ252" s="170"/>
      <c r="LUR252" s="170"/>
      <c r="LUS252" s="170"/>
      <c r="LUT252" s="170"/>
      <c r="LUU252" s="170"/>
      <c r="LUV252" s="170"/>
      <c r="LUW252" s="170"/>
      <c r="LUX252" s="170"/>
      <c r="LUY252" s="170"/>
      <c r="LUZ252" s="170"/>
      <c r="LVA252" s="170"/>
      <c r="LVB252" s="170"/>
      <c r="LVC252" s="170"/>
      <c r="LVD252" s="170"/>
      <c r="LVE252" s="170"/>
      <c r="LVF252" s="170"/>
      <c r="LVG252" s="170"/>
      <c r="LVH252" s="170"/>
      <c r="LVI252" s="170"/>
      <c r="LVJ252" s="170"/>
      <c r="LVK252" s="170"/>
      <c r="LVL252" s="170"/>
      <c r="LVM252" s="170"/>
      <c r="LVN252" s="170"/>
      <c r="LVO252" s="170"/>
      <c r="LVP252" s="170"/>
      <c r="LVQ252" s="170"/>
      <c r="LVR252" s="170"/>
      <c r="LVS252" s="170"/>
      <c r="LVT252" s="170"/>
      <c r="LVU252" s="170"/>
      <c r="LVV252" s="170"/>
      <c r="LVW252" s="170"/>
      <c r="LVX252" s="170"/>
      <c r="LVY252" s="170"/>
      <c r="LVZ252" s="170"/>
      <c r="LWA252" s="170"/>
      <c r="LWB252" s="170"/>
      <c r="LWC252" s="170"/>
      <c r="LWD252" s="170"/>
      <c r="LWE252" s="170"/>
      <c r="LWF252" s="170"/>
      <c r="LWG252" s="170"/>
      <c r="LWH252" s="170"/>
      <c r="LWI252" s="170"/>
      <c r="LWJ252" s="170"/>
      <c r="LWK252" s="170"/>
      <c r="LWL252" s="170"/>
      <c r="LWM252" s="170"/>
      <c r="LWN252" s="170"/>
      <c r="LWO252" s="170"/>
      <c r="LWP252" s="170"/>
      <c r="LWQ252" s="170"/>
      <c r="LWR252" s="170"/>
      <c r="LWS252" s="170"/>
      <c r="LWT252" s="170"/>
      <c r="LWU252" s="170"/>
      <c r="LWV252" s="170"/>
      <c r="LWW252" s="170"/>
      <c r="LWX252" s="170"/>
      <c r="LWY252" s="170"/>
      <c r="LWZ252" s="170"/>
      <c r="LXA252" s="170"/>
      <c r="LXB252" s="170"/>
      <c r="LXC252" s="170"/>
      <c r="LXD252" s="170"/>
      <c r="LXE252" s="170"/>
      <c r="LXF252" s="170"/>
      <c r="LXG252" s="170"/>
      <c r="LXH252" s="170"/>
      <c r="LXI252" s="170"/>
      <c r="LXJ252" s="170"/>
      <c r="LXK252" s="170"/>
      <c r="LXL252" s="170"/>
      <c r="LXM252" s="170"/>
      <c r="LXN252" s="170"/>
      <c r="LXO252" s="170"/>
      <c r="LXP252" s="170"/>
      <c r="LXQ252" s="170"/>
      <c r="LXR252" s="170"/>
      <c r="LXS252" s="170"/>
      <c r="LXT252" s="170"/>
      <c r="LXU252" s="170"/>
      <c r="LXV252" s="170"/>
      <c r="LXW252" s="170"/>
      <c r="LXX252" s="170"/>
      <c r="LXY252" s="170"/>
      <c r="LXZ252" s="170"/>
      <c r="LYA252" s="170"/>
      <c r="LYB252" s="170"/>
      <c r="LYC252" s="170"/>
      <c r="LYD252" s="170"/>
      <c r="LYE252" s="170"/>
      <c r="LYF252" s="170"/>
      <c r="LYG252" s="170"/>
      <c r="LYH252" s="170"/>
      <c r="LYI252" s="170"/>
      <c r="LYJ252" s="170"/>
      <c r="LYK252" s="170"/>
      <c r="LYL252" s="170"/>
      <c r="LYM252" s="170"/>
      <c r="LYN252" s="170"/>
      <c r="LYO252" s="170"/>
      <c r="LYP252" s="170"/>
      <c r="LYQ252" s="170"/>
      <c r="LYR252" s="170"/>
      <c r="LYS252" s="170"/>
      <c r="LYT252" s="170"/>
      <c r="LYU252" s="170"/>
      <c r="LYV252" s="170"/>
      <c r="LYW252" s="170"/>
      <c r="LYX252" s="170"/>
      <c r="LYY252" s="170"/>
      <c r="LYZ252" s="170"/>
      <c r="LZA252" s="170"/>
      <c r="LZB252" s="170"/>
      <c r="LZC252" s="170"/>
      <c r="LZD252" s="170"/>
      <c r="LZE252" s="170"/>
      <c r="LZF252" s="170"/>
      <c r="LZG252" s="170"/>
      <c r="LZH252" s="170"/>
      <c r="LZI252" s="170"/>
      <c r="LZJ252" s="170"/>
      <c r="LZK252" s="170"/>
      <c r="LZL252" s="170"/>
      <c r="LZM252" s="170"/>
      <c r="LZN252" s="170"/>
      <c r="LZO252" s="170"/>
      <c r="LZP252" s="170"/>
      <c r="LZQ252" s="170"/>
      <c r="LZR252" s="170"/>
      <c r="LZS252" s="170"/>
      <c r="LZT252" s="170"/>
      <c r="LZU252" s="170"/>
      <c r="LZV252" s="170"/>
      <c r="LZW252" s="170"/>
      <c r="LZX252" s="170"/>
      <c r="LZY252" s="170"/>
      <c r="LZZ252" s="170"/>
      <c r="MAA252" s="170"/>
      <c r="MAB252" s="170"/>
      <c r="MAC252" s="170"/>
      <c r="MAD252" s="170"/>
      <c r="MAE252" s="170"/>
      <c r="MAF252" s="170"/>
      <c r="MAG252" s="170"/>
      <c r="MAH252" s="170"/>
      <c r="MAI252" s="170"/>
      <c r="MAJ252" s="170"/>
      <c r="MAK252" s="170"/>
      <c r="MAL252" s="170"/>
      <c r="MAM252" s="170"/>
      <c r="MAN252" s="170"/>
      <c r="MAO252" s="170"/>
      <c r="MAP252" s="170"/>
      <c r="MAQ252" s="170"/>
      <c r="MAR252" s="170"/>
      <c r="MAS252" s="170"/>
      <c r="MAT252" s="170"/>
      <c r="MAU252" s="170"/>
      <c r="MAV252" s="170"/>
      <c r="MAW252" s="170"/>
      <c r="MAX252" s="170"/>
      <c r="MAY252" s="170"/>
      <c r="MAZ252" s="170"/>
      <c r="MBA252" s="170"/>
      <c r="MBB252" s="170"/>
      <c r="MBC252" s="170"/>
      <c r="MBD252" s="170"/>
      <c r="MBE252" s="170"/>
      <c r="MBF252" s="170"/>
      <c r="MBG252" s="170"/>
      <c r="MBH252" s="170"/>
      <c r="MBI252" s="170"/>
      <c r="MBJ252" s="170"/>
      <c r="MBK252" s="170"/>
      <c r="MBL252" s="170"/>
      <c r="MBM252" s="170"/>
      <c r="MBN252" s="170"/>
      <c r="MBO252" s="170"/>
      <c r="MBP252" s="170"/>
      <c r="MBQ252" s="170"/>
      <c r="MBR252" s="170"/>
      <c r="MBS252" s="170"/>
      <c r="MBT252" s="170"/>
      <c r="MBU252" s="170"/>
      <c r="MBV252" s="170"/>
      <c r="MBW252" s="170"/>
      <c r="MBX252" s="170"/>
      <c r="MBY252" s="170"/>
      <c r="MBZ252" s="170"/>
      <c r="MCA252" s="170"/>
      <c r="MCB252" s="170"/>
      <c r="MCC252" s="170"/>
      <c r="MCD252" s="170"/>
      <c r="MCE252" s="170"/>
      <c r="MCF252" s="170"/>
      <c r="MCG252" s="170"/>
      <c r="MCH252" s="170"/>
      <c r="MCI252" s="170"/>
      <c r="MCJ252" s="170"/>
      <c r="MCK252" s="170"/>
      <c r="MCL252" s="170"/>
      <c r="MCM252" s="170"/>
      <c r="MCN252" s="170"/>
      <c r="MCO252" s="170"/>
      <c r="MCP252" s="170"/>
      <c r="MCQ252" s="170"/>
      <c r="MCR252" s="170"/>
      <c r="MCS252" s="170"/>
      <c r="MCT252" s="170"/>
      <c r="MCU252" s="170"/>
      <c r="MCV252" s="170"/>
      <c r="MCW252" s="170"/>
      <c r="MCX252" s="170"/>
      <c r="MCY252" s="170"/>
      <c r="MCZ252" s="170"/>
      <c r="MDA252" s="170"/>
      <c r="MDB252" s="170"/>
      <c r="MDC252" s="170"/>
      <c r="MDD252" s="170"/>
      <c r="MDE252" s="170"/>
      <c r="MDF252" s="170"/>
      <c r="MDG252" s="170"/>
      <c r="MDH252" s="170"/>
      <c r="MDI252" s="170"/>
      <c r="MDJ252" s="170"/>
      <c r="MDK252" s="170"/>
      <c r="MDL252" s="170"/>
      <c r="MDM252" s="170"/>
      <c r="MDN252" s="170"/>
      <c r="MDO252" s="170"/>
      <c r="MDP252" s="170"/>
      <c r="MDQ252" s="170"/>
      <c r="MDR252" s="170"/>
      <c r="MDS252" s="170"/>
      <c r="MDT252" s="170"/>
      <c r="MDU252" s="170"/>
      <c r="MDV252" s="170"/>
      <c r="MDW252" s="170"/>
      <c r="MDX252" s="170"/>
      <c r="MDY252" s="170"/>
      <c r="MDZ252" s="170"/>
      <c r="MEA252" s="170"/>
      <c r="MEB252" s="170"/>
      <c r="MEC252" s="170"/>
      <c r="MED252" s="170"/>
      <c r="MEE252" s="170"/>
      <c r="MEF252" s="170"/>
      <c r="MEG252" s="170"/>
      <c r="MEH252" s="170"/>
      <c r="MEI252" s="170"/>
      <c r="MEJ252" s="170"/>
      <c r="MEK252" s="170"/>
      <c r="MEL252" s="170"/>
      <c r="MEM252" s="170"/>
      <c r="MEN252" s="170"/>
      <c r="MEO252" s="170"/>
      <c r="MEP252" s="170"/>
      <c r="MEQ252" s="170"/>
      <c r="MER252" s="170"/>
      <c r="MES252" s="170"/>
      <c r="MET252" s="170"/>
      <c r="MEU252" s="170"/>
      <c r="MEV252" s="170"/>
      <c r="MEW252" s="170"/>
      <c r="MEX252" s="170"/>
      <c r="MEY252" s="170"/>
      <c r="MEZ252" s="170"/>
      <c r="MFA252" s="170"/>
      <c r="MFB252" s="170"/>
      <c r="MFC252" s="170"/>
      <c r="MFD252" s="170"/>
      <c r="MFE252" s="170"/>
      <c r="MFF252" s="170"/>
      <c r="MFG252" s="170"/>
      <c r="MFH252" s="170"/>
      <c r="MFI252" s="170"/>
      <c r="MFJ252" s="170"/>
      <c r="MFK252" s="170"/>
      <c r="MFL252" s="170"/>
      <c r="MFM252" s="170"/>
      <c r="MFN252" s="170"/>
      <c r="MFO252" s="170"/>
      <c r="MFP252" s="170"/>
      <c r="MFQ252" s="170"/>
      <c r="MFR252" s="170"/>
      <c r="MFS252" s="170"/>
      <c r="MFT252" s="170"/>
      <c r="MFU252" s="170"/>
      <c r="MFV252" s="170"/>
      <c r="MFW252" s="170"/>
      <c r="MFX252" s="170"/>
      <c r="MFY252" s="170"/>
      <c r="MFZ252" s="170"/>
      <c r="MGA252" s="170"/>
      <c r="MGB252" s="170"/>
      <c r="MGC252" s="170"/>
      <c r="MGD252" s="170"/>
      <c r="MGE252" s="170"/>
      <c r="MGF252" s="170"/>
      <c r="MGG252" s="170"/>
      <c r="MGH252" s="170"/>
      <c r="MGI252" s="170"/>
      <c r="MGJ252" s="170"/>
      <c r="MGK252" s="170"/>
      <c r="MGL252" s="170"/>
      <c r="MGM252" s="170"/>
      <c r="MGN252" s="170"/>
      <c r="MGO252" s="170"/>
      <c r="MGP252" s="170"/>
      <c r="MGQ252" s="170"/>
      <c r="MGR252" s="170"/>
      <c r="MGS252" s="170"/>
      <c r="MGT252" s="170"/>
      <c r="MGU252" s="170"/>
      <c r="MGV252" s="170"/>
      <c r="MGW252" s="170"/>
      <c r="MGX252" s="170"/>
      <c r="MGY252" s="170"/>
      <c r="MGZ252" s="170"/>
      <c r="MHA252" s="170"/>
      <c r="MHB252" s="170"/>
      <c r="MHC252" s="170"/>
      <c r="MHD252" s="170"/>
      <c r="MHE252" s="170"/>
      <c r="MHF252" s="170"/>
      <c r="MHG252" s="170"/>
      <c r="MHH252" s="170"/>
      <c r="MHI252" s="170"/>
      <c r="MHJ252" s="170"/>
      <c r="MHK252" s="170"/>
      <c r="MHL252" s="170"/>
      <c r="MHM252" s="170"/>
      <c r="MHN252" s="170"/>
      <c r="MHO252" s="170"/>
      <c r="MHP252" s="170"/>
      <c r="MHQ252" s="170"/>
      <c r="MHR252" s="170"/>
      <c r="MHS252" s="170"/>
      <c r="MHT252" s="170"/>
      <c r="MHU252" s="170"/>
      <c r="MHV252" s="170"/>
      <c r="MHW252" s="170"/>
      <c r="MHX252" s="170"/>
      <c r="MHY252" s="170"/>
      <c r="MHZ252" s="170"/>
      <c r="MIA252" s="170"/>
      <c r="MIB252" s="170"/>
      <c r="MIC252" s="170"/>
      <c r="MID252" s="170"/>
      <c r="MIE252" s="170"/>
      <c r="MIF252" s="170"/>
      <c r="MIG252" s="170"/>
      <c r="MIH252" s="170"/>
      <c r="MII252" s="170"/>
      <c r="MIJ252" s="170"/>
      <c r="MIK252" s="170"/>
      <c r="MIL252" s="170"/>
      <c r="MIM252" s="170"/>
      <c r="MIN252" s="170"/>
      <c r="MIO252" s="170"/>
      <c r="MIP252" s="170"/>
      <c r="MIQ252" s="170"/>
      <c r="MIR252" s="170"/>
      <c r="MIS252" s="170"/>
      <c r="MIT252" s="170"/>
      <c r="MIU252" s="170"/>
      <c r="MIV252" s="170"/>
      <c r="MIW252" s="170"/>
      <c r="MIX252" s="170"/>
      <c r="MIY252" s="170"/>
      <c r="MIZ252" s="170"/>
      <c r="MJA252" s="170"/>
      <c r="MJB252" s="170"/>
      <c r="MJC252" s="170"/>
      <c r="MJD252" s="170"/>
      <c r="MJE252" s="170"/>
      <c r="MJF252" s="170"/>
      <c r="MJG252" s="170"/>
      <c r="MJH252" s="170"/>
      <c r="MJI252" s="170"/>
      <c r="MJJ252" s="170"/>
      <c r="MJK252" s="170"/>
      <c r="MJL252" s="170"/>
      <c r="MJM252" s="170"/>
      <c r="MJN252" s="170"/>
      <c r="MJO252" s="170"/>
      <c r="MJP252" s="170"/>
      <c r="MJQ252" s="170"/>
      <c r="MJR252" s="170"/>
      <c r="MJS252" s="170"/>
      <c r="MJT252" s="170"/>
      <c r="MJU252" s="170"/>
      <c r="MJV252" s="170"/>
      <c r="MJW252" s="170"/>
      <c r="MJX252" s="170"/>
      <c r="MJY252" s="170"/>
      <c r="MJZ252" s="170"/>
      <c r="MKA252" s="170"/>
      <c r="MKB252" s="170"/>
      <c r="MKC252" s="170"/>
      <c r="MKD252" s="170"/>
      <c r="MKE252" s="170"/>
      <c r="MKF252" s="170"/>
      <c r="MKG252" s="170"/>
      <c r="MKH252" s="170"/>
      <c r="MKI252" s="170"/>
      <c r="MKJ252" s="170"/>
      <c r="MKK252" s="170"/>
      <c r="MKL252" s="170"/>
      <c r="MKM252" s="170"/>
      <c r="MKN252" s="170"/>
      <c r="MKO252" s="170"/>
      <c r="MKP252" s="170"/>
      <c r="MKQ252" s="170"/>
      <c r="MKR252" s="170"/>
      <c r="MKS252" s="170"/>
      <c r="MKT252" s="170"/>
      <c r="MKU252" s="170"/>
      <c r="MKV252" s="170"/>
      <c r="MKW252" s="170"/>
      <c r="MKX252" s="170"/>
      <c r="MKY252" s="170"/>
      <c r="MKZ252" s="170"/>
      <c r="MLA252" s="170"/>
      <c r="MLB252" s="170"/>
      <c r="MLC252" s="170"/>
      <c r="MLD252" s="170"/>
      <c r="MLE252" s="170"/>
      <c r="MLF252" s="170"/>
      <c r="MLG252" s="170"/>
      <c r="MLH252" s="170"/>
      <c r="MLI252" s="170"/>
      <c r="MLJ252" s="170"/>
      <c r="MLK252" s="170"/>
      <c r="MLL252" s="170"/>
      <c r="MLM252" s="170"/>
      <c r="MLN252" s="170"/>
      <c r="MLO252" s="170"/>
      <c r="MLP252" s="170"/>
      <c r="MLQ252" s="170"/>
      <c r="MLR252" s="170"/>
      <c r="MLS252" s="170"/>
      <c r="MLT252" s="170"/>
      <c r="MLU252" s="170"/>
      <c r="MLV252" s="170"/>
      <c r="MLW252" s="170"/>
      <c r="MLX252" s="170"/>
      <c r="MLY252" s="170"/>
      <c r="MLZ252" s="170"/>
      <c r="MMA252" s="170"/>
      <c r="MMB252" s="170"/>
      <c r="MMC252" s="170"/>
      <c r="MMD252" s="170"/>
      <c r="MME252" s="170"/>
      <c r="MMF252" s="170"/>
      <c r="MMG252" s="170"/>
      <c r="MMH252" s="170"/>
      <c r="MMI252" s="170"/>
      <c r="MMJ252" s="170"/>
      <c r="MMK252" s="170"/>
      <c r="MML252" s="170"/>
      <c r="MMM252" s="170"/>
      <c r="MMN252" s="170"/>
      <c r="MMO252" s="170"/>
      <c r="MMP252" s="170"/>
      <c r="MMQ252" s="170"/>
      <c r="MMR252" s="170"/>
      <c r="MMS252" s="170"/>
      <c r="MMT252" s="170"/>
      <c r="MMU252" s="170"/>
      <c r="MMV252" s="170"/>
      <c r="MMW252" s="170"/>
      <c r="MMX252" s="170"/>
      <c r="MMY252" s="170"/>
      <c r="MMZ252" s="170"/>
      <c r="MNA252" s="170"/>
      <c r="MNB252" s="170"/>
      <c r="MNC252" s="170"/>
      <c r="MND252" s="170"/>
      <c r="MNE252" s="170"/>
      <c r="MNF252" s="170"/>
      <c r="MNG252" s="170"/>
      <c r="MNH252" s="170"/>
      <c r="MNI252" s="170"/>
      <c r="MNJ252" s="170"/>
      <c r="MNK252" s="170"/>
      <c r="MNL252" s="170"/>
      <c r="MNM252" s="170"/>
      <c r="MNN252" s="170"/>
      <c r="MNO252" s="170"/>
      <c r="MNP252" s="170"/>
      <c r="MNQ252" s="170"/>
      <c r="MNR252" s="170"/>
      <c r="MNS252" s="170"/>
      <c r="MNT252" s="170"/>
      <c r="MNU252" s="170"/>
      <c r="MNV252" s="170"/>
      <c r="MNW252" s="170"/>
      <c r="MNX252" s="170"/>
      <c r="MNY252" s="170"/>
      <c r="MNZ252" s="170"/>
      <c r="MOA252" s="170"/>
      <c r="MOB252" s="170"/>
      <c r="MOC252" s="170"/>
      <c r="MOD252" s="170"/>
      <c r="MOE252" s="170"/>
      <c r="MOF252" s="170"/>
      <c r="MOG252" s="170"/>
      <c r="MOH252" s="170"/>
      <c r="MOI252" s="170"/>
      <c r="MOJ252" s="170"/>
      <c r="MOK252" s="170"/>
      <c r="MOL252" s="170"/>
      <c r="MOM252" s="170"/>
      <c r="MON252" s="170"/>
      <c r="MOO252" s="170"/>
      <c r="MOP252" s="170"/>
      <c r="MOQ252" s="170"/>
      <c r="MOR252" s="170"/>
      <c r="MOS252" s="170"/>
      <c r="MOT252" s="170"/>
      <c r="MOU252" s="170"/>
      <c r="MOV252" s="170"/>
      <c r="MOW252" s="170"/>
      <c r="MOX252" s="170"/>
      <c r="MOY252" s="170"/>
      <c r="MOZ252" s="170"/>
      <c r="MPA252" s="170"/>
      <c r="MPB252" s="170"/>
      <c r="MPC252" s="170"/>
      <c r="MPD252" s="170"/>
      <c r="MPE252" s="170"/>
      <c r="MPF252" s="170"/>
      <c r="MPG252" s="170"/>
      <c r="MPH252" s="170"/>
      <c r="MPI252" s="170"/>
      <c r="MPJ252" s="170"/>
      <c r="MPK252" s="170"/>
      <c r="MPL252" s="170"/>
      <c r="MPM252" s="170"/>
      <c r="MPN252" s="170"/>
      <c r="MPO252" s="170"/>
      <c r="MPP252" s="170"/>
      <c r="MPQ252" s="170"/>
      <c r="MPR252" s="170"/>
      <c r="MPS252" s="170"/>
      <c r="MPT252" s="170"/>
      <c r="MPU252" s="170"/>
      <c r="MPV252" s="170"/>
      <c r="MPW252" s="170"/>
      <c r="MPX252" s="170"/>
      <c r="MPY252" s="170"/>
      <c r="MPZ252" s="170"/>
      <c r="MQA252" s="170"/>
      <c r="MQB252" s="170"/>
      <c r="MQC252" s="170"/>
      <c r="MQD252" s="170"/>
      <c r="MQE252" s="170"/>
      <c r="MQF252" s="170"/>
      <c r="MQG252" s="170"/>
      <c r="MQH252" s="170"/>
      <c r="MQI252" s="170"/>
      <c r="MQJ252" s="170"/>
      <c r="MQK252" s="170"/>
      <c r="MQL252" s="170"/>
      <c r="MQM252" s="170"/>
      <c r="MQN252" s="170"/>
      <c r="MQO252" s="170"/>
      <c r="MQP252" s="170"/>
      <c r="MQQ252" s="170"/>
      <c r="MQR252" s="170"/>
      <c r="MQS252" s="170"/>
      <c r="MQT252" s="170"/>
      <c r="MQU252" s="170"/>
      <c r="MQV252" s="170"/>
      <c r="MQW252" s="170"/>
      <c r="MQX252" s="170"/>
      <c r="MQY252" s="170"/>
      <c r="MQZ252" s="170"/>
      <c r="MRA252" s="170"/>
      <c r="MRB252" s="170"/>
      <c r="MRC252" s="170"/>
      <c r="MRD252" s="170"/>
      <c r="MRE252" s="170"/>
      <c r="MRF252" s="170"/>
      <c r="MRG252" s="170"/>
      <c r="MRH252" s="170"/>
      <c r="MRI252" s="170"/>
      <c r="MRJ252" s="170"/>
      <c r="MRK252" s="170"/>
      <c r="MRL252" s="170"/>
      <c r="MRM252" s="170"/>
      <c r="MRN252" s="170"/>
      <c r="MRO252" s="170"/>
      <c r="MRP252" s="170"/>
      <c r="MRQ252" s="170"/>
      <c r="MRR252" s="170"/>
      <c r="MRS252" s="170"/>
      <c r="MRT252" s="170"/>
      <c r="MRU252" s="170"/>
      <c r="MRV252" s="170"/>
      <c r="MRW252" s="170"/>
      <c r="MRX252" s="170"/>
      <c r="MRY252" s="170"/>
      <c r="MRZ252" s="170"/>
      <c r="MSA252" s="170"/>
      <c r="MSB252" s="170"/>
      <c r="MSC252" s="170"/>
      <c r="MSD252" s="170"/>
      <c r="MSE252" s="170"/>
      <c r="MSF252" s="170"/>
      <c r="MSG252" s="170"/>
      <c r="MSH252" s="170"/>
      <c r="MSI252" s="170"/>
      <c r="MSJ252" s="170"/>
      <c r="MSK252" s="170"/>
      <c r="MSL252" s="170"/>
      <c r="MSM252" s="170"/>
      <c r="MSN252" s="170"/>
      <c r="MSO252" s="170"/>
      <c r="MSP252" s="170"/>
      <c r="MSQ252" s="170"/>
      <c r="MSR252" s="170"/>
      <c r="MSS252" s="170"/>
      <c r="MST252" s="170"/>
      <c r="MSU252" s="170"/>
      <c r="MSV252" s="170"/>
      <c r="MSW252" s="170"/>
      <c r="MSX252" s="170"/>
      <c r="MSY252" s="170"/>
      <c r="MSZ252" s="170"/>
      <c r="MTA252" s="170"/>
      <c r="MTB252" s="170"/>
      <c r="MTC252" s="170"/>
      <c r="MTD252" s="170"/>
      <c r="MTE252" s="170"/>
      <c r="MTF252" s="170"/>
      <c r="MTG252" s="170"/>
      <c r="MTH252" s="170"/>
      <c r="MTI252" s="170"/>
      <c r="MTJ252" s="170"/>
      <c r="MTK252" s="170"/>
      <c r="MTL252" s="170"/>
      <c r="MTM252" s="170"/>
      <c r="MTN252" s="170"/>
      <c r="MTO252" s="170"/>
      <c r="MTP252" s="170"/>
      <c r="MTQ252" s="170"/>
      <c r="MTR252" s="170"/>
      <c r="MTS252" s="170"/>
      <c r="MTT252" s="170"/>
      <c r="MTU252" s="170"/>
      <c r="MTV252" s="170"/>
      <c r="MTW252" s="170"/>
      <c r="MTX252" s="170"/>
      <c r="MTY252" s="170"/>
      <c r="MTZ252" s="170"/>
      <c r="MUA252" s="170"/>
      <c r="MUB252" s="170"/>
      <c r="MUC252" s="170"/>
      <c r="MUD252" s="170"/>
      <c r="MUE252" s="170"/>
      <c r="MUF252" s="170"/>
      <c r="MUG252" s="170"/>
      <c r="MUH252" s="170"/>
      <c r="MUI252" s="170"/>
      <c r="MUJ252" s="170"/>
      <c r="MUK252" s="170"/>
      <c r="MUL252" s="170"/>
      <c r="MUM252" s="170"/>
      <c r="MUN252" s="170"/>
      <c r="MUO252" s="170"/>
      <c r="MUP252" s="170"/>
      <c r="MUQ252" s="170"/>
      <c r="MUR252" s="170"/>
      <c r="MUS252" s="170"/>
      <c r="MUT252" s="170"/>
      <c r="MUU252" s="170"/>
      <c r="MUV252" s="170"/>
      <c r="MUW252" s="170"/>
      <c r="MUX252" s="170"/>
      <c r="MUY252" s="170"/>
      <c r="MUZ252" s="170"/>
      <c r="MVA252" s="170"/>
      <c r="MVB252" s="170"/>
      <c r="MVC252" s="170"/>
      <c r="MVD252" s="170"/>
      <c r="MVE252" s="170"/>
      <c r="MVF252" s="170"/>
      <c r="MVG252" s="170"/>
      <c r="MVH252" s="170"/>
      <c r="MVI252" s="170"/>
      <c r="MVJ252" s="170"/>
      <c r="MVK252" s="170"/>
      <c r="MVL252" s="170"/>
      <c r="MVM252" s="170"/>
      <c r="MVN252" s="170"/>
      <c r="MVO252" s="170"/>
      <c r="MVP252" s="170"/>
      <c r="MVQ252" s="170"/>
      <c r="MVR252" s="170"/>
      <c r="MVS252" s="170"/>
      <c r="MVT252" s="170"/>
      <c r="MVU252" s="170"/>
      <c r="MVV252" s="170"/>
      <c r="MVW252" s="170"/>
      <c r="MVX252" s="170"/>
      <c r="MVY252" s="170"/>
      <c r="MVZ252" s="170"/>
      <c r="MWA252" s="170"/>
      <c r="MWB252" s="170"/>
      <c r="MWC252" s="170"/>
      <c r="MWD252" s="170"/>
      <c r="MWE252" s="170"/>
      <c r="MWF252" s="170"/>
      <c r="MWG252" s="170"/>
      <c r="MWH252" s="170"/>
      <c r="MWI252" s="170"/>
      <c r="MWJ252" s="170"/>
      <c r="MWK252" s="170"/>
      <c r="MWL252" s="170"/>
      <c r="MWM252" s="170"/>
      <c r="MWN252" s="170"/>
      <c r="MWO252" s="170"/>
      <c r="MWP252" s="170"/>
      <c r="MWQ252" s="170"/>
      <c r="MWR252" s="170"/>
      <c r="MWS252" s="170"/>
      <c r="MWT252" s="170"/>
      <c r="MWU252" s="170"/>
      <c r="MWV252" s="170"/>
      <c r="MWW252" s="170"/>
      <c r="MWX252" s="170"/>
      <c r="MWY252" s="170"/>
      <c r="MWZ252" s="170"/>
      <c r="MXA252" s="170"/>
      <c r="MXB252" s="170"/>
      <c r="MXC252" s="170"/>
      <c r="MXD252" s="170"/>
      <c r="MXE252" s="170"/>
      <c r="MXF252" s="170"/>
      <c r="MXG252" s="170"/>
      <c r="MXH252" s="170"/>
      <c r="MXI252" s="170"/>
      <c r="MXJ252" s="170"/>
      <c r="MXK252" s="170"/>
      <c r="MXL252" s="170"/>
      <c r="MXM252" s="170"/>
      <c r="MXN252" s="170"/>
      <c r="MXO252" s="170"/>
      <c r="MXP252" s="170"/>
      <c r="MXQ252" s="170"/>
      <c r="MXR252" s="170"/>
      <c r="MXS252" s="170"/>
      <c r="MXT252" s="170"/>
      <c r="MXU252" s="170"/>
      <c r="MXV252" s="170"/>
      <c r="MXW252" s="170"/>
      <c r="MXX252" s="170"/>
      <c r="MXY252" s="170"/>
      <c r="MXZ252" s="170"/>
      <c r="MYA252" s="170"/>
      <c r="MYB252" s="170"/>
      <c r="MYC252" s="170"/>
      <c r="MYD252" s="170"/>
      <c r="MYE252" s="170"/>
      <c r="MYF252" s="170"/>
      <c r="MYG252" s="170"/>
      <c r="MYH252" s="170"/>
      <c r="MYI252" s="170"/>
      <c r="MYJ252" s="170"/>
      <c r="MYK252" s="170"/>
      <c r="MYL252" s="170"/>
      <c r="MYM252" s="170"/>
      <c r="MYN252" s="170"/>
      <c r="MYO252" s="170"/>
      <c r="MYP252" s="170"/>
      <c r="MYQ252" s="170"/>
      <c r="MYR252" s="170"/>
      <c r="MYS252" s="170"/>
      <c r="MYT252" s="170"/>
      <c r="MYU252" s="170"/>
      <c r="MYV252" s="170"/>
      <c r="MYW252" s="170"/>
      <c r="MYX252" s="170"/>
      <c r="MYY252" s="170"/>
      <c r="MYZ252" s="170"/>
      <c r="MZA252" s="170"/>
      <c r="MZB252" s="170"/>
      <c r="MZC252" s="170"/>
      <c r="MZD252" s="170"/>
      <c r="MZE252" s="170"/>
      <c r="MZF252" s="170"/>
      <c r="MZG252" s="170"/>
      <c r="MZH252" s="170"/>
      <c r="MZI252" s="170"/>
      <c r="MZJ252" s="170"/>
      <c r="MZK252" s="170"/>
      <c r="MZL252" s="170"/>
      <c r="MZM252" s="170"/>
      <c r="MZN252" s="170"/>
      <c r="MZO252" s="170"/>
      <c r="MZP252" s="170"/>
      <c r="MZQ252" s="170"/>
      <c r="MZR252" s="170"/>
      <c r="MZS252" s="170"/>
      <c r="MZT252" s="170"/>
      <c r="MZU252" s="170"/>
      <c r="MZV252" s="170"/>
      <c r="MZW252" s="170"/>
      <c r="MZX252" s="170"/>
      <c r="MZY252" s="170"/>
      <c r="MZZ252" s="170"/>
      <c r="NAA252" s="170"/>
      <c r="NAB252" s="170"/>
      <c r="NAC252" s="170"/>
      <c r="NAD252" s="170"/>
      <c r="NAE252" s="170"/>
      <c r="NAF252" s="170"/>
      <c r="NAG252" s="170"/>
      <c r="NAH252" s="170"/>
      <c r="NAI252" s="170"/>
      <c r="NAJ252" s="170"/>
      <c r="NAK252" s="170"/>
      <c r="NAL252" s="170"/>
      <c r="NAM252" s="170"/>
      <c r="NAN252" s="170"/>
      <c r="NAO252" s="170"/>
      <c r="NAP252" s="170"/>
      <c r="NAQ252" s="170"/>
      <c r="NAR252" s="170"/>
      <c r="NAS252" s="170"/>
      <c r="NAT252" s="170"/>
      <c r="NAU252" s="170"/>
      <c r="NAV252" s="170"/>
      <c r="NAW252" s="170"/>
      <c r="NAX252" s="170"/>
      <c r="NAY252" s="170"/>
      <c r="NAZ252" s="170"/>
      <c r="NBA252" s="170"/>
      <c r="NBB252" s="170"/>
      <c r="NBC252" s="170"/>
      <c r="NBD252" s="170"/>
      <c r="NBE252" s="170"/>
      <c r="NBF252" s="170"/>
      <c r="NBG252" s="170"/>
      <c r="NBH252" s="170"/>
      <c r="NBI252" s="170"/>
      <c r="NBJ252" s="170"/>
      <c r="NBK252" s="170"/>
      <c r="NBL252" s="170"/>
      <c r="NBM252" s="170"/>
      <c r="NBN252" s="170"/>
      <c r="NBO252" s="170"/>
      <c r="NBP252" s="170"/>
      <c r="NBQ252" s="170"/>
      <c r="NBR252" s="170"/>
      <c r="NBS252" s="170"/>
      <c r="NBT252" s="170"/>
      <c r="NBU252" s="170"/>
      <c r="NBV252" s="170"/>
      <c r="NBW252" s="170"/>
      <c r="NBX252" s="170"/>
      <c r="NBY252" s="170"/>
      <c r="NBZ252" s="170"/>
      <c r="NCA252" s="170"/>
      <c r="NCB252" s="170"/>
      <c r="NCC252" s="170"/>
      <c r="NCD252" s="170"/>
      <c r="NCE252" s="170"/>
      <c r="NCF252" s="170"/>
      <c r="NCG252" s="170"/>
      <c r="NCH252" s="170"/>
      <c r="NCI252" s="170"/>
      <c r="NCJ252" s="170"/>
      <c r="NCK252" s="170"/>
      <c r="NCL252" s="170"/>
      <c r="NCM252" s="170"/>
      <c r="NCN252" s="170"/>
      <c r="NCO252" s="170"/>
      <c r="NCP252" s="170"/>
      <c r="NCQ252" s="170"/>
      <c r="NCR252" s="170"/>
      <c r="NCS252" s="170"/>
      <c r="NCT252" s="170"/>
      <c r="NCU252" s="170"/>
      <c r="NCV252" s="170"/>
      <c r="NCW252" s="170"/>
      <c r="NCX252" s="170"/>
      <c r="NCY252" s="170"/>
      <c r="NCZ252" s="170"/>
      <c r="NDA252" s="170"/>
      <c r="NDB252" s="170"/>
      <c r="NDC252" s="170"/>
      <c r="NDD252" s="170"/>
      <c r="NDE252" s="170"/>
      <c r="NDF252" s="170"/>
      <c r="NDG252" s="170"/>
      <c r="NDH252" s="170"/>
      <c r="NDI252" s="170"/>
      <c r="NDJ252" s="170"/>
      <c r="NDK252" s="170"/>
      <c r="NDL252" s="170"/>
      <c r="NDM252" s="170"/>
      <c r="NDN252" s="170"/>
      <c r="NDO252" s="170"/>
      <c r="NDP252" s="170"/>
      <c r="NDQ252" s="170"/>
      <c r="NDR252" s="170"/>
      <c r="NDS252" s="170"/>
      <c r="NDT252" s="170"/>
      <c r="NDU252" s="170"/>
      <c r="NDV252" s="170"/>
      <c r="NDW252" s="170"/>
      <c r="NDX252" s="170"/>
      <c r="NDY252" s="170"/>
      <c r="NDZ252" s="170"/>
      <c r="NEA252" s="170"/>
      <c r="NEB252" s="170"/>
      <c r="NEC252" s="170"/>
      <c r="NED252" s="170"/>
      <c r="NEE252" s="170"/>
      <c r="NEF252" s="170"/>
      <c r="NEG252" s="170"/>
      <c r="NEH252" s="170"/>
      <c r="NEI252" s="170"/>
      <c r="NEJ252" s="170"/>
      <c r="NEK252" s="170"/>
      <c r="NEL252" s="170"/>
      <c r="NEM252" s="170"/>
      <c r="NEN252" s="170"/>
      <c r="NEO252" s="170"/>
      <c r="NEP252" s="170"/>
      <c r="NEQ252" s="170"/>
      <c r="NER252" s="170"/>
      <c r="NES252" s="170"/>
      <c r="NET252" s="170"/>
      <c r="NEU252" s="170"/>
      <c r="NEV252" s="170"/>
      <c r="NEW252" s="170"/>
      <c r="NEX252" s="170"/>
      <c r="NEY252" s="170"/>
      <c r="NEZ252" s="170"/>
      <c r="NFA252" s="170"/>
      <c r="NFB252" s="170"/>
      <c r="NFC252" s="170"/>
      <c r="NFD252" s="170"/>
      <c r="NFE252" s="170"/>
      <c r="NFF252" s="170"/>
      <c r="NFG252" s="170"/>
      <c r="NFH252" s="170"/>
      <c r="NFI252" s="170"/>
      <c r="NFJ252" s="170"/>
      <c r="NFK252" s="170"/>
      <c r="NFL252" s="170"/>
      <c r="NFM252" s="170"/>
      <c r="NFN252" s="170"/>
      <c r="NFO252" s="170"/>
      <c r="NFP252" s="170"/>
      <c r="NFQ252" s="170"/>
      <c r="NFR252" s="170"/>
      <c r="NFS252" s="170"/>
      <c r="NFT252" s="170"/>
      <c r="NFU252" s="170"/>
      <c r="NFV252" s="170"/>
      <c r="NFW252" s="170"/>
      <c r="NFX252" s="170"/>
      <c r="NFY252" s="170"/>
      <c r="NFZ252" s="170"/>
      <c r="NGA252" s="170"/>
      <c r="NGB252" s="170"/>
      <c r="NGC252" s="170"/>
      <c r="NGD252" s="170"/>
      <c r="NGE252" s="170"/>
      <c r="NGF252" s="170"/>
      <c r="NGG252" s="170"/>
      <c r="NGH252" s="170"/>
      <c r="NGI252" s="170"/>
      <c r="NGJ252" s="170"/>
      <c r="NGK252" s="170"/>
      <c r="NGL252" s="170"/>
      <c r="NGM252" s="170"/>
      <c r="NGN252" s="170"/>
      <c r="NGO252" s="170"/>
      <c r="NGP252" s="170"/>
      <c r="NGQ252" s="170"/>
      <c r="NGR252" s="170"/>
      <c r="NGS252" s="170"/>
      <c r="NGT252" s="170"/>
      <c r="NGU252" s="170"/>
      <c r="NGV252" s="170"/>
      <c r="NGW252" s="170"/>
      <c r="NGX252" s="170"/>
      <c r="NGY252" s="170"/>
      <c r="NGZ252" s="170"/>
      <c r="NHA252" s="170"/>
      <c r="NHB252" s="170"/>
      <c r="NHC252" s="170"/>
      <c r="NHD252" s="170"/>
      <c r="NHE252" s="170"/>
      <c r="NHF252" s="170"/>
      <c r="NHG252" s="170"/>
      <c r="NHH252" s="170"/>
      <c r="NHI252" s="170"/>
      <c r="NHJ252" s="170"/>
      <c r="NHK252" s="170"/>
      <c r="NHL252" s="170"/>
      <c r="NHM252" s="170"/>
      <c r="NHN252" s="170"/>
      <c r="NHO252" s="170"/>
      <c r="NHP252" s="170"/>
      <c r="NHQ252" s="170"/>
      <c r="NHR252" s="170"/>
      <c r="NHS252" s="170"/>
      <c r="NHT252" s="170"/>
      <c r="NHU252" s="170"/>
      <c r="NHV252" s="170"/>
      <c r="NHW252" s="170"/>
      <c r="NHX252" s="170"/>
      <c r="NHY252" s="170"/>
      <c r="NHZ252" s="170"/>
      <c r="NIA252" s="170"/>
      <c r="NIB252" s="170"/>
      <c r="NIC252" s="170"/>
      <c r="NID252" s="170"/>
      <c r="NIE252" s="170"/>
      <c r="NIF252" s="170"/>
      <c r="NIG252" s="170"/>
      <c r="NIH252" s="170"/>
      <c r="NII252" s="170"/>
      <c r="NIJ252" s="170"/>
      <c r="NIK252" s="170"/>
      <c r="NIL252" s="170"/>
      <c r="NIM252" s="170"/>
      <c r="NIN252" s="170"/>
      <c r="NIO252" s="170"/>
      <c r="NIP252" s="170"/>
      <c r="NIQ252" s="170"/>
      <c r="NIR252" s="170"/>
      <c r="NIS252" s="170"/>
      <c r="NIT252" s="170"/>
      <c r="NIU252" s="170"/>
      <c r="NIV252" s="170"/>
      <c r="NIW252" s="170"/>
      <c r="NIX252" s="170"/>
      <c r="NIY252" s="170"/>
      <c r="NIZ252" s="170"/>
      <c r="NJA252" s="170"/>
      <c r="NJB252" s="170"/>
      <c r="NJC252" s="170"/>
      <c r="NJD252" s="170"/>
      <c r="NJE252" s="170"/>
      <c r="NJF252" s="170"/>
      <c r="NJG252" s="170"/>
      <c r="NJH252" s="170"/>
      <c r="NJI252" s="170"/>
      <c r="NJJ252" s="170"/>
      <c r="NJK252" s="170"/>
      <c r="NJL252" s="170"/>
      <c r="NJM252" s="170"/>
      <c r="NJN252" s="170"/>
      <c r="NJO252" s="170"/>
      <c r="NJP252" s="170"/>
      <c r="NJQ252" s="170"/>
      <c r="NJR252" s="170"/>
      <c r="NJS252" s="170"/>
      <c r="NJT252" s="170"/>
      <c r="NJU252" s="170"/>
      <c r="NJV252" s="170"/>
      <c r="NJW252" s="170"/>
      <c r="NJX252" s="170"/>
      <c r="NJY252" s="170"/>
      <c r="NJZ252" s="170"/>
      <c r="NKA252" s="170"/>
      <c r="NKB252" s="170"/>
      <c r="NKC252" s="170"/>
      <c r="NKD252" s="170"/>
      <c r="NKE252" s="170"/>
      <c r="NKF252" s="170"/>
      <c r="NKG252" s="170"/>
      <c r="NKH252" s="170"/>
      <c r="NKI252" s="170"/>
      <c r="NKJ252" s="170"/>
      <c r="NKK252" s="170"/>
      <c r="NKL252" s="170"/>
      <c r="NKM252" s="170"/>
      <c r="NKN252" s="170"/>
      <c r="NKO252" s="170"/>
      <c r="NKP252" s="170"/>
      <c r="NKQ252" s="170"/>
      <c r="NKR252" s="170"/>
      <c r="NKS252" s="170"/>
      <c r="NKT252" s="170"/>
      <c r="NKU252" s="170"/>
      <c r="NKV252" s="170"/>
      <c r="NKW252" s="170"/>
      <c r="NKX252" s="170"/>
      <c r="NKY252" s="170"/>
      <c r="NKZ252" s="170"/>
      <c r="NLA252" s="170"/>
      <c r="NLB252" s="170"/>
      <c r="NLC252" s="170"/>
      <c r="NLD252" s="170"/>
      <c r="NLE252" s="170"/>
      <c r="NLF252" s="170"/>
      <c r="NLG252" s="170"/>
      <c r="NLH252" s="170"/>
      <c r="NLI252" s="170"/>
      <c r="NLJ252" s="170"/>
      <c r="NLK252" s="170"/>
      <c r="NLL252" s="170"/>
      <c r="NLM252" s="170"/>
      <c r="NLN252" s="170"/>
      <c r="NLO252" s="170"/>
      <c r="NLP252" s="170"/>
      <c r="NLQ252" s="170"/>
      <c r="NLR252" s="170"/>
      <c r="NLS252" s="170"/>
      <c r="NLT252" s="170"/>
      <c r="NLU252" s="170"/>
      <c r="NLV252" s="170"/>
      <c r="NLW252" s="170"/>
      <c r="NLX252" s="170"/>
      <c r="NLY252" s="170"/>
      <c r="NLZ252" s="170"/>
      <c r="NMA252" s="170"/>
      <c r="NMB252" s="170"/>
      <c r="NMC252" s="170"/>
      <c r="NMD252" s="170"/>
      <c r="NME252" s="170"/>
      <c r="NMF252" s="170"/>
      <c r="NMG252" s="170"/>
      <c r="NMH252" s="170"/>
      <c r="NMI252" s="170"/>
      <c r="NMJ252" s="170"/>
      <c r="NMK252" s="170"/>
      <c r="NML252" s="170"/>
      <c r="NMM252" s="170"/>
      <c r="NMN252" s="170"/>
      <c r="NMO252" s="170"/>
      <c r="NMP252" s="170"/>
      <c r="NMQ252" s="170"/>
      <c r="NMR252" s="170"/>
      <c r="NMS252" s="170"/>
      <c r="NMT252" s="170"/>
      <c r="NMU252" s="170"/>
      <c r="NMV252" s="170"/>
      <c r="NMW252" s="170"/>
      <c r="NMX252" s="170"/>
      <c r="NMY252" s="170"/>
      <c r="NMZ252" s="170"/>
      <c r="NNA252" s="170"/>
      <c r="NNB252" s="170"/>
      <c r="NNC252" s="170"/>
      <c r="NND252" s="170"/>
      <c r="NNE252" s="170"/>
      <c r="NNF252" s="170"/>
      <c r="NNG252" s="170"/>
      <c r="NNH252" s="170"/>
      <c r="NNI252" s="170"/>
      <c r="NNJ252" s="170"/>
      <c r="NNK252" s="170"/>
      <c r="NNL252" s="170"/>
      <c r="NNM252" s="170"/>
      <c r="NNN252" s="170"/>
      <c r="NNO252" s="170"/>
      <c r="NNP252" s="170"/>
      <c r="NNQ252" s="170"/>
      <c r="NNR252" s="170"/>
      <c r="NNS252" s="170"/>
      <c r="NNT252" s="170"/>
      <c r="NNU252" s="170"/>
      <c r="NNV252" s="170"/>
      <c r="NNW252" s="170"/>
      <c r="NNX252" s="170"/>
      <c r="NNY252" s="170"/>
      <c r="NNZ252" s="170"/>
      <c r="NOA252" s="170"/>
      <c r="NOB252" s="170"/>
      <c r="NOC252" s="170"/>
      <c r="NOD252" s="170"/>
      <c r="NOE252" s="170"/>
      <c r="NOF252" s="170"/>
      <c r="NOG252" s="170"/>
      <c r="NOH252" s="170"/>
      <c r="NOI252" s="170"/>
      <c r="NOJ252" s="170"/>
      <c r="NOK252" s="170"/>
      <c r="NOL252" s="170"/>
      <c r="NOM252" s="170"/>
      <c r="NON252" s="170"/>
      <c r="NOO252" s="170"/>
      <c r="NOP252" s="170"/>
      <c r="NOQ252" s="170"/>
      <c r="NOR252" s="170"/>
      <c r="NOS252" s="170"/>
      <c r="NOT252" s="170"/>
      <c r="NOU252" s="170"/>
      <c r="NOV252" s="170"/>
      <c r="NOW252" s="170"/>
      <c r="NOX252" s="170"/>
      <c r="NOY252" s="170"/>
      <c r="NOZ252" s="170"/>
      <c r="NPA252" s="170"/>
      <c r="NPB252" s="170"/>
      <c r="NPC252" s="170"/>
      <c r="NPD252" s="170"/>
      <c r="NPE252" s="170"/>
      <c r="NPF252" s="170"/>
      <c r="NPG252" s="170"/>
      <c r="NPH252" s="170"/>
      <c r="NPI252" s="170"/>
      <c r="NPJ252" s="170"/>
      <c r="NPK252" s="170"/>
      <c r="NPL252" s="170"/>
      <c r="NPM252" s="170"/>
      <c r="NPN252" s="170"/>
      <c r="NPO252" s="170"/>
      <c r="NPP252" s="170"/>
      <c r="NPQ252" s="170"/>
      <c r="NPR252" s="170"/>
      <c r="NPS252" s="170"/>
      <c r="NPT252" s="170"/>
      <c r="NPU252" s="170"/>
      <c r="NPV252" s="170"/>
      <c r="NPW252" s="170"/>
      <c r="NPX252" s="170"/>
      <c r="NPY252" s="170"/>
      <c r="NPZ252" s="170"/>
      <c r="NQA252" s="170"/>
      <c r="NQB252" s="170"/>
      <c r="NQC252" s="170"/>
      <c r="NQD252" s="170"/>
      <c r="NQE252" s="170"/>
      <c r="NQF252" s="170"/>
      <c r="NQG252" s="170"/>
      <c r="NQH252" s="170"/>
      <c r="NQI252" s="170"/>
      <c r="NQJ252" s="170"/>
      <c r="NQK252" s="170"/>
      <c r="NQL252" s="170"/>
      <c r="NQM252" s="170"/>
      <c r="NQN252" s="170"/>
      <c r="NQO252" s="170"/>
      <c r="NQP252" s="170"/>
      <c r="NQQ252" s="170"/>
      <c r="NQR252" s="170"/>
      <c r="NQS252" s="170"/>
      <c r="NQT252" s="170"/>
      <c r="NQU252" s="170"/>
      <c r="NQV252" s="170"/>
      <c r="NQW252" s="170"/>
      <c r="NQX252" s="170"/>
      <c r="NQY252" s="170"/>
      <c r="NQZ252" s="170"/>
      <c r="NRA252" s="170"/>
      <c r="NRB252" s="170"/>
      <c r="NRC252" s="170"/>
      <c r="NRD252" s="170"/>
      <c r="NRE252" s="170"/>
      <c r="NRF252" s="170"/>
      <c r="NRG252" s="170"/>
      <c r="NRH252" s="170"/>
      <c r="NRI252" s="170"/>
      <c r="NRJ252" s="170"/>
      <c r="NRK252" s="170"/>
      <c r="NRL252" s="170"/>
      <c r="NRM252" s="170"/>
      <c r="NRN252" s="170"/>
      <c r="NRO252" s="170"/>
      <c r="NRP252" s="170"/>
      <c r="NRQ252" s="170"/>
      <c r="NRR252" s="170"/>
      <c r="NRS252" s="170"/>
      <c r="NRT252" s="170"/>
      <c r="NRU252" s="170"/>
      <c r="NRV252" s="170"/>
      <c r="NRW252" s="170"/>
      <c r="NRX252" s="170"/>
      <c r="NRY252" s="170"/>
      <c r="NRZ252" s="170"/>
      <c r="NSA252" s="170"/>
      <c r="NSB252" s="170"/>
      <c r="NSC252" s="170"/>
      <c r="NSD252" s="170"/>
      <c r="NSE252" s="170"/>
      <c r="NSF252" s="170"/>
      <c r="NSG252" s="170"/>
      <c r="NSH252" s="170"/>
      <c r="NSI252" s="170"/>
      <c r="NSJ252" s="170"/>
      <c r="NSK252" s="170"/>
      <c r="NSL252" s="170"/>
      <c r="NSM252" s="170"/>
      <c r="NSN252" s="170"/>
      <c r="NSO252" s="170"/>
      <c r="NSP252" s="170"/>
      <c r="NSQ252" s="170"/>
      <c r="NSR252" s="170"/>
      <c r="NSS252" s="170"/>
      <c r="NST252" s="170"/>
      <c r="NSU252" s="170"/>
      <c r="NSV252" s="170"/>
      <c r="NSW252" s="170"/>
      <c r="NSX252" s="170"/>
      <c r="NSY252" s="170"/>
      <c r="NSZ252" s="170"/>
      <c r="NTA252" s="170"/>
      <c r="NTB252" s="170"/>
      <c r="NTC252" s="170"/>
      <c r="NTD252" s="170"/>
      <c r="NTE252" s="170"/>
      <c r="NTF252" s="170"/>
      <c r="NTG252" s="170"/>
      <c r="NTH252" s="170"/>
      <c r="NTI252" s="170"/>
      <c r="NTJ252" s="170"/>
      <c r="NTK252" s="170"/>
      <c r="NTL252" s="170"/>
      <c r="NTM252" s="170"/>
      <c r="NTN252" s="170"/>
      <c r="NTO252" s="170"/>
      <c r="NTP252" s="170"/>
      <c r="NTQ252" s="170"/>
      <c r="NTR252" s="170"/>
      <c r="NTS252" s="170"/>
      <c r="NTT252" s="170"/>
      <c r="NTU252" s="170"/>
      <c r="NTV252" s="170"/>
      <c r="NTW252" s="170"/>
      <c r="NTX252" s="170"/>
      <c r="NTY252" s="170"/>
      <c r="NTZ252" s="170"/>
      <c r="NUA252" s="170"/>
      <c r="NUB252" s="170"/>
      <c r="NUC252" s="170"/>
      <c r="NUD252" s="170"/>
      <c r="NUE252" s="170"/>
      <c r="NUF252" s="170"/>
      <c r="NUG252" s="170"/>
      <c r="NUH252" s="170"/>
      <c r="NUI252" s="170"/>
      <c r="NUJ252" s="170"/>
      <c r="NUK252" s="170"/>
      <c r="NUL252" s="170"/>
      <c r="NUM252" s="170"/>
      <c r="NUN252" s="170"/>
      <c r="NUO252" s="170"/>
      <c r="NUP252" s="170"/>
      <c r="NUQ252" s="170"/>
      <c r="NUR252" s="170"/>
      <c r="NUS252" s="170"/>
      <c r="NUT252" s="170"/>
      <c r="NUU252" s="170"/>
      <c r="NUV252" s="170"/>
      <c r="NUW252" s="170"/>
      <c r="NUX252" s="170"/>
      <c r="NUY252" s="170"/>
      <c r="NUZ252" s="170"/>
      <c r="NVA252" s="170"/>
      <c r="NVB252" s="170"/>
      <c r="NVC252" s="170"/>
      <c r="NVD252" s="170"/>
      <c r="NVE252" s="170"/>
      <c r="NVF252" s="170"/>
      <c r="NVG252" s="170"/>
      <c r="NVH252" s="170"/>
      <c r="NVI252" s="170"/>
      <c r="NVJ252" s="170"/>
      <c r="NVK252" s="170"/>
      <c r="NVL252" s="170"/>
      <c r="NVM252" s="170"/>
      <c r="NVN252" s="170"/>
      <c r="NVO252" s="170"/>
      <c r="NVP252" s="170"/>
      <c r="NVQ252" s="170"/>
      <c r="NVR252" s="170"/>
      <c r="NVS252" s="170"/>
      <c r="NVT252" s="170"/>
      <c r="NVU252" s="170"/>
      <c r="NVV252" s="170"/>
      <c r="NVW252" s="170"/>
      <c r="NVX252" s="170"/>
      <c r="NVY252" s="170"/>
      <c r="NVZ252" s="170"/>
      <c r="NWA252" s="170"/>
      <c r="NWB252" s="170"/>
      <c r="NWC252" s="170"/>
      <c r="NWD252" s="170"/>
      <c r="NWE252" s="170"/>
      <c r="NWF252" s="170"/>
      <c r="NWG252" s="170"/>
      <c r="NWH252" s="170"/>
      <c r="NWI252" s="170"/>
      <c r="NWJ252" s="170"/>
      <c r="NWK252" s="170"/>
      <c r="NWL252" s="170"/>
      <c r="NWM252" s="170"/>
      <c r="NWN252" s="170"/>
      <c r="NWO252" s="170"/>
      <c r="NWP252" s="170"/>
      <c r="NWQ252" s="170"/>
      <c r="NWR252" s="170"/>
      <c r="NWS252" s="170"/>
      <c r="NWT252" s="170"/>
      <c r="NWU252" s="170"/>
      <c r="NWV252" s="170"/>
      <c r="NWW252" s="170"/>
      <c r="NWX252" s="170"/>
      <c r="NWY252" s="170"/>
      <c r="NWZ252" s="170"/>
      <c r="NXA252" s="170"/>
      <c r="NXB252" s="170"/>
      <c r="NXC252" s="170"/>
      <c r="NXD252" s="170"/>
      <c r="NXE252" s="170"/>
      <c r="NXF252" s="170"/>
      <c r="NXG252" s="170"/>
      <c r="NXH252" s="170"/>
      <c r="NXI252" s="170"/>
      <c r="NXJ252" s="170"/>
      <c r="NXK252" s="170"/>
      <c r="NXL252" s="170"/>
      <c r="NXM252" s="170"/>
      <c r="NXN252" s="170"/>
      <c r="NXO252" s="170"/>
      <c r="NXP252" s="170"/>
      <c r="NXQ252" s="170"/>
      <c r="NXR252" s="170"/>
      <c r="NXS252" s="170"/>
      <c r="NXT252" s="170"/>
      <c r="NXU252" s="170"/>
      <c r="NXV252" s="170"/>
      <c r="NXW252" s="170"/>
      <c r="NXX252" s="170"/>
      <c r="NXY252" s="170"/>
      <c r="NXZ252" s="170"/>
      <c r="NYA252" s="170"/>
      <c r="NYB252" s="170"/>
      <c r="NYC252" s="170"/>
      <c r="NYD252" s="170"/>
      <c r="NYE252" s="170"/>
      <c r="NYF252" s="170"/>
      <c r="NYG252" s="170"/>
      <c r="NYH252" s="170"/>
      <c r="NYI252" s="170"/>
      <c r="NYJ252" s="170"/>
      <c r="NYK252" s="170"/>
      <c r="NYL252" s="170"/>
      <c r="NYM252" s="170"/>
      <c r="NYN252" s="170"/>
      <c r="NYO252" s="170"/>
      <c r="NYP252" s="170"/>
      <c r="NYQ252" s="170"/>
      <c r="NYR252" s="170"/>
      <c r="NYS252" s="170"/>
      <c r="NYT252" s="170"/>
      <c r="NYU252" s="170"/>
      <c r="NYV252" s="170"/>
      <c r="NYW252" s="170"/>
      <c r="NYX252" s="170"/>
      <c r="NYY252" s="170"/>
      <c r="NYZ252" s="170"/>
      <c r="NZA252" s="170"/>
      <c r="NZB252" s="170"/>
      <c r="NZC252" s="170"/>
      <c r="NZD252" s="170"/>
      <c r="NZE252" s="170"/>
      <c r="NZF252" s="170"/>
      <c r="NZG252" s="170"/>
      <c r="NZH252" s="170"/>
      <c r="NZI252" s="170"/>
      <c r="NZJ252" s="170"/>
      <c r="NZK252" s="170"/>
      <c r="NZL252" s="170"/>
      <c r="NZM252" s="170"/>
      <c r="NZN252" s="170"/>
      <c r="NZO252" s="170"/>
      <c r="NZP252" s="170"/>
      <c r="NZQ252" s="170"/>
      <c r="NZR252" s="170"/>
      <c r="NZS252" s="170"/>
      <c r="NZT252" s="170"/>
      <c r="NZU252" s="170"/>
      <c r="NZV252" s="170"/>
      <c r="NZW252" s="170"/>
      <c r="NZX252" s="170"/>
      <c r="NZY252" s="170"/>
      <c r="NZZ252" s="170"/>
      <c r="OAA252" s="170"/>
      <c r="OAB252" s="170"/>
      <c r="OAC252" s="170"/>
      <c r="OAD252" s="170"/>
      <c r="OAE252" s="170"/>
      <c r="OAF252" s="170"/>
      <c r="OAG252" s="170"/>
      <c r="OAH252" s="170"/>
      <c r="OAI252" s="170"/>
      <c r="OAJ252" s="170"/>
      <c r="OAK252" s="170"/>
      <c r="OAL252" s="170"/>
      <c r="OAM252" s="170"/>
      <c r="OAN252" s="170"/>
      <c r="OAO252" s="170"/>
      <c r="OAP252" s="170"/>
      <c r="OAQ252" s="170"/>
      <c r="OAR252" s="170"/>
      <c r="OAS252" s="170"/>
      <c r="OAT252" s="170"/>
      <c r="OAU252" s="170"/>
      <c r="OAV252" s="170"/>
      <c r="OAW252" s="170"/>
      <c r="OAX252" s="170"/>
      <c r="OAY252" s="170"/>
      <c r="OAZ252" s="170"/>
      <c r="OBA252" s="170"/>
      <c r="OBB252" s="170"/>
      <c r="OBC252" s="170"/>
      <c r="OBD252" s="170"/>
      <c r="OBE252" s="170"/>
      <c r="OBF252" s="170"/>
      <c r="OBG252" s="170"/>
      <c r="OBH252" s="170"/>
      <c r="OBI252" s="170"/>
      <c r="OBJ252" s="170"/>
      <c r="OBK252" s="170"/>
      <c r="OBL252" s="170"/>
      <c r="OBM252" s="170"/>
      <c r="OBN252" s="170"/>
      <c r="OBO252" s="170"/>
      <c r="OBP252" s="170"/>
      <c r="OBQ252" s="170"/>
      <c r="OBR252" s="170"/>
      <c r="OBS252" s="170"/>
      <c r="OBT252" s="170"/>
      <c r="OBU252" s="170"/>
      <c r="OBV252" s="170"/>
      <c r="OBW252" s="170"/>
      <c r="OBX252" s="170"/>
      <c r="OBY252" s="170"/>
      <c r="OBZ252" s="170"/>
      <c r="OCA252" s="170"/>
      <c r="OCB252" s="170"/>
      <c r="OCC252" s="170"/>
      <c r="OCD252" s="170"/>
      <c r="OCE252" s="170"/>
      <c r="OCF252" s="170"/>
      <c r="OCG252" s="170"/>
      <c r="OCH252" s="170"/>
      <c r="OCI252" s="170"/>
      <c r="OCJ252" s="170"/>
      <c r="OCK252" s="170"/>
      <c r="OCL252" s="170"/>
      <c r="OCM252" s="170"/>
      <c r="OCN252" s="170"/>
      <c r="OCO252" s="170"/>
      <c r="OCP252" s="170"/>
      <c r="OCQ252" s="170"/>
      <c r="OCR252" s="170"/>
      <c r="OCS252" s="170"/>
      <c r="OCT252" s="170"/>
      <c r="OCU252" s="170"/>
      <c r="OCV252" s="170"/>
      <c r="OCW252" s="170"/>
      <c r="OCX252" s="170"/>
      <c r="OCY252" s="170"/>
      <c r="OCZ252" s="170"/>
      <c r="ODA252" s="170"/>
      <c r="ODB252" s="170"/>
      <c r="ODC252" s="170"/>
      <c r="ODD252" s="170"/>
      <c r="ODE252" s="170"/>
      <c r="ODF252" s="170"/>
      <c r="ODG252" s="170"/>
      <c r="ODH252" s="170"/>
      <c r="ODI252" s="170"/>
      <c r="ODJ252" s="170"/>
      <c r="ODK252" s="170"/>
      <c r="ODL252" s="170"/>
      <c r="ODM252" s="170"/>
      <c r="ODN252" s="170"/>
      <c r="ODO252" s="170"/>
      <c r="ODP252" s="170"/>
      <c r="ODQ252" s="170"/>
      <c r="ODR252" s="170"/>
      <c r="ODS252" s="170"/>
      <c r="ODT252" s="170"/>
      <c r="ODU252" s="170"/>
      <c r="ODV252" s="170"/>
      <c r="ODW252" s="170"/>
      <c r="ODX252" s="170"/>
      <c r="ODY252" s="170"/>
      <c r="ODZ252" s="170"/>
      <c r="OEA252" s="170"/>
      <c r="OEB252" s="170"/>
      <c r="OEC252" s="170"/>
      <c r="OED252" s="170"/>
      <c r="OEE252" s="170"/>
      <c r="OEF252" s="170"/>
      <c r="OEG252" s="170"/>
      <c r="OEH252" s="170"/>
      <c r="OEI252" s="170"/>
      <c r="OEJ252" s="170"/>
      <c r="OEK252" s="170"/>
      <c r="OEL252" s="170"/>
      <c r="OEM252" s="170"/>
      <c r="OEN252" s="170"/>
      <c r="OEO252" s="170"/>
      <c r="OEP252" s="170"/>
      <c r="OEQ252" s="170"/>
      <c r="OER252" s="170"/>
      <c r="OES252" s="170"/>
      <c r="OET252" s="170"/>
      <c r="OEU252" s="170"/>
      <c r="OEV252" s="170"/>
      <c r="OEW252" s="170"/>
      <c r="OEX252" s="170"/>
      <c r="OEY252" s="170"/>
      <c r="OEZ252" s="170"/>
      <c r="OFA252" s="170"/>
      <c r="OFB252" s="170"/>
      <c r="OFC252" s="170"/>
      <c r="OFD252" s="170"/>
      <c r="OFE252" s="170"/>
      <c r="OFF252" s="170"/>
      <c r="OFG252" s="170"/>
      <c r="OFH252" s="170"/>
      <c r="OFI252" s="170"/>
      <c r="OFJ252" s="170"/>
      <c r="OFK252" s="170"/>
      <c r="OFL252" s="170"/>
      <c r="OFM252" s="170"/>
      <c r="OFN252" s="170"/>
      <c r="OFO252" s="170"/>
      <c r="OFP252" s="170"/>
      <c r="OFQ252" s="170"/>
      <c r="OFR252" s="170"/>
      <c r="OFS252" s="170"/>
      <c r="OFT252" s="170"/>
      <c r="OFU252" s="170"/>
      <c r="OFV252" s="170"/>
      <c r="OFW252" s="170"/>
      <c r="OFX252" s="170"/>
      <c r="OFY252" s="170"/>
      <c r="OFZ252" s="170"/>
      <c r="OGA252" s="170"/>
      <c r="OGB252" s="170"/>
      <c r="OGC252" s="170"/>
      <c r="OGD252" s="170"/>
      <c r="OGE252" s="170"/>
      <c r="OGF252" s="170"/>
      <c r="OGG252" s="170"/>
      <c r="OGH252" s="170"/>
      <c r="OGI252" s="170"/>
      <c r="OGJ252" s="170"/>
      <c r="OGK252" s="170"/>
      <c r="OGL252" s="170"/>
      <c r="OGM252" s="170"/>
      <c r="OGN252" s="170"/>
      <c r="OGO252" s="170"/>
      <c r="OGP252" s="170"/>
      <c r="OGQ252" s="170"/>
      <c r="OGR252" s="170"/>
      <c r="OGS252" s="170"/>
      <c r="OGT252" s="170"/>
      <c r="OGU252" s="170"/>
      <c r="OGV252" s="170"/>
      <c r="OGW252" s="170"/>
      <c r="OGX252" s="170"/>
      <c r="OGY252" s="170"/>
      <c r="OGZ252" s="170"/>
      <c r="OHA252" s="170"/>
      <c r="OHB252" s="170"/>
      <c r="OHC252" s="170"/>
      <c r="OHD252" s="170"/>
      <c r="OHE252" s="170"/>
      <c r="OHF252" s="170"/>
      <c r="OHG252" s="170"/>
      <c r="OHH252" s="170"/>
      <c r="OHI252" s="170"/>
      <c r="OHJ252" s="170"/>
      <c r="OHK252" s="170"/>
      <c r="OHL252" s="170"/>
      <c r="OHM252" s="170"/>
      <c r="OHN252" s="170"/>
      <c r="OHO252" s="170"/>
      <c r="OHP252" s="170"/>
      <c r="OHQ252" s="170"/>
      <c r="OHR252" s="170"/>
      <c r="OHS252" s="170"/>
      <c r="OHT252" s="170"/>
      <c r="OHU252" s="170"/>
      <c r="OHV252" s="170"/>
      <c r="OHW252" s="170"/>
      <c r="OHX252" s="170"/>
      <c r="OHY252" s="170"/>
      <c r="OHZ252" s="170"/>
      <c r="OIA252" s="170"/>
      <c r="OIB252" s="170"/>
      <c r="OIC252" s="170"/>
      <c r="OID252" s="170"/>
      <c r="OIE252" s="170"/>
      <c r="OIF252" s="170"/>
      <c r="OIG252" s="170"/>
      <c r="OIH252" s="170"/>
      <c r="OII252" s="170"/>
      <c r="OIJ252" s="170"/>
      <c r="OIK252" s="170"/>
      <c r="OIL252" s="170"/>
      <c r="OIM252" s="170"/>
      <c r="OIN252" s="170"/>
      <c r="OIO252" s="170"/>
      <c r="OIP252" s="170"/>
      <c r="OIQ252" s="170"/>
      <c r="OIR252" s="170"/>
      <c r="OIS252" s="170"/>
      <c r="OIT252" s="170"/>
      <c r="OIU252" s="170"/>
      <c r="OIV252" s="170"/>
      <c r="OIW252" s="170"/>
      <c r="OIX252" s="170"/>
      <c r="OIY252" s="170"/>
      <c r="OIZ252" s="170"/>
      <c r="OJA252" s="170"/>
      <c r="OJB252" s="170"/>
      <c r="OJC252" s="170"/>
      <c r="OJD252" s="170"/>
      <c r="OJE252" s="170"/>
      <c r="OJF252" s="170"/>
      <c r="OJG252" s="170"/>
      <c r="OJH252" s="170"/>
      <c r="OJI252" s="170"/>
      <c r="OJJ252" s="170"/>
      <c r="OJK252" s="170"/>
      <c r="OJL252" s="170"/>
      <c r="OJM252" s="170"/>
      <c r="OJN252" s="170"/>
      <c r="OJO252" s="170"/>
      <c r="OJP252" s="170"/>
      <c r="OJQ252" s="170"/>
      <c r="OJR252" s="170"/>
      <c r="OJS252" s="170"/>
      <c r="OJT252" s="170"/>
      <c r="OJU252" s="170"/>
      <c r="OJV252" s="170"/>
      <c r="OJW252" s="170"/>
      <c r="OJX252" s="170"/>
      <c r="OJY252" s="170"/>
      <c r="OJZ252" s="170"/>
      <c r="OKA252" s="170"/>
      <c r="OKB252" s="170"/>
      <c r="OKC252" s="170"/>
      <c r="OKD252" s="170"/>
      <c r="OKE252" s="170"/>
      <c r="OKF252" s="170"/>
      <c r="OKG252" s="170"/>
      <c r="OKH252" s="170"/>
      <c r="OKI252" s="170"/>
      <c r="OKJ252" s="170"/>
      <c r="OKK252" s="170"/>
      <c r="OKL252" s="170"/>
      <c r="OKM252" s="170"/>
      <c r="OKN252" s="170"/>
      <c r="OKO252" s="170"/>
      <c r="OKP252" s="170"/>
      <c r="OKQ252" s="170"/>
      <c r="OKR252" s="170"/>
      <c r="OKS252" s="170"/>
      <c r="OKT252" s="170"/>
      <c r="OKU252" s="170"/>
      <c r="OKV252" s="170"/>
      <c r="OKW252" s="170"/>
      <c r="OKX252" s="170"/>
      <c r="OKY252" s="170"/>
      <c r="OKZ252" s="170"/>
      <c r="OLA252" s="170"/>
      <c r="OLB252" s="170"/>
      <c r="OLC252" s="170"/>
      <c r="OLD252" s="170"/>
      <c r="OLE252" s="170"/>
      <c r="OLF252" s="170"/>
      <c r="OLG252" s="170"/>
      <c r="OLH252" s="170"/>
      <c r="OLI252" s="170"/>
      <c r="OLJ252" s="170"/>
      <c r="OLK252" s="170"/>
      <c r="OLL252" s="170"/>
      <c r="OLM252" s="170"/>
      <c r="OLN252" s="170"/>
      <c r="OLO252" s="170"/>
      <c r="OLP252" s="170"/>
      <c r="OLQ252" s="170"/>
      <c r="OLR252" s="170"/>
      <c r="OLS252" s="170"/>
      <c r="OLT252" s="170"/>
      <c r="OLU252" s="170"/>
      <c r="OLV252" s="170"/>
      <c r="OLW252" s="170"/>
      <c r="OLX252" s="170"/>
      <c r="OLY252" s="170"/>
      <c r="OLZ252" s="170"/>
      <c r="OMA252" s="170"/>
      <c r="OMB252" s="170"/>
      <c r="OMC252" s="170"/>
      <c r="OMD252" s="170"/>
      <c r="OME252" s="170"/>
      <c r="OMF252" s="170"/>
      <c r="OMG252" s="170"/>
      <c r="OMH252" s="170"/>
      <c r="OMI252" s="170"/>
      <c r="OMJ252" s="170"/>
      <c r="OMK252" s="170"/>
      <c r="OML252" s="170"/>
      <c r="OMM252" s="170"/>
      <c r="OMN252" s="170"/>
      <c r="OMO252" s="170"/>
      <c r="OMP252" s="170"/>
      <c r="OMQ252" s="170"/>
      <c r="OMR252" s="170"/>
      <c r="OMS252" s="170"/>
      <c r="OMT252" s="170"/>
      <c r="OMU252" s="170"/>
      <c r="OMV252" s="170"/>
      <c r="OMW252" s="170"/>
      <c r="OMX252" s="170"/>
      <c r="OMY252" s="170"/>
      <c r="OMZ252" s="170"/>
      <c r="ONA252" s="170"/>
      <c r="ONB252" s="170"/>
      <c r="ONC252" s="170"/>
      <c r="OND252" s="170"/>
      <c r="ONE252" s="170"/>
      <c r="ONF252" s="170"/>
      <c r="ONG252" s="170"/>
      <c r="ONH252" s="170"/>
      <c r="ONI252" s="170"/>
      <c r="ONJ252" s="170"/>
      <c r="ONK252" s="170"/>
      <c r="ONL252" s="170"/>
      <c r="ONM252" s="170"/>
      <c r="ONN252" s="170"/>
      <c r="ONO252" s="170"/>
      <c r="ONP252" s="170"/>
      <c r="ONQ252" s="170"/>
      <c r="ONR252" s="170"/>
      <c r="ONS252" s="170"/>
      <c r="ONT252" s="170"/>
      <c r="ONU252" s="170"/>
      <c r="ONV252" s="170"/>
      <c r="ONW252" s="170"/>
      <c r="ONX252" s="170"/>
      <c r="ONY252" s="170"/>
      <c r="ONZ252" s="170"/>
      <c r="OOA252" s="170"/>
      <c r="OOB252" s="170"/>
      <c r="OOC252" s="170"/>
      <c r="OOD252" s="170"/>
      <c r="OOE252" s="170"/>
      <c r="OOF252" s="170"/>
      <c r="OOG252" s="170"/>
      <c r="OOH252" s="170"/>
      <c r="OOI252" s="170"/>
      <c r="OOJ252" s="170"/>
      <c r="OOK252" s="170"/>
      <c r="OOL252" s="170"/>
      <c r="OOM252" s="170"/>
      <c r="OON252" s="170"/>
      <c r="OOO252" s="170"/>
      <c r="OOP252" s="170"/>
      <c r="OOQ252" s="170"/>
      <c r="OOR252" s="170"/>
      <c r="OOS252" s="170"/>
      <c r="OOT252" s="170"/>
      <c r="OOU252" s="170"/>
      <c r="OOV252" s="170"/>
      <c r="OOW252" s="170"/>
      <c r="OOX252" s="170"/>
      <c r="OOY252" s="170"/>
      <c r="OOZ252" s="170"/>
      <c r="OPA252" s="170"/>
      <c r="OPB252" s="170"/>
      <c r="OPC252" s="170"/>
      <c r="OPD252" s="170"/>
      <c r="OPE252" s="170"/>
      <c r="OPF252" s="170"/>
      <c r="OPG252" s="170"/>
      <c r="OPH252" s="170"/>
      <c r="OPI252" s="170"/>
      <c r="OPJ252" s="170"/>
      <c r="OPK252" s="170"/>
      <c r="OPL252" s="170"/>
      <c r="OPM252" s="170"/>
      <c r="OPN252" s="170"/>
      <c r="OPO252" s="170"/>
      <c r="OPP252" s="170"/>
      <c r="OPQ252" s="170"/>
      <c r="OPR252" s="170"/>
      <c r="OPS252" s="170"/>
      <c r="OPT252" s="170"/>
      <c r="OPU252" s="170"/>
      <c r="OPV252" s="170"/>
      <c r="OPW252" s="170"/>
      <c r="OPX252" s="170"/>
      <c r="OPY252" s="170"/>
      <c r="OPZ252" s="170"/>
      <c r="OQA252" s="170"/>
      <c r="OQB252" s="170"/>
      <c r="OQC252" s="170"/>
      <c r="OQD252" s="170"/>
      <c r="OQE252" s="170"/>
      <c r="OQF252" s="170"/>
      <c r="OQG252" s="170"/>
      <c r="OQH252" s="170"/>
      <c r="OQI252" s="170"/>
      <c r="OQJ252" s="170"/>
      <c r="OQK252" s="170"/>
      <c r="OQL252" s="170"/>
      <c r="OQM252" s="170"/>
      <c r="OQN252" s="170"/>
      <c r="OQO252" s="170"/>
      <c r="OQP252" s="170"/>
      <c r="OQQ252" s="170"/>
      <c r="OQR252" s="170"/>
      <c r="OQS252" s="170"/>
      <c r="OQT252" s="170"/>
      <c r="OQU252" s="170"/>
      <c r="OQV252" s="170"/>
      <c r="OQW252" s="170"/>
      <c r="OQX252" s="170"/>
      <c r="OQY252" s="170"/>
      <c r="OQZ252" s="170"/>
      <c r="ORA252" s="170"/>
      <c r="ORB252" s="170"/>
      <c r="ORC252" s="170"/>
      <c r="ORD252" s="170"/>
      <c r="ORE252" s="170"/>
      <c r="ORF252" s="170"/>
      <c r="ORG252" s="170"/>
      <c r="ORH252" s="170"/>
      <c r="ORI252" s="170"/>
      <c r="ORJ252" s="170"/>
      <c r="ORK252" s="170"/>
      <c r="ORL252" s="170"/>
      <c r="ORM252" s="170"/>
      <c r="ORN252" s="170"/>
      <c r="ORO252" s="170"/>
      <c r="ORP252" s="170"/>
      <c r="ORQ252" s="170"/>
      <c r="ORR252" s="170"/>
      <c r="ORS252" s="170"/>
      <c r="ORT252" s="170"/>
      <c r="ORU252" s="170"/>
      <c r="ORV252" s="170"/>
      <c r="ORW252" s="170"/>
      <c r="ORX252" s="170"/>
      <c r="ORY252" s="170"/>
      <c r="ORZ252" s="170"/>
      <c r="OSA252" s="170"/>
      <c r="OSB252" s="170"/>
      <c r="OSC252" s="170"/>
      <c r="OSD252" s="170"/>
      <c r="OSE252" s="170"/>
      <c r="OSF252" s="170"/>
      <c r="OSG252" s="170"/>
      <c r="OSH252" s="170"/>
      <c r="OSI252" s="170"/>
      <c r="OSJ252" s="170"/>
      <c r="OSK252" s="170"/>
      <c r="OSL252" s="170"/>
      <c r="OSM252" s="170"/>
      <c r="OSN252" s="170"/>
      <c r="OSO252" s="170"/>
      <c r="OSP252" s="170"/>
      <c r="OSQ252" s="170"/>
      <c r="OSR252" s="170"/>
      <c r="OSS252" s="170"/>
      <c r="OST252" s="170"/>
      <c r="OSU252" s="170"/>
      <c r="OSV252" s="170"/>
      <c r="OSW252" s="170"/>
      <c r="OSX252" s="170"/>
      <c r="OSY252" s="170"/>
      <c r="OSZ252" s="170"/>
      <c r="OTA252" s="170"/>
      <c r="OTB252" s="170"/>
      <c r="OTC252" s="170"/>
      <c r="OTD252" s="170"/>
      <c r="OTE252" s="170"/>
      <c r="OTF252" s="170"/>
      <c r="OTG252" s="170"/>
      <c r="OTH252" s="170"/>
      <c r="OTI252" s="170"/>
      <c r="OTJ252" s="170"/>
      <c r="OTK252" s="170"/>
      <c r="OTL252" s="170"/>
      <c r="OTM252" s="170"/>
      <c r="OTN252" s="170"/>
      <c r="OTO252" s="170"/>
      <c r="OTP252" s="170"/>
      <c r="OTQ252" s="170"/>
      <c r="OTR252" s="170"/>
      <c r="OTS252" s="170"/>
      <c r="OTT252" s="170"/>
      <c r="OTU252" s="170"/>
      <c r="OTV252" s="170"/>
      <c r="OTW252" s="170"/>
      <c r="OTX252" s="170"/>
      <c r="OTY252" s="170"/>
      <c r="OTZ252" s="170"/>
      <c r="OUA252" s="170"/>
      <c r="OUB252" s="170"/>
      <c r="OUC252" s="170"/>
      <c r="OUD252" s="170"/>
      <c r="OUE252" s="170"/>
      <c r="OUF252" s="170"/>
      <c r="OUG252" s="170"/>
      <c r="OUH252" s="170"/>
      <c r="OUI252" s="170"/>
      <c r="OUJ252" s="170"/>
      <c r="OUK252" s="170"/>
      <c r="OUL252" s="170"/>
      <c r="OUM252" s="170"/>
      <c r="OUN252" s="170"/>
      <c r="OUO252" s="170"/>
      <c r="OUP252" s="170"/>
      <c r="OUQ252" s="170"/>
      <c r="OUR252" s="170"/>
      <c r="OUS252" s="170"/>
      <c r="OUT252" s="170"/>
      <c r="OUU252" s="170"/>
      <c r="OUV252" s="170"/>
      <c r="OUW252" s="170"/>
      <c r="OUX252" s="170"/>
      <c r="OUY252" s="170"/>
      <c r="OUZ252" s="170"/>
      <c r="OVA252" s="170"/>
      <c r="OVB252" s="170"/>
      <c r="OVC252" s="170"/>
      <c r="OVD252" s="170"/>
      <c r="OVE252" s="170"/>
      <c r="OVF252" s="170"/>
      <c r="OVG252" s="170"/>
      <c r="OVH252" s="170"/>
      <c r="OVI252" s="170"/>
      <c r="OVJ252" s="170"/>
      <c r="OVK252" s="170"/>
      <c r="OVL252" s="170"/>
      <c r="OVM252" s="170"/>
      <c r="OVN252" s="170"/>
      <c r="OVO252" s="170"/>
      <c r="OVP252" s="170"/>
      <c r="OVQ252" s="170"/>
      <c r="OVR252" s="170"/>
      <c r="OVS252" s="170"/>
      <c r="OVT252" s="170"/>
      <c r="OVU252" s="170"/>
      <c r="OVV252" s="170"/>
      <c r="OVW252" s="170"/>
      <c r="OVX252" s="170"/>
      <c r="OVY252" s="170"/>
      <c r="OVZ252" s="170"/>
      <c r="OWA252" s="170"/>
      <c r="OWB252" s="170"/>
      <c r="OWC252" s="170"/>
      <c r="OWD252" s="170"/>
      <c r="OWE252" s="170"/>
      <c r="OWF252" s="170"/>
      <c r="OWG252" s="170"/>
      <c r="OWH252" s="170"/>
      <c r="OWI252" s="170"/>
      <c r="OWJ252" s="170"/>
      <c r="OWK252" s="170"/>
      <c r="OWL252" s="170"/>
      <c r="OWM252" s="170"/>
      <c r="OWN252" s="170"/>
      <c r="OWO252" s="170"/>
      <c r="OWP252" s="170"/>
      <c r="OWQ252" s="170"/>
      <c r="OWR252" s="170"/>
      <c r="OWS252" s="170"/>
      <c r="OWT252" s="170"/>
      <c r="OWU252" s="170"/>
      <c r="OWV252" s="170"/>
      <c r="OWW252" s="170"/>
      <c r="OWX252" s="170"/>
      <c r="OWY252" s="170"/>
      <c r="OWZ252" s="170"/>
      <c r="OXA252" s="170"/>
      <c r="OXB252" s="170"/>
      <c r="OXC252" s="170"/>
      <c r="OXD252" s="170"/>
      <c r="OXE252" s="170"/>
      <c r="OXF252" s="170"/>
      <c r="OXG252" s="170"/>
      <c r="OXH252" s="170"/>
      <c r="OXI252" s="170"/>
      <c r="OXJ252" s="170"/>
      <c r="OXK252" s="170"/>
      <c r="OXL252" s="170"/>
      <c r="OXM252" s="170"/>
      <c r="OXN252" s="170"/>
      <c r="OXO252" s="170"/>
      <c r="OXP252" s="170"/>
      <c r="OXQ252" s="170"/>
      <c r="OXR252" s="170"/>
      <c r="OXS252" s="170"/>
      <c r="OXT252" s="170"/>
      <c r="OXU252" s="170"/>
      <c r="OXV252" s="170"/>
      <c r="OXW252" s="170"/>
      <c r="OXX252" s="170"/>
      <c r="OXY252" s="170"/>
      <c r="OXZ252" s="170"/>
      <c r="OYA252" s="170"/>
      <c r="OYB252" s="170"/>
      <c r="OYC252" s="170"/>
      <c r="OYD252" s="170"/>
      <c r="OYE252" s="170"/>
      <c r="OYF252" s="170"/>
      <c r="OYG252" s="170"/>
      <c r="OYH252" s="170"/>
      <c r="OYI252" s="170"/>
      <c r="OYJ252" s="170"/>
      <c r="OYK252" s="170"/>
      <c r="OYL252" s="170"/>
      <c r="OYM252" s="170"/>
      <c r="OYN252" s="170"/>
      <c r="OYO252" s="170"/>
      <c r="OYP252" s="170"/>
      <c r="OYQ252" s="170"/>
      <c r="OYR252" s="170"/>
      <c r="OYS252" s="170"/>
      <c r="OYT252" s="170"/>
      <c r="OYU252" s="170"/>
      <c r="OYV252" s="170"/>
      <c r="OYW252" s="170"/>
      <c r="OYX252" s="170"/>
      <c r="OYY252" s="170"/>
      <c r="OYZ252" s="170"/>
      <c r="OZA252" s="170"/>
      <c r="OZB252" s="170"/>
      <c r="OZC252" s="170"/>
      <c r="OZD252" s="170"/>
      <c r="OZE252" s="170"/>
      <c r="OZF252" s="170"/>
      <c r="OZG252" s="170"/>
      <c r="OZH252" s="170"/>
      <c r="OZI252" s="170"/>
      <c r="OZJ252" s="170"/>
      <c r="OZK252" s="170"/>
      <c r="OZL252" s="170"/>
      <c r="OZM252" s="170"/>
      <c r="OZN252" s="170"/>
      <c r="OZO252" s="170"/>
      <c r="OZP252" s="170"/>
      <c r="OZQ252" s="170"/>
      <c r="OZR252" s="170"/>
      <c r="OZS252" s="170"/>
      <c r="OZT252" s="170"/>
      <c r="OZU252" s="170"/>
      <c r="OZV252" s="170"/>
      <c r="OZW252" s="170"/>
      <c r="OZX252" s="170"/>
      <c r="OZY252" s="170"/>
      <c r="OZZ252" s="170"/>
      <c r="PAA252" s="170"/>
      <c r="PAB252" s="170"/>
      <c r="PAC252" s="170"/>
      <c r="PAD252" s="170"/>
      <c r="PAE252" s="170"/>
      <c r="PAF252" s="170"/>
      <c r="PAG252" s="170"/>
      <c r="PAH252" s="170"/>
      <c r="PAI252" s="170"/>
      <c r="PAJ252" s="170"/>
      <c r="PAK252" s="170"/>
      <c r="PAL252" s="170"/>
      <c r="PAM252" s="170"/>
      <c r="PAN252" s="170"/>
      <c r="PAO252" s="170"/>
      <c r="PAP252" s="170"/>
      <c r="PAQ252" s="170"/>
      <c r="PAR252" s="170"/>
      <c r="PAS252" s="170"/>
      <c r="PAT252" s="170"/>
      <c r="PAU252" s="170"/>
      <c r="PAV252" s="170"/>
      <c r="PAW252" s="170"/>
      <c r="PAX252" s="170"/>
      <c r="PAY252" s="170"/>
      <c r="PAZ252" s="170"/>
      <c r="PBA252" s="170"/>
      <c r="PBB252" s="170"/>
      <c r="PBC252" s="170"/>
      <c r="PBD252" s="170"/>
      <c r="PBE252" s="170"/>
      <c r="PBF252" s="170"/>
      <c r="PBG252" s="170"/>
      <c r="PBH252" s="170"/>
      <c r="PBI252" s="170"/>
      <c r="PBJ252" s="170"/>
      <c r="PBK252" s="170"/>
      <c r="PBL252" s="170"/>
      <c r="PBM252" s="170"/>
      <c r="PBN252" s="170"/>
      <c r="PBO252" s="170"/>
      <c r="PBP252" s="170"/>
      <c r="PBQ252" s="170"/>
      <c r="PBR252" s="170"/>
      <c r="PBS252" s="170"/>
      <c r="PBT252" s="170"/>
      <c r="PBU252" s="170"/>
      <c r="PBV252" s="170"/>
      <c r="PBW252" s="170"/>
      <c r="PBX252" s="170"/>
      <c r="PBY252" s="170"/>
      <c r="PBZ252" s="170"/>
      <c r="PCA252" s="170"/>
      <c r="PCB252" s="170"/>
      <c r="PCC252" s="170"/>
      <c r="PCD252" s="170"/>
      <c r="PCE252" s="170"/>
      <c r="PCF252" s="170"/>
      <c r="PCG252" s="170"/>
      <c r="PCH252" s="170"/>
      <c r="PCI252" s="170"/>
      <c r="PCJ252" s="170"/>
      <c r="PCK252" s="170"/>
      <c r="PCL252" s="170"/>
      <c r="PCM252" s="170"/>
      <c r="PCN252" s="170"/>
      <c r="PCO252" s="170"/>
      <c r="PCP252" s="170"/>
      <c r="PCQ252" s="170"/>
      <c r="PCR252" s="170"/>
      <c r="PCS252" s="170"/>
      <c r="PCT252" s="170"/>
      <c r="PCU252" s="170"/>
      <c r="PCV252" s="170"/>
      <c r="PCW252" s="170"/>
      <c r="PCX252" s="170"/>
      <c r="PCY252" s="170"/>
      <c r="PCZ252" s="170"/>
      <c r="PDA252" s="170"/>
      <c r="PDB252" s="170"/>
      <c r="PDC252" s="170"/>
      <c r="PDD252" s="170"/>
      <c r="PDE252" s="170"/>
      <c r="PDF252" s="170"/>
      <c r="PDG252" s="170"/>
      <c r="PDH252" s="170"/>
      <c r="PDI252" s="170"/>
      <c r="PDJ252" s="170"/>
      <c r="PDK252" s="170"/>
      <c r="PDL252" s="170"/>
      <c r="PDM252" s="170"/>
      <c r="PDN252" s="170"/>
      <c r="PDO252" s="170"/>
      <c r="PDP252" s="170"/>
      <c r="PDQ252" s="170"/>
      <c r="PDR252" s="170"/>
      <c r="PDS252" s="170"/>
      <c r="PDT252" s="170"/>
      <c r="PDU252" s="170"/>
      <c r="PDV252" s="170"/>
      <c r="PDW252" s="170"/>
      <c r="PDX252" s="170"/>
      <c r="PDY252" s="170"/>
      <c r="PDZ252" s="170"/>
      <c r="PEA252" s="170"/>
      <c r="PEB252" s="170"/>
      <c r="PEC252" s="170"/>
      <c r="PED252" s="170"/>
      <c r="PEE252" s="170"/>
      <c r="PEF252" s="170"/>
      <c r="PEG252" s="170"/>
      <c r="PEH252" s="170"/>
      <c r="PEI252" s="170"/>
      <c r="PEJ252" s="170"/>
      <c r="PEK252" s="170"/>
      <c r="PEL252" s="170"/>
      <c r="PEM252" s="170"/>
      <c r="PEN252" s="170"/>
      <c r="PEO252" s="170"/>
      <c r="PEP252" s="170"/>
      <c r="PEQ252" s="170"/>
      <c r="PER252" s="170"/>
      <c r="PES252" s="170"/>
      <c r="PET252" s="170"/>
      <c r="PEU252" s="170"/>
      <c r="PEV252" s="170"/>
      <c r="PEW252" s="170"/>
      <c r="PEX252" s="170"/>
      <c r="PEY252" s="170"/>
      <c r="PEZ252" s="170"/>
      <c r="PFA252" s="170"/>
      <c r="PFB252" s="170"/>
      <c r="PFC252" s="170"/>
      <c r="PFD252" s="170"/>
      <c r="PFE252" s="170"/>
      <c r="PFF252" s="170"/>
      <c r="PFG252" s="170"/>
      <c r="PFH252" s="170"/>
      <c r="PFI252" s="170"/>
      <c r="PFJ252" s="170"/>
      <c r="PFK252" s="170"/>
      <c r="PFL252" s="170"/>
      <c r="PFM252" s="170"/>
      <c r="PFN252" s="170"/>
      <c r="PFO252" s="170"/>
      <c r="PFP252" s="170"/>
      <c r="PFQ252" s="170"/>
      <c r="PFR252" s="170"/>
      <c r="PFS252" s="170"/>
      <c r="PFT252" s="170"/>
      <c r="PFU252" s="170"/>
      <c r="PFV252" s="170"/>
      <c r="PFW252" s="170"/>
      <c r="PFX252" s="170"/>
      <c r="PFY252" s="170"/>
      <c r="PFZ252" s="170"/>
      <c r="PGA252" s="170"/>
      <c r="PGB252" s="170"/>
      <c r="PGC252" s="170"/>
      <c r="PGD252" s="170"/>
      <c r="PGE252" s="170"/>
      <c r="PGF252" s="170"/>
      <c r="PGG252" s="170"/>
      <c r="PGH252" s="170"/>
      <c r="PGI252" s="170"/>
      <c r="PGJ252" s="170"/>
      <c r="PGK252" s="170"/>
      <c r="PGL252" s="170"/>
      <c r="PGM252" s="170"/>
      <c r="PGN252" s="170"/>
      <c r="PGO252" s="170"/>
      <c r="PGP252" s="170"/>
      <c r="PGQ252" s="170"/>
      <c r="PGR252" s="170"/>
      <c r="PGS252" s="170"/>
      <c r="PGT252" s="170"/>
      <c r="PGU252" s="170"/>
      <c r="PGV252" s="170"/>
      <c r="PGW252" s="170"/>
      <c r="PGX252" s="170"/>
      <c r="PGY252" s="170"/>
      <c r="PGZ252" s="170"/>
      <c r="PHA252" s="170"/>
      <c r="PHB252" s="170"/>
      <c r="PHC252" s="170"/>
      <c r="PHD252" s="170"/>
      <c r="PHE252" s="170"/>
      <c r="PHF252" s="170"/>
      <c r="PHG252" s="170"/>
      <c r="PHH252" s="170"/>
      <c r="PHI252" s="170"/>
      <c r="PHJ252" s="170"/>
      <c r="PHK252" s="170"/>
      <c r="PHL252" s="170"/>
      <c r="PHM252" s="170"/>
      <c r="PHN252" s="170"/>
      <c r="PHO252" s="170"/>
      <c r="PHP252" s="170"/>
      <c r="PHQ252" s="170"/>
      <c r="PHR252" s="170"/>
      <c r="PHS252" s="170"/>
      <c r="PHT252" s="170"/>
      <c r="PHU252" s="170"/>
      <c r="PHV252" s="170"/>
      <c r="PHW252" s="170"/>
      <c r="PHX252" s="170"/>
      <c r="PHY252" s="170"/>
      <c r="PHZ252" s="170"/>
      <c r="PIA252" s="170"/>
      <c r="PIB252" s="170"/>
      <c r="PIC252" s="170"/>
      <c r="PID252" s="170"/>
      <c r="PIE252" s="170"/>
      <c r="PIF252" s="170"/>
      <c r="PIG252" s="170"/>
      <c r="PIH252" s="170"/>
      <c r="PII252" s="170"/>
      <c r="PIJ252" s="170"/>
      <c r="PIK252" s="170"/>
      <c r="PIL252" s="170"/>
      <c r="PIM252" s="170"/>
      <c r="PIN252" s="170"/>
      <c r="PIO252" s="170"/>
      <c r="PIP252" s="170"/>
      <c r="PIQ252" s="170"/>
      <c r="PIR252" s="170"/>
      <c r="PIS252" s="170"/>
      <c r="PIT252" s="170"/>
      <c r="PIU252" s="170"/>
      <c r="PIV252" s="170"/>
      <c r="PIW252" s="170"/>
      <c r="PIX252" s="170"/>
      <c r="PIY252" s="170"/>
      <c r="PIZ252" s="170"/>
      <c r="PJA252" s="170"/>
      <c r="PJB252" s="170"/>
      <c r="PJC252" s="170"/>
      <c r="PJD252" s="170"/>
      <c r="PJE252" s="170"/>
      <c r="PJF252" s="170"/>
      <c r="PJG252" s="170"/>
      <c r="PJH252" s="170"/>
      <c r="PJI252" s="170"/>
      <c r="PJJ252" s="170"/>
      <c r="PJK252" s="170"/>
      <c r="PJL252" s="170"/>
      <c r="PJM252" s="170"/>
      <c r="PJN252" s="170"/>
      <c r="PJO252" s="170"/>
      <c r="PJP252" s="170"/>
      <c r="PJQ252" s="170"/>
      <c r="PJR252" s="170"/>
      <c r="PJS252" s="170"/>
      <c r="PJT252" s="170"/>
      <c r="PJU252" s="170"/>
      <c r="PJV252" s="170"/>
      <c r="PJW252" s="170"/>
      <c r="PJX252" s="170"/>
      <c r="PJY252" s="170"/>
      <c r="PJZ252" s="170"/>
      <c r="PKA252" s="170"/>
      <c r="PKB252" s="170"/>
      <c r="PKC252" s="170"/>
      <c r="PKD252" s="170"/>
      <c r="PKE252" s="170"/>
      <c r="PKF252" s="170"/>
      <c r="PKG252" s="170"/>
      <c r="PKH252" s="170"/>
      <c r="PKI252" s="170"/>
      <c r="PKJ252" s="170"/>
      <c r="PKK252" s="170"/>
      <c r="PKL252" s="170"/>
      <c r="PKM252" s="170"/>
      <c r="PKN252" s="170"/>
      <c r="PKO252" s="170"/>
      <c r="PKP252" s="170"/>
      <c r="PKQ252" s="170"/>
      <c r="PKR252" s="170"/>
      <c r="PKS252" s="170"/>
      <c r="PKT252" s="170"/>
      <c r="PKU252" s="170"/>
      <c r="PKV252" s="170"/>
      <c r="PKW252" s="170"/>
      <c r="PKX252" s="170"/>
      <c r="PKY252" s="170"/>
      <c r="PKZ252" s="170"/>
      <c r="PLA252" s="170"/>
      <c r="PLB252" s="170"/>
      <c r="PLC252" s="170"/>
      <c r="PLD252" s="170"/>
      <c r="PLE252" s="170"/>
      <c r="PLF252" s="170"/>
      <c r="PLG252" s="170"/>
      <c r="PLH252" s="170"/>
      <c r="PLI252" s="170"/>
      <c r="PLJ252" s="170"/>
      <c r="PLK252" s="170"/>
      <c r="PLL252" s="170"/>
      <c r="PLM252" s="170"/>
      <c r="PLN252" s="170"/>
      <c r="PLO252" s="170"/>
      <c r="PLP252" s="170"/>
      <c r="PLQ252" s="170"/>
      <c r="PLR252" s="170"/>
      <c r="PLS252" s="170"/>
      <c r="PLT252" s="170"/>
      <c r="PLU252" s="170"/>
      <c r="PLV252" s="170"/>
      <c r="PLW252" s="170"/>
      <c r="PLX252" s="170"/>
      <c r="PLY252" s="170"/>
      <c r="PLZ252" s="170"/>
      <c r="PMA252" s="170"/>
      <c r="PMB252" s="170"/>
      <c r="PMC252" s="170"/>
      <c r="PMD252" s="170"/>
      <c r="PME252" s="170"/>
      <c r="PMF252" s="170"/>
      <c r="PMG252" s="170"/>
      <c r="PMH252" s="170"/>
      <c r="PMI252" s="170"/>
      <c r="PMJ252" s="170"/>
      <c r="PMK252" s="170"/>
      <c r="PML252" s="170"/>
      <c r="PMM252" s="170"/>
      <c r="PMN252" s="170"/>
      <c r="PMO252" s="170"/>
      <c r="PMP252" s="170"/>
      <c r="PMQ252" s="170"/>
      <c r="PMR252" s="170"/>
      <c r="PMS252" s="170"/>
      <c r="PMT252" s="170"/>
      <c r="PMU252" s="170"/>
      <c r="PMV252" s="170"/>
      <c r="PMW252" s="170"/>
      <c r="PMX252" s="170"/>
      <c r="PMY252" s="170"/>
      <c r="PMZ252" s="170"/>
      <c r="PNA252" s="170"/>
      <c r="PNB252" s="170"/>
      <c r="PNC252" s="170"/>
      <c r="PND252" s="170"/>
      <c r="PNE252" s="170"/>
      <c r="PNF252" s="170"/>
      <c r="PNG252" s="170"/>
      <c r="PNH252" s="170"/>
      <c r="PNI252" s="170"/>
      <c r="PNJ252" s="170"/>
      <c r="PNK252" s="170"/>
      <c r="PNL252" s="170"/>
      <c r="PNM252" s="170"/>
      <c r="PNN252" s="170"/>
      <c r="PNO252" s="170"/>
      <c r="PNP252" s="170"/>
      <c r="PNQ252" s="170"/>
      <c r="PNR252" s="170"/>
      <c r="PNS252" s="170"/>
      <c r="PNT252" s="170"/>
      <c r="PNU252" s="170"/>
      <c r="PNV252" s="170"/>
      <c r="PNW252" s="170"/>
      <c r="PNX252" s="170"/>
      <c r="PNY252" s="170"/>
      <c r="PNZ252" s="170"/>
      <c r="POA252" s="170"/>
      <c r="POB252" s="170"/>
      <c r="POC252" s="170"/>
      <c r="POD252" s="170"/>
      <c r="POE252" s="170"/>
      <c r="POF252" s="170"/>
      <c r="POG252" s="170"/>
      <c r="POH252" s="170"/>
      <c r="POI252" s="170"/>
      <c r="POJ252" s="170"/>
      <c r="POK252" s="170"/>
      <c r="POL252" s="170"/>
      <c r="POM252" s="170"/>
      <c r="PON252" s="170"/>
      <c r="POO252" s="170"/>
      <c r="POP252" s="170"/>
      <c r="POQ252" s="170"/>
      <c r="POR252" s="170"/>
      <c r="POS252" s="170"/>
      <c r="POT252" s="170"/>
      <c r="POU252" s="170"/>
      <c r="POV252" s="170"/>
      <c r="POW252" s="170"/>
      <c r="POX252" s="170"/>
      <c r="POY252" s="170"/>
      <c r="POZ252" s="170"/>
      <c r="PPA252" s="170"/>
      <c r="PPB252" s="170"/>
      <c r="PPC252" s="170"/>
      <c r="PPD252" s="170"/>
      <c r="PPE252" s="170"/>
      <c r="PPF252" s="170"/>
      <c r="PPG252" s="170"/>
      <c r="PPH252" s="170"/>
      <c r="PPI252" s="170"/>
      <c r="PPJ252" s="170"/>
      <c r="PPK252" s="170"/>
      <c r="PPL252" s="170"/>
      <c r="PPM252" s="170"/>
      <c r="PPN252" s="170"/>
      <c r="PPO252" s="170"/>
      <c r="PPP252" s="170"/>
      <c r="PPQ252" s="170"/>
      <c r="PPR252" s="170"/>
      <c r="PPS252" s="170"/>
      <c r="PPT252" s="170"/>
      <c r="PPU252" s="170"/>
      <c r="PPV252" s="170"/>
      <c r="PPW252" s="170"/>
      <c r="PPX252" s="170"/>
      <c r="PPY252" s="170"/>
      <c r="PPZ252" s="170"/>
      <c r="PQA252" s="170"/>
      <c r="PQB252" s="170"/>
      <c r="PQC252" s="170"/>
      <c r="PQD252" s="170"/>
      <c r="PQE252" s="170"/>
      <c r="PQF252" s="170"/>
      <c r="PQG252" s="170"/>
      <c r="PQH252" s="170"/>
      <c r="PQI252" s="170"/>
      <c r="PQJ252" s="170"/>
      <c r="PQK252" s="170"/>
      <c r="PQL252" s="170"/>
      <c r="PQM252" s="170"/>
      <c r="PQN252" s="170"/>
      <c r="PQO252" s="170"/>
      <c r="PQP252" s="170"/>
      <c r="PQQ252" s="170"/>
      <c r="PQR252" s="170"/>
      <c r="PQS252" s="170"/>
      <c r="PQT252" s="170"/>
      <c r="PQU252" s="170"/>
      <c r="PQV252" s="170"/>
      <c r="PQW252" s="170"/>
      <c r="PQX252" s="170"/>
      <c r="PQY252" s="170"/>
      <c r="PQZ252" s="170"/>
      <c r="PRA252" s="170"/>
      <c r="PRB252" s="170"/>
      <c r="PRC252" s="170"/>
      <c r="PRD252" s="170"/>
      <c r="PRE252" s="170"/>
      <c r="PRF252" s="170"/>
      <c r="PRG252" s="170"/>
      <c r="PRH252" s="170"/>
      <c r="PRI252" s="170"/>
      <c r="PRJ252" s="170"/>
      <c r="PRK252" s="170"/>
      <c r="PRL252" s="170"/>
      <c r="PRM252" s="170"/>
      <c r="PRN252" s="170"/>
      <c r="PRO252" s="170"/>
      <c r="PRP252" s="170"/>
      <c r="PRQ252" s="170"/>
      <c r="PRR252" s="170"/>
      <c r="PRS252" s="170"/>
      <c r="PRT252" s="170"/>
      <c r="PRU252" s="170"/>
      <c r="PRV252" s="170"/>
      <c r="PRW252" s="170"/>
      <c r="PRX252" s="170"/>
      <c r="PRY252" s="170"/>
      <c r="PRZ252" s="170"/>
      <c r="PSA252" s="170"/>
      <c r="PSB252" s="170"/>
      <c r="PSC252" s="170"/>
      <c r="PSD252" s="170"/>
      <c r="PSE252" s="170"/>
      <c r="PSF252" s="170"/>
      <c r="PSG252" s="170"/>
      <c r="PSH252" s="170"/>
      <c r="PSI252" s="170"/>
      <c r="PSJ252" s="170"/>
      <c r="PSK252" s="170"/>
      <c r="PSL252" s="170"/>
      <c r="PSM252" s="170"/>
      <c r="PSN252" s="170"/>
      <c r="PSO252" s="170"/>
      <c r="PSP252" s="170"/>
      <c r="PSQ252" s="170"/>
      <c r="PSR252" s="170"/>
      <c r="PSS252" s="170"/>
      <c r="PST252" s="170"/>
      <c r="PSU252" s="170"/>
      <c r="PSV252" s="170"/>
      <c r="PSW252" s="170"/>
      <c r="PSX252" s="170"/>
      <c r="PSY252" s="170"/>
      <c r="PSZ252" s="170"/>
      <c r="PTA252" s="170"/>
      <c r="PTB252" s="170"/>
      <c r="PTC252" s="170"/>
      <c r="PTD252" s="170"/>
      <c r="PTE252" s="170"/>
      <c r="PTF252" s="170"/>
      <c r="PTG252" s="170"/>
      <c r="PTH252" s="170"/>
      <c r="PTI252" s="170"/>
      <c r="PTJ252" s="170"/>
      <c r="PTK252" s="170"/>
      <c r="PTL252" s="170"/>
      <c r="PTM252" s="170"/>
      <c r="PTN252" s="170"/>
      <c r="PTO252" s="170"/>
      <c r="PTP252" s="170"/>
      <c r="PTQ252" s="170"/>
      <c r="PTR252" s="170"/>
      <c r="PTS252" s="170"/>
      <c r="PTT252" s="170"/>
      <c r="PTU252" s="170"/>
      <c r="PTV252" s="170"/>
      <c r="PTW252" s="170"/>
      <c r="PTX252" s="170"/>
      <c r="PTY252" s="170"/>
      <c r="PTZ252" s="170"/>
      <c r="PUA252" s="170"/>
      <c r="PUB252" s="170"/>
      <c r="PUC252" s="170"/>
      <c r="PUD252" s="170"/>
      <c r="PUE252" s="170"/>
      <c r="PUF252" s="170"/>
      <c r="PUG252" s="170"/>
      <c r="PUH252" s="170"/>
      <c r="PUI252" s="170"/>
      <c r="PUJ252" s="170"/>
      <c r="PUK252" s="170"/>
      <c r="PUL252" s="170"/>
      <c r="PUM252" s="170"/>
      <c r="PUN252" s="170"/>
      <c r="PUO252" s="170"/>
      <c r="PUP252" s="170"/>
      <c r="PUQ252" s="170"/>
      <c r="PUR252" s="170"/>
      <c r="PUS252" s="170"/>
      <c r="PUT252" s="170"/>
      <c r="PUU252" s="170"/>
      <c r="PUV252" s="170"/>
      <c r="PUW252" s="170"/>
      <c r="PUX252" s="170"/>
      <c r="PUY252" s="170"/>
      <c r="PUZ252" s="170"/>
      <c r="PVA252" s="170"/>
      <c r="PVB252" s="170"/>
      <c r="PVC252" s="170"/>
      <c r="PVD252" s="170"/>
      <c r="PVE252" s="170"/>
      <c r="PVF252" s="170"/>
      <c r="PVG252" s="170"/>
      <c r="PVH252" s="170"/>
      <c r="PVI252" s="170"/>
      <c r="PVJ252" s="170"/>
      <c r="PVK252" s="170"/>
      <c r="PVL252" s="170"/>
      <c r="PVM252" s="170"/>
      <c r="PVN252" s="170"/>
      <c r="PVO252" s="170"/>
      <c r="PVP252" s="170"/>
      <c r="PVQ252" s="170"/>
      <c r="PVR252" s="170"/>
      <c r="PVS252" s="170"/>
      <c r="PVT252" s="170"/>
      <c r="PVU252" s="170"/>
      <c r="PVV252" s="170"/>
      <c r="PVW252" s="170"/>
      <c r="PVX252" s="170"/>
      <c r="PVY252" s="170"/>
      <c r="PVZ252" s="170"/>
      <c r="PWA252" s="170"/>
      <c r="PWB252" s="170"/>
      <c r="PWC252" s="170"/>
      <c r="PWD252" s="170"/>
      <c r="PWE252" s="170"/>
      <c r="PWF252" s="170"/>
      <c r="PWG252" s="170"/>
      <c r="PWH252" s="170"/>
      <c r="PWI252" s="170"/>
      <c r="PWJ252" s="170"/>
      <c r="PWK252" s="170"/>
      <c r="PWL252" s="170"/>
      <c r="PWM252" s="170"/>
      <c r="PWN252" s="170"/>
      <c r="PWO252" s="170"/>
      <c r="PWP252" s="170"/>
      <c r="PWQ252" s="170"/>
      <c r="PWR252" s="170"/>
      <c r="PWS252" s="170"/>
      <c r="PWT252" s="170"/>
      <c r="PWU252" s="170"/>
      <c r="PWV252" s="170"/>
      <c r="PWW252" s="170"/>
      <c r="PWX252" s="170"/>
      <c r="PWY252" s="170"/>
      <c r="PWZ252" s="170"/>
      <c r="PXA252" s="170"/>
      <c r="PXB252" s="170"/>
      <c r="PXC252" s="170"/>
      <c r="PXD252" s="170"/>
      <c r="PXE252" s="170"/>
      <c r="PXF252" s="170"/>
      <c r="PXG252" s="170"/>
      <c r="PXH252" s="170"/>
      <c r="PXI252" s="170"/>
      <c r="PXJ252" s="170"/>
      <c r="PXK252" s="170"/>
      <c r="PXL252" s="170"/>
      <c r="PXM252" s="170"/>
      <c r="PXN252" s="170"/>
      <c r="PXO252" s="170"/>
      <c r="PXP252" s="170"/>
      <c r="PXQ252" s="170"/>
      <c r="PXR252" s="170"/>
      <c r="PXS252" s="170"/>
      <c r="PXT252" s="170"/>
      <c r="PXU252" s="170"/>
      <c r="PXV252" s="170"/>
      <c r="PXW252" s="170"/>
      <c r="PXX252" s="170"/>
      <c r="PXY252" s="170"/>
      <c r="PXZ252" s="170"/>
      <c r="PYA252" s="170"/>
      <c r="PYB252" s="170"/>
      <c r="PYC252" s="170"/>
      <c r="PYD252" s="170"/>
      <c r="PYE252" s="170"/>
      <c r="PYF252" s="170"/>
      <c r="PYG252" s="170"/>
      <c r="PYH252" s="170"/>
      <c r="PYI252" s="170"/>
      <c r="PYJ252" s="170"/>
      <c r="PYK252" s="170"/>
      <c r="PYL252" s="170"/>
      <c r="PYM252" s="170"/>
      <c r="PYN252" s="170"/>
      <c r="PYO252" s="170"/>
      <c r="PYP252" s="170"/>
      <c r="PYQ252" s="170"/>
      <c r="PYR252" s="170"/>
      <c r="PYS252" s="170"/>
      <c r="PYT252" s="170"/>
      <c r="PYU252" s="170"/>
      <c r="PYV252" s="170"/>
      <c r="PYW252" s="170"/>
      <c r="PYX252" s="170"/>
      <c r="PYY252" s="170"/>
      <c r="PYZ252" s="170"/>
      <c r="PZA252" s="170"/>
      <c r="PZB252" s="170"/>
      <c r="PZC252" s="170"/>
      <c r="PZD252" s="170"/>
      <c r="PZE252" s="170"/>
      <c r="PZF252" s="170"/>
      <c r="PZG252" s="170"/>
      <c r="PZH252" s="170"/>
      <c r="PZI252" s="170"/>
      <c r="PZJ252" s="170"/>
      <c r="PZK252" s="170"/>
      <c r="PZL252" s="170"/>
      <c r="PZM252" s="170"/>
      <c r="PZN252" s="170"/>
      <c r="PZO252" s="170"/>
      <c r="PZP252" s="170"/>
      <c r="PZQ252" s="170"/>
      <c r="PZR252" s="170"/>
      <c r="PZS252" s="170"/>
      <c r="PZT252" s="170"/>
      <c r="PZU252" s="170"/>
      <c r="PZV252" s="170"/>
      <c r="PZW252" s="170"/>
      <c r="PZX252" s="170"/>
      <c r="PZY252" s="170"/>
      <c r="PZZ252" s="170"/>
      <c r="QAA252" s="170"/>
      <c r="QAB252" s="170"/>
      <c r="QAC252" s="170"/>
      <c r="QAD252" s="170"/>
      <c r="QAE252" s="170"/>
      <c r="QAF252" s="170"/>
      <c r="QAG252" s="170"/>
      <c r="QAH252" s="170"/>
      <c r="QAI252" s="170"/>
      <c r="QAJ252" s="170"/>
      <c r="QAK252" s="170"/>
      <c r="QAL252" s="170"/>
      <c r="QAM252" s="170"/>
      <c r="QAN252" s="170"/>
      <c r="QAO252" s="170"/>
      <c r="QAP252" s="170"/>
      <c r="QAQ252" s="170"/>
      <c r="QAR252" s="170"/>
      <c r="QAS252" s="170"/>
      <c r="QAT252" s="170"/>
      <c r="QAU252" s="170"/>
      <c r="QAV252" s="170"/>
      <c r="QAW252" s="170"/>
      <c r="QAX252" s="170"/>
      <c r="QAY252" s="170"/>
      <c r="QAZ252" s="170"/>
      <c r="QBA252" s="170"/>
      <c r="QBB252" s="170"/>
      <c r="QBC252" s="170"/>
      <c r="QBD252" s="170"/>
      <c r="QBE252" s="170"/>
      <c r="QBF252" s="170"/>
      <c r="QBG252" s="170"/>
      <c r="QBH252" s="170"/>
      <c r="QBI252" s="170"/>
      <c r="QBJ252" s="170"/>
      <c r="QBK252" s="170"/>
      <c r="QBL252" s="170"/>
      <c r="QBM252" s="170"/>
      <c r="QBN252" s="170"/>
      <c r="QBO252" s="170"/>
      <c r="QBP252" s="170"/>
      <c r="QBQ252" s="170"/>
      <c r="QBR252" s="170"/>
      <c r="QBS252" s="170"/>
      <c r="QBT252" s="170"/>
      <c r="QBU252" s="170"/>
      <c r="QBV252" s="170"/>
      <c r="QBW252" s="170"/>
      <c r="QBX252" s="170"/>
      <c r="QBY252" s="170"/>
      <c r="QBZ252" s="170"/>
      <c r="QCA252" s="170"/>
      <c r="QCB252" s="170"/>
      <c r="QCC252" s="170"/>
      <c r="QCD252" s="170"/>
      <c r="QCE252" s="170"/>
      <c r="QCF252" s="170"/>
      <c r="QCG252" s="170"/>
      <c r="QCH252" s="170"/>
      <c r="QCI252" s="170"/>
      <c r="QCJ252" s="170"/>
      <c r="QCK252" s="170"/>
      <c r="QCL252" s="170"/>
      <c r="QCM252" s="170"/>
      <c r="QCN252" s="170"/>
      <c r="QCO252" s="170"/>
      <c r="QCP252" s="170"/>
      <c r="QCQ252" s="170"/>
      <c r="QCR252" s="170"/>
      <c r="QCS252" s="170"/>
      <c r="QCT252" s="170"/>
      <c r="QCU252" s="170"/>
      <c r="QCV252" s="170"/>
      <c r="QCW252" s="170"/>
      <c r="QCX252" s="170"/>
      <c r="QCY252" s="170"/>
      <c r="QCZ252" s="170"/>
      <c r="QDA252" s="170"/>
      <c r="QDB252" s="170"/>
      <c r="QDC252" s="170"/>
      <c r="QDD252" s="170"/>
      <c r="QDE252" s="170"/>
      <c r="QDF252" s="170"/>
      <c r="QDG252" s="170"/>
      <c r="QDH252" s="170"/>
      <c r="QDI252" s="170"/>
      <c r="QDJ252" s="170"/>
      <c r="QDK252" s="170"/>
      <c r="QDL252" s="170"/>
      <c r="QDM252" s="170"/>
      <c r="QDN252" s="170"/>
      <c r="QDO252" s="170"/>
      <c r="QDP252" s="170"/>
      <c r="QDQ252" s="170"/>
      <c r="QDR252" s="170"/>
      <c r="QDS252" s="170"/>
      <c r="QDT252" s="170"/>
      <c r="QDU252" s="170"/>
      <c r="QDV252" s="170"/>
      <c r="QDW252" s="170"/>
      <c r="QDX252" s="170"/>
      <c r="QDY252" s="170"/>
      <c r="QDZ252" s="170"/>
      <c r="QEA252" s="170"/>
      <c r="QEB252" s="170"/>
      <c r="QEC252" s="170"/>
      <c r="QED252" s="170"/>
      <c r="QEE252" s="170"/>
      <c r="QEF252" s="170"/>
      <c r="QEG252" s="170"/>
      <c r="QEH252" s="170"/>
      <c r="QEI252" s="170"/>
      <c r="QEJ252" s="170"/>
      <c r="QEK252" s="170"/>
      <c r="QEL252" s="170"/>
      <c r="QEM252" s="170"/>
      <c r="QEN252" s="170"/>
      <c r="QEO252" s="170"/>
      <c r="QEP252" s="170"/>
      <c r="QEQ252" s="170"/>
      <c r="QER252" s="170"/>
      <c r="QES252" s="170"/>
      <c r="QET252" s="170"/>
      <c r="QEU252" s="170"/>
      <c r="QEV252" s="170"/>
      <c r="QEW252" s="170"/>
      <c r="QEX252" s="170"/>
      <c r="QEY252" s="170"/>
      <c r="QEZ252" s="170"/>
      <c r="QFA252" s="170"/>
      <c r="QFB252" s="170"/>
      <c r="QFC252" s="170"/>
      <c r="QFD252" s="170"/>
      <c r="QFE252" s="170"/>
      <c r="QFF252" s="170"/>
      <c r="QFG252" s="170"/>
      <c r="QFH252" s="170"/>
      <c r="QFI252" s="170"/>
      <c r="QFJ252" s="170"/>
      <c r="QFK252" s="170"/>
      <c r="QFL252" s="170"/>
      <c r="QFM252" s="170"/>
      <c r="QFN252" s="170"/>
      <c r="QFO252" s="170"/>
      <c r="QFP252" s="170"/>
      <c r="QFQ252" s="170"/>
      <c r="QFR252" s="170"/>
      <c r="QFS252" s="170"/>
      <c r="QFT252" s="170"/>
      <c r="QFU252" s="170"/>
      <c r="QFV252" s="170"/>
      <c r="QFW252" s="170"/>
      <c r="QFX252" s="170"/>
      <c r="QFY252" s="170"/>
      <c r="QFZ252" s="170"/>
      <c r="QGA252" s="170"/>
      <c r="QGB252" s="170"/>
      <c r="QGC252" s="170"/>
      <c r="QGD252" s="170"/>
      <c r="QGE252" s="170"/>
      <c r="QGF252" s="170"/>
      <c r="QGG252" s="170"/>
      <c r="QGH252" s="170"/>
      <c r="QGI252" s="170"/>
      <c r="QGJ252" s="170"/>
      <c r="QGK252" s="170"/>
      <c r="QGL252" s="170"/>
      <c r="QGM252" s="170"/>
      <c r="QGN252" s="170"/>
      <c r="QGO252" s="170"/>
      <c r="QGP252" s="170"/>
      <c r="QGQ252" s="170"/>
      <c r="QGR252" s="170"/>
      <c r="QGS252" s="170"/>
      <c r="QGT252" s="170"/>
      <c r="QGU252" s="170"/>
      <c r="QGV252" s="170"/>
      <c r="QGW252" s="170"/>
      <c r="QGX252" s="170"/>
      <c r="QGY252" s="170"/>
      <c r="QGZ252" s="170"/>
      <c r="QHA252" s="170"/>
      <c r="QHB252" s="170"/>
      <c r="QHC252" s="170"/>
      <c r="QHD252" s="170"/>
      <c r="QHE252" s="170"/>
      <c r="QHF252" s="170"/>
      <c r="QHG252" s="170"/>
      <c r="QHH252" s="170"/>
      <c r="QHI252" s="170"/>
      <c r="QHJ252" s="170"/>
      <c r="QHK252" s="170"/>
      <c r="QHL252" s="170"/>
      <c r="QHM252" s="170"/>
      <c r="QHN252" s="170"/>
      <c r="QHO252" s="170"/>
      <c r="QHP252" s="170"/>
      <c r="QHQ252" s="170"/>
      <c r="QHR252" s="170"/>
      <c r="QHS252" s="170"/>
      <c r="QHT252" s="170"/>
      <c r="QHU252" s="170"/>
      <c r="QHV252" s="170"/>
      <c r="QHW252" s="170"/>
      <c r="QHX252" s="170"/>
      <c r="QHY252" s="170"/>
      <c r="QHZ252" s="170"/>
      <c r="QIA252" s="170"/>
      <c r="QIB252" s="170"/>
      <c r="QIC252" s="170"/>
      <c r="QID252" s="170"/>
      <c r="QIE252" s="170"/>
      <c r="QIF252" s="170"/>
      <c r="QIG252" s="170"/>
      <c r="QIH252" s="170"/>
      <c r="QII252" s="170"/>
      <c r="QIJ252" s="170"/>
      <c r="QIK252" s="170"/>
      <c r="QIL252" s="170"/>
      <c r="QIM252" s="170"/>
      <c r="QIN252" s="170"/>
      <c r="QIO252" s="170"/>
      <c r="QIP252" s="170"/>
      <c r="QIQ252" s="170"/>
      <c r="QIR252" s="170"/>
      <c r="QIS252" s="170"/>
      <c r="QIT252" s="170"/>
      <c r="QIU252" s="170"/>
      <c r="QIV252" s="170"/>
      <c r="QIW252" s="170"/>
      <c r="QIX252" s="170"/>
      <c r="QIY252" s="170"/>
      <c r="QIZ252" s="170"/>
      <c r="QJA252" s="170"/>
      <c r="QJB252" s="170"/>
      <c r="QJC252" s="170"/>
      <c r="QJD252" s="170"/>
      <c r="QJE252" s="170"/>
      <c r="QJF252" s="170"/>
      <c r="QJG252" s="170"/>
      <c r="QJH252" s="170"/>
      <c r="QJI252" s="170"/>
      <c r="QJJ252" s="170"/>
      <c r="QJK252" s="170"/>
      <c r="QJL252" s="170"/>
      <c r="QJM252" s="170"/>
      <c r="QJN252" s="170"/>
      <c r="QJO252" s="170"/>
      <c r="QJP252" s="170"/>
      <c r="QJQ252" s="170"/>
      <c r="QJR252" s="170"/>
      <c r="QJS252" s="170"/>
      <c r="QJT252" s="170"/>
      <c r="QJU252" s="170"/>
      <c r="QJV252" s="170"/>
      <c r="QJW252" s="170"/>
      <c r="QJX252" s="170"/>
      <c r="QJY252" s="170"/>
      <c r="QJZ252" s="170"/>
      <c r="QKA252" s="170"/>
      <c r="QKB252" s="170"/>
      <c r="QKC252" s="170"/>
      <c r="QKD252" s="170"/>
      <c r="QKE252" s="170"/>
      <c r="QKF252" s="170"/>
      <c r="QKG252" s="170"/>
      <c r="QKH252" s="170"/>
      <c r="QKI252" s="170"/>
      <c r="QKJ252" s="170"/>
      <c r="QKK252" s="170"/>
      <c r="QKL252" s="170"/>
      <c r="QKM252" s="170"/>
      <c r="QKN252" s="170"/>
      <c r="QKO252" s="170"/>
      <c r="QKP252" s="170"/>
      <c r="QKQ252" s="170"/>
      <c r="QKR252" s="170"/>
      <c r="QKS252" s="170"/>
      <c r="QKT252" s="170"/>
      <c r="QKU252" s="170"/>
      <c r="QKV252" s="170"/>
      <c r="QKW252" s="170"/>
      <c r="QKX252" s="170"/>
      <c r="QKY252" s="170"/>
      <c r="QKZ252" s="170"/>
      <c r="QLA252" s="170"/>
      <c r="QLB252" s="170"/>
      <c r="QLC252" s="170"/>
      <c r="QLD252" s="170"/>
      <c r="QLE252" s="170"/>
      <c r="QLF252" s="170"/>
      <c r="QLG252" s="170"/>
      <c r="QLH252" s="170"/>
      <c r="QLI252" s="170"/>
      <c r="QLJ252" s="170"/>
      <c r="QLK252" s="170"/>
      <c r="QLL252" s="170"/>
      <c r="QLM252" s="170"/>
      <c r="QLN252" s="170"/>
      <c r="QLO252" s="170"/>
      <c r="QLP252" s="170"/>
      <c r="QLQ252" s="170"/>
      <c r="QLR252" s="170"/>
      <c r="QLS252" s="170"/>
      <c r="QLT252" s="170"/>
      <c r="QLU252" s="170"/>
      <c r="QLV252" s="170"/>
      <c r="QLW252" s="170"/>
      <c r="QLX252" s="170"/>
      <c r="QLY252" s="170"/>
      <c r="QLZ252" s="170"/>
      <c r="QMA252" s="170"/>
      <c r="QMB252" s="170"/>
      <c r="QMC252" s="170"/>
      <c r="QMD252" s="170"/>
      <c r="QME252" s="170"/>
      <c r="QMF252" s="170"/>
      <c r="QMG252" s="170"/>
      <c r="QMH252" s="170"/>
      <c r="QMI252" s="170"/>
      <c r="QMJ252" s="170"/>
      <c r="QMK252" s="170"/>
      <c r="QML252" s="170"/>
      <c r="QMM252" s="170"/>
      <c r="QMN252" s="170"/>
      <c r="QMO252" s="170"/>
      <c r="QMP252" s="170"/>
      <c r="QMQ252" s="170"/>
      <c r="QMR252" s="170"/>
      <c r="QMS252" s="170"/>
      <c r="QMT252" s="170"/>
      <c r="QMU252" s="170"/>
      <c r="QMV252" s="170"/>
      <c r="QMW252" s="170"/>
      <c r="QMX252" s="170"/>
      <c r="QMY252" s="170"/>
      <c r="QMZ252" s="170"/>
      <c r="QNA252" s="170"/>
      <c r="QNB252" s="170"/>
      <c r="QNC252" s="170"/>
      <c r="QND252" s="170"/>
      <c r="QNE252" s="170"/>
      <c r="QNF252" s="170"/>
      <c r="QNG252" s="170"/>
      <c r="QNH252" s="170"/>
      <c r="QNI252" s="170"/>
      <c r="QNJ252" s="170"/>
      <c r="QNK252" s="170"/>
      <c r="QNL252" s="170"/>
      <c r="QNM252" s="170"/>
      <c r="QNN252" s="170"/>
      <c r="QNO252" s="170"/>
      <c r="QNP252" s="170"/>
      <c r="QNQ252" s="170"/>
      <c r="QNR252" s="170"/>
      <c r="QNS252" s="170"/>
      <c r="QNT252" s="170"/>
      <c r="QNU252" s="170"/>
      <c r="QNV252" s="170"/>
      <c r="QNW252" s="170"/>
      <c r="QNX252" s="170"/>
      <c r="QNY252" s="170"/>
      <c r="QNZ252" s="170"/>
      <c r="QOA252" s="170"/>
      <c r="QOB252" s="170"/>
      <c r="QOC252" s="170"/>
      <c r="QOD252" s="170"/>
      <c r="QOE252" s="170"/>
      <c r="QOF252" s="170"/>
      <c r="QOG252" s="170"/>
      <c r="QOH252" s="170"/>
      <c r="QOI252" s="170"/>
      <c r="QOJ252" s="170"/>
      <c r="QOK252" s="170"/>
      <c r="QOL252" s="170"/>
      <c r="QOM252" s="170"/>
      <c r="QON252" s="170"/>
      <c r="QOO252" s="170"/>
      <c r="QOP252" s="170"/>
      <c r="QOQ252" s="170"/>
      <c r="QOR252" s="170"/>
      <c r="QOS252" s="170"/>
      <c r="QOT252" s="170"/>
      <c r="QOU252" s="170"/>
      <c r="QOV252" s="170"/>
      <c r="QOW252" s="170"/>
      <c r="QOX252" s="170"/>
      <c r="QOY252" s="170"/>
      <c r="QOZ252" s="170"/>
      <c r="QPA252" s="170"/>
      <c r="QPB252" s="170"/>
      <c r="QPC252" s="170"/>
      <c r="QPD252" s="170"/>
      <c r="QPE252" s="170"/>
      <c r="QPF252" s="170"/>
      <c r="QPG252" s="170"/>
      <c r="QPH252" s="170"/>
      <c r="QPI252" s="170"/>
      <c r="QPJ252" s="170"/>
      <c r="QPK252" s="170"/>
      <c r="QPL252" s="170"/>
      <c r="QPM252" s="170"/>
      <c r="QPN252" s="170"/>
      <c r="QPO252" s="170"/>
      <c r="QPP252" s="170"/>
      <c r="QPQ252" s="170"/>
      <c r="QPR252" s="170"/>
      <c r="QPS252" s="170"/>
      <c r="QPT252" s="170"/>
      <c r="QPU252" s="170"/>
      <c r="QPV252" s="170"/>
      <c r="QPW252" s="170"/>
      <c r="QPX252" s="170"/>
      <c r="QPY252" s="170"/>
      <c r="QPZ252" s="170"/>
      <c r="QQA252" s="170"/>
      <c r="QQB252" s="170"/>
      <c r="QQC252" s="170"/>
      <c r="QQD252" s="170"/>
      <c r="QQE252" s="170"/>
      <c r="QQF252" s="170"/>
      <c r="QQG252" s="170"/>
      <c r="QQH252" s="170"/>
      <c r="QQI252" s="170"/>
      <c r="QQJ252" s="170"/>
      <c r="QQK252" s="170"/>
      <c r="QQL252" s="170"/>
      <c r="QQM252" s="170"/>
      <c r="QQN252" s="170"/>
      <c r="QQO252" s="170"/>
      <c r="QQP252" s="170"/>
      <c r="QQQ252" s="170"/>
      <c r="QQR252" s="170"/>
      <c r="QQS252" s="170"/>
      <c r="QQT252" s="170"/>
      <c r="QQU252" s="170"/>
      <c r="QQV252" s="170"/>
      <c r="QQW252" s="170"/>
      <c r="QQX252" s="170"/>
      <c r="QQY252" s="170"/>
      <c r="QQZ252" s="170"/>
      <c r="QRA252" s="170"/>
      <c r="QRB252" s="170"/>
      <c r="QRC252" s="170"/>
      <c r="QRD252" s="170"/>
      <c r="QRE252" s="170"/>
      <c r="QRF252" s="170"/>
      <c r="QRG252" s="170"/>
      <c r="QRH252" s="170"/>
      <c r="QRI252" s="170"/>
      <c r="QRJ252" s="170"/>
      <c r="QRK252" s="170"/>
      <c r="QRL252" s="170"/>
      <c r="QRM252" s="170"/>
      <c r="QRN252" s="170"/>
      <c r="QRO252" s="170"/>
      <c r="QRP252" s="170"/>
      <c r="QRQ252" s="170"/>
      <c r="QRR252" s="170"/>
      <c r="QRS252" s="170"/>
      <c r="QRT252" s="170"/>
      <c r="QRU252" s="170"/>
      <c r="QRV252" s="170"/>
      <c r="QRW252" s="170"/>
      <c r="QRX252" s="170"/>
      <c r="QRY252" s="170"/>
      <c r="QRZ252" s="170"/>
      <c r="QSA252" s="170"/>
      <c r="QSB252" s="170"/>
      <c r="QSC252" s="170"/>
      <c r="QSD252" s="170"/>
      <c r="QSE252" s="170"/>
      <c r="QSF252" s="170"/>
      <c r="QSG252" s="170"/>
      <c r="QSH252" s="170"/>
      <c r="QSI252" s="170"/>
      <c r="QSJ252" s="170"/>
      <c r="QSK252" s="170"/>
      <c r="QSL252" s="170"/>
      <c r="QSM252" s="170"/>
      <c r="QSN252" s="170"/>
      <c r="QSO252" s="170"/>
      <c r="QSP252" s="170"/>
      <c r="QSQ252" s="170"/>
      <c r="QSR252" s="170"/>
      <c r="QSS252" s="170"/>
      <c r="QST252" s="170"/>
      <c r="QSU252" s="170"/>
      <c r="QSV252" s="170"/>
      <c r="QSW252" s="170"/>
      <c r="QSX252" s="170"/>
      <c r="QSY252" s="170"/>
      <c r="QSZ252" s="170"/>
      <c r="QTA252" s="170"/>
      <c r="QTB252" s="170"/>
      <c r="QTC252" s="170"/>
      <c r="QTD252" s="170"/>
      <c r="QTE252" s="170"/>
      <c r="QTF252" s="170"/>
      <c r="QTG252" s="170"/>
      <c r="QTH252" s="170"/>
      <c r="QTI252" s="170"/>
      <c r="QTJ252" s="170"/>
      <c r="QTK252" s="170"/>
      <c r="QTL252" s="170"/>
      <c r="QTM252" s="170"/>
      <c r="QTN252" s="170"/>
      <c r="QTO252" s="170"/>
      <c r="QTP252" s="170"/>
      <c r="QTQ252" s="170"/>
      <c r="QTR252" s="170"/>
      <c r="QTS252" s="170"/>
      <c r="QTT252" s="170"/>
      <c r="QTU252" s="170"/>
      <c r="QTV252" s="170"/>
      <c r="QTW252" s="170"/>
      <c r="QTX252" s="170"/>
      <c r="QTY252" s="170"/>
      <c r="QTZ252" s="170"/>
      <c r="QUA252" s="170"/>
      <c r="QUB252" s="170"/>
      <c r="QUC252" s="170"/>
      <c r="QUD252" s="170"/>
      <c r="QUE252" s="170"/>
      <c r="QUF252" s="170"/>
      <c r="QUG252" s="170"/>
      <c r="QUH252" s="170"/>
      <c r="QUI252" s="170"/>
      <c r="QUJ252" s="170"/>
      <c r="QUK252" s="170"/>
      <c r="QUL252" s="170"/>
      <c r="QUM252" s="170"/>
      <c r="QUN252" s="170"/>
      <c r="QUO252" s="170"/>
      <c r="QUP252" s="170"/>
      <c r="QUQ252" s="170"/>
      <c r="QUR252" s="170"/>
      <c r="QUS252" s="170"/>
      <c r="QUT252" s="170"/>
      <c r="QUU252" s="170"/>
      <c r="QUV252" s="170"/>
      <c r="QUW252" s="170"/>
      <c r="QUX252" s="170"/>
      <c r="QUY252" s="170"/>
      <c r="QUZ252" s="170"/>
      <c r="QVA252" s="170"/>
      <c r="QVB252" s="170"/>
      <c r="QVC252" s="170"/>
      <c r="QVD252" s="170"/>
      <c r="QVE252" s="170"/>
      <c r="QVF252" s="170"/>
      <c r="QVG252" s="170"/>
      <c r="QVH252" s="170"/>
      <c r="QVI252" s="170"/>
      <c r="QVJ252" s="170"/>
      <c r="QVK252" s="170"/>
      <c r="QVL252" s="170"/>
      <c r="QVM252" s="170"/>
      <c r="QVN252" s="170"/>
      <c r="QVO252" s="170"/>
      <c r="QVP252" s="170"/>
      <c r="QVQ252" s="170"/>
      <c r="QVR252" s="170"/>
      <c r="QVS252" s="170"/>
      <c r="QVT252" s="170"/>
      <c r="QVU252" s="170"/>
      <c r="QVV252" s="170"/>
      <c r="QVW252" s="170"/>
      <c r="QVX252" s="170"/>
      <c r="QVY252" s="170"/>
      <c r="QVZ252" s="170"/>
      <c r="QWA252" s="170"/>
      <c r="QWB252" s="170"/>
      <c r="QWC252" s="170"/>
      <c r="QWD252" s="170"/>
      <c r="QWE252" s="170"/>
      <c r="QWF252" s="170"/>
      <c r="QWG252" s="170"/>
      <c r="QWH252" s="170"/>
      <c r="QWI252" s="170"/>
      <c r="QWJ252" s="170"/>
      <c r="QWK252" s="170"/>
      <c r="QWL252" s="170"/>
      <c r="QWM252" s="170"/>
      <c r="QWN252" s="170"/>
      <c r="QWO252" s="170"/>
      <c r="QWP252" s="170"/>
      <c r="QWQ252" s="170"/>
      <c r="QWR252" s="170"/>
      <c r="QWS252" s="170"/>
      <c r="QWT252" s="170"/>
      <c r="QWU252" s="170"/>
      <c r="QWV252" s="170"/>
      <c r="QWW252" s="170"/>
      <c r="QWX252" s="170"/>
      <c r="QWY252" s="170"/>
      <c r="QWZ252" s="170"/>
      <c r="QXA252" s="170"/>
      <c r="QXB252" s="170"/>
      <c r="QXC252" s="170"/>
      <c r="QXD252" s="170"/>
      <c r="QXE252" s="170"/>
      <c r="QXF252" s="170"/>
      <c r="QXG252" s="170"/>
      <c r="QXH252" s="170"/>
      <c r="QXI252" s="170"/>
      <c r="QXJ252" s="170"/>
      <c r="QXK252" s="170"/>
      <c r="QXL252" s="170"/>
      <c r="QXM252" s="170"/>
      <c r="QXN252" s="170"/>
      <c r="QXO252" s="170"/>
      <c r="QXP252" s="170"/>
      <c r="QXQ252" s="170"/>
      <c r="QXR252" s="170"/>
      <c r="QXS252" s="170"/>
      <c r="QXT252" s="170"/>
      <c r="QXU252" s="170"/>
      <c r="QXV252" s="170"/>
      <c r="QXW252" s="170"/>
      <c r="QXX252" s="170"/>
      <c r="QXY252" s="170"/>
      <c r="QXZ252" s="170"/>
      <c r="QYA252" s="170"/>
      <c r="QYB252" s="170"/>
      <c r="QYC252" s="170"/>
      <c r="QYD252" s="170"/>
      <c r="QYE252" s="170"/>
      <c r="QYF252" s="170"/>
      <c r="QYG252" s="170"/>
      <c r="QYH252" s="170"/>
      <c r="QYI252" s="170"/>
      <c r="QYJ252" s="170"/>
      <c r="QYK252" s="170"/>
      <c r="QYL252" s="170"/>
      <c r="QYM252" s="170"/>
      <c r="QYN252" s="170"/>
      <c r="QYO252" s="170"/>
      <c r="QYP252" s="170"/>
      <c r="QYQ252" s="170"/>
      <c r="QYR252" s="170"/>
      <c r="QYS252" s="170"/>
      <c r="QYT252" s="170"/>
      <c r="QYU252" s="170"/>
      <c r="QYV252" s="170"/>
      <c r="QYW252" s="170"/>
      <c r="QYX252" s="170"/>
      <c r="QYY252" s="170"/>
      <c r="QYZ252" s="170"/>
      <c r="QZA252" s="170"/>
      <c r="QZB252" s="170"/>
      <c r="QZC252" s="170"/>
      <c r="QZD252" s="170"/>
      <c r="QZE252" s="170"/>
      <c r="QZF252" s="170"/>
      <c r="QZG252" s="170"/>
      <c r="QZH252" s="170"/>
      <c r="QZI252" s="170"/>
      <c r="QZJ252" s="170"/>
      <c r="QZK252" s="170"/>
      <c r="QZL252" s="170"/>
      <c r="QZM252" s="170"/>
      <c r="QZN252" s="170"/>
      <c r="QZO252" s="170"/>
      <c r="QZP252" s="170"/>
      <c r="QZQ252" s="170"/>
      <c r="QZR252" s="170"/>
      <c r="QZS252" s="170"/>
      <c r="QZT252" s="170"/>
      <c r="QZU252" s="170"/>
      <c r="QZV252" s="170"/>
      <c r="QZW252" s="170"/>
      <c r="QZX252" s="170"/>
      <c r="QZY252" s="170"/>
      <c r="QZZ252" s="170"/>
      <c r="RAA252" s="170"/>
      <c r="RAB252" s="170"/>
      <c r="RAC252" s="170"/>
      <c r="RAD252" s="170"/>
      <c r="RAE252" s="170"/>
      <c r="RAF252" s="170"/>
      <c r="RAG252" s="170"/>
      <c r="RAH252" s="170"/>
      <c r="RAI252" s="170"/>
      <c r="RAJ252" s="170"/>
      <c r="RAK252" s="170"/>
      <c r="RAL252" s="170"/>
      <c r="RAM252" s="170"/>
      <c r="RAN252" s="170"/>
      <c r="RAO252" s="170"/>
      <c r="RAP252" s="170"/>
      <c r="RAQ252" s="170"/>
      <c r="RAR252" s="170"/>
      <c r="RAS252" s="170"/>
      <c r="RAT252" s="170"/>
      <c r="RAU252" s="170"/>
      <c r="RAV252" s="170"/>
      <c r="RAW252" s="170"/>
      <c r="RAX252" s="170"/>
      <c r="RAY252" s="170"/>
      <c r="RAZ252" s="170"/>
      <c r="RBA252" s="170"/>
      <c r="RBB252" s="170"/>
      <c r="RBC252" s="170"/>
      <c r="RBD252" s="170"/>
      <c r="RBE252" s="170"/>
      <c r="RBF252" s="170"/>
      <c r="RBG252" s="170"/>
      <c r="RBH252" s="170"/>
      <c r="RBI252" s="170"/>
      <c r="RBJ252" s="170"/>
      <c r="RBK252" s="170"/>
      <c r="RBL252" s="170"/>
      <c r="RBM252" s="170"/>
      <c r="RBN252" s="170"/>
      <c r="RBO252" s="170"/>
      <c r="RBP252" s="170"/>
      <c r="RBQ252" s="170"/>
      <c r="RBR252" s="170"/>
      <c r="RBS252" s="170"/>
      <c r="RBT252" s="170"/>
      <c r="RBU252" s="170"/>
      <c r="RBV252" s="170"/>
      <c r="RBW252" s="170"/>
      <c r="RBX252" s="170"/>
      <c r="RBY252" s="170"/>
      <c r="RBZ252" s="170"/>
      <c r="RCA252" s="170"/>
      <c r="RCB252" s="170"/>
      <c r="RCC252" s="170"/>
      <c r="RCD252" s="170"/>
      <c r="RCE252" s="170"/>
      <c r="RCF252" s="170"/>
      <c r="RCG252" s="170"/>
      <c r="RCH252" s="170"/>
      <c r="RCI252" s="170"/>
      <c r="RCJ252" s="170"/>
      <c r="RCK252" s="170"/>
      <c r="RCL252" s="170"/>
      <c r="RCM252" s="170"/>
      <c r="RCN252" s="170"/>
      <c r="RCO252" s="170"/>
      <c r="RCP252" s="170"/>
      <c r="RCQ252" s="170"/>
      <c r="RCR252" s="170"/>
      <c r="RCS252" s="170"/>
      <c r="RCT252" s="170"/>
      <c r="RCU252" s="170"/>
      <c r="RCV252" s="170"/>
      <c r="RCW252" s="170"/>
      <c r="RCX252" s="170"/>
      <c r="RCY252" s="170"/>
      <c r="RCZ252" s="170"/>
      <c r="RDA252" s="170"/>
      <c r="RDB252" s="170"/>
      <c r="RDC252" s="170"/>
      <c r="RDD252" s="170"/>
      <c r="RDE252" s="170"/>
      <c r="RDF252" s="170"/>
      <c r="RDG252" s="170"/>
      <c r="RDH252" s="170"/>
      <c r="RDI252" s="170"/>
      <c r="RDJ252" s="170"/>
      <c r="RDK252" s="170"/>
      <c r="RDL252" s="170"/>
      <c r="RDM252" s="170"/>
      <c r="RDN252" s="170"/>
      <c r="RDO252" s="170"/>
      <c r="RDP252" s="170"/>
      <c r="RDQ252" s="170"/>
      <c r="RDR252" s="170"/>
      <c r="RDS252" s="170"/>
      <c r="RDT252" s="170"/>
      <c r="RDU252" s="170"/>
      <c r="RDV252" s="170"/>
      <c r="RDW252" s="170"/>
      <c r="RDX252" s="170"/>
      <c r="RDY252" s="170"/>
      <c r="RDZ252" s="170"/>
      <c r="REA252" s="170"/>
      <c r="REB252" s="170"/>
      <c r="REC252" s="170"/>
      <c r="RED252" s="170"/>
      <c r="REE252" s="170"/>
      <c r="REF252" s="170"/>
      <c r="REG252" s="170"/>
      <c r="REH252" s="170"/>
      <c r="REI252" s="170"/>
      <c r="REJ252" s="170"/>
      <c r="REK252" s="170"/>
      <c r="REL252" s="170"/>
      <c r="REM252" s="170"/>
      <c r="REN252" s="170"/>
      <c r="REO252" s="170"/>
      <c r="REP252" s="170"/>
      <c r="REQ252" s="170"/>
      <c r="RER252" s="170"/>
      <c r="RES252" s="170"/>
      <c r="RET252" s="170"/>
      <c r="REU252" s="170"/>
      <c r="REV252" s="170"/>
      <c r="REW252" s="170"/>
      <c r="REX252" s="170"/>
      <c r="REY252" s="170"/>
      <c r="REZ252" s="170"/>
      <c r="RFA252" s="170"/>
      <c r="RFB252" s="170"/>
      <c r="RFC252" s="170"/>
      <c r="RFD252" s="170"/>
      <c r="RFE252" s="170"/>
      <c r="RFF252" s="170"/>
      <c r="RFG252" s="170"/>
      <c r="RFH252" s="170"/>
      <c r="RFI252" s="170"/>
      <c r="RFJ252" s="170"/>
      <c r="RFK252" s="170"/>
      <c r="RFL252" s="170"/>
      <c r="RFM252" s="170"/>
      <c r="RFN252" s="170"/>
      <c r="RFO252" s="170"/>
      <c r="RFP252" s="170"/>
      <c r="RFQ252" s="170"/>
      <c r="RFR252" s="170"/>
      <c r="RFS252" s="170"/>
      <c r="RFT252" s="170"/>
      <c r="RFU252" s="170"/>
      <c r="RFV252" s="170"/>
      <c r="RFW252" s="170"/>
      <c r="RFX252" s="170"/>
      <c r="RFY252" s="170"/>
      <c r="RFZ252" s="170"/>
      <c r="RGA252" s="170"/>
      <c r="RGB252" s="170"/>
      <c r="RGC252" s="170"/>
      <c r="RGD252" s="170"/>
      <c r="RGE252" s="170"/>
      <c r="RGF252" s="170"/>
      <c r="RGG252" s="170"/>
      <c r="RGH252" s="170"/>
      <c r="RGI252" s="170"/>
      <c r="RGJ252" s="170"/>
      <c r="RGK252" s="170"/>
      <c r="RGL252" s="170"/>
      <c r="RGM252" s="170"/>
      <c r="RGN252" s="170"/>
      <c r="RGO252" s="170"/>
      <c r="RGP252" s="170"/>
      <c r="RGQ252" s="170"/>
      <c r="RGR252" s="170"/>
      <c r="RGS252" s="170"/>
      <c r="RGT252" s="170"/>
      <c r="RGU252" s="170"/>
      <c r="RGV252" s="170"/>
      <c r="RGW252" s="170"/>
      <c r="RGX252" s="170"/>
      <c r="RGY252" s="170"/>
      <c r="RGZ252" s="170"/>
      <c r="RHA252" s="170"/>
      <c r="RHB252" s="170"/>
      <c r="RHC252" s="170"/>
      <c r="RHD252" s="170"/>
      <c r="RHE252" s="170"/>
      <c r="RHF252" s="170"/>
      <c r="RHG252" s="170"/>
      <c r="RHH252" s="170"/>
      <c r="RHI252" s="170"/>
      <c r="RHJ252" s="170"/>
      <c r="RHK252" s="170"/>
      <c r="RHL252" s="170"/>
      <c r="RHM252" s="170"/>
      <c r="RHN252" s="170"/>
      <c r="RHO252" s="170"/>
      <c r="RHP252" s="170"/>
      <c r="RHQ252" s="170"/>
      <c r="RHR252" s="170"/>
      <c r="RHS252" s="170"/>
      <c r="RHT252" s="170"/>
      <c r="RHU252" s="170"/>
      <c r="RHV252" s="170"/>
      <c r="RHW252" s="170"/>
      <c r="RHX252" s="170"/>
      <c r="RHY252" s="170"/>
      <c r="RHZ252" s="170"/>
      <c r="RIA252" s="170"/>
      <c r="RIB252" s="170"/>
      <c r="RIC252" s="170"/>
      <c r="RID252" s="170"/>
      <c r="RIE252" s="170"/>
      <c r="RIF252" s="170"/>
      <c r="RIG252" s="170"/>
      <c r="RIH252" s="170"/>
      <c r="RII252" s="170"/>
      <c r="RIJ252" s="170"/>
      <c r="RIK252" s="170"/>
      <c r="RIL252" s="170"/>
      <c r="RIM252" s="170"/>
      <c r="RIN252" s="170"/>
      <c r="RIO252" s="170"/>
      <c r="RIP252" s="170"/>
      <c r="RIQ252" s="170"/>
      <c r="RIR252" s="170"/>
      <c r="RIS252" s="170"/>
      <c r="RIT252" s="170"/>
      <c r="RIU252" s="170"/>
      <c r="RIV252" s="170"/>
      <c r="RIW252" s="170"/>
      <c r="RIX252" s="170"/>
      <c r="RIY252" s="170"/>
      <c r="RIZ252" s="170"/>
      <c r="RJA252" s="170"/>
      <c r="RJB252" s="170"/>
      <c r="RJC252" s="170"/>
      <c r="RJD252" s="170"/>
      <c r="RJE252" s="170"/>
      <c r="RJF252" s="170"/>
      <c r="RJG252" s="170"/>
      <c r="RJH252" s="170"/>
      <c r="RJI252" s="170"/>
      <c r="RJJ252" s="170"/>
      <c r="RJK252" s="170"/>
      <c r="RJL252" s="170"/>
      <c r="RJM252" s="170"/>
      <c r="RJN252" s="170"/>
      <c r="RJO252" s="170"/>
      <c r="RJP252" s="170"/>
      <c r="RJQ252" s="170"/>
      <c r="RJR252" s="170"/>
      <c r="RJS252" s="170"/>
      <c r="RJT252" s="170"/>
      <c r="RJU252" s="170"/>
      <c r="RJV252" s="170"/>
      <c r="RJW252" s="170"/>
      <c r="RJX252" s="170"/>
      <c r="RJY252" s="170"/>
      <c r="RJZ252" s="170"/>
      <c r="RKA252" s="170"/>
      <c r="RKB252" s="170"/>
      <c r="RKC252" s="170"/>
      <c r="RKD252" s="170"/>
      <c r="RKE252" s="170"/>
      <c r="RKF252" s="170"/>
      <c r="RKG252" s="170"/>
      <c r="RKH252" s="170"/>
      <c r="RKI252" s="170"/>
      <c r="RKJ252" s="170"/>
      <c r="RKK252" s="170"/>
      <c r="RKL252" s="170"/>
      <c r="RKM252" s="170"/>
      <c r="RKN252" s="170"/>
      <c r="RKO252" s="170"/>
      <c r="RKP252" s="170"/>
      <c r="RKQ252" s="170"/>
      <c r="RKR252" s="170"/>
      <c r="RKS252" s="170"/>
      <c r="RKT252" s="170"/>
      <c r="RKU252" s="170"/>
      <c r="RKV252" s="170"/>
      <c r="RKW252" s="170"/>
      <c r="RKX252" s="170"/>
      <c r="RKY252" s="170"/>
      <c r="RKZ252" s="170"/>
      <c r="RLA252" s="170"/>
      <c r="RLB252" s="170"/>
      <c r="RLC252" s="170"/>
      <c r="RLD252" s="170"/>
      <c r="RLE252" s="170"/>
      <c r="RLF252" s="170"/>
      <c r="RLG252" s="170"/>
      <c r="RLH252" s="170"/>
      <c r="RLI252" s="170"/>
      <c r="RLJ252" s="170"/>
      <c r="RLK252" s="170"/>
      <c r="RLL252" s="170"/>
      <c r="RLM252" s="170"/>
      <c r="RLN252" s="170"/>
      <c r="RLO252" s="170"/>
      <c r="RLP252" s="170"/>
      <c r="RLQ252" s="170"/>
      <c r="RLR252" s="170"/>
      <c r="RLS252" s="170"/>
      <c r="RLT252" s="170"/>
      <c r="RLU252" s="170"/>
      <c r="RLV252" s="170"/>
      <c r="RLW252" s="170"/>
      <c r="RLX252" s="170"/>
      <c r="RLY252" s="170"/>
      <c r="RLZ252" s="170"/>
      <c r="RMA252" s="170"/>
      <c r="RMB252" s="170"/>
      <c r="RMC252" s="170"/>
      <c r="RMD252" s="170"/>
      <c r="RME252" s="170"/>
      <c r="RMF252" s="170"/>
      <c r="RMG252" s="170"/>
      <c r="RMH252" s="170"/>
      <c r="RMI252" s="170"/>
      <c r="RMJ252" s="170"/>
      <c r="RMK252" s="170"/>
      <c r="RML252" s="170"/>
      <c r="RMM252" s="170"/>
      <c r="RMN252" s="170"/>
      <c r="RMO252" s="170"/>
      <c r="RMP252" s="170"/>
      <c r="RMQ252" s="170"/>
      <c r="RMR252" s="170"/>
      <c r="RMS252" s="170"/>
      <c r="RMT252" s="170"/>
      <c r="RMU252" s="170"/>
      <c r="RMV252" s="170"/>
      <c r="RMW252" s="170"/>
      <c r="RMX252" s="170"/>
      <c r="RMY252" s="170"/>
      <c r="RMZ252" s="170"/>
      <c r="RNA252" s="170"/>
      <c r="RNB252" s="170"/>
      <c r="RNC252" s="170"/>
      <c r="RND252" s="170"/>
      <c r="RNE252" s="170"/>
      <c r="RNF252" s="170"/>
      <c r="RNG252" s="170"/>
      <c r="RNH252" s="170"/>
      <c r="RNI252" s="170"/>
      <c r="RNJ252" s="170"/>
      <c r="RNK252" s="170"/>
      <c r="RNL252" s="170"/>
      <c r="RNM252" s="170"/>
      <c r="RNN252" s="170"/>
      <c r="RNO252" s="170"/>
      <c r="RNP252" s="170"/>
      <c r="RNQ252" s="170"/>
      <c r="RNR252" s="170"/>
      <c r="RNS252" s="170"/>
      <c r="RNT252" s="170"/>
      <c r="RNU252" s="170"/>
      <c r="RNV252" s="170"/>
      <c r="RNW252" s="170"/>
      <c r="RNX252" s="170"/>
      <c r="RNY252" s="170"/>
      <c r="RNZ252" s="170"/>
      <c r="ROA252" s="170"/>
      <c r="ROB252" s="170"/>
      <c r="ROC252" s="170"/>
      <c r="ROD252" s="170"/>
      <c r="ROE252" s="170"/>
      <c r="ROF252" s="170"/>
      <c r="ROG252" s="170"/>
      <c r="ROH252" s="170"/>
      <c r="ROI252" s="170"/>
      <c r="ROJ252" s="170"/>
      <c r="ROK252" s="170"/>
      <c r="ROL252" s="170"/>
      <c r="ROM252" s="170"/>
      <c r="RON252" s="170"/>
      <c r="ROO252" s="170"/>
      <c r="ROP252" s="170"/>
      <c r="ROQ252" s="170"/>
      <c r="ROR252" s="170"/>
      <c r="ROS252" s="170"/>
      <c r="ROT252" s="170"/>
      <c r="ROU252" s="170"/>
      <c r="ROV252" s="170"/>
      <c r="ROW252" s="170"/>
      <c r="ROX252" s="170"/>
      <c r="ROY252" s="170"/>
      <c r="ROZ252" s="170"/>
      <c r="RPA252" s="170"/>
      <c r="RPB252" s="170"/>
      <c r="RPC252" s="170"/>
      <c r="RPD252" s="170"/>
      <c r="RPE252" s="170"/>
      <c r="RPF252" s="170"/>
      <c r="RPG252" s="170"/>
      <c r="RPH252" s="170"/>
      <c r="RPI252" s="170"/>
      <c r="RPJ252" s="170"/>
      <c r="RPK252" s="170"/>
      <c r="RPL252" s="170"/>
      <c r="RPM252" s="170"/>
      <c r="RPN252" s="170"/>
      <c r="RPO252" s="170"/>
      <c r="RPP252" s="170"/>
      <c r="RPQ252" s="170"/>
      <c r="RPR252" s="170"/>
      <c r="RPS252" s="170"/>
      <c r="RPT252" s="170"/>
      <c r="RPU252" s="170"/>
      <c r="RPV252" s="170"/>
      <c r="RPW252" s="170"/>
      <c r="RPX252" s="170"/>
      <c r="RPY252" s="170"/>
      <c r="RPZ252" s="170"/>
      <c r="RQA252" s="170"/>
      <c r="RQB252" s="170"/>
      <c r="RQC252" s="170"/>
      <c r="RQD252" s="170"/>
      <c r="RQE252" s="170"/>
      <c r="RQF252" s="170"/>
      <c r="RQG252" s="170"/>
      <c r="RQH252" s="170"/>
      <c r="RQI252" s="170"/>
      <c r="RQJ252" s="170"/>
      <c r="RQK252" s="170"/>
      <c r="RQL252" s="170"/>
      <c r="RQM252" s="170"/>
      <c r="RQN252" s="170"/>
      <c r="RQO252" s="170"/>
      <c r="RQP252" s="170"/>
      <c r="RQQ252" s="170"/>
      <c r="RQR252" s="170"/>
      <c r="RQS252" s="170"/>
      <c r="RQT252" s="170"/>
      <c r="RQU252" s="170"/>
      <c r="RQV252" s="170"/>
      <c r="RQW252" s="170"/>
      <c r="RQX252" s="170"/>
      <c r="RQY252" s="170"/>
      <c r="RQZ252" s="170"/>
      <c r="RRA252" s="170"/>
      <c r="RRB252" s="170"/>
      <c r="RRC252" s="170"/>
      <c r="RRD252" s="170"/>
      <c r="RRE252" s="170"/>
      <c r="RRF252" s="170"/>
      <c r="RRG252" s="170"/>
      <c r="RRH252" s="170"/>
      <c r="RRI252" s="170"/>
      <c r="RRJ252" s="170"/>
      <c r="RRK252" s="170"/>
      <c r="RRL252" s="170"/>
      <c r="RRM252" s="170"/>
      <c r="RRN252" s="170"/>
      <c r="RRO252" s="170"/>
      <c r="RRP252" s="170"/>
      <c r="RRQ252" s="170"/>
      <c r="RRR252" s="170"/>
      <c r="RRS252" s="170"/>
      <c r="RRT252" s="170"/>
      <c r="RRU252" s="170"/>
      <c r="RRV252" s="170"/>
      <c r="RRW252" s="170"/>
      <c r="RRX252" s="170"/>
      <c r="RRY252" s="170"/>
      <c r="RRZ252" s="170"/>
      <c r="RSA252" s="170"/>
      <c r="RSB252" s="170"/>
      <c r="RSC252" s="170"/>
      <c r="RSD252" s="170"/>
      <c r="RSE252" s="170"/>
      <c r="RSF252" s="170"/>
      <c r="RSG252" s="170"/>
      <c r="RSH252" s="170"/>
      <c r="RSI252" s="170"/>
      <c r="RSJ252" s="170"/>
      <c r="RSK252" s="170"/>
      <c r="RSL252" s="170"/>
      <c r="RSM252" s="170"/>
      <c r="RSN252" s="170"/>
      <c r="RSO252" s="170"/>
      <c r="RSP252" s="170"/>
      <c r="RSQ252" s="170"/>
      <c r="RSR252" s="170"/>
      <c r="RSS252" s="170"/>
      <c r="RST252" s="170"/>
      <c r="RSU252" s="170"/>
      <c r="RSV252" s="170"/>
      <c r="RSW252" s="170"/>
      <c r="RSX252" s="170"/>
      <c r="RSY252" s="170"/>
      <c r="RSZ252" s="170"/>
      <c r="RTA252" s="170"/>
      <c r="RTB252" s="170"/>
      <c r="RTC252" s="170"/>
      <c r="RTD252" s="170"/>
      <c r="RTE252" s="170"/>
      <c r="RTF252" s="170"/>
      <c r="RTG252" s="170"/>
      <c r="RTH252" s="170"/>
      <c r="RTI252" s="170"/>
      <c r="RTJ252" s="170"/>
      <c r="RTK252" s="170"/>
      <c r="RTL252" s="170"/>
      <c r="RTM252" s="170"/>
      <c r="RTN252" s="170"/>
      <c r="RTO252" s="170"/>
      <c r="RTP252" s="170"/>
      <c r="RTQ252" s="170"/>
      <c r="RTR252" s="170"/>
      <c r="RTS252" s="170"/>
      <c r="RTT252" s="170"/>
      <c r="RTU252" s="170"/>
      <c r="RTV252" s="170"/>
      <c r="RTW252" s="170"/>
      <c r="RTX252" s="170"/>
      <c r="RTY252" s="170"/>
      <c r="RTZ252" s="170"/>
      <c r="RUA252" s="170"/>
      <c r="RUB252" s="170"/>
      <c r="RUC252" s="170"/>
      <c r="RUD252" s="170"/>
      <c r="RUE252" s="170"/>
      <c r="RUF252" s="170"/>
      <c r="RUG252" s="170"/>
      <c r="RUH252" s="170"/>
      <c r="RUI252" s="170"/>
      <c r="RUJ252" s="170"/>
      <c r="RUK252" s="170"/>
      <c r="RUL252" s="170"/>
      <c r="RUM252" s="170"/>
      <c r="RUN252" s="170"/>
      <c r="RUO252" s="170"/>
      <c r="RUP252" s="170"/>
      <c r="RUQ252" s="170"/>
      <c r="RUR252" s="170"/>
      <c r="RUS252" s="170"/>
      <c r="RUT252" s="170"/>
      <c r="RUU252" s="170"/>
      <c r="RUV252" s="170"/>
      <c r="RUW252" s="170"/>
      <c r="RUX252" s="170"/>
      <c r="RUY252" s="170"/>
      <c r="RUZ252" s="170"/>
      <c r="RVA252" s="170"/>
      <c r="RVB252" s="170"/>
      <c r="RVC252" s="170"/>
      <c r="RVD252" s="170"/>
      <c r="RVE252" s="170"/>
      <c r="RVF252" s="170"/>
      <c r="RVG252" s="170"/>
      <c r="RVH252" s="170"/>
      <c r="RVI252" s="170"/>
      <c r="RVJ252" s="170"/>
      <c r="RVK252" s="170"/>
      <c r="RVL252" s="170"/>
      <c r="RVM252" s="170"/>
      <c r="RVN252" s="170"/>
      <c r="RVO252" s="170"/>
      <c r="RVP252" s="170"/>
      <c r="RVQ252" s="170"/>
      <c r="RVR252" s="170"/>
      <c r="RVS252" s="170"/>
      <c r="RVT252" s="170"/>
      <c r="RVU252" s="170"/>
      <c r="RVV252" s="170"/>
      <c r="RVW252" s="170"/>
      <c r="RVX252" s="170"/>
      <c r="RVY252" s="170"/>
      <c r="RVZ252" s="170"/>
      <c r="RWA252" s="170"/>
      <c r="RWB252" s="170"/>
      <c r="RWC252" s="170"/>
      <c r="RWD252" s="170"/>
      <c r="RWE252" s="170"/>
      <c r="RWF252" s="170"/>
      <c r="RWG252" s="170"/>
      <c r="RWH252" s="170"/>
      <c r="RWI252" s="170"/>
      <c r="RWJ252" s="170"/>
      <c r="RWK252" s="170"/>
      <c r="RWL252" s="170"/>
      <c r="RWM252" s="170"/>
      <c r="RWN252" s="170"/>
      <c r="RWO252" s="170"/>
      <c r="RWP252" s="170"/>
      <c r="RWQ252" s="170"/>
      <c r="RWR252" s="170"/>
      <c r="RWS252" s="170"/>
      <c r="RWT252" s="170"/>
      <c r="RWU252" s="170"/>
      <c r="RWV252" s="170"/>
      <c r="RWW252" s="170"/>
      <c r="RWX252" s="170"/>
      <c r="RWY252" s="170"/>
      <c r="RWZ252" s="170"/>
      <c r="RXA252" s="170"/>
      <c r="RXB252" s="170"/>
      <c r="RXC252" s="170"/>
      <c r="RXD252" s="170"/>
      <c r="RXE252" s="170"/>
      <c r="RXF252" s="170"/>
      <c r="RXG252" s="170"/>
      <c r="RXH252" s="170"/>
      <c r="RXI252" s="170"/>
      <c r="RXJ252" s="170"/>
      <c r="RXK252" s="170"/>
      <c r="RXL252" s="170"/>
      <c r="RXM252" s="170"/>
      <c r="RXN252" s="170"/>
      <c r="RXO252" s="170"/>
      <c r="RXP252" s="170"/>
      <c r="RXQ252" s="170"/>
      <c r="RXR252" s="170"/>
      <c r="RXS252" s="170"/>
      <c r="RXT252" s="170"/>
      <c r="RXU252" s="170"/>
      <c r="RXV252" s="170"/>
      <c r="RXW252" s="170"/>
      <c r="RXX252" s="170"/>
      <c r="RXY252" s="170"/>
      <c r="RXZ252" s="170"/>
      <c r="RYA252" s="170"/>
      <c r="RYB252" s="170"/>
      <c r="RYC252" s="170"/>
      <c r="RYD252" s="170"/>
      <c r="RYE252" s="170"/>
      <c r="RYF252" s="170"/>
      <c r="RYG252" s="170"/>
      <c r="RYH252" s="170"/>
      <c r="RYI252" s="170"/>
      <c r="RYJ252" s="170"/>
      <c r="RYK252" s="170"/>
      <c r="RYL252" s="170"/>
      <c r="RYM252" s="170"/>
      <c r="RYN252" s="170"/>
      <c r="RYO252" s="170"/>
      <c r="RYP252" s="170"/>
      <c r="RYQ252" s="170"/>
      <c r="RYR252" s="170"/>
      <c r="RYS252" s="170"/>
      <c r="RYT252" s="170"/>
      <c r="RYU252" s="170"/>
      <c r="RYV252" s="170"/>
      <c r="RYW252" s="170"/>
      <c r="RYX252" s="170"/>
      <c r="RYY252" s="170"/>
      <c r="RYZ252" s="170"/>
      <c r="RZA252" s="170"/>
      <c r="RZB252" s="170"/>
      <c r="RZC252" s="170"/>
      <c r="RZD252" s="170"/>
      <c r="RZE252" s="170"/>
      <c r="RZF252" s="170"/>
      <c r="RZG252" s="170"/>
      <c r="RZH252" s="170"/>
      <c r="RZI252" s="170"/>
      <c r="RZJ252" s="170"/>
      <c r="RZK252" s="170"/>
      <c r="RZL252" s="170"/>
      <c r="RZM252" s="170"/>
      <c r="RZN252" s="170"/>
      <c r="RZO252" s="170"/>
      <c r="RZP252" s="170"/>
      <c r="RZQ252" s="170"/>
      <c r="RZR252" s="170"/>
      <c r="RZS252" s="170"/>
      <c r="RZT252" s="170"/>
      <c r="RZU252" s="170"/>
      <c r="RZV252" s="170"/>
      <c r="RZW252" s="170"/>
      <c r="RZX252" s="170"/>
      <c r="RZY252" s="170"/>
      <c r="RZZ252" s="170"/>
      <c r="SAA252" s="170"/>
      <c r="SAB252" s="170"/>
      <c r="SAC252" s="170"/>
      <c r="SAD252" s="170"/>
      <c r="SAE252" s="170"/>
      <c r="SAF252" s="170"/>
      <c r="SAG252" s="170"/>
      <c r="SAH252" s="170"/>
      <c r="SAI252" s="170"/>
      <c r="SAJ252" s="170"/>
      <c r="SAK252" s="170"/>
      <c r="SAL252" s="170"/>
      <c r="SAM252" s="170"/>
      <c r="SAN252" s="170"/>
      <c r="SAO252" s="170"/>
      <c r="SAP252" s="170"/>
      <c r="SAQ252" s="170"/>
      <c r="SAR252" s="170"/>
      <c r="SAS252" s="170"/>
      <c r="SAT252" s="170"/>
      <c r="SAU252" s="170"/>
      <c r="SAV252" s="170"/>
      <c r="SAW252" s="170"/>
      <c r="SAX252" s="170"/>
      <c r="SAY252" s="170"/>
      <c r="SAZ252" s="170"/>
      <c r="SBA252" s="170"/>
      <c r="SBB252" s="170"/>
      <c r="SBC252" s="170"/>
      <c r="SBD252" s="170"/>
      <c r="SBE252" s="170"/>
      <c r="SBF252" s="170"/>
      <c r="SBG252" s="170"/>
      <c r="SBH252" s="170"/>
      <c r="SBI252" s="170"/>
      <c r="SBJ252" s="170"/>
      <c r="SBK252" s="170"/>
      <c r="SBL252" s="170"/>
      <c r="SBM252" s="170"/>
      <c r="SBN252" s="170"/>
      <c r="SBO252" s="170"/>
      <c r="SBP252" s="170"/>
      <c r="SBQ252" s="170"/>
      <c r="SBR252" s="170"/>
      <c r="SBS252" s="170"/>
      <c r="SBT252" s="170"/>
      <c r="SBU252" s="170"/>
      <c r="SBV252" s="170"/>
      <c r="SBW252" s="170"/>
      <c r="SBX252" s="170"/>
      <c r="SBY252" s="170"/>
      <c r="SBZ252" s="170"/>
      <c r="SCA252" s="170"/>
      <c r="SCB252" s="170"/>
      <c r="SCC252" s="170"/>
      <c r="SCD252" s="170"/>
      <c r="SCE252" s="170"/>
      <c r="SCF252" s="170"/>
      <c r="SCG252" s="170"/>
      <c r="SCH252" s="170"/>
      <c r="SCI252" s="170"/>
      <c r="SCJ252" s="170"/>
      <c r="SCK252" s="170"/>
      <c r="SCL252" s="170"/>
      <c r="SCM252" s="170"/>
      <c r="SCN252" s="170"/>
      <c r="SCO252" s="170"/>
      <c r="SCP252" s="170"/>
      <c r="SCQ252" s="170"/>
      <c r="SCR252" s="170"/>
      <c r="SCS252" s="170"/>
      <c r="SCT252" s="170"/>
      <c r="SCU252" s="170"/>
      <c r="SCV252" s="170"/>
      <c r="SCW252" s="170"/>
      <c r="SCX252" s="170"/>
      <c r="SCY252" s="170"/>
      <c r="SCZ252" s="170"/>
      <c r="SDA252" s="170"/>
      <c r="SDB252" s="170"/>
      <c r="SDC252" s="170"/>
      <c r="SDD252" s="170"/>
      <c r="SDE252" s="170"/>
      <c r="SDF252" s="170"/>
      <c r="SDG252" s="170"/>
      <c r="SDH252" s="170"/>
      <c r="SDI252" s="170"/>
      <c r="SDJ252" s="170"/>
      <c r="SDK252" s="170"/>
      <c r="SDL252" s="170"/>
      <c r="SDM252" s="170"/>
      <c r="SDN252" s="170"/>
      <c r="SDO252" s="170"/>
      <c r="SDP252" s="170"/>
      <c r="SDQ252" s="170"/>
      <c r="SDR252" s="170"/>
      <c r="SDS252" s="170"/>
      <c r="SDT252" s="170"/>
      <c r="SDU252" s="170"/>
      <c r="SDV252" s="170"/>
      <c r="SDW252" s="170"/>
      <c r="SDX252" s="170"/>
      <c r="SDY252" s="170"/>
      <c r="SDZ252" s="170"/>
      <c r="SEA252" s="170"/>
      <c r="SEB252" s="170"/>
      <c r="SEC252" s="170"/>
      <c r="SED252" s="170"/>
      <c r="SEE252" s="170"/>
      <c r="SEF252" s="170"/>
      <c r="SEG252" s="170"/>
      <c r="SEH252" s="170"/>
      <c r="SEI252" s="170"/>
      <c r="SEJ252" s="170"/>
      <c r="SEK252" s="170"/>
      <c r="SEL252" s="170"/>
      <c r="SEM252" s="170"/>
      <c r="SEN252" s="170"/>
      <c r="SEO252" s="170"/>
      <c r="SEP252" s="170"/>
      <c r="SEQ252" s="170"/>
      <c r="SER252" s="170"/>
      <c r="SES252" s="170"/>
      <c r="SET252" s="170"/>
      <c r="SEU252" s="170"/>
      <c r="SEV252" s="170"/>
      <c r="SEW252" s="170"/>
      <c r="SEX252" s="170"/>
      <c r="SEY252" s="170"/>
      <c r="SEZ252" s="170"/>
      <c r="SFA252" s="170"/>
      <c r="SFB252" s="170"/>
      <c r="SFC252" s="170"/>
      <c r="SFD252" s="170"/>
      <c r="SFE252" s="170"/>
      <c r="SFF252" s="170"/>
      <c r="SFG252" s="170"/>
      <c r="SFH252" s="170"/>
      <c r="SFI252" s="170"/>
      <c r="SFJ252" s="170"/>
      <c r="SFK252" s="170"/>
      <c r="SFL252" s="170"/>
      <c r="SFM252" s="170"/>
      <c r="SFN252" s="170"/>
      <c r="SFO252" s="170"/>
      <c r="SFP252" s="170"/>
      <c r="SFQ252" s="170"/>
      <c r="SFR252" s="170"/>
      <c r="SFS252" s="170"/>
      <c r="SFT252" s="170"/>
      <c r="SFU252" s="170"/>
      <c r="SFV252" s="170"/>
      <c r="SFW252" s="170"/>
      <c r="SFX252" s="170"/>
      <c r="SFY252" s="170"/>
      <c r="SFZ252" s="170"/>
      <c r="SGA252" s="170"/>
      <c r="SGB252" s="170"/>
      <c r="SGC252" s="170"/>
      <c r="SGD252" s="170"/>
      <c r="SGE252" s="170"/>
      <c r="SGF252" s="170"/>
      <c r="SGG252" s="170"/>
      <c r="SGH252" s="170"/>
      <c r="SGI252" s="170"/>
      <c r="SGJ252" s="170"/>
      <c r="SGK252" s="170"/>
      <c r="SGL252" s="170"/>
      <c r="SGM252" s="170"/>
      <c r="SGN252" s="170"/>
      <c r="SGO252" s="170"/>
      <c r="SGP252" s="170"/>
      <c r="SGQ252" s="170"/>
      <c r="SGR252" s="170"/>
      <c r="SGS252" s="170"/>
      <c r="SGT252" s="170"/>
      <c r="SGU252" s="170"/>
      <c r="SGV252" s="170"/>
      <c r="SGW252" s="170"/>
      <c r="SGX252" s="170"/>
      <c r="SGY252" s="170"/>
      <c r="SGZ252" s="170"/>
      <c r="SHA252" s="170"/>
      <c r="SHB252" s="170"/>
      <c r="SHC252" s="170"/>
      <c r="SHD252" s="170"/>
      <c r="SHE252" s="170"/>
      <c r="SHF252" s="170"/>
      <c r="SHG252" s="170"/>
      <c r="SHH252" s="170"/>
      <c r="SHI252" s="170"/>
      <c r="SHJ252" s="170"/>
      <c r="SHK252" s="170"/>
      <c r="SHL252" s="170"/>
      <c r="SHM252" s="170"/>
      <c r="SHN252" s="170"/>
      <c r="SHO252" s="170"/>
      <c r="SHP252" s="170"/>
      <c r="SHQ252" s="170"/>
      <c r="SHR252" s="170"/>
      <c r="SHS252" s="170"/>
      <c r="SHT252" s="170"/>
      <c r="SHU252" s="170"/>
      <c r="SHV252" s="170"/>
      <c r="SHW252" s="170"/>
      <c r="SHX252" s="170"/>
      <c r="SHY252" s="170"/>
      <c r="SHZ252" s="170"/>
      <c r="SIA252" s="170"/>
      <c r="SIB252" s="170"/>
      <c r="SIC252" s="170"/>
      <c r="SID252" s="170"/>
      <c r="SIE252" s="170"/>
      <c r="SIF252" s="170"/>
      <c r="SIG252" s="170"/>
      <c r="SIH252" s="170"/>
      <c r="SII252" s="170"/>
      <c r="SIJ252" s="170"/>
      <c r="SIK252" s="170"/>
      <c r="SIL252" s="170"/>
      <c r="SIM252" s="170"/>
      <c r="SIN252" s="170"/>
      <c r="SIO252" s="170"/>
      <c r="SIP252" s="170"/>
      <c r="SIQ252" s="170"/>
      <c r="SIR252" s="170"/>
      <c r="SIS252" s="170"/>
      <c r="SIT252" s="170"/>
      <c r="SIU252" s="170"/>
      <c r="SIV252" s="170"/>
      <c r="SIW252" s="170"/>
      <c r="SIX252" s="170"/>
      <c r="SIY252" s="170"/>
      <c r="SIZ252" s="170"/>
      <c r="SJA252" s="170"/>
      <c r="SJB252" s="170"/>
      <c r="SJC252" s="170"/>
      <c r="SJD252" s="170"/>
      <c r="SJE252" s="170"/>
      <c r="SJF252" s="170"/>
      <c r="SJG252" s="170"/>
      <c r="SJH252" s="170"/>
      <c r="SJI252" s="170"/>
      <c r="SJJ252" s="170"/>
      <c r="SJK252" s="170"/>
      <c r="SJL252" s="170"/>
      <c r="SJM252" s="170"/>
      <c r="SJN252" s="170"/>
      <c r="SJO252" s="170"/>
      <c r="SJP252" s="170"/>
      <c r="SJQ252" s="170"/>
      <c r="SJR252" s="170"/>
      <c r="SJS252" s="170"/>
      <c r="SJT252" s="170"/>
      <c r="SJU252" s="170"/>
      <c r="SJV252" s="170"/>
      <c r="SJW252" s="170"/>
      <c r="SJX252" s="170"/>
      <c r="SJY252" s="170"/>
      <c r="SJZ252" s="170"/>
      <c r="SKA252" s="170"/>
      <c r="SKB252" s="170"/>
      <c r="SKC252" s="170"/>
      <c r="SKD252" s="170"/>
      <c r="SKE252" s="170"/>
      <c r="SKF252" s="170"/>
      <c r="SKG252" s="170"/>
      <c r="SKH252" s="170"/>
      <c r="SKI252" s="170"/>
      <c r="SKJ252" s="170"/>
      <c r="SKK252" s="170"/>
      <c r="SKL252" s="170"/>
      <c r="SKM252" s="170"/>
      <c r="SKN252" s="170"/>
      <c r="SKO252" s="170"/>
      <c r="SKP252" s="170"/>
      <c r="SKQ252" s="170"/>
      <c r="SKR252" s="170"/>
      <c r="SKS252" s="170"/>
      <c r="SKT252" s="170"/>
      <c r="SKU252" s="170"/>
      <c r="SKV252" s="170"/>
      <c r="SKW252" s="170"/>
      <c r="SKX252" s="170"/>
      <c r="SKY252" s="170"/>
      <c r="SKZ252" s="170"/>
      <c r="SLA252" s="170"/>
      <c r="SLB252" s="170"/>
      <c r="SLC252" s="170"/>
      <c r="SLD252" s="170"/>
      <c r="SLE252" s="170"/>
      <c r="SLF252" s="170"/>
      <c r="SLG252" s="170"/>
      <c r="SLH252" s="170"/>
      <c r="SLI252" s="170"/>
      <c r="SLJ252" s="170"/>
      <c r="SLK252" s="170"/>
      <c r="SLL252" s="170"/>
      <c r="SLM252" s="170"/>
      <c r="SLN252" s="170"/>
      <c r="SLO252" s="170"/>
      <c r="SLP252" s="170"/>
      <c r="SLQ252" s="170"/>
      <c r="SLR252" s="170"/>
      <c r="SLS252" s="170"/>
      <c r="SLT252" s="170"/>
      <c r="SLU252" s="170"/>
      <c r="SLV252" s="170"/>
      <c r="SLW252" s="170"/>
      <c r="SLX252" s="170"/>
      <c r="SLY252" s="170"/>
      <c r="SLZ252" s="170"/>
      <c r="SMA252" s="170"/>
      <c r="SMB252" s="170"/>
      <c r="SMC252" s="170"/>
      <c r="SMD252" s="170"/>
      <c r="SME252" s="170"/>
      <c r="SMF252" s="170"/>
      <c r="SMG252" s="170"/>
      <c r="SMH252" s="170"/>
      <c r="SMI252" s="170"/>
      <c r="SMJ252" s="170"/>
      <c r="SMK252" s="170"/>
      <c r="SML252" s="170"/>
      <c r="SMM252" s="170"/>
      <c r="SMN252" s="170"/>
      <c r="SMO252" s="170"/>
      <c r="SMP252" s="170"/>
      <c r="SMQ252" s="170"/>
      <c r="SMR252" s="170"/>
      <c r="SMS252" s="170"/>
      <c r="SMT252" s="170"/>
      <c r="SMU252" s="170"/>
      <c r="SMV252" s="170"/>
      <c r="SMW252" s="170"/>
      <c r="SMX252" s="170"/>
      <c r="SMY252" s="170"/>
      <c r="SMZ252" s="170"/>
      <c r="SNA252" s="170"/>
      <c r="SNB252" s="170"/>
      <c r="SNC252" s="170"/>
      <c r="SND252" s="170"/>
      <c r="SNE252" s="170"/>
      <c r="SNF252" s="170"/>
      <c r="SNG252" s="170"/>
      <c r="SNH252" s="170"/>
      <c r="SNI252" s="170"/>
      <c r="SNJ252" s="170"/>
      <c r="SNK252" s="170"/>
      <c r="SNL252" s="170"/>
      <c r="SNM252" s="170"/>
      <c r="SNN252" s="170"/>
      <c r="SNO252" s="170"/>
      <c r="SNP252" s="170"/>
      <c r="SNQ252" s="170"/>
      <c r="SNR252" s="170"/>
      <c r="SNS252" s="170"/>
      <c r="SNT252" s="170"/>
      <c r="SNU252" s="170"/>
      <c r="SNV252" s="170"/>
      <c r="SNW252" s="170"/>
      <c r="SNX252" s="170"/>
      <c r="SNY252" s="170"/>
      <c r="SNZ252" s="170"/>
      <c r="SOA252" s="170"/>
      <c r="SOB252" s="170"/>
      <c r="SOC252" s="170"/>
      <c r="SOD252" s="170"/>
      <c r="SOE252" s="170"/>
      <c r="SOF252" s="170"/>
      <c r="SOG252" s="170"/>
      <c r="SOH252" s="170"/>
      <c r="SOI252" s="170"/>
      <c r="SOJ252" s="170"/>
      <c r="SOK252" s="170"/>
      <c r="SOL252" s="170"/>
      <c r="SOM252" s="170"/>
      <c r="SON252" s="170"/>
      <c r="SOO252" s="170"/>
      <c r="SOP252" s="170"/>
      <c r="SOQ252" s="170"/>
      <c r="SOR252" s="170"/>
      <c r="SOS252" s="170"/>
      <c r="SOT252" s="170"/>
      <c r="SOU252" s="170"/>
      <c r="SOV252" s="170"/>
      <c r="SOW252" s="170"/>
      <c r="SOX252" s="170"/>
      <c r="SOY252" s="170"/>
      <c r="SOZ252" s="170"/>
      <c r="SPA252" s="170"/>
      <c r="SPB252" s="170"/>
      <c r="SPC252" s="170"/>
      <c r="SPD252" s="170"/>
      <c r="SPE252" s="170"/>
      <c r="SPF252" s="170"/>
      <c r="SPG252" s="170"/>
      <c r="SPH252" s="170"/>
      <c r="SPI252" s="170"/>
      <c r="SPJ252" s="170"/>
      <c r="SPK252" s="170"/>
      <c r="SPL252" s="170"/>
      <c r="SPM252" s="170"/>
      <c r="SPN252" s="170"/>
      <c r="SPO252" s="170"/>
      <c r="SPP252" s="170"/>
      <c r="SPQ252" s="170"/>
      <c r="SPR252" s="170"/>
      <c r="SPS252" s="170"/>
      <c r="SPT252" s="170"/>
      <c r="SPU252" s="170"/>
      <c r="SPV252" s="170"/>
      <c r="SPW252" s="170"/>
      <c r="SPX252" s="170"/>
      <c r="SPY252" s="170"/>
      <c r="SPZ252" s="170"/>
      <c r="SQA252" s="170"/>
      <c r="SQB252" s="170"/>
      <c r="SQC252" s="170"/>
      <c r="SQD252" s="170"/>
      <c r="SQE252" s="170"/>
      <c r="SQF252" s="170"/>
      <c r="SQG252" s="170"/>
      <c r="SQH252" s="170"/>
      <c r="SQI252" s="170"/>
      <c r="SQJ252" s="170"/>
      <c r="SQK252" s="170"/>
      <c r="SQL252" s="170"/>
      <c r="SQM252" s="170"/>
      <c r="SQN252" s="170"/>
      <c r="SQO252" s="170"/>
      <c r="SQP252" s="170"/>
      <c r="SQQ252" s="170"/>
      <c r="SQR252" s="170"/>
      <c r="SQS252" s="170"/>
      <c r="SQT252" s="170"/>
      <c r="SQU252" s="170"/>
      <c r="SQV252" s="170"/>
      <c r="SQW252" s="170"/>
      <c r="SQX252" s="170"/>
      <c r="SQY252" s="170"/>
      <c r="SQZ252" s="170"/>
      <c r="SRA252" s="170"/>
      <c r="SRB252" s="170"/>
      <c r="SRC252" s="170"/>
      <c r="SRD252" s="170"/>
      <c r="SRE252" s="170"/>
      <c r="SRF252" s="170"/>
      <c r="SRG252" s="170"/>
      <c r="SRH252" s="170"/>
      <c r="SRI252" s="170"/>
      <c r="SRJ252" s="170"/>
      <c r="SRK252" s="170"/>
      <c r="SRL252" s="170"/>
      <c r="SRM252" s="170"/>
      <c r="SRN252" s="170"/>
      <c r="SRO252" s="170"/>
      <c r="SRP252" s="170"/>
      <c r="SRQ252" s="170"/>
      <c r="SRR252" s="170"/>
      <c r="SRS252" s="170"/>
      <c r="SRT252" s="170"/>
      <c r="SRU252" s="170"/>
      <c r="SRV252" s="170"/>
      <c r="SRW252" s="170"/>
      <c r="SRX252" s="170"/>
      <c r="SRY252" s="170"/>
      <c r="SRZ252" s="170"/>
      <c r="SSA252" s="170"/>
      <c r="SSB252" s="170"/>
      <c r="SSC252" s="170"/>
      <c r="SSD252" s="170"/>
      <c r="SSE252" s="170"/>
      <c r="SSF252" s="170"/>
      <c r="SSG252" s="170"/>
      <c r="SSH252" s="170"/>
      <c r="SSI252" s="170"/>
      <c r="SSJ252" s="170"/>
      <c r="SSK252" s="170"/>
      <c r="SSL252" s="170"/>
      <c r="SSM252" s="170"/>
      <c r="SSN252" s="170"/>
      <c r="SSO252" s="170"/>
      <c r="SSP252" s="170"/>
      <c r="SSQ252" s="170"/>
      <c r="SSR252" s="170"/>
      <c r="SSS252" s="170"/>
      <c r="SST252" s="170"/>
      <c r="SSU252" s="170"/>
      <c r="SSV252" s="170"/>
      <c r="SSW252" s="170"/>
      <c r="SSX252" s="170"/>
      <c r="SSY252" s="170"/>
      <c r="SSZ252" s="170"/>
      <c r="STA252" s="170"/>
      <c r="STB252" s="170"/>
      <c r="STC252" s="170"/>
      <c r="STD252" s="170"/>
      <c r="STE252" s="170"/>
      <c r="STF252" s="170"/>
      <c r="STG252" s="170"/>
      <c r="STH252" s="170"/>
      <c r="STI252" s="170"/>
      <c r="STJ252" s="170"/>
      <c r="STK252" s="170"/>
      <c r="STL252" s="170"/>
      <c r="STM252" s="170"/>
      <c r="STN252" s="170"/>
      <c r="STO252" s="170"/>
      <c r="STP252" s="170"/>
      <c r="STQ252" s="170"/>
      <c r="STR252" s="170"/>
      <c r="STS252" s="170"/>
      <c r="STT252" s="170"/>
      <c r="STU252" s="170"/>
      <c r="STV252" s="170"/>
      <c r="STW252" s="170"/>
      <c r="STX252" s="170"/>
      <c r="STY252" s="170"/>
      <c r="STZ252" s="170"/>
      <c r="SUA252" s="170"/>
      <c r="SUB252" s="170"/>
      <c r="SUC252" s="170"/>
      <c r="SUD252" s="170"/>
      <c r="SUE252" s="170"/>
      <c r="SUF252" s="170"/>
      <c r="SUG252" s="170"/>
      <c r="SUH252" s="170"/>
      <c r="SUI252" s="170"/>
      <c r="SUJ252" s="170"/>
      <c r="SUK252" s="170"/>
      <c r="SUL252" s="170"/>
      <c r="SUM252" s="170"/>
      <c r="SUN252" s="170"/>
      <c r="SUO252" s="170"/>
      <c r="SUP252" s="170"/>
      <c r="SUQ252" s="170"/>
      <c r="SUR252" s="170"/>
      <c r="SUS252" s="170"/>
      <c r="SUT252" s="170"/>
      <c r="SUU252" s="170"/>
      <c r="SUV252" s="170"/>
      <c r="SUW252" s="170"/>
      <c r="SUX252" s="170"/>
      <c r="SUY252" s="170"/>
      <c r="SUZ252" s="170"/>
      <c r="SVA252" s="170"/>
      <c r="SVB252" s="170"/>
      <c r="SVC252" s="170"/>
      <c r="SVD252" s="170"/>
      <c r="SVE252" s="170"/>
      <c r="SVF252" s="170"/>
      <c r="SVG252" s="170"/>
      <c r="SVH252" s="170"/>
      <c r="SVI252" s="170"/>
      <c r="SVJ252" s="170"/>
      <c r="SVK252" s="170"/>
      <c r="SVL252" s="170"/>
      <c r="SVM252" s="170"/>
      <c r="SVN252" s="170"/>
      <c r="SVO252" s="170"/>
      <c r="SVP252" s="170"/>
      <c r="SVQ252" s="170"/>
      <c r="SVR252" s="170"/>
      <c r="SVS252" s="170"/>
      <c r="SVT252" s="170"/>
      <c r="SVU252" s="170"/>
      <c r="SVV252" s="170"/>
      <c r="SVW252" s="170"/>
      <c r="SVX252" s="170"/>
      <c r="SVY252" s="170"/>
      <c r="SVZ252" s="170"/>
      <c r="SWA252" s="170"/>
      <c r="SWB252" s="170"/>
      <c r="SWC252" s="170"/>
      <c r="SWD252" s="170"/>
      <c r="SWE252" s="170"/>
      <c r="SWF252" s="170"/>
      <c r="SWG252" s="170"/>
      <c r="SWH252" s="170"/>
      <c r="SWI252" s="170"/>
      <c r="SWJ252" s="170"/>
      <c r="SWK252" s="170"/>
      <c r="SWL252" s="170"/>
      <c r="SWM252" s="170"/>
      <c r="SWN252" s="170"/>
      <c r="SWO252" s="170"/>
      <c r="SWP252" s="170"/>
      <c r="SWQ252" s="170"/>
      <c r="SWR252" s="170"/>
      <c r="SWS252" s="170"/>
      <c r="SWT252" s="170"/>
      <c r="SWU252" s="170"/>
      <c r="SWV252" s="170"/>
      <c r="SWW252" s="170"/>
      <c r="SWX252" s="170"/>
      <c r="SWY252" s="170"/>
      <c r="SWZ252" s="170"/>
      <c r="SXA252" s="170"/>
      <c r="SXB252" s="170"/>
      <c r="SXC252" s="170"/>
      <c r="SXD252" s="170"/>
      <c r="SXE252" s="170"/>
      <c r="SXF252" s="170"/>
      <c r="SXG252" s="170"/>
      <c r="SXH252" s="170"/>
      <c r="SXI252" s="170"/>
      <c r="SXJ252" s="170"/>
      <c r="SXK252" s="170"/>
      <c r="SXL252" s="170"/>
      <c r="SXM252" s="170"/>
      <c r="SXN252" s="170"/>
      <c r="SXO252" s="170"/>
      <c r="SXP252" s="170"/>
      <c r="SXQ252" s="170"/>
      <c r="SXR252" s="170"/>
      <c r="SXS252" s="170"/>
      <c r="SXT252" s="170"/>
      <c r="SXU252" s="170"/>
      <c r="SXV252" s="170"/>
      <c r="SXW252" s="170"/>
      <c r="SXX252" s="170"/>
      <c r="SXY252" s="170"/>
      <c r="SXZ252" s="170"/>
      <c r="SYA252" s="170"/>
      <c r="SYB252" s="170"/>
      <c r="SYC252" s="170"/>
      <c r="SYD252" s="170"/>
      <c r="SYE252" s="170"/>
      <c r="SYF252" s="170"/>
      <c r="SYG252" s="170"/>
      <c r="SYH252" s="170"/>
      <c r="SYI252" s="170"/>
      <c r="SYJ252" s="170"/>
      <c r="SYK252" s="170"/>
      <c r="SYL252" s="170"/>
      <c r="SYM252" s="170"/>
      <c r="SYN252" s="170"/>
      <c r="SYO252" s="170"/>
      <c r="SYP252" s="170"/>
      <c r="SYQ252" s="170"/>
      <c r="SYR252" s="170"/>
      <c r="SYS252" s="170"/>
      <c r="SYT252" s="170"/>
      <c r="SYU252" s="170"/>
      <c r="SYV252" s="170"/>
      <c r="SYW252" s="170"/>
      <c r="SYX252" s="170"/>
      <c r="SYY252" s="170"/>
      <c r="SYZ252" s="170"/>
      <c r="SZA252" s="170"/>
      <c r="SZB252" s="170"/>
      <c r="SZC252" s="170"/>
      <c r="SZD252" s="170"/>
      <c r="SZE252" s="170"/>
      <c r="SZF252" s="170"/>
      <c r="SZG252" s="170"/>
      <c r="SZH252" s="170"/>
      <c r="SZI252" s="170"/>
      <c r="SZJ252" s="170"/>
      <c r="SZK252" s="170"/>
      <c r="SZL252" s="170"/>
      <c r="SZM252" s="170"/>
      <c r="SZN252" s="170"/>
      <c r="SZO252" s="170"/>
      <c r="SZP252" s="170"/>
      <c r="SZQ252" s="170"/>
      <c r="SZR252" s="170"/>
      <c r="SZS252" s="170"/>
      <c r="SZT252" s="170"/>
      <c r="SZU252" s="170"/>
      <c r="SZV252" s="170"/>
      <c r="SZW252" s="170"/>
      <c r="SZX252" s="170"/>
      <c r="SZY252" s="170"/>
      <c r="SZZ252" s="170"/>
      <c r="TAA252" s="170"/>
      <c r="TAB252" s="170"/>
      <c r="TAC252" s="170"/>
      <c r="TAD252" s="170"/>
      <c r="TAE252" s="170"/>
      <c r="TAF252" s="170"/>
      <c r="TAG252" s="170"/>
      <c r="TAH252" s="170"/>
      <c r="TAI252" s="170"/>
      <c r="TAJ252" s="170"/>
      <c r="TAK252" s="170"/>
      <c r="TAL252" s="170"/>
      <c r="TAM252" s="170"/>
      <c r="TAN252" s="170"/>
      <c r="TAO252" s="170"/>
      <c r="TAP252" s="170"/>
      <c r="TAQ252" s="170"/>
      <c r="TAR252" s="170"/>
      <c r="TAS252" s="170"/>
      <c r="TAT252" s="170"/>
      <c r="TAU252" s="170"/>
      <c r="TAV252" s="170"/>
      <c r="TAW252" s="170"/>
      <c r="TAX252" s="170"/>
      <c r="TAY252" s="170"/>
      <c r="TAZ252" s="170"/>
      <c r="TBA252" s="170"/>
      <c r="TBB252" s="170"/>
      <c r="TBC252" s="170"/>
      <c r="TBD252" s="170"/>
      <c r="TBE252" s="170"/>
      <c r="TBF252" s="170"/>
      <c r="TBG252" s="170"/>
      <c r="TBH252" s="170"/>
      <c r="TBI252" s="170"/>
      <c r="TBJ252" s="170"/>
      <c r="TBK252" s="170"/>
      <c r="TBL252" s="170"/>
      <c r="TBM252" s="170"/>
      <c r="TBN252" s="170"/>
      <c r="TBO252" s="170"/>
      <c r="TBP252" s="170"/>
      <c r="TBQ252" s="170"/>
      <c r="TBR252" s="170"/>
      <c r="TBS252" s="170"/>
      <c r="TBT252" s="170"/>
      <c r="TBU252" s="170"/>
      <c r="TBV252" s="170"/>
      <c r="TBW252" s="170"/>
      <c r="TBX252" s="170"/>
      <c r="TBY252" s="170"/>
      <c r="TBZ252" s="170"/>
      <c r="TCA252" s="170"/>
      <c r="TCB252" s="170"/>
      <c r="TCC252" s="170"/>
      <c r="TCD252" s="170"/>
      <c r="TCE252" s="170"/>
      <c r="TCF252" s="170"/>
      <c r="TCG252" s="170"/>
      <c r="TCH252" s="170"/>
      <c r="TCI252" s="170"/>
      <c r="TCJ252" s="170"/>
      <c r="TCK252" s="170"/>
      <c r="TCL252" s="170"/>
      <c r="TCM252" s="170"/>
      <c r="TCN252" s="170"/>
      <c r="TCO252" s="170"/>
      <c r="TCP252" s="170"/>
      <c r="TCQ252" s="170"/>
      <c r="TCR252" s="170"/>
      <c r="TCS252" s="170"/>
      <c r="TCT252" s="170"/>
      <c r="TCU252" s="170"/>
      <c r="TCV252" s="170"/>
      <c r="TCW252" s="170"/>
      <c r="TCX252" s="170"/>
      <c r="TCY252" s="170"/>
      <c r="TCZ252" s="170"/>
      <c r="TDA252" s="170"/>
      <c r="TDB252" s="170"/>
      <c r="TDC252" s="170"/>
      <c r="TDD252" s="170"/>
      <c r="TDE252" s="170"/>
      <c r="TDF252" s="170"/>
      <c r="TDG252" s="170"/>
      <c r="TDH252" s="170"/>
      <c r="TDI252" s="170"/>
      <c r="TDJ252" s="170"/>
      <c r="TDK252" s="170"/>
      <c r="TDL252" s="170"/>
      <c r="TDM252" s="170"/>
      <c r="TDN252" s="170"/>
      <c r="TDO252" s="170"/>
      <c r="TDP252" s="170"/>
      <c r="TDQ252" s="170"/>
      <c r="TDR252" s="170"/>
      <c r="TDS252" s="170"/>
      <c r="TDT252" s="170"/>
      <c r="TDU252" s="170"/>
      <c r="TDV252" s="170"/>
      <c r="TDW252" s="170"/>
      <c r="TDX252" s="170"/>
      <c r="TDY252" s="170"/>
      <c r="TDZ252" s="170"/>
      <c r="TEA252" s="170"/>
      <c r="TEB252" s="170"/>
      <c r="TEC252" s="170"/>
      <c r="TED252" s="170"/>
      <c r="TEE252" s="170"/>
      <c r="TEF252" s="170"/>
      <c r="TEG252" s="170"/>
      <c r="TEH252" s="170"/>
      <c r="TEI252" s="170"/>
      <c r="TEJ252" s="170"/>
      <c r="TEK252" s="170"/>
      <c r="TEL252" s="170"/>
      <c r="TEM252" s="170"/>
      <c r="TEN252" s="170"/>
      <c r="TEO252" s="170"/>
      <c r="TEP252" s="170"/>
      <c r="TEQ252" s="170"/>
      <c r="TER252" s="170"/>
      <c r="TES252" s="170"/>
      <c r="TET252" s="170"/>
      <c r="TEU252" s="170"/>
      <c r="TEV252" s="170"/>
      <c r="TEW252" s="170"/>
      <c r="TEX252" s="170"/>
      <c r="TEY252" s="170"/>
      <c r="TEZ252" s="170"/>
      <c r="TFA252" s="170"/>
      <c r="TFB252" s="170"/>
      <c r="TFC252" s="170"/>
      <c r="TFD252" s="170"/>
      <c r="TFE252" s="170"/>
      <c r="TFF252" s="170"/>
      <c r="TFG252" s="170"/>
      <c r="TFH252" s="170"/>
      <c r="TFI252" s="170"/>
      <c r="TFJ252" s="170"/>
      <c r="TFK252" s="170"/>
      <c r="TFL252" s="170"/>
      <c r="TFM252" s="170"/>
      <c r="TFN252" s="170"/>
      <c r="TFO252" s="170"/>
      <c r="TFP252" s="170"/>
      <c r="TFQ252" s="170"/>
      <c r="TFR252" s="170"/>
      <c r="TFS252" s="170"/>
      <c r="TFT252" s="170"/>
      <c r="TFU252" s="170"/>
      <c r="TFV252" s="170"/>
      <c r="TFW252" s="170"/>
      <c r="TFX252" s="170"/>
      <c r="TFY252" s="170"/>
      <c r="TFZ252" s="170"/>
      <c r="TGA252" s="170"/>
      <c r="TGB252" s="170"/>
      <c r="TGC252" s="170"/>
      <c r="TGD252" s="170"/>
      <c r="TGE252" s="170"/>
      <c r="TGF252" s="170"/>
      <c r="TGG252" s="170"/>
      <c r="TGH252" s="170"/>
      <c r="TGI252" s="170"/>
      <c r="TGJ252" s="170"/>
      <c r="TGK252" s="170"/>
      <c r="TGL252" s="170"/>
      <c r="TGM252" s="170"/>
      <c r="TGN252" s="170"/>
      <c r="TGO252" s="170"/>
      <c r="TGP252" s="170"/>
      <c r="TGQ252" s="170"/>
      <c r="TGR252" s="170"/>
      <c r="TGS252" s="170"/>
      <c r="TGT252" s="170"/>
      <c r="TGU252" s="170"/>
      <c r="TGV252" s="170"/>
      <c r="TGW252" s="170"/>
      <c r="TGX252" s="170"/>
      <c r="TGY252" s="170"/>
      <c r="TGZ252" s="170"/>
      <c r="THA252" s="170"/>
      <c r="THB252" s="170"/>
      <c r="THC252" s="170"/>
      <c r="THD252" s="170"/>
      <c r="THE252" s="170"/>
      <c r="THF252" s="170"/>
      <c r="THG252" s="170"/>
      <c r="THH252" s="170"/>
      <c r="THI252" s="170"/>
      <c r="THJ252" s="170"/>
      <c r="THK252" s="170"/>
      <c r="THL252" s="170"/>
      <c r="THM252" s="170"/>
      <c r="THN252" s="170"/>
      <c r="THO252" s="170"/>
      <c r="THP252" s="170"/>
      <c r="THQ252" s="170"/>
      <c r="THR252" s="170"/>
      <c r="THS252" s="170"/>
      <c r="THT252" s="170"/>
      <c r="THU252" s="170"/>
      <c r="THV252" s="170"/>
      <c r="THW252" s="170"/>
      <c r="THX252" s="170"/>
      <c r="THY252" s="170"/>
      <c r="THZ252" s="170"/>
      <c r="TIA252" s="170"/>
      <c r="TIB252" s="170"/>
      <c r="TIC252" s="170"/>
      <c r="TID252" s="170"/>
      <c r="TIE252" s="170"/>
      <c r="TIF252" s="170"/>
      <c r="TIG252" s="170"/>
      <c r="TIH252" s="170"/>
      <c r="TII252" s="170"/>
      <c r="TIJ252" s="170"/>
      <c r="TIK252" s="170"/>
      <c r="TIL252" s="170"/>
      <c r="TIM252" s="170"/>
      <c r="TIN252" s="170"/>
      <c r="TIO252" s="170"/>
      <c r="TIP252" s="170"/>
      <c r="TIQ252" s="170"/>
      <c r="TIR252" s="170"/>
      <c r="TIS252" s="170"/>
      <c r="TIT252" s="170"/>
      <c r="TIU252" s="170"/>
      <c r="TIV252" s="170"/>
      <c r="TIW252" s="170"/>
      <c r="TIX252" s="170"/>
      <c r="TIY252" s="170"/>
      <c r="TIZ252" s="170"/>
      <c r="TJA252" s="170"/>
      <c r="TJB252" s="170"/>
      <c r="TJC252" s="170"/>
      <c r="TJD252" s="170"/>
      <c r="TJE252" s="170"/>
      <c r="TJF252" s="170"/>
      <c r="TJG252" s="170"/>
      <c r="TJH252" s="170"/>
      <c r="TJI252" s="170"/>
      <c r="TJJ252" s="170"/>
      <c r="TJK252" s="170"/>
      <c r="TJL252" s="170"/>
      <c r="TJM252" s="170"/>
      <c r="TJN252" s="170"/>
      <c r="TJO252" s="170"/>
      <c r="TJP252" s="170"/>
      <c r="TJQ252" s="170"/>
      <c r="TJR252" s="170"/>
      <c r="TJS252" s="170"/>
      <c r="TJT252" s="170"/>
      <c r="TJU252" s="170"/>
      <c r="TJV252" s="170"/>
      <c r="TJW252" s="170"/>
      <c r="TJX252" s="170"/>
      <c r="TJY252" s="170"/>
      <c r="TJZ252" s="170"/>
      <c r="TKA252" s="170"/>
      <c r="TKB252" s="170"/>
      <c r="TKC252" s="170"/>
      <c r="TKD252" s="170"/>
      <c r="TKE252" s="170"/>
      <c r="TKF252" s="170"/>
      <c r="TKG252" s="170"/>
      <c r="TKH252" s="170"/>
      <c r="TKI252" s="170"/>
      <c r="TKJ252" s="170"/>
      <c r="TKK252" s="170"/>
      <c r="TKL252" s="170"/>
      <c r="TKM252" s="170"/>
      <c r="TKN252" s="170"/>
      <c r="TKO252" s="170"/>
      <c r="TKP252" s="170"/>
      <c r="TKQ252" s="170"/>
      <c r="TKR252" s="170"/>
      <c r="TKS252" s="170"/>
      <c r="TKT252" s="170"/>
      <c r="TKU252" s="170"/>
      <c r="TKV252" s="170"/>
      <c r="TKW252" s="170"/>
      <c r="TKX252" s="170"/>
      <c r="TKY252" s="170"/>
      <c r="TKZ252" s="170"/>
      <c r="TLA252" s="170"/>
      <c r="TLB252" s="170"/>
      <c r="TLC252" s="170"/>
      <c r="TLD252" s="170"/>
      <c r="TLE252" s="170"/>
      <c r="TLF252" s="170"/>
      <c r="TLG252" s="170"/>
      <c r="TLH252" s="170"/>
      <c r="TLI252" s="170"/>
      <c r="TLJ252" s="170"/>
      <c r="TLK252" s="170"/>
      <c r="TLL252" s="170"/>
      <c r="TLM252" s="170"/>
      <c r="TLN252" s="170"/>
      <c r="TLO252" s="170"/>
      <c r="TLP252" s="170"/>
      <c r="TLQ252" s="170"/>
      <c r="TLR252" s="170"/>
      <c r="TLS252" s="170"/>
      <c r="TLT252" s="170"/>
      <c r="TLU252" s="170"/>
      <c r="TLV252" s="170"/>
      <c r="TLW252" s="170"/>
      <c r="TLX252" s="170"/>
      <c r="TLY252" s="170"/>
      <c r="TLZ252" s="170"/>
      <c r="TMA252" s="170"/>
      <c r="TMB252" s="170"/>
      <c r="TMC252" s="170"/>
      <c r="TMD252" s="170"/>
      <c r="TME252" s="170"/>
      <c r="TMF252" s="170"/>
      <c r="TMG252" s="170"/>
      <c r="TMH252" s="170"/>
      <c r="TMI252" s="170"/>
      <c r="TMJ252" s="170"/>
      <c r="TMK252" s="170"/>
      <c r="TML252" s="170"/>
      <c r="TMM252" s="170"/>
      <c r="TMN252" s="170"/>
      <c r="TMO252" s="170"/>
      <c r="TMP252" s="170"/>
      <c r="TMQ252" s="170"/>
      <c r="TMR252" s="170"/>
      <c r="TMS252" s="170"/>
      <c r="TMT252" s="170"/>
      <c r="TMU252" s="170"/>
      <c r="TMV252" s="170"/>
      <c r="TMW252" s="170"/>
      <c r="TMX252" s="170"/>
      <c r="TMY252" s="170"/>
      <c r="TMZ252" s="170"/>
      <c r="TNA252" s="170"/>
      <c r="TNB252" s="170"/>
      <c r="TNC252" s="170"/>
      <c r="TND252" s="170"/>
      <c r="TNE252" s="170"/>
      <c r="TNF252" s="170"/>
      <c r="TNG252" s="170"/>
      <c r="TNH252" s="170"/>
      <c r="TNI252" s="170"/>
      <c r="TNJ252" s="170"/>
      <c r="TNK252" s="170"/>
      <c r="TNL252" s="170"/>
      <c r="TNM252" s="170"/>
      <c r="TNN252" s="170"/>
      <c r="TNO252" s="170"/>
      <c r="TNP252" s="170"/>
      <c r="TNQ252" s="170"/>
      <c r="TNR252" s="170"/>
      <c r="TNS252" s="170"/>
      <c r="TNT252" s="170"/>
      <c r="TNU252" s="170"/>
      <c r="TNV252" s="170"/>
      <c r="TNW252" s="170"/>
      <c r="TNX252" s="170"/>
      <c r="TNY252" s="170"/>
      <c r="TNZ252" s="170"/>
      <c r="TOA252" s="170"/>
      <c r="TOB252" s="170"/>
      <c r="TOC252" s="170"/>
      <c r="TOD252" s="170"/>
      <c r="TOE252" s="170"/>
      <c r="TOF252" s="170"/>
      <c r="TOG252" s="170"/>
      <c r="TOH252" s="170"/>
      <c r="TOI252" s="170"/>
      <c r="TOJ252" s="170"/>
      <c r="TOK252" s="170"/>
      <c r="TOL252" s="170"/>
      <c r="TOM252" s="170"/>
      <c r="TON252" s="170"/>
      <c r="TOO252" s="170"/>
      <c r="TOP252" s="170"/>
      <c r="TOQ252" s="170"/>
      <c r="TOR252" s="170"/>
      <c r="TOS252" s="170"/>
      <c r="TOT252" s="170"/>
      <c r="TOU252" s="170"/>
      <c r="TOV252" s="170"/>
      <c r="TOW252" s="170"/>
      <c r="TOX252" s="170"/>
      <c r="TOY252" s="170"/>
      <c r="TOZ252" s="170"/>
      <c r="TPA252" s="170"/>
      <c r="TPB252" s="170"/>
      <c r="TPC252" s="170"/>
      <c r="TPD252" s="170"/>
      <c r="TPE252" s="170"/>
      <c r="TPF252" s="170"/>
      <c r="TPG252" s="170"/>
      <c r="TPH252" s="170"/>
      <c r="TPI252" s="170"/>
      <c r="TPJ252" s="170"/>
      <c r="TPK252" s="170"/>
      <c r="TPL252" s="170"/>
      <c r="TPM252" s="170"/>
      <c r="TPN252" s="170"/>
      <c r="TPO252" s="170"/>
      <c r="TPP252" s="170"/>
      <c r="TPQ252" s="170"/>
      <c r="TPR252" s="170"/>
      <c r="TPS252" s="170"/>
      <c r="TPT252" s="170"/>
      <c r="TPU252" s="170"/>
      <c r="TPV252" s="170"/>
      <c r="TPW252" s="170"/>
      <c r="TPX252" s="170"/>
      <c r="TPY252" s="170"/>
      <c r="TPZ252" s="170"/>
      <c r="TQA252" s="170"/>
      <c r="TQB252" s="170"/>
      <c r="TQC252" s="170"/>
      <c r="TQD252" s="170"/>
      <c r="TQE252" s="170"/>
      <c r="TQF252" s="170"/>
      <c r="TQG252" s="170"/>
      <c r="TQH252" s="170"/>
      <c r="TQI252" s="170"/>
      <c r="TQJ252" s="170"/>
      <c r="TQK252" s="170"/>
      <c r="TQL252" s="170"/>
      <c r="TQM252" s="170"/>
      <c r="TQN252" s="170"/>
      <c r="TQO252" s="170"/>
      <c r="TQP252" s="170"/>
      <c r="TQQ252" s="170"/>
      <c r="TQR252" s="170"/>
      <c r="TQS252" s="170"/>
      <c r="TQT252" s="170"/>
      <c r="TQU252" s="170"/>
      <c r="TQV252" s="170"/>
      <c r="TQW252" s="170"/>
      <c r="TQX252" s="170"/>
      <c r="TQY252" s="170"/>
      <c r="TQZ252" s="170"/>
      <c r="TRA252" s="170"/>
      <c r="TRB252" s="170"/>
      <c r="TRC252" s="170"/>
      <c r="TRD252" s="170"/>
      <c r="TRE252" s="170"/>
      <c r="TRF252" s="170"/>
      <c r="TRG252" s="170"/>
      <c r="TRH252" s="170"/>
      <c r="TRI252" s="170"/>
      <c r="TRJ252" s="170"/>
      <c r="TRK252" s="170"/>
      <c r="TRL252" s="170"/>
      <c r="TRM252" s="170"/>
      <c r="TRN252" s="170"/>
      <c r="TRO252" s="170"/>
      <c r="TRP252" s="170"/>
      <c r="TRQ252" s="170"/>
      <c r="TRR252" s="170"/>
      <c r="TRS252" s="170"/>
      <c r="TRT252" s="170"/>
      <c r="TRU252" s="170"/>
      <c r="TRV252" s="170"/>
      <c r="TRW252" s="170"/>
      <c r="TRX252" s="170"/>
      <c r="TRY252" s="170"/>
      <c r="TRZ252" s="170"/>
      <c r="TSA252" s="170"/>
      <c r="TSB252" s="170"/>
      <c r="TSC252" s="170"/>
      <c r="TSD252" s="170"/>
      <c r="TSE252" s="170"/>
      <c r="TSF252" s="170"/>
      <c r="TSG252" s="170"/>
      <c r="TSH252" s="170"/>
      <c r="TSI252" s="170"/>
      <c r="TSJ252" s="170"/>
      <c r="TSK252" s="170"/>
      <c r="TSL252" s="170"/>
      <c r="TSM252" s="170"/>
      <c r="TSN252" s="170"/>
      <c r="TSO252" s="170"/>
      <c r="TSP252" s="170"/>
      <c r="TSQ252" s="170"/>
      <c r="TSR252" s="170"/>
      <c r="TSS252" s="170"/>
      <c r="TST252" s="170"/>
      <c r="TSU252" s="170"/>
      <c r="TSV252" s="170"/>
      <c r="TSW252" s="170"/>
      <c r="TSX252" s="170"/>
      <c r="TSY252" s="170"/>
      <c r="TSZ252" s="170"/>
      <c r="TTA252" s="170"/>
      <c r="TTB252" s="170"/>
      <c r="TTC252" s="170"/>
      <c r="TTD252" s="170"/>
      <c r="TTE252" s="170"/>
      <c r="TTF252" s="170"/>
      <c r="TTG252" s="170"/>
      <c r="TTH252" s="170"/>
      <c r="TTI252" s="170"/>
      <c r="TTJ252" s="170"/>
      <c r="TTK252" s="170"/>
      <c r="TTL252" s="170"/>
      <c r="TTM252" s="170"/>
      <c r="TTN252" s="170"/>
      <c r="TTO252" s="170"/>
      <c r="TTP252" s="170"/>
      <c r="TTQ252" s="170"/>
      <c r="TTR252" s="170"/>
      <c r="TTS252" s="170"/>
      <c r="TTT252" s="170"/>
      <c r="TTU252" s="170"/>
      <c r="TTV252" s="170"/>
      <c r="TTW252" s="170"/>
      <c r="TTX252" s="170"/>
      <c r="TTY252" s="170"/>
      <c r="TTZ252" s="170"/>
      <c r="TUA252" s="170"/>
      <c r="TUB252" s="170"/>
      <c r="TUC252" s="170"/>
      <c r="TUD252" s="170"/>
      <c r="TUE252" s="170"/>
      <c r="TUF252" s="170"/>
      <c r="TUG252" s="170"/>
      <c r="TUH252" s="170"/>
      <c r="TUI252" s="170"/>
      <c r="TUJ252" s="170"/>
      <c r="TUK252" s="170"/>
      <c r="TUL252" s="170"/>
      <c r="TUM252" s="170"/>
      <c r="TUN252" s="170"/>
      <c r="TUO252" s="170"/>
      <c r="TUP252" s="170"/>
      <c r="TUQ252" s="170"/>
      <c r="TUR252" s="170"/>
      <c r="TUS252" s="170"/>
      <c r="TUT252" s="170"/>
      <c r="TUU252" s="170"/>
      <c r="TUV252" s="170"/>
      <c r="TUW252" s="170"/>
      <c r="TUX252" s="170"/>
      <c r="TUY252" s="170"/>
      <c r="TUZ252" s="170"/>
      <c r="TVA252" s="170"/>
      <c r="TVB252" s="170"/>
      <c r="TVC252" s="170"/>
      <c r="TVD252" s="170"/>
      <c r="TVE252" s="170"/>
      <c r="TVF252" s="170"/>
      <c r="TVG252" s="170"/>
      <c r="TVH252" s="170"/>
      <c r="TVI252" s="170"/>
      <c r="TVJ252" s="170"/>
      <c r="TVK252" s="170"/>
      <c r="TVL252" s="170"/>
      <c r="TVM252" s="170"/>
      <c r="TVN252" s="170"/>
      <c r="TVO252" s="170"/>
      <c r="TVP252" s="170"/>
      <c r="TVQ252" s="170"/>
      <c r="TVR252" s="170"/>
      <c r="TVS252" s="170"/>
      <c r="TVT252" s="170"/>
      <c r="TVU252" s="170"/>
      <c r="TVV252" s="170"/>
      <c r="TVW252" s="170"/>
      <c r="TVX252" s="170"/>
      <c r="TVY252" s="170"/>
      <c r="TVZ252" s="170"/>
      <c r="TWA252" s="170"/>
      <c r="TWB252" s="170"/>
      <c r="TWC252" s="170"/>
      <c r="TWD252" s="170"/>
      <c r="TWE252" s="170"/>
      <c r="TWF252" s="170"/>
      <c r="TWG252" s="170"/>
      <c r="TWH252" s="170"/>
      <c r="TWI252" s="170"/>
      <c r="TWJ252" s="170"/>
      <c r="TWK252" s="170"/>
      <c r="TWL252" s="170"/>
      <c r="TWM252" s="170"/>
      <c r="TWN252" s="170"/>
      <c r="TWO252" s="170"/>
      <c r="TWP252" s="170"/>
      <c r="TWQ252" s="170"/>
      <c r="TWR252" s="170"/>
      <c r="TWS252" s="170"/>
      <c r="TWT252" s="170"/>
      <c r="TWU252" s="170"/>
      <c r="TWV252" s="170"/>
      <c r="TWW252" s="170"/>
      <c r="TWX252" s="170"/>
      <c r="TWY252" s="170"/>
      <c r="TWZ252" s="170"/>
      <c r="TXA252" s="170"/>
      <c r="TXB252" s="170"/>
      <c r="TXC252" s="170"/>
      <c r="TXD252" s="170"/>
      <c r="TXE252" s="170"/>
      <c r="TXF252" s="170"/>
      <c r="TXG252" s="170"/>
      <c r="TXH252" s="170"/>
      <c r="TXI252" s="170"/>
      <c r="TXJ252" s="170"/>
      <c r="TXK252" s="170"/>
      <c r="TXL252" s="170"/>
      <c r="TXM252" s="170"/>
      <c r="TXN252" s="170"/>
      <c r="TXO252" s="170"/>
      <c r="TXP252" s="170"/>
      <c r="TXQ252" s="170"/>
      <c r="TXR252" s="170"/>
      <c r="TXS252" s="170"/>
      <c r="TXT252" s="170"/>
      <c r="TXU252" s="170"/>
      <c r="TXV252" s="170"/>
      <c r="TXW252" s="170"/>
      <c r="TXX252" s="170"/>
      <c r="TXY252" s="170"/>
      <c r="TXZ252" s="170"/>
      <c r="TYA252" s="170"/>
      <c r="TYB252" s="170"/>
      <c r="TYC252" s="170"/>
      <c r="TYD252" s="170"/>
      <c r="TYE252" s="170"/>
      <c r="TYF252" s="170"/>
      <c r="TYG252" s="170"/>
      <c r="TYH252" s="170"/>
      <c r="TYI252" s="170"/>
      <c r="TYJ252" s="170"/>
      <c r="TYK252" s="170"/>
      <c r="TYL252" s="170"/>
      <c r="TYM252" s="170"/>
      <c r="TYN252" s="170"/>
      <c r="TYO252" s="170"/>
      <c r="TYP252" s="170"/>
      <c r="TYQ252" s="170"/>
      <c r="TYR252" s="170"/>
      <c r="TYS252" s="170"/>
      <c r="TYT252" s="170"/>
      <c r="TYU252" s="170"/>
      <c r="TYV252" s="170"/>
      <c r="TYW252" s="170"/>
      <c r="TYX252" s="170"/>
      <c r="TYY252" s="170"/>
      <c r="TYZ252" s="170"/>
      <c r="TZA252" s="170"/>
      <c r="TZB252" s="170"/>
      <c r="TZC252" s="170"/>
      <c r="TZD252" s="170"/>
      <c r="TZE252" s="170"/>
      <c r="TZF252" s="170"/>
      <c r="TZG252" s="170"/>
      <c r="TZH252" s="170"/>
      <c r="TZI252" s="170"/>
      <c r="TZJ252" s="170"/>
      <c r="TZK252" s="170"/>
      <c r="TZL252" s="170"/>
      <c r="TZM252" s="170"/>
      <c r="TZN252" s="170"/>
      <c r="TZO252" s="170"/>
      <c r="TZP252" s="170"/>
      <c r="TZQ252" s="170"/>
      <c r="TZR252" s="170"/>
      <c r="TZS252" s="170"/>
      <c r="TZT252" s="170"/>
      <c r="TZU252" s="170"/>
      <c r="TZV252" s="170"/>
      <c r="TZW252" s="170"/>
      <c r="TZX252" s="170"/>
      <c r="TZY252" s="170"/>
      <c r="TZZ252" s="170"/>
      <c r="UAA252" s="170"/>
      <c r="UAB252" s="170"/>
      <c r="UAC252" s="170"/>
      <c r="UAD252" s="170"/>
      <c r="UAE252" s="170"/>
      <c r="UAF252" s="170"/>
      <c r="UAG252" s="170"/>
      <c r="UAH252" s="170"/>
      <c r="UAI252" s="170"/>
      <c r="UAJ252" s="170"/>
      <c r="UAK252" s="170"/>
      <c r="UAL252" s="170"/>
      <c r="UAM252" s="170"/>
      <c r="UAN252" s="170"/>
      <c r="UAO252" s="170"/>
      <c r="UAP252" s="170"/>
      <c r="UAQ252" s="170"/>
      <c r="UAR252" s="170"/>
      <c r="UAS252" s="170"/>
      <c r="UAT252" s="170"/>
      <c r="UAU252" s="170"/>
      <c r="UAV252" s="170"/>
      <c r="UAW252" s="170"/>
      <c r="UAX252" s="170"/>
      <c r="UAY252" s="170"/>
      <c r="UAZ252" s="170"/>
      <c r="UBA252" s="170"/>
      <c r="UBB252" s="170"/>
      <c r="UBC252" s="170"/>
      <c r="UBD252" s="170"/>
      <c r="UBE252" s="170"/>
      <c r="UBF252" s="170"/>
      <c r="UBG252" s="170"/>
      <c r="UBH252" s="170"/>
      <c r="UBI252" s="170"/>
      <c r="UBJ252" s="170"/>
      <c r="UBK252" s="170"/>
      <c r="UBL252" s="170"/>
      <c r="UBM252" s="170"/>
      <c r="UBN252" s="170"/>
      <c r="UBO252" s="170"/>
      <c r="UBP252" s="170"/>
      <c r="UBQ252" s="170"/>
      <c r="UBR252" s="170"/>
      <c r="UBS252" s="170"/>
      <c r="UBT252" s="170"/>
      <c r="UBU252" s="170"/>
      <c r="UBV252" s="170"/>
      <c r="UBW252" s="170"/>
      <c r="UBX252" s="170"/>
      <c r="UBY252" s="170"/>
      <c r="UBZ252" s="170"/>
      <c r="UCA252" s="170"/>
      <c r="UCB252" s="170"/>
      <c r="UCC252" s="170"/>
      <c r="UCD252" s="170"/>
      <c r="UCE252" s="170"/>
      <c r="UCF252" s="170"/>
      <c r="UCG252" s="170"/>
      <c r="UCH252" s="170"/>
      <c r="UCI252" s="170"/>
      <c r="UCJ252" s="170"/>
      <c r="UCK252" s="170"/>
      <c r="UCL252" s="170"/>
      <c r="UCM252" s="170"/>
      <c r="UCN252" s="170"/>
      <c r="UCO252" s="170"/>
      <c r="UCP252" s="170"/>
      <c r="UCQ252" s="170"/>
      <c r="UCR252" s="170"/>
      <c r="UCS252" s="170"/>
      <c r="UCT252" s="170"/>
      <c r="UCU252" s="170"/>
      <c r="UCV252" s="170"/>
      <c r="UCW252" s="170"/>
      <c r="UCX252" s="170"/>
      <c r="UCY252" s="170"/>
      <c r="UCZ252" s="170"/>
      <c r="UDA252" s="170"/>
      <c r="UDB252" s="170"/>
      <c r="UDC252" s="170"/>
      <c r="UDD252" s="170"/>
      <c r="UDE252" s="170"/>
      <c r="UDF252" s="170"/>
      <c r="UDG252" s="170"/>
      <c r="UDH252" s="170"/>
      <c r="UDI252" s="170"/>
      <c r="UDJ252" s="170"/>
      <c r="UDK252" s="170"/>
      <c r="UDL252" s="170"/>
      <c r="UDM252" s="170"/>
      <c r="UDN252" s="170"/>
      <c r="UDO252" s="170"/>
      <c r="UDP252" s="170"/>
      <c r="UDQ252" s="170"/>
      <c r="UDR252" s="170"/>
      <c r="UDS252" s="170"/>
      <c r="UDT252" s="170"/>
      <c r="UDU252" s="170"/>
      <c r="UDV252" s="170"/>
      <c r="UDW252" s="170"/>
      <c r="UDX252" s="170"/>
      <c r="UDY252" s="170"/>
      <c r="UDZ252" s="170"/>
      <c r="UEA252" s="170"/>
      <c r="UEB252" s="170"/>
      <c r="UEC252" s="170"/>
      <c r="UED252" s="170"/>
      <c r="UEE252" s="170"/>
      <c r="UEF252" s="170"/>
      <c r="UEG252" s="170"/>
      <c r="UEH252" s="170"/>
      <c r="UEI252" s="170"/>
      <c r="UEJ252" s="170"/>
      <c r="UEK252" s="170"/>
      <c r="UEL252" s="170"/>
      <c r="UEM252" s="170"/>
      <c r="UEN252" s="170"/>
      <c r="UEO252" s="170"/>
      <c r="UEP252" s="170"/>
      <c r="UEQ252" s="170"/>
      <c r="UER252" s="170"/>
      <c r="UES252" s="170"/>
      <c r="UET252" s="170"/>
      <c r="UEU252" s="170"/>
      <c r="UEV252" s="170"/>
      <c r="UEW252" s="170"/>
      <c r="UEX252" s="170"/>
      <c r="UEY252" s="170"/>
      <c r="UEZ252" s="170"/>
      <c r="UFA252" s="170"/>
      <c r="UFB252" s="170"/>
      <c r="UFC252" s="170"/>
      <c r="UFD252" s="170"/>
      <c r="UFE252" s="170"/>
      <c r="UFF252" s="170"/>
      <c r="UFG252" s="170"/>
      <c r="UFH252" s="170"/>
      <c r="UFI252" s="170"/>
      <c r="UFJ252" s="170"/>
      <c r="UFK252" s="170"/>
      <c r="UFL252" s="170"/>
      <c r="UFM252" s="170"/>
      <c r="UFN252" s="170"/>
      <c r="UFO252" s="170"/>
      <c r="UFP252" s="170"/>
      <c r="UFQ252" s="170"/>
      <c r="UFR252" s="170"/>
      <c r="UFS252" s="170"/>
      <c r="UFT252" s="170"/>
      <c r="UFU252" s="170"/>
      <c r="UFV252" s="170"/>
      <c r="UFW252" s="170"/>
      <c r="UFX252" s="170"/>
      <c r="UFY252" s="170"/>
      <c r="UFZ252" s="170"/>
      <c r="UGA252" s="170"/>
      <c r="UGB252" s="170"/>
      <c r="UGC252" s="170"/>
      <c r="UGD252" s="170"/>
      <c r="UGE252" s="170"/>
      <c r="UGF252" s="170"/>
      <c r="UGG252" s="170"/>
      <c r="UGH252" s="170"/>
      <c r="UGI252" s="170"/>
      <c r="UGJ252" s="170"/>
      <c r="UGK252" s="170"/>
      <c r="UGL252" s="170"/>
      <c r="UGM252" s="170"/>
      <c r="UGN252" s="170"/>
      <c r="UGO252" s="170"/>
      <c r="UGP252" s="170"/>
      <c r="UGQ252" s="170"/>
      <c r="UGR252" s="170"/>
      <c r="UGS252" s="170"/>
      <c r="UGT252" s="170"/>
      <c r="UGU252" s="170"/>
      <c r="UGV252" s="170"/>
      <c r="UGW252" s="170"/>
      <c r="UGX252" s="170"/>
      <c r="UGY252" s="170"/>
      <c r="UGZ252" s="170"/>
      <c r="UHA252" s="170"/>
      <c r="UHB252" s="170"/>
      <c r="UHC252" s="170"/>
      <c r="UHD252" s="170"/>
      <c r="UHE252" s="170"/>
      <c r="UHF252" s="170"/>
      <c r="UHG252" s="170"/>
      <c r="UHH252" s="170"/>
      <c r="UHI252" s="170"/>
      <c r="UHJ252" s="170"/>
      <c r="UHK252" s="170"/>
      <c r="UHL252" s="170"/>
      <c r="UHM252" s="170"/>
      <c r="UHN252" s="170"/>
      <c r="UHO252" s="170"/>
      <c r="UHP252" s="170"/>
      <c r="UHQ252" s="170"/>
      <c r="UHR252" s="170"/>
      <c r="UHS252" s="170"/>
      <c r="UHT252" s="170"/>
      <c r="UHU252" s="170"/>
      <c r="UHV252" s="170"/>
      <c r="UHW252" s="170"/>
      <c r="UHX252" s="170"/>
      <c r="UHY252" s="170"/>
      <c r="UHZ252" s="170"/>
      <c r="UIA252" s="170"/>
      <c r="UIB252" s="170"/>
      <c r="UIC252" s="170"/>
      <c r="UID252" s="170"/>
      <c r="UIE252" s="170"/>
      <c r="UIF252" s="170"/>
      <c r="UIG252" s="170"/>
      <c r="UIH252" s="170"/>
      <c r="UII252" s="170"/>
      <c r="UIJ252" s="170"/>
      <c r="UIK252" s="170"/>
      <c r="UIL252" s="170"/>
      <c r="UIM252" s="170"/>
      <c r="UIN252" s="170"/>
      <c r="UIO252" s="170"/>
      <c r="UIP252" s="170"/>
      <c r="UIQ252" s="170"/>
      <c r="UIR252" s="170"/>
      <c r="UIS252" s="170"/>
      <c r="UIT252" s="170"/>
      <c r="UIU252" s="170"/>
      <c r="UIV252" s="170"/>
      <c r="UIW252" s="170"/>
      <c r="UIX252" s="170"/>
      <c r="UIY252" s="170"/>
      <c r="UIZ252" s="170"/>
      <c r="UJA252" s="170"/>
      <c r="UJB252" s="170"/>
      <c r="UJC252" s="170"/>
      <c r="UJD252" s="170"/>
      <c r="UJE252" s="170"/>
      <c r="UJF252" s="170"/>
      <c r="UJG252" s="170"/>
      <c r="UJH252" s="170"/>
      <c r="UJI252" s="170"/>
      <c r="UJJ252" s="170"/>
      <c r="UJK252" s="170"/>
      <c r="UJL252" s="170"/>
      <c r="UJM252" s="170"/>
      <c r="UJN252" s="170"/>
      <c r="UJO252" s="170"/>
      <c r="UJP252" s="170"/>
      <c r="UJQ252" s="170"/>
      <c r="UJR252" s="170"/>
      <c r="UJS252" s="170"/>
      <c r="UJT252" s="170"/>
      <c r="UJU252" s="170"/>
      <c r="UJV252" s="170"/>
      <c r="UJW252" s="170"/>
      <c r="UJX252" s="170"/>
      <c r="UJY252" s="170"/>
      <c r="UJZ252" s="170"/>
      <c r="UKA252" s="170"/>
      <c r="UKB252" s="170"/>
      <c r="UKC252" s="170"/>
      <c r="UKD252" s="170"/>
      <c r="UKE252" s="170"/>
      <c r="UKF252" s="170"/>
      <c r="UKG252" s="170"/>
      <c r="UKH252" s="170"/>
      <c r="UKI252" s="170"/>
      <c r="UKJ252" s="170"/>
      <c r="UKK252" s="170"/>
      <c r="UKL252" s="170"/>
      <c r="UKM252" s="170"/>
      <c r="UKN252" s="170"/>
      <c r="UKO252" s="170"/>
      <c r="UKP252" s="170"/>
      <c r="UKQ252" s="170"/>
      <c r="UKR252" s="170"/>
      <c r="UKS252" s="170"/>
      <c r="UKT252" s="170"/>
      <c r="UKU252" s="170"/>
      <c r="UKV252" s="170"/>
      <c r="UKW252" s="170"/>
      <c r="UKX252" s="170"/>
      <c r="UKY252" s="170"/>
      <c r="UKZ252" s="170"/>
      <c r="ULA252" s="170"/>
      <c r="ULB252" s="170"/>
      <c r="ULC252" s="170"/>
      <c r="ULD252" s="170"/>
      <c r="ULE252" s="170"/>
      <c r="ULF252" s="170"/>
      <c r="ULG252" s="170"/>
      <c r="ULH252" s="170"/>
      <c r="ULI252" s="170"/>
      <c r="ULJ252" s="170"/>
      <c r="ULK252" s="170"/>
      <c r="ULL252" s="170"/>
      <c r="ULM252" s="170"/>
      <c r="ULN252" s="170"/>
      <c r="ULO252" s="170"/>
      <c r="ULP252" s="170"/>
      <c r="ULQ252" s="170"/>
      <c r="ULR252" s="170"/>
      <c r="ULS252" s="170"/>
      <c r="ULT252" s="170"/>
      <c r="ULU252" s="170"/>
      <c r="ULV252" s="170"/>
      <c r="ULW252" s="170"/>
      <c r="ULX252" s="170"/>
      <c r="ULY252" s="170"/>
      <c r="ULZ252" s="170"/>
      <c r="UMA252" s="170"/>
      <c r="UMB252" s="170"/>
      <c r="UMC252" s="170"/>
      <c r="UMD252" s="170"/>
      <c r="UME252" s="170"/>
      <c r="UMF252" s="170"/>
      <c r="UMG252" s="170"/>
      <c r="UMH252" s="170"/>
      <c r="UMI252" s="170"/>
      <c r="UMJ252" s="170"/>
      <c r="UMK252" s="170"/>
      <c r="UML252" s="170"/>
      <c r="UMM252" s="170"/>
      <c r="UMN252" s="170"/>
      <c r="UMO252" s="170"/>
      <c r="UMP252" s="170"/>
      <c r="UMQ252" s="170"/>
      <c r="UMR252" s="170"/>
      <c r="UMS252" s="170"/>
      <c r="UMT252" s="170"/>
      <c r="UMU252" s="170"/>
      <c r="UMV252" s="170"/>
      <c r="UMW252" s="170"/>
      <c r="UMX252" s="170"/>
      <c r="UMY252" s="170"/>
      <c r="UMZ252" s="170"/>
      <c r="UNA252" s="170"/>
      <c r="UNB252" s="170"/>
      <c r="UNC252" s="170"/>
      <c r="UND252" s="170"/>
      <c r="UNE252" s="170"/>
      <c r="UNF252" s="170"/>
      <c r="UNG252" s="170"/>
      <c r="UNH252" s="170"/>
      <c r="UNI252" s="170"/>
      <c r="UNJ252" s="170"/>
      <c r="UNK252" s="170"/>
      <c r="UNL252" s="170"/>
      <c r="UNM252" s="170"/>
      <c r="UNN252" s="170"/>
      <c r="UNO252" s="170"/>
      <c r="UNP252" s="170"/>
      <c r="UNQ252" s="170"/>
      <c r="UNR252" s="170"/>
      <c r="UNS252" s="170"/>
      <c r="UNT252" s="170"/>
      <c r="UNU252" s="170"/>
      <c r="UNV252" s="170"/>
      <c r="UNW252" s="170"/>
      <c r="UNX252" s="170"/>
      <c r="UNY252" s="170"/>
      <c r="UNZ252" s="170"/>
      <c r="UOA252" s="170"/>
      <c r="UOB252" s="170"/>
      <c r="UOC252" s="170"/>
      <c r="UOD252" s="170"/>
      <c r="UOE252" s="170"/>
      <c r="UOF252" s="170"/>
      <c r="UOG252" s="170"/>
      <c r="UOH252" s="170"/>
      <c r="UOI252" s="170"/>
      <c r="UOJ252" s="170"/>
      <c r="UOK252" s="170"/>
      <c r="UOL252" s="170"/>
      <c r="UOM252" s="170"/>
      <c r="UON252" s="170"/>
      <c r="UOO252" s="170"/>
      <c r="UOP252" s="170"/>
      <c r="UOQ252" s="170"/>
      <c r="UOR252" s="170"/>
      <c r="UOS252" s="170"/>
      <c r="UOT252" s="170"/>
      <c r="UOU252" s="170"/>
      <c r="UOV252" s="170"/>
      <c r="UOW252" s="170"/>
      <c r="UOX252" s="170"/>
      <c r="UOY252" s="170"/>
      <c r="UOZ252" s="170"/>
      <c r="UPA252" s="170"/>
      <c r="UPB252" s="170"/>
      <c r="UPC252" s="170"/>
      <c r="UPD252" s="170"/>
      <c r="UPE252" s="170"/>
      <c r="UPF252" s="170"/>
      <c r="UPG252" s="170"/>
      <c r="UPH252" s="170"/>
      <c r="UPI252" s="170"/>
      <c r="UPJ252" s="170"/>
      <c r="UPK252" s="170"/>
      <c r="UPL252" s="170"/>
      <c r="UPM252" s="170"/>
      <c r="UPN252" s="170"/>
      <c r="UPO252" s="170"/>
      <c r="UPP252" s="170"/>
      <c r="UPQ252" s="170"/>
      <c r="UPR252" s="170"/>
      <c r="UPS252" s="170"/>
      <c r="UPT252" s="170"/>
      <c r="UPU252" s="170"/>
      <c r="UPV252" s="170"/>
      <c r="UPW252" s="170"/>
      <c r="UPX252" s="170"/>
      <c r="UPY252" s="170"/>
      <c r="UPZ252" s="170"/>
      <c r="UQA252" s="170"/>
      <c r="UQB252" s="170"/>
      <c r="UQC252" s="170"/>
      <c r="UQD252" s="170"/>
      <c r="UQE252" s="170"/>
      <c r="UQF252" s="170"/>
      <c r="UQG252" s="170"/>
      <c r="UQH252" s="170"/>
      <c r="UQI252" s="170"/>
      <c r="UQJ252" s="170"/>
      <c r="UQK252" s="170"/>
      <c r="UQL252" s="170"/>
      <c r="UQM252" s="170"/>
      <c r="UQN252" s="170"/>
      <c r="UQO252" s="170"/>
      <c r="UQP252" s="170"/>
      <c r="UQQ252" s="170"/>
      <c r="UQR252" s="170"/>
      <c r="UQS252" s="170"/>
      <c r="UQT252" s="170"/>
      <c r="UQU252" s="170"/>
      <c r="UQV252" s="170"/>
      <c r="UQW252" s="170"/>
      <c r="UQX252" s="170"/>
      <c r="UQY252" s="170"/>
      <c r="UQZ252" s="170"/>
      <c r="URA252" s="170"/>
      <c r="URB252" s="170"/>
      <c r="URC252" s="170"/>
      <c r="URD252" s="170"/>
      <c r="URE252" s="170"/>
      <c r="URF252" s="170"/>
      <c r="URG252" s="170"/>
      <c r="URH252" s="170"/>
      <c r="URI252" s="170"/>
      <c r="URJ252" s="170"/>
      <c r="URK252" s="170"/>
      <c r="URL252" s="170"/>
      <c r="URM252" s="170"/>
      <c r="URN252" s="170"/>
      <c r="URO252" s="170"/>
      <c r="URP252" s="170"/>
      <c r="URQ252" s="170"/>
      <c r="URR252" s="170"/>
      <c r="URS252" s="170"/>
      <c r="URT252" s="170"/>
      <c r="URU252" s="170"/>
      <c r="URV252" s="170"/>
      <c r="URW252" s="170"/>
      <c r="URX252" s="170"/>
      <c r="URY252" s="170"/>
      <c r="URZ252" s="170"/>
      <c r="USA252" s="170"/>
      <c r="USB252" s="170"/>
      <c r="USC252" s="170"/>
      <c r="USD252" s="170"/>
      <c r="USE252" s="170"/>
      <c r="USF252" s="170"/>
      <c r="USG252" s="170"/>
      <c r="USH252" s="170"/>
      <c r="USI252" s="170"/>
      <c r="USJ252" s="170"/>
      <c r="USK252" s="170"/>
      <c r="USL252" s="170"/>
      <c r="USM252" s="170"/>
      <c r="USN252" s="170"/>
      <c r="USO252" s="170"/>
      <c r="USP252" s="170"/>
      <c r="USQ252" s="170"/>
      <c r="USR252" s="170"/>
      <c r="USS252" s="170"/>
      <c r="UST252" s="170"/>
      <c r="USU252" s="170"/>
      <c r="USV252" s="170"/>
      <c r="USW252" s="170"/>
      <c r="USX252" s="170"/>
      <c r="USY252" s="170"/>
      <c r="USZ252" s="170"/>
      <c r="UTA252" s="170"/>
      <c r="UTB252" s="170"/>
      <c r="UTC252" s="170"/>
      <c r="UTD252" s="170"/>
      <c r="UTE252" s="170"/>
      <c r="UTF252" s="170"/>
      <c r="UTG252" s="170"/>
      <c r="UTH252" s="170"/>
      <c r="UTI252" s="170"/>
      <c r="UTJ252" s="170"/>
      <c r="UTK252" s="170"/>
      <c r="UTL252" s="170"/>
      <c r="UTM252" s="170"/>
      <c r="UTN252" s="170"/>
      <c r="UTO252" s="170"/>
      <c r="UTP252" s="170"/>
      <c r="UTQ252" s="170"/>
      <c r="UTR252" s="170"/>
      <c r="UTS252" s="170"/>
      <c r="UTT252" s="170"/>
      <c r="UTU252" s="170"/>
      <c r="UTV252" s="170"/>
      <c r="UTW252" s="170"/>
      <c r="UTX252" s="170"/>
      <c r="UTY252" s="170"/>
      <c r="UTZ252" s="170"/>
      <c r="UUA252" s="170"/>
      <c r="UUB252" s="170"/>
      <c r="UUC252" s="170"/>
      <c r="UUD252" s="170"/>
      <c r="UUE252" s="170"/>
      <c r="UUF252" s="170"/>
      <c r="UUG252" s="170"/>
      <c r="UUH252" s="170"/>
      <c r="UUI252" s="170"/>
      <c r="UUJ252" s="170"/>
      <c r="UUK252" s="170"/>
      <c r="UUL252" s="170"/>
      <c r="UUM252" s="170"/>
      <c r="UUN252" s="170"/>
      <c r="UUO252" s="170"/>
      <c r="UUP252" s="170"/>
      <c r="UUQ252" s="170"/>
      <c r="UUR252" s="170"/>
      <c r="UUS252" s="170"/>
      <c r="UUT252" s="170"/>
      <c r="UUU252" s="170"/>
      <c r="UUV252" s="170"/>
      <c r="UUW252" s="170"/>
      <c r="UUX252" s="170"/>
      <c r="UUY252" s="170"/>
      <c r="UUZ252" s="170"/>
      <c r="UVA252" s="170"/>
      <c r="UVB252" s="170"/>
      <c r="UVC252" s="170"/>
      <c r="UVD252" s="170"/>
      <c r="UVE252" s="170"/>
      <c r="UVF252" s="170"/>
      <c r="UVG252" s="170"/>
      <c r="UVH252" s="170"/>
      <c r="UVI252" s="170"/>
      <c r="UVJ252" s="170"/>
      <c r="UVK252" s="170"/>
      <c r="UVL252" s="170"/>
      <c r="UVM252" s="170"/>
      <c r="UVN252" s="170"/>
      <c r="UVO252" s="170"/>
      <c r="UVP252" s="170"/>
      <c r="UVQ252" s="170"/>
      <c r="UVR252" s="170"/>
      <c r="UVS252" s="170"/>
      <c r="UVT252" s="170"/>
      <c r="UVU252" s="170"/>
      <c r="UVV252" s="170"/>
      <c r="UVW252" s="170"/>
      <c r="UVX252" s="170"/>
      <c r="UVY252" s="170"/>
      <c r="UVZ252" s="170"/>
      <c r="UWA252" s="170"/>
      <c r="UWB252" s="170"/>
      <c r="UWC252" s="170"/>
      <c r="UWD252" s="170"/>
      <c r="UWE252" s="170"/>
      <c r="UWF252" s="170"/>
      <c r="UWG252" s="170"/>
      <c r="UWH252" s="170"/>
      <c r="UWI252" s="170"/>
      <c r="UWJ252" s="170"/>
      <c r="UWK252" s="170"/>
      <c r="UWL252" s="170"/>
      <c r="UWM252" s="170"/>
      <c r="UWN252" s="170"/>
      <c r="UWO252" s="170"/>
      <c r="UWP252" s="170"/>
      <c r="UWQ252" s="170"/>
      <c r="UWR252" s="170"/>
      <c r="UWS252" s="170"/>
      <c r="UWT252" s="170"/>
      <c r="UWU252" s="170"/>
      <c r="UWV252" s="170"/>
      <c r="UWW252" s="170"/>
      <c r="UWX252" s="170"/>
      <c r="UWY252" s="170"/>
      <c r="UWZ252" s="170"/>
      <c r="UXA252" s="170"/>
      <c r="UXB252" s="170"/>
      <c r="UXC252" s="170"/>
      <c r="UXD252" s="170"/>
      <c r="UXE252" s="170"/>
      <c r="UXF252" s="170"/>
      <c r="UXG252" s="170"/>
      <c r="UXH252" s="170"/>
      <c r="UXI252" s="170"/>
      <c r="UXJ252" s="170"/>
      <c r="UXK252" s="170"/>
      <c r="UXL252" s="170"/>
      <c r="UXM252" s="170"/>
      <c r="UXN252" s="170"/>
      <c r="UXO252" s="170"/>
      <c r="UXP252" s="170"/>
      <c r="UXQ252" s="170"/>
      <c r="UXR252" s="170"/>
      <c r="UXS252" s="170"/>
      <c r="UXT252" s="170"/>
      <c r="UXU252" s="170"/>
      <c r="UXV252" s="170"/>
      <c r="UXW252" s="170"/>
      <c r="UXX252" s="170"/>
      <c r="UXY252" s="170"/>
      <c r="UXZ252" s="170"/>
      <c r="UYA252" s="170"/>
      <c r="UYB252" s="170"/>
      <c r="UYC252" s="170"/>
      <c r="UYD252" s="170"/>
      <c r="UYE252" s="170"/>
      <c r="UYF252" s="170"/>
      <c r="UYG252" s="170"/>
      <c r="UYH252" s="170"/>
      <c r="UYI252" s="170"/>
      <c r="UYJ252" s="170"/>
      <c r="UYK252" s="170"/>
      <c r="UYL252" s="170"/>
      <c r="UYM252" s="170"/>
      <c r="UYN252" s="170"/>
      <c r="UYO252" s="170"/>
      <c r="UYP252" s="170"/>
      <c r="UYQ252" s="170"/>
      <c r="UYR252" s="170"/>
      <c r="UYS252" s="170"/>
      <c r="UYT252" s="170"/>
      <c r="UYU252" s="170"/>
      <c r="UYV252" s="170"/>
      <c r="UYW252" s="170"/>
      <c r="UYX252" s="170"/>
      <c r="UYY252" s="170"/>
      <c r="UYZ252" s="170"/>
      <c r="UZA252" s="170"/>
      <c r="UZB252" s="170"/>
      <c r="UZC252" s="170"/>
      <c r="UZD252" s="170"/>
      <c r="UZE252" s="170"/>
      <c r="UZF252" s="170"/>
      <c r="UZG252" s="170"/>
      <c r="UZH252" s="170"/>
      <c r="UZI252" s="170"/>
      <c r="UZJ252" s="170"/>
      <c r="UZK252" s="170"/>
      <c r="UZL252" s="170"/>
      <c r="UZM252" s="170"/>
      <c r="UZN252" s="170"/>
      <c r="UZO252" s="170"/>
      <c r="UZP252" s="170"/>
      <c r="UZQ252" s="170"/>
      <c r="UZR252" s="170"/>
      <c r="UZS252" s="170"/>
      <c r="UZT252" s="170"/>
      <c r="UZU252" s="170"/>
      <c r="UZV252" s="170"/>
      <c r="UZW252" s="170"/>
      <c r="UZX252" s="170"/>
      <c r="UZY252" s="170"/>
      <c r="UZZ252" s="170"/>
      <c r="VAA252" s="170"/>
      <c r="VAB252" s="170"/>
      <c r="VAC252" s="170"/>
      <c r="VAD252" s="170"/>
      <c r="VAE252" s="170"/>
      <c r="VAF252" s="170"/>
      <c r="VAG252" s="170"/>
      <c r="VAH252" s="170"/>
      <c r="VAI252" s="170"/>
      <c r="VAJ252" s="170"/>
      <c r="VAK252" s="170"/>
      <c r="VAL252" s="170"/>
      <c r="VAM252" s="170"/>
      <c r="VAN252" s="170"/>
      <c r="VAO252" s="170"/>
      <c r="VAP252" s="170"/>
      <c r="VAQ252" s="170"/>
      <c r="VAR252" s="170"/>
      <c r="VAS252" s="170"/>
      <c r="VAT252" s="170"/>
      <c r="VAU252" s="170"/>
      <c r="VAV252" s="170"/>
      <c r="VAW252" s="170"/>
      <c r="VAX252" s="170"/>
      <c r="VAY252" s="170"/>
      <c r="VAZ252" s="170"/>
      <c r="VBA252" s="170"/>
      <c r="VBB252" s="170"/>
      <c r="VBC252" s="170"/>
      <c r="VBD252" s="170"/>
      <c r="VBE252" s="170"/>
      <c r="VBF252" s="170"/>
      <c r="VBG252" s="170"/>
      <c r="VBH252" s="170"/>
      <c r="VBI252" s="170"/>
      <c r="VBJ252" s="170"/>
      <c r="VBK252" s="170"/>
      <c r="VBL252" s="170"/>
      <c r="VBM252" s="170"/>
      <c r="VBN252" s="170"/>
      <c r="VBO252" s="170"/>
      <c r="VBP252" s="170"/>
      <c r="VBQ252" s="170"/>
      <c r="VBR252" s="170"/>
      <c r="VBS252" s="170"/>
      <c r="VBT252" s="170"/>
      <c r="VBU252" s="170"/>
      <c r="VBV252" s="170"/>
      <c r="VBW252" s="170"/>
      <c r="VBX252" s="170"/>
      <c r="VBY252" s="170"/>
      <c r="VBZ252" s="170"/>
      <c r="VCA252" s="170"/>
      <c r="VCB252" s="170"/>
      <c r="VCC252" s="170"/>
      <c r="VCD252" s="170"/>
      <c r="VCE252" s="170"/>
      <c r="VCF252" s="170"/>
      <c r="VCG252" s="170"/>
      <c r="VCH252" s="170"/>
      <c r="VCI252" s="170"/>
      <c r="VCJ252" s="170"/>
      <c r="VCK252" s="170"/>
      <c r="VCL252" s="170"/>
      <c r="VCM252" s="170"/>
      <c r="VCN252" s="170"/>
      <c r="VCO252" s="170"/>
      <c r="VCP252" s="170"/>
      <c r="VCQ252" s="170"/>
      <c r="VCR252" s="170"/>
      <c r="VCS252" s="170"/>
      <c r="VCT252" s="170"/>
      <c r="VCU252" s="170"/>
      <c r="VCV252" s="170"/>
      <c r="VCW252" s="170"/>
      <c r="VCX252" s="170"/>
      <c r="VCY252" s="170"/>
      <c r="VCZ252" s="170"/>
      <c r="VDA252" s="170"/>
      <c r="VDB252" s="170"/>
      <c r="VDC252" s="170"/>
      <c r="VDD252" s="170"/>
      <c r="VDE252" s="170"/>
      <c r="VDF252" s="170"/>
      <c r="VDG252" s="170"/>
      <c r="VDH252" s="170"/>
      <c r="VDI252" s="170"/>
      <c r="VDJ252" s="170"/>
      <c r="VDK252" s="170"/>
      <c r="VDL252" s="170"/>
      <c r="VDM252" s="170"/>
      <c r="VDN252" s="170"/>
      <c r="VDO252" s="170"/>
      <c r="VDP252" s="170"/>
      <c r="VDQ252" s="170"/>
      <c r="VDR252" s="170"/>
      <c r="VDS252" s="170"/>
      <c r="VDT252" s="170"/>
      <c r="VDU252" s="170"/>
      <c r="VDV252" s="170"/>
      <c r="VDW252" s="170"/>
      <c r="VDX252" s="170"/>
      <c r="VDY252" s="170"/>
      <c r="VDZ252" s="170"/>
      <c r="VEA252" s="170"/>
      <c r="VEB252" s="170"/>
      <c r="VEC252" s="170"/>
      <c r="VED252" s="170"/>
      <c r="VEE252" s="170"/>
      <c r="VEF252" s="170"/>
      <c r="VEG252" s="170"/>
      <c r="VEH252" s="170"/>
      <c r="VEI252" s="170"/>
      <c r="VEJ252" s="170"/>
      <c r="VEK252" s="170"/>
      <c r="VEL252" s="170"/>
      <c r="VEM252" s="170"/>
      <c r="VEN252" s="170"/>
      <c r="VEO252" s="170"/>
      <c r="VEP252" s="170"/>
      <c r="VEQ252" s="170"/>
      <c r="VER252" s="170"/>
      <c r="VES252" s="170"/>
      <c r="VET252" s="170"/>
      <c r="VEU252" s="170"/>
      <c r="VEV252" s="170"/>
      <c r="VEW252" s="170"/>
      <c r="VEX252" s="170"/>
      <c r="VEY252" s="170"/>
      <c r="VEZ252" s="170"/>
      <c r="VFA252" s="170"/>
      <c r="VFB252" s="170"/>
      <c r="VFC252" s="170"/>
      <c r="VFD252" s="170"/>
      <c r="VFE252" s="170"/>
      <c r="VFF252" s="170"/>
      <c r="VFG252" s="170"/>
      <c r="VFH252" s="170"/>
      <c r="VFI252" s="170"/>
      <c r="VFJ252" s="170"/>
      <c r="VFK252" s="170"/>
      <c r="VFL252" s="170"/>
      <c r="VFM252" s="170"/>
      <c r="VFN252" s="170"/>
      <c r="VFO252" s="170"/>
      <c r="VFP252" s="170"/>
      <c r="VFQ252" s="170"/>
      <c r="VFR252" s="170"/>
      <c r="VFS252" s="170"/>
      <c r="VFT252" s="170"/>
      <c r="VFU252" s="170"/>
      <c r="VFV252" s="170"/>
      <c r="VFW252" s="170"/>
      <c r="VFX252" s="170"/>
      <c r="VFY252" s="170"/>
      <c r="VFZ252" s="170"/>
      <c r="VGA252" s="170"/>
      <c r="VGB252" s="170"/>
      <c r="VGC252" s="170"/>
      <c r="VGD252" s="170"/>
      <c r="VGE252" s="170"/>
      <c r="VGF252" s="170"/>
      <c r="VGG252" s="170"/>
      <c r="VGH252" s="170"/>
      <c r="VGI252" s="170"/>
      <c r="VGJ252" s="170"/>
      <c r="VGK252" s="170"/>
      <c r="VGL252" s="170"/>
      <c r="VGM252" s="170"/>
      <c r="VGN252" s="170"/>
      <c r="VGO252" s="170"/>
      <c r="VGP252" s="170"/>
      <c r="VGQ252" s="170"/>
      <c r="VGR252" s="170"/>
      <c r="VGS252" s="170"/>
      <c r="VGT252" s="170"/>
      <c r="VGU252" s="170"/>
      <c r="VGV252" s="170"/>
      <c r="VGW252" s="170"/>
      <c r="VGX252" s="170"/>
      <c r="VGY252" s="170"/>
      <c r="VGZ252" s="170"/>
      <c r="VHA252" s="170"/>
      <c r="VHB252" s="170"/>
      <c r="VHC252" s="170"/>
      <c r="VHD252" s="170"/>
      <c r="VHE252" s="170"/>
      <c r="VHF252" s="170"/>
      <c r="VHG252" s="170"/>
      <c r="VHH252" s="170"/>
      <c r="VHI252" s="170"/>
      <c r="VHJ252" s="170"/>
      <c r="VHK252" s="170"/>
      <c r="VHL252" s="170"/>
      <c r="VHM252" s="170"/>
      <c r="VHN252" s="170"/>
      <c r="VHO252" s="170"/>
      <c r="VHP252" s="170"/>
      <c r="VHQ252" s="170"/>
      <c r="VHR252" s="170"/>
      <c r="VHS252" s="170"/>
      <c r="VHT252" s="170"/>
      <c r="VHU252" s="170"/>
      <c r="VHV252" s="170"/>
      <c r="VHW252" s="170"/>
      <c r="VHX252" s="170"/>
      <c r="VHY252" s="170"/>
      <c r="VHZ252" s="170"/>
      <c r="VIA252" s="170"/>
      <c r="VIB252" s="170"/>
      <c r="VIC252" s="170"/>
      <c r="VID252" s="170"/>
      <c r="VIE252" s="170"/>
      <c r="VIF252" s="170"/>
      <c r="VIG252" s="170"/>
      <c r="VIH252" s="170"/>
      <c r="VII252" s="170"/>
      <c r="VIJ252" s="170"/>
      <c r="VIK252" s="170"/>
      <c r="VIL252" s="170"/>
      <c r="VIM252" s="170"/>
      <c r="VIN252" s="170"/>
      <c r="VIO252" s="170"/>
      <c r="VIP252" s="170"/>
      <c r="VIQ252" s="170"/>
      <c r="VIR252" s="170"/>
      <c r="VIS252" s="170"/>
      <c r="VIT252" s="170"/>
      <c r="VIU252" s="170"/>
      <c r="VIV252" s="170"/>
      <c r="VIW252" s="170"/>
      <c r="VIX252" s="170"/>
      <c r="VIY252" s="170"/>
      <c r="VIZ252" s="170"/>
      <c r="VJA252" s="170"/>
      <c r="VJB252" s="170"/>
      <c r="VJC252" s="170"/>
      <c r="VJD252" s="170"/>
      <c r="VJE252" s="170"/>
      <c r="VJF252" s="170"/>
      <c r="VJG252" s="170"/>
      <c r="VJH252" s="170"/>
      <c r="VJI252" s="170"/>
      <c r="VJJ252" s="170"/>
      <c r="VJK252" s="170"/>
      <c r="VJL252" s="170"/>
      <c r="VJM252" s="170"/>
      <c r="VJN252" s="170"/>
      <c r="VJO252" s="170"/>
      <c r="VJP252" s="170"/>
      <c r="VJQ252" s="170"/>
      <c r="VJR252" s="170"/>
      <c r="VJS252" s="170"/>
      <c r="VJT252" s="170"/>
      <c r="VJU252" s="170"/>
      <c r="VJV252" s="170"/>
      <c r="VJW252" s="170"/>
      <c r="VJX252" s="170"/>
      <c r="VJY252" s="170"/>
      <c r="VJZ252" s="170"/>
      <c r="VKA252" s="170"/>
      <c r="VKB252" s="170"/>
      <c r="VKC252" s="170"/>
      <c r="VKD252" s="170"/>
      <c r="VKE252" s="170"/>
      <c r="VKF252" s="170"/>
      <c r="VKG252" s="170"/>
      <c r="VKH252" s="170"/>
      <c r="VKI252" s="170"/>
      <c r="VKJ252" s="170"/>
      <c r="VKK252" s="170"/>
      <c r="VKL252" s="170"/>
      <c r="VKM252" s="170"/>
      <c r="VKN252" s="170"/>
      <c r="VKO252" s="170"/>
      <c r="VKP252" s="170"/>
      <c r="VKQ252" s="170"/>
      <c r="VKR252" s="170"/>
      <c r="VKS252" s="170"/>
      <c r="VKT252" s="170"/>
      <c r="VKU252" s="170"/>
      <c r="VKV252" s="170"/>
      <c r="VKW252" s="170"/>
      <c r="VKX252" s="170"/>
      <c r="VKY252" s="170"/>
      <c r="VKZ252" s="170"/>
      <c r="VLA252" s="170"/>
      <c r="VLB252" s="170"/>
      <c r="VLC252" s="170"/>
      <c r="VLD252" s="170"/>
      <c r="VLE252" s="170"/>
      <c r="VLF252" s="170"/>
      <c r="VLG252" s="170"/>
      <c r="VLH252" s="170"/>
      <c r="VLI252" s="170"/>
      <c r="VLJ252" s="170"/>
      <c r="VLK252" s="170"/>
      <c r="VLL252" s="170"/>
      <c r="VLM252" s="170"/>
      <c r="VLN252" s="170"/>
      <c r="VLO252" s="170"/>
      <c r="VLP252" s="170"/>
      <c r="VLQ252" s="170"/>
      <c r="VLR252" s="170"/>
      <c r="VLS252" s="170"/>
      <c r="VLT252" s="170"/>
      <c r="VLU252" s="170"/>
      <c r="VLV252" s="170"/>
      <c r="VLW252" s="170"/>
      <c r="VLX252" s="170"/>
      <c r="VLY252" s="170"/>
      <c r="VLZ252" s="170"/>
      <c r="VMA252" s="170"/>
      <c r="VMB252" s="170"/>
      <c r="VMC252" s="170"/>
      <c r="VMD252" s="170"/>
      <c r="VME252" s="170"/>
      <c r="VMF252" s="170"/>
      <c r="VMG252" s="170"/>
      <c r="VMH252" s="170"/>
      <c r="VMI252" s="170"/>
      <c r="VMJ252" s="170"/>
      <c r="VMK252" s="170"/>
      <c r="VML252" s="170"/>
      <c r="VMM252" s="170"/>
      <c r="VMN252" s="170"/>
      <c r="VMO252" s="170"/>
      <c r="VMP252" s="170"/>
      <c r="VMQ252" s="170"/>
      <c r="VMR252" s="170"/>
      <c r="VMS252" s="170"/>
      <c r="VMT252" s="170"/>
      <c r="VMU252" s="170"/>
      <c r="VMV252" s="170"/>
      <c r="VMW252" s="170"/>
      <c r="VMX252" s="170"/>
      <c r="VMY252" s="170"/>
      <c r="VMZ252" s="170"/>
      <c r="VNA252" s="170"/>
      <c r="VNB252" s="170"/>
      <c r="VNC252" s="170"/>
      <c r="VND252" s="170"/>
      <c r="VNE252" s="170"/>
      <c r="VNF252" s="170"/>
      <c r="VNG252" s="170"/>
      <c r="VNH252" s="170"/>
      <c r="VNI252" s="170"/>
      <c r="VNJ252" s="170"/>
      <c r="VNK252" s="170"/>
      <c r="VNL252" s="170"/>
      <c r="VNM252" s="170"/>
      <c r="VNN252" s="170"/>
      <c r="VNO252" s="170"/>
      <c r="VNP252" s="170"/>
      <c r="VNQ252" s="170"/>
      <c r="VNR252" s="170"/>
      <c r="VNS252" s="170"/>
      <c r="VNT252" s="170"/>
      <c r="VNU252" s="170"/>
      <c r="VNV252" s="170"/>
      <c r="VNW252" s="170"/>
      <c r="VNX252" s="170"/>
      <c r="VNY252" s="170"/>
      <c r="VNZ252" s="170"/>
      <c r="VOA252" s="170"/>
      <c r="VOB252" s="170"/>
      <c r="VOC252" s="170"/>
      <c r="VOD252" s="170"/>
      <c r="VOE252" s="170"/>
      <c r="VOF252" s="170"/>
      <c r="VOG252" s="170"/>
      <c r="VOH252" s="170"/>
      <c r="VOI252" s="170"/>
      <c r="VOJ252" s="170"/>
      <c r="VOK252" s="170"/>
      <c r="VOL252" s="170"/>
      <c r="VOM252" s="170"/>
      <c r="VON252" s="170"/>
      <c r="VOO252" s="170"/>
      <c r="VOP252" s="170"/>
      <c r="VOQ252" s="170"/>
      <c r="VOR252" s="170"/>
      <c r="VOS252" s="170"/>
      <c r="VOT252" s="170"/>
      <c r="VOU252" s="170"/>
      <c r="VOV252" s="170"/>
      <c r="VOW252" s="170"/>
      <c r="VOX252" s="170"/>
      <c r="VOY252" s="170"/>
      <c r="VOZ252" s="170"/>
      <c r="VPA252" s="170"/>
      <c r="VPB252" s="170"/>
      <c r="VPC252" s="170"/>
      <c r="VPD252" s="170"/>
      <c r="VPE252" s="170"/>
      <c r="VPF252" s="170"/>
      <c r="VPG252" s="170"/>
      <c r="VPH252" s="170"/>
      <c r="VPI252" s="170"/>
      <c r="VPJ252" s="170"/>
      <c r="VPK252" s="170"/>
      <c r="VPL252" s="170"/>
      <c r="VPM252" s="170"/>
      <c r="VPN252" s="170"/>
      <c r="VPO252" s="170"/>
      <c r="VPP252" s="170"/>
      <c r="VPQ252" s="170"/>
      <c r="VPR252" s="170"/>
      <c r="VPS252" s="170"/>
      <c r="VPT252" s="170"/>
      <c r="VPU252" s="170"/>
      <c r="VPV252" s="170"/>
      <c r="VPW252" s="170"/>
      <c r="VPX252" s="170"/>
      <c r="VPY252" s="170"/>
      <c r="VPZ252" s="170"/>
      <c r="VQA252" s="170"/>
      <c r="VQB252" s="170"/>
      <c r="VQC252" s="170"/>
      <c r="VQD252" s="170"/>
      <c r="VQE252" s="170"/>
      <c r="VQF252" s="170"/>
      <c r="VQG252" s="170"/>
      <c r="VQH252" s="170"/>
      <c r="VQI252" s="170"/>
      <c r="VQJ252" s="170"/>
      <c r="VQK252" s="170"/>
      <c r="VQL252" s="170"/>
      <c r="VQM252" s="170"/>
      <c r="VQN252" s="170"/>
      <c r="VQO252" s="170"/>
      <c r="VQP252" s="170"/>
      <c r="VQQ252" s="170"/>
      <c r="VQR252" s="170"/>
      <c r="VQS252" s="170"/>
      <c r="VQT252" s="170"/>
      <c r="VQU252" s="170"/>
      <c r="VQV252" s="170"/>
      <c r="VQW252" s="170"/>
      <c r="VQX252" s="170"/>
      <c r="VQY252" s="170"/>
      <c r="VQZ252" s="170"/>
      <c r="VRA252" s="170"/>
      <c r="VRB252" s="170"/>
      <c r="VRC252" s="170"/>
      <c r="VRD252" s="170"/>
      <c r="VRE252" s="170"/>
      <c r="VRF252" s="170"/>
      <c r="VRG252" s="170"/>
      <c r="VRH252" s="170"/>
      <c r="VRI252" s="170"/>
      <c r="VRJ252" s="170"/>
      <c r="VRK252" s="170"/>
      <c r="VRL252" s="170"/>
      <c r="VRM252" s="170"/>
      <c r="VRN252" s="170"/>
      <c r="VRO252" s="170"/>
      <c r="VRP252" s="170"/>
      <c r="VRQ252" s="170"/>
      <c r="VRR252" s="170"/>
      <c r="VRS252" s="170"/>
      <c r="VRT252" s="170"/>
      <c r="VRU252" s="170"/>
      <c r="VRV252" s="170"/>
      <c r="VRW252" s="170"/>
      <c r="VRX252" s="170"/>
      <c r="VRY252" s="170"/>
      <c r="VRZ252" s="170"/>
      <c r="VSA252" s="170"/>
      <c r="VSB252" s="170"/>
      <c r="VSC252" s="170"/>
      <c r="VSD252" s="170"/>
      <c r="VSE252" s="170"/>
      <c r="VSF252" s="170"/>
      <c r="VSG252" s="170"/>
      <c r="VSH252" s="170"/>
      <c r="VSI252" s="170"/>
      <c r="VSJ252" s="170"/>
      <c r="VSK252" s="170"/>
      <c r="VSL252" s="170"/>
      <c r="VSM252" s="170"/>
      <c r="VSN252" s="170"/>
      <c r="VSO252" s="170"/>
      <c r="VSP252" s="170"/>
      <c r="VSQ252" s="170"/>
      <c r="VSR252" s="170"/>
      <c r="VSS252" s="170"/>
      <c r="VST252" s="170"/>
      <c r="VSU252" s="170"/>
      <c r="VSV252" s="170"/>
      <c r="VSW252" s="170"/>
      <c r="VSX252" s="170"/>
      <c r="VSY252" s="170"/>
      <c r="VSZ252" s="170"/>
      <c r="VTA252" s="170"/>
      <c r="VTB252" s="170"/>
      <c r="VTC252" s="170"/>
      <c r="VTD252" s="170"/>
      <c r="VTE252" s="170"/>
      <c r="VTF252" s="170"/>
      <c r="VTG252" s="170"/>
      <c r="VTH252" s="170"/>
      <c r="VTI252" s="170"/>
      <c r="VTJ252" s="170"/>
      <c r="VTK252" s="170"/>
      <c r="VTL252" s="170"/>
      <c r="VTM252" s="170"/>
      <c r="VTN252" s="170"/>
      <c r="VTO252" s="170"/>
      <c r="VTP252" s="170"/>
      <c r="VTQ252" s="170"/>
      <c r="VTR252" s="170"/>
      <c r="VTS252" s="170"/>
      <c r="VTT252" s="170"/>
      <c r="VTU252" s="170"/>
      <c r="VTV252" s="170"/>
      <c r="VTW252" s="170"/>
      <c r="VTX252" s="170"/>
      <c r="VTY252" s="170"/>
      <c r="VTZ252" s="170"/>
      <c r="VUA252" s="170"/>
      <c r="VUB252" s="170"/>
      <c r="VUC252" s="170"/>
      <c r="VUD252" s="170"/>
      <c r="VUE252" s="170"/>
      <c r="VUF252" s="170"/>
      <c r="VUG252" s="170"/>
      <c r="VUH252" s="170"/>
      <c r="VUI252" s="170"/>
      <c r="VUJ252" s="170"/>
      <c r="VUK252" s="170"/>
      <c r="VUL252" s="170"/>
      <c r="VUM252" s="170"/>
      <c r="VUN252" s="170"/>
      <c r="VUO252" s="170"/>
      <c r="VUP252" s="170"/>
      <c r="VUQ252" s="170"/>
      <c r="VUR252" s="170"/>
      <c r="VUS252" s="170"/>
      <c r="VUT252" s="170"/>
      <c r="VUU252" s="170"/>
      <c r="VUV252" s="170"/>
      <c r="VUW252" s="170"/>
      <c r="VUX252" s="170"/>
      <c r="VUY252" s="170"/>
      <c r="VUZ252" s="170"/>
      <c r="VVA252" s="170"/>
      <c r="VVB252" s="170"/>
      <c r="VVC252" s="170"/>
      <c r="VVD252" s="170"/>
      <c r="VVE252" s="170"/>
      <c r="VVF252" s="170"/>
      <c r="VVG252" s="170"/>
      <c r="VVH252" s="170"/>
      <c r="VVI252" s="170"/>
      <c r="VVJ252" s="170"/>
      <c r="VVK252" s="170"/>
      <c r="VVL252" s="170"/>
      <c r="VVM252" s="170"/>
      <c r="VVN252" s="170"/>
      <c r="VVO252" s="170"/>
      <c r="VVP252" s="170"/>
      <c r="VVQ252" s="170"/>
      <c r="VVR252" s="170"/>
      <c r="VVS252" s="170"/>
      <c r="VVT252" s="170"/>
      <c r="VVU252" s="170"/>
      <c r="VVV252" s="170"/>
      <c r="VVW252" s="170"/>
      <c r="VVX252" s="170"/>
      <c r="VVY252" s="170"/>
      <c r="VVZ252" s="170"/>
      <c r="VWA252" s="170"/>
      <c r="VWB252" s="170"/>
      <c r="VWC252" s="170"/>
      <c r="VWD252" s="170"/>
      <c r="VWE252" s="170"/>
      <c r="VWF252" s="170"/>
      <c r="VWG252" s="170"/>
      <c r="VWH252" s="170"/>
      <c r="VWI252" s="170"/>
      <c r="VWJ252" s="170"/>
      <c r="VWK252" s="170"/>
      <c r="VWL252" s="170"/>
      <c r="VWM252" s="170"/>
      <c r="VWN252" s="170"/>
      <c r="VWO252" s="170"/>
      <c r="VWP252" s="170"/>
      <c r="VWQ252" s="170"/>
      <c r="VWR252" s="170"/>
      <c r="VWS252" s="170"/>
      <c r="VWT252" s="170"/>
      <c r="VWU252" s="170"/>
      <c r="VWV252" s="170"/>
      <c r="VWW252" s="170"/>
      <c r="VWX252" s="170"/>
      <c r="VWY252" s="170"/>
      <c r="VWZ252" s="170"/>
      <c r="VXA252" s="170"/>
      <c r="VXB252" s="170"/>
      <c r="VXC252" s="170"/>
      <c r="VXD252" s="170"/>
      <c r="VXE252" s="170"/>
      <c r="VXF252" s="170"/>
      <c r="VXG252" s="170"/>
      <c r="VXH252" s="170"/>
      <c r="VXI252" s="170"/>
      <c r="VXJ252" s="170"/>
      <c r="VXK252" s="170"/>
      <c r="VXL252" s="170"/>
      <c r="VXM252" s="170"/>
      <c r="VXN252" s="170"/>
      <c r="VXO252" s="170"/>
      <c r="VXP252" s="170"/>
      <c r="VXQ252" s="170"/>
      <c r="VXR252" s="170"/>
      <c r="VXS252" s="170"/>
      <c r="VXT252" s="170"/>
      <c r="VXU252" s="170"/>
      <c r="VXV252" s="170"/>
      <c r="VXW252" s="170"/>
      <c r="VXX252" s="170"/>
      <c r="VXY252" s="170"/>
      <c r="VXZ252" s="170"/>
      <c r="VYA252" s="170"/>
      <c r="VYB252" s="170"/>
      <c r="VYC252" s="170"/>
      <c r="VYD252" s="170"/>
      <c r="VYE252" s="170"/>
      <c r="VYF252" s="170"/>
      <c r="VYG252" s="170"/>
      <c r="VYH252" s="170"/>
      <c r="VYI252" s="170"/>
      <c r="VYJ252" s="170"/>
      <c r="VYK252" s="170"/>
      <c r="VYL252" s="170"/>
      <c r="VYM252" s="170"/>
      <c r="VYN252" s="170"/>
      <c r="VYO252" s="170"/>
      <c r="VYP252" s="170"/>
      <c r="VYQ252" s="170"/>
      <c r="VYR252" s="170"/>
      <c r="VYS252" s="170"/>
      <c r="VYT252" s="170"/>
      <c r="VYU252" s="170"/>
      <c r="VYV252" s="170"/>
      <c r="VYW252" s="170"/>
      <c r="VYX252" s="170"/>
      <c r="VYY252" s="170"/>
      <c r="VYZ252" s="170"/>
      <c r="VZA252" s="170"/>
      <c r="VZB252" s="170"/>
      <c r="VZC252" s="170"/>
      <c r="VZD252" s="170"/>
      <c r="VZE252" s="170"/>
      <c r="VZF252" s="170"/>
      <c r="VZG252" s="170"/>
      <c r="VZH252" s="170"/>
      <c r="VZI252" s="170"/>
      <c r="VZJ252" s="170"/>
      <c r="VZK252" s="170"/>
      <c r="VZL252" s="170"/>
      <c r="VZM252" s="170"/>
      <c r="VZN252" s="170"/>
      <c r="VZO252" s="170"/>
      <c r="VZP252" s="170"/>
      <c r="VZQ252" s="170"/>
      <c r="VZR252" s="170"/>
      <c r="VZS252" s="170"/>
      <c r="VZT252" s="170"/>
      <c r="VZU252" s="170"/>
      <c r="VZV252" s="170"/>
      <c r="VZW252" s="170"/>
      <c r="VZX252" s="170"/>
      <c r="VZY252" s="170"/>
      <c r="VZZ252" s="170"/>
      <c r="WAA252" s="170"/>
      <c r="WAB252" s="170"/>
      <c r="WAC252" s="170"/>
      <c r="WAD252" s="170"/>
      <c r="WAE252" s="170"/>
      <c r="WAF252" s="170"/>
      <c r="WAG252" s="170"/>
      <c r="WAH252" s="170"/>
      <c r="WAI252" s="170"/>
      <c r="WAJ252" s="170"/>
      <c r="WAK252" s="170"/>
      <c r="WAL252" s="170"/>
      <c r="WAM252" s="170"/>
      <c r="WAN252" s="170"/>
      <c r="WAO252" s="170"/>
      <c r="WAP252" s="170"/>
      <c r="WAQ252" s="170"/>
      <c r="WAR252" s="170"/>
      <c r="WAS252" s="170"/>
      <c r="WAT252" s="170"/>
      <c r="WAU252" s="170"/>
      <c r="WAV252" s="170"/>
      <c r="WAW252" s="170"/>
      <c r="WAX252" s="170"/>
      <c r="WAY252" s="170"/>
      <c r="WAZ252" s="170"/>
      <c r="WBA252" s="170"/>
      <c r="WBB252" s="170"/>
      <c r="WBC252" s="170"/>
      <c r="WBD252" s="170"/>
      <c r="WBE252" s="170"/>
      <c r="WBF252" s="170"/>
      <c r="WBG252" s="170"/>
      <c r="WBH252" s="170"/>
      <c r="WBI252" s="170"/>
      <c r="WBJ252" s="170"/>
      <c r="WBK252" s="170"/>
      <c r="WBL252" s="170"/>
      <c r="WBM252" s="170"/>
      <c r="WBN252" s="170"/>
      <c r="WBO252" s="170"/>
      <c r="WBP252" s="170"/>
      <c r="WBQ252" s="170"/>
      <c r="WBR252" s="170"/>
      <c r="WBS252" s="170"/>
      <c r="WBT252" s="170"/>
      <c r="WBU252" s="170"/>
      <c r="WBV252" s="170"/>
      <c r="WBW252" s="170"/>
      <c r="WBX252" s="170"/>
      <c r="WBY252" s="170"/>
      <c r="WBZ252" s="170"/>
      <c r="WCA252" s="170"/>
      <c r="WCB252" s="170"/>
      <c r="WCC252" s="170"/>
      <c r="WCD252" s="170"/>
      <c r="WCE252" s="170"/>
      <c r="WCF252" s="170"/>
      <c r="WCG252" s="170"/>
      <c r="WCH252" s="170"/>
      <c r="WCI252" s="170"/>
      <c r="WCJ252" s="170"/>
      <c r="WCK252" s="170"/>
      <c r="WCL252" s="170"/>
      <c r="WCM252" s="170"/>
      <c r="WCN252" s="170"/>
      <c r="WCO252" s="170"/>
      <c r="WCP252" s="170"/>
      <c r="WCQ252" s="170"/>
      <c r="WCR252" s="170"/>
      <c r="WCS252" s="170"/>
      <c r="WCT252" s="170"/>
      <c r="WCU252" s="170"/>
      <c r="WCV252" s="170"/>
      <c r="WCW252" s="170"/>
      <c r="WCX252" s="170"/>
      <c r="WCY252" s="170"/>
      <c r="WCZ252" s="170"/>
      <c r="WDA252" s="170"/>
      <c r="WDB252" s="170"/>
      <c r="WDC252" s="170"/>
      <c r="WDD252" s="170"/>
      <c r="WDE252" s="170"/>
      <c r="WDF252" s="170"/>
      <c r="WDG252" s="170"/>
      <c r="WDH252" s="170"/>
      <c r="WDI252" s="170"/>
      <c r="WDJ252" s="170"/>
      <c r="WDK252" s="170"/>
      <c r="WDL252" s="170"/>
      <c r="WDM252" s="170"/>
      <c r="WDN252" s="170"/>
      <c r="WDO252" s="170"/>
      <c r="WDP252" s="170"/>
      <c r="WDQ252" s="170"/>
      <c r="WDR252" s="170"/>
      <c r="WDS252" s="170"/>
      <c r="WDT252" s="170"/>
      <c r="WDU252" s="170"/>
      <c r="WDV252" s="170"/>
      <c r="WDW252" s="170"/>
      <c r="WDX252" s="170"/>
      <c r="WDY252" s="170"/>
      <c r="WDZ252" s="170"/>
      <c r="WEA252" s="170"/>
      <c r="WEB252" s="170"/>
      <c r="WEC252" s="170"/>
      <c r="WED252" s="170"/>
      <c r="WEE252" s="170"/>
      <c r="WEF252" s="170"/>
      <c r="WEG252" s="170"/>
      <c r="WEH252" s="170"/>
      <c r="WEI252" s="170"/>
      <c r="WEJ252" s="170"/>
      <c r="WEK252" s="170"/>
      <c r="WEL252" s="170"/>
      <c r="WEM252" s="170"/>
      <c r="WEN252" s="170"/>
      <c r="WEO252" s="170"/>
      <c r="WEP252" s="170"/>
      <c r="WEQ252" s="170"/>
      <c r="WER252" s="170"/>
      <c r="WES252" s="170"/>
      <c r="WET252" s="170"/>
      <c r="WEU252" s="170"/>
      <c r="WEV252" s="170"/>
      <c r="WEW252" s="170"/>
      <c r="WEX252" s="170"/>
      <c r="WEY252" s="170"/>
      <c r="WEZ252" s="170"/>
      <c r="WFA252" s="170"/>
      <c r="WFB252" s="170"/>
      <c r="WFC252" s="170"/>
      <c r="WFD252" s="170"/>
      <c r="WFE252" s="170"/>
      <c r="WFF252" s="170"/>
      <c r="WFG252" s="170"/>
      <c r="WFH252" s="170"/>
      <c r="WFI252" s="170"/>
      <c r="WFJ252" s="170"/>
      <c r="WFK252" s="170"/>
      <c r="WFL252" s="170"/>
      <c r="WFM252" s="170"/>
      <c r="WFN252" s="170"/>
      <c r="WFO252" s="170"/>
      <c r="WFP252" s="170"/>
      <c r="WFQ252" s="170"/>
      <c r="WFR252" s="170"/>
      <c r="WFS252" s="170"/>
      <c r="WFT252" s="170"/>
      <c r="WFU252" s="170"/>
      <c r="WFV252" s="170"/>
      <c r="WFW252" s="170"/>
      <c r="WFX252" s="170"/>
      <c r="WFY252" s="170"/>
      <c r="WFZ252" s="170"/>
      <c r="WGA252" s="170"/>
      <c r="WGB252" s="170"/>
      <c r="WGC252" s="170"/>
      <c r="WGD252" s="170"/>
      <c r="WGE252" s="170"/>
      <c r="WGF252" s="170"/>
      <c r="WGG252" s="170"/>
      <c r="WGH252" s="170"/>
      <c r="WGI252" s="170"/>
      <c r="WGJ252" s="170"/>
      <c r="WGK252" s="170"/>
      <c r="WGL252" s="170"/>
      <c r="WGM252" s="170"/>
      <c r="WGN252" s="170"/>
      <c r="WGO252" s="170"/>
      <c r="WGP252" s="170"/>
      <c r="WGQ252" s="170"/>
      <c r="WGR252" s="170"/>
      <c r="WGS252" s="170"/>
      <c r="WGT252" s="170"/>
      <c r="WGU252" s="170"/>
      <c r="WGV252" s="170"/>
      <c r="WGW252" s="170"/>
      <c r="WGX252" s="170"/>
      <c r="WGY252" s="170"/>
      <c r="WGZ252" s="170"/>
      <c r="WHA252" s="170"/>
      <c r="WHB252" s="170"/>
      <c r="WHC252" s="170"/>
      <c r="WHD252" s="170"/>
      <c r="WHE252" s="170"/>
      <c r="WHF252" s="170"/>
      <c r="WHG252" s="170"/>
      <c r="WHH252" s="170"/>
      <c r="WHI252" s="170"/>
      <c r="WHJ252" s="170"/>
      <c r="WHK252" s="170"/>
      <c r="WHL252" s="170"/>
      <c r="WHM252" s="170"/>
      <c r="WHN252" s="170"/>
      <c r="WHO252" s="170"/>
      <c r="WHP252" s="170"/>
      <c r="WHQ252" s="170"/>
      <c r="WHR252" s="170"/>
      <c r="WHS252" s="170"/>
      <c r="WHT252" s="170"/>
      <c r="WHU252" s="170"/>
      <c r="WHV252" s="170"/>
      <c r="WHW252" s="170"/>
      <c r="WHX252" s="170"/>
      <c r="WHY252" s="170"/>
      <c r="WHZ252" s="170"/>
      <c r="WIA252" s="170"/>
      <c r="WIB252" s="170"/>
      <c r="WIC252" s="170"/>
      <c r="WID252" s="170"/>
      <c r="WIE252" s="170"/>
      <c r="WIF252" s="170"/>
      <c r="WIG252" s="170"/>
      <c r="WIH252" s="170"/>
      <c r="WII252" s="170"/>
      <c r="WIJ252" s="170"/>
      <c r="WIK252" s="170"/>
      <c r="WIL252" s="170"/>
      <c r="WIM252" s="170"/>
      <c r="WIN252" s="170"/>
      <c r="WIO252" s="170"/>
      <c r="WIP252" s="170"/>
      <c r="WIQ252" s="170"/>
      <c r="WIR252" s="170"/>
      <c r="WIS252" s="170"/>
      <c r="WIT252" s="170"/>
      <c r="WIU252" s="170"/>
      <c r="WIV252" s="170"/>
      <c r="WIW252" s="170"/>
      <c r="WIX252" s="170"/>
      <c r="WIY252" s="170"/>
      <c r="WIZ252" s="170"/>
      <c r="WJA252" s="170"/>
      <c r="WJB252" s="170"/>
      <c r="WJC252" s="170"/>
      <c r="WJD252" s="170"/>
      <c r="WJE252" s="170"/>
      <c r="WJF252" s="170"/>
      <c r="WJG252" s="170"/>
      <c r="WJH252" s="170"/>
      <c r="WJI252" s="170"/>
      <c r="WJJ252" s="170"/>
      <c r="WJK252" s="170"/>
      <c r="WJL252" s="170"/>
      <c r="WJM252" s="170"/>
      <c r="WJN252" s="170"/>
      <c r="WJO252" s="170"/>
      <c r="WJP252" s="170"/>
      <c r="WJQ252" s="170"/>
      <c r="WJR252" s="170"/>
      <c r="WJS252" s="170"/>
      <c r="WJT252" s="170"/>
      <c r="WJU252" s="170"/>
      <c r="WJV252" s="170"/>
      <c r="WJW252" s="170"/>
      <c r="WJX252" s="170"/>
      <c r="WJY252" s="170"/>
      <c r="WJZ252" s="170"/>
      <c r="WKA252" s="170"/>
      <c r="WKB252" s="170"/>
      <c r="WKC252" s="170"/>
      <c r="WKD252" s="170"/>
      <c r="WKE252" s="170"/>
      <c r="WKF252" s="170"/>
      <c r="WKG252" s="170"/>
      <c r="WKH252" s="170"/>
      <c r="WKI252" s="170"/>
      <c r="WKJ252" s="170"/>
      <c r="WKK252" s="170"/>
      <c r="WKL252" s="170"/>
      <c r="WKM252" s="170"/>
      <c r="WKN252" s="170"/>
      <c r="WKO252" s="170"/>
      <c r="WKP252" s="170"/>
      <c r="WKQ252" s="170"/>
      <c r="WKR252" s="170"/>
      <c r="WKS252" s="170"/>
      <c r="WKT252" s="170"/>
      <c r="WKU252" s="170"/>
      <c r="WKV252" s="170"/>
      <c r="WKW252" s="170"/>
      <c r="WKX252" s="170"/>
      <c r="WKY252" s="170"/>
      <c r="WKZ252" s="170"/>
      <c r="WLA252" s="170"/>
      <c r="WLB252" s="170"/>
      <c r="WLC252" s="170"/>
      <c r="WLD252" s="170"/>
      <c r="WLE252" s="170"/>
      <c r="WLF252" s="170"/>
      <c r="WLG252" s="170"/>
      <c r="WLH252" s="170"/>
      <c r="WLI252" s="170"/>
      <c r="WLJ252" s="170"/>
      <c r="WLK252" s="170"/>
      <c r="WLL252" s="170"/>
      <c r="WLM252" s="170"/>
      <c r="WLN252" s="170"/>
      <c r="WLO252" s="170"/>
      <c r="WLP252" s="170"/>
      <c r="WLQ252" s="170"/>
      <c r="WLR252" s="170"/>
      <c r="WLS252" s="170"/>
      <c r="WLT252" s="170"/>
      <c r="WLU252" s="170"/>
      <c r="WLV252" s="170"/>
      <c r="WLW252" s="170"/>
      <c r="WLX252" s="170"/>
      <c r="WLY252" s="170"/>
      <c r="WLZ252" s="170"/>
      <c r="WMA252" s="170"/>
      <c r="WMB252" s="170"/>
      <c r="WMC252" s="170"/>
      <c r="WMD252" s="170"/>
      <c r="WME252" s="170"/>
      <c r="WMF252" s="170"/>
      <c r="WMG252" s="170"/>
      <c r="WMH252" s="170"/>
      <c r="WMI252" s="170"/>
      <c r="WMJ252" s="170"/>
      <c r="WMK252" s="170"/>
      <c r="WML252" s="170"/>
      <c r="WMM252" s="170"/>
      <c r="WMN252" s="170"/>
      <c r="WMO252" s="170"/>
      <c r="WMP252" s="170"/>
      <c r="WMQ252" s="170"/>
      <c r="WMR252" s="170"/>
      <c r="WMS252" s="170"/>
      <c r="WMT252" s="170"/>
      <c r="WMU252" s="170"/>
      <c r="WMV252" s="170"/>
      <c r="WMW252" s="170"/>
      <c r="WMX252" s="170"/>
      <c r="WMY252" s="170"/>
      <c r="WMZ252" s="170"/>
      <c r="WNA252" s="170"/>
      <c r="WNB252" s="170"/>
      <c r="WNC252" s="170"/>
      <c r="WND252" s="170"/>
      <c r="WNE252" s="170"/>
      <c r="WNF252" s="170"/>
      <c r="WNG252" s="170"/>
      <c r="WNH252" s="170"/>
      <c r="WNI252" s="170"/>
      <c r="WNJ252" s="170"/>
      <c r="WNK252" s="170"/>
      <c r="WNL252" s="170"/>
      <c r="WNM252" s="170"/>
      <c r="WNN252" s="170"/>
      <c r="WNO252" s="170"/>
      <c r="WNP252" s="170"/>
      <c r="WNQ252" s="170"/>
      <c r="WNR252" s="170"/>
      <c r="WNS252" s="170"/>
      <c r="WNT252" s="170"/>
      <c r="WNU252" s="170"/>
      <c r="WNV252" s="170"/>
      <c r="WNW252" s="170"/>
      <c r="WNX252" s="170"/>
      <c r="WNY252" s="170"/>
      <c r="WNZ252" s="170"/>
      <c r="WOA252" s="170"/>
      <c r="WOB252" s="170"/>
      <c r="WOC252" s="170"/>
      <c r="WOD252" s="170"/>
      <c r="WOE252" s="170"/>
      <c r="WOF252" s="170"/>
      <c r="WOG252" s="170"/>
      <c r="WOH252" s="170"/>
      <c r="WOI252" s="170"/>
      <c r="WOJ252" s="170"/>
      <c r="WOK252" s="170"/>
      <c r="WOL252" s="170"/>
      <c r="WOM252" s="170"/>
      <c r="WON252" s="170"/>
      <c r="WOO252" s="170"/>
      <c r="WOP252" s="170"/>
      <c r="WOQ252" s="170"/>
      <c r="WOR252" s="170"/>
      <c r="WOS252" s="170"/>
      <c r="WOT252" s="170"/>
      <c r="WOU252" s="170"/>
      <c r="WOV252" s="170"/>
      <c r="WOW252" s="170"/>
      <c r="WOX252" s="170"/>
      <c r="WOY252" s="170"/>
      <c r="WOZ252" s="170"/>
      <c r="WPA252" s="170"/>
      <c r="WPB252" s="170"/>
      <c r="WPC252" s="170"/>
      <c r="WPD252" s="170"/>
      <c r="WPE252" s="170"/>
      <c r="WPF252" s="170"/>
      <c r="WPG252" s="170"/>
      <c r="WPH252" s="170"/>
      <c r="WPI252" s="170"/>
      <c r="WPJ252" s="170"/>
      <c r="WPK252" s="170"/>
      <c r="WPL252" s="170"/>
      <c r="WPM252" s="170"/>
      <c r="WPN252" s="170"/>
      <c r="WPO252" s="170"/>
      <c r="WPP252" s="170"/>
      <c r="WPQ252" s="170"/>
      <c r="WPR252" s="170"/>
      <c r="WPS252" s="170"/>
      <c r="WPT252" s="170"/>
      <c r="WPU252" s="170"/>
      <c r="WPV252" s="170"/>
      <c r="WPW252" s="170"/>
      <c r="WPX252" s="170"/>
      <c r="WPY252" s="170"/>
      <c r="WPZ252" s="170"/>
      <c r="WQA252" s="170"/>
      <c r="WQB252" s="170"/>
      <c r="WQC252" s="170"/>
      <c r="WQD252" s="170"/>
      <c r="WQE252" s="170"/>
      <c r="WQF252" s="170"/>
      <c r="WQG252" s="170"/>
      <c r="WQH252" s="170"/>
      <c r="WQI252" s="170"/>
      <c r="WQJ252" s="170"/>
      <c r="WQK252" s="170"/>
      <c r="WQL252" s="170"/>
      <c r="WQM252" s="170"/>
      <c r="WQN252" s="170"/>
      <c r="WQO252" s="170"/>
      <c r="WQP252" s="170"/>
      <c r="WQQ252" s="170"/>
      <c r="WQR252" s="170"/>
      <c r="WQS252" s="170"/>
      <c r="WQT252" s="170"/>
      <c r="WQU252" s="170"/>
      <c r="WQV252" s="170"/>
      <c r="WQW252" s="170"/>
      <c r="WQX252" s="170"/>
      <c r="WQY252" s="170"/>
      <c r="WQZ252" s="170"/>
      <c r="WRA252" s="170"/>
      <c r="WRB252" s="170"/>
      <c r="WRC252" s="170"/>
      <c r="WRD252" s="170"/>
      <c r="WRE252" s="170"/>
      <c r="WRF252" s="170"/>
      <c r="WRG252" s="170"/>
      <c r="WRH252" s="170"/>
      <c r="WRI252" s="170"/>
      <c r="WRJ252" s="170"/>
      <c r="WRK252" s="170"/>
      <c r="WRL252" s="170"/>
      <c r="WRM252" s="170"/>
      <c r="WRN252" s="170"/>
      <c r="WRO252" s="170"/>
      <c r="WRP252" s="170"/>
      <c r="WRQ252" s="170"/>
      <c r="WRR252" s="170"/>
      <c r="WRS252" s="170"/>
      <c r="WRT252" s="170"/>
      <c r="WRU252" s="170"/>
      <c r="WRV252" s="170"/>
      <c r="WRW252" s="170"/>
      <c r="WRX252" s="170"/>
      <c r="WRY252" s="170"/>
      <c r="WRZ252" s="170"/>
      <c r="WSA252" s="170"/>
      <c r="WSB252" s="170"/>
      <c r="WSC252" s="170"/>
      <c r="WSD252" s="170"/>
      <c r="WSE252" s="170"/>
      <c r="WSF252" s="170"/>
      <c r="WSG252" s="170"/>
      <c r="WSH252" s="170"/>
      <c r="WSI252" s="170"/>
      <c r="WSJ252" s="170"/>
      <c r="WSK252" s="170"/>
      <c r="WSL252" s="170"/>
      <c r="WSM252" s="170"/>
      <c r="WSN252" s="170"/>
      <c r="WSO252" s="170"/>
      <c r="WSP252" s="170"/>
      <c r="WSQ252" s="170"/>
      <c r="WSR252" s="170"/>
      <c r="WSS252" s="170"/>
      <c r="WST252" s="170"/>
      <c r="WSU252" s="170"/>
      <c r="WSV252" s="170"/>
      <c r="WSW252" s="170"/>
      <c r="WSX252" s="170"/>
      <c r="WSY252" s="170"/>
      <c r="WSZ252" s="170"/>
      <c r="WTA252" s="170"/>
      <c r="WTB252" s="170"/>
      <c r="WTC252" s="170"/>
      <c r="WTD252" s="170"/>
      <c r="WTE252" s="170"/>
      <c r="WTF252" s="170"/>
      <c r="WTG252" s="170"/>
      <c r="WTH252" s="170"/>
      <c r="WTI252" s="170"/>
      <c r="WTJ252" s="170"/>
      <c r="WTK252" s="170"/>
      <c r="WTL252" s="170"/>
      <c r="WTM252" s="170"/>
      <c r="WTN252" s="170"/>
      <c r="WTO252" s="170"/>
      <c r="WTP252" s="170"/>
      <c r="WTQ252" s="170"/>
      <c r="WTR252" s="170"/>
      <c r="WTS252" s="170"/>
      <c r="WTT252" s="170"/>
      <c r="WTU252" s="170"/>
      <c r="WTV252" s="170"/>
      <c r="WTW252" s="170"/>
      <c r="WTX252" s="170"/>
      <c r="WTY252" s="170"/>
      <c r="WTZ252" s="170"/>
      <c r="WUA252" s="170"/>
      <c r="WUB252" s="170"/>
      <c r="WUC252" s="170"/>
      <c r="WUD252" s="170"/>
      <c r="WUE252" s="170"/>
      <c r="WUF252" s="170"/>
      <c r="WUG252" s="170"/>
      <c r="WUH252" s="170"/>
      <c r="WUI252" s="170"/>
      <c r="WUJ252" s="170"/>
      <c r="WUK252" s="170"/>
      <c r="WUL252" s="170"/>
      <c r="WUM252" s="170"/>
      <c r="WUN252" s="170"/>
      <c r="WUO252" s="170"/>
      <c r="WUP252" s="170"/>
      <c r="WUQ252" s="170"/>
      <c r="WUR252" s="170"/>
      <c r="WUS252" s="170"/>
      <c r="WUT252" s="170"/>
      <c r="WUU252" s="170"/>
      <c r="WUV252" s="170"/>
      <c r="WUW252" s="170"/>
      <c r="WUX252" s="170"/>
      <c r="WUY252" s="170"/>
      <c r="WUZ252" s="170"/>
      <c r="WVA252" s="170"/>
      <c r="WVB252" s="170"/>
      <c r="WVC252" s="170"/>
      <c r="WVD252" s="170"/>
      <c r="WVE252" s="170"/>
      <c r="WVF252" s="170"/>
      <c r="WVG252" s="170"/>
      <c r="WVH252" s="170"/>
      <c r="WVI252" s="170"/>
      <c r="WVJ252" s="170"/>
      <c r="WVK252" s="170"/>
      <c r="WVL252" s="170"/>
      <c r="WVM252" s="170"/>
      <c r="WVN252" s="170"/>
      <c r="WVO252" s="170"/>
      <c r="WVP252" s="170"/>
      <c r="WVQ252" s="170"/>
      <c r="WVR252" s="170"/>
      <c r="WVS252" s="170"/>
      <c r="WVT252" s="170"/>
      <c r="WVU252" s="170"/>
      <c r="WVV252" s="170"/>
      <c r="WVW252" s="170"/>
      <c r="WVX252" s="170"/>
      <c r="WVY252" s="170"/>
      <c r="WVZ252" s="170"/>
      <c r="WWA252" s="170"/>
      <c r="WWB252" s="170"/>
      <c r="WWC252" s="170"/>
      <c r="WWD252" s="170"/>
      <c r="WWE252" s="170"/>
      <c r="WWF252" s="170"/>
      <c r="WWG252" s="170"/>
      <c r="WWH252" s="170"/>
      <c r="WWI252" s="170"/>
      <c r="WWJ252" s="170"/>
      <c r="WWK252" s="170"/>
      <c r="WWL252" s="170"/>
      <c r="WWM252" s="170"/>
      <c r="WWN252" s="170"/>
      <c r="WWO252" s="170"/>
      <c r="WWP252" s="170"/>
      <c r="WWQ252" s="170"/>
      <c r="WWR252" s="170"/>
      <c r="WWS252" s="170"/>
      <c r="WWT252" s="170"/>
      <c r="WWU252" s="170"/>
      <c r="WWV252" s="170"/>
      <c r="WWW252" s="170"/>
      <c r="WWX252" s="170"/>
      <c r="WWY252" s="170"/>
      <c r="WWZ252" s="170"/>
      <c r="WXA252" s="170"/>
      <c r="WXB252" s="170"/>
      <c r="WXC252" s="170"/>
      <c r="WXD252" s="170"/>
      <c r="WXE252" s="170"/>
      <c r="WXF252" s="170"/>
      <c r="WXG252" s="170"/>
      <c r="WXH252" s="170"/>
      <c r="WXI252" s="170"/>
      <c r="WXJ252" s="170"/>
      <c r="WXK252" s="170"/>
      <c r="WXL252" s="170"/>
      <c r="WXM252" s="170"/>
      <c r="WXN252" s="170"/>
      <c r="WXO252" s="170"/>
      <c r="WXP252" s="170"/>
      <c r="WXQ252" s="170"/>
      <c r="WXR252" s="170"/>
      <c r="WXS252" s="170"/>
      <c r="WXT252" s="170"/>
      <c r="WXU252" s="170"/>
      <c r="WXV252" s="170"/>
      <c r="WXW252" s="170"/>
      <c r="WXX252" s="170"/>
      <c r="WXY252" s="170"/>
      <c r="WXZ252" s="170"/>
      <c r="WYA252" s="170"/>
      <c r="WYB252" s="170"/>
      <c r="WYC252" s="170"/>
      <c r="WYD252" s="170"/>
      <c r="WYE252" s="170"/>
      <c r="WYF252" s="170"/>
      <c r="WYG252" s="170"/>
      <c r="WYH252" s="170"/>
      <c r="WYI252" s="170"/>
      <c r="WYJ252" s="170"/>
      <c r="WYK252" s="170"/>
      <c r="WYL252" s="170"/>
      <c r="WYM252" s="170"/>
      <c r="WYN252" s="170"/>
      <c r="WYO252" s="170"/>
      <c r="WYP252" s="170"/>
      <c r="WYQ252" s="170"/>
      <c r="WYR252" s="170"/>
      <c r="WYS252" s="170"/>
      <c r="WYT252" s="170"/>
      <c r="WYU252" s="170"/>
      <c r="WYV252" s="170"/>
      <c r="WYW252" s="170"/>
      <c r="WYX252" s="170"/>
      <c r="WYY252" s="170"/>
      <c r="WYZ252" s="170"/>
      <c r="WZA252" s="170"/>
      <c r="WZB252" s="170"/>
      <c r="WZC252" s="170"/>
      <c r="WZD252" s="170"/>
      <c r="WZE252" s="170"/>
      <c r="WZF252" s="170"/>
      <c r="WZG252" s="170"/>
      <c r="WZH252" s="170"/>
      <c r="WZI252" s="170"/>
      <c r="WZJ252" s="170"/>
      <c r="WZK252" s="170"/>
      <c r="WZL252" s="170"/>
      <c r="WZM252" s="170"/>
      <c r="WZN252" s="170"/>
      <c r="WZO252" s="170"/>
      <c r="WZP252" s="170"/>
      <c r="WZQ252" s="170"/>
      <c r="WZR252" s="170"/>
      <c r="WZS252" s="170"/>
      <c r="WZT252" s="170"/>
      <c r="WZU252" s="170"/>
      <c r="WZV252" s="170"/>
      <c r="WZW252" s="170"/>
      <c r="WZX252" s="170"/>
      <c r="WZY252" s="170"/>
      <c r="WZZ252" s="170"/>
      <c r="XAA252" s="170"/>
      <c r="XAB252" s="170"/>
      <c r="XAC252" s="170"/>
      <c r="XAD252" s="170"/>
      <c r="XAE252" s="170"/>
      <c r="XAF252" s="170"/>
      <c r="XAG252" s="170"/>
      <c r="XAH252" s="170"/>
      <c r="XAI252" s="170"/>
      <c r="XAJ252" s="170"/>
      <c r="XAK252" s="170"/>
      <c r="XAL252" s="170"/>
      <c r="XAM252" s="170"/>
      <c r="XAN252" s="170"/>
      <c r="XAO252" s="170"/>
      <c r="XAP252" s="170"/>
      <c r="XAQ252" s="170"/>
      <c r="XAR252" s="170"/>
      <c r="XAS252" s="170"/>
      <c r="XAT252" s="170"/>
      <c r="XAU252" s="170"/>
      <c r="XAV252" s="170"/>
      <c r="XAW252" s="170"/>
      <c r="XAX252" s="170"/>
      <c r="XAY252" s="170"/>
      <c r="XAZ252" s="170"/>
      <c r="XBA252" s="170"/>
      <c r="XBB252" s="170"/>
      <c r="XBC252" s="170"/>
      <c r="XBD252" s="170"/>
      <c r="XBE252" s="170"/>
      <c r="XBF252" s="170"/>
      <c r="XBG252" s="170"/>
      <c r="XBH252" s="170"/>
      <c r="XBI252" s="170"/>
      <c r="XBJ252" s="170"/>
      <c r="XBK252" s="170"/>
      <c r="XBL252" s="170"/>
      <c r="XBM252" s="170"/>
      <c r="XBN252" s="170"/>
      <c r="XBO252" s="170"/>
      <c r="XBP252" s="170"/>
      <c r="XBQ252" s="170"/>
      <c r="XBR252" s="170"/>
      <c r="XBS252" s="170"/>
      <c r="XBT252" s="170"/>
      <c r="XBU252" s="170"/>
      <c r="XBV252" s="170"/>
      <c r="XBW252" s="170"/>
      <c r="XBX252" s="170"/>
      <c r="XBY252" s="170"/>
      <c r="XBZ252" s="170"/>
      <c r="XCA252" s="170"/>
      <c r="XCB252" s="170"/>
      <c r="XCC252" s="170"/>
      <c r="XCD252" s="170"/>
      <c r="XCE252" s="170"/>
      <c r="XCF252" s="170"/>
      <c r="XCG252" s="170"/>
      <c r="XCH252" s="170"/>
      <c r="XCI252" s="170"/>
      <c r="XCJ252" s="170"/>
      <c r="XCK252" s="170"/>
      <c r="XCL252" s="170"/>
      <c r="XCM252" s="170"/>
      <c r="XCN252" s="170"/>
      <c r="XCO252" s="170"/>
      <c r="XCP252" s="170"/>
      <c r="XCQ252" s="170"/>
      <c r="XCR252" s="170"/>
      <c r="XCS252" s="170"/>
      <c r="XCT252" s="170"/>
      <c r="XCU252" s="170"/>
      <c r="XCV252" s="170"/>
      <c r="XCW252" s="170"/>
      <c r="XCX252" s="170"/>
      <c r="XCY252" s="170"/>
      <c r="XCZ252" s="170"/>
      <c r="XDA252" s="170"/>
      <c r="XDB252" s="170"/>
      <c r="XDC252" s="170"/>
      <c r="XDD252" s="170"/>
      <c r="XDE252" s="170"/>
      <c r="XDF252" s="170"/>
      <c r="XDG252" s="170"/>
      <c r="XDH252" s="170"/>
      <c r="XDI252" s="170"/>
      <c r="XDJ252" s="170"/>
      <c r="XDK252" s="170"/>
      <c r="XDL252" s="170"/>
      <c r="XDM252" s="170"/>
      <c r="XDN252" s="170"/>
      <c r="XDO252" s="170"/>
      <c r="XDP252" s="170"/>
      <c r="XDQ252" s="170"/>
      <c r="XDR252" s="170"/>
      <c r="XDS252" s="170"/>
      <c r="XDT252" s="170"/>
      <c r="XDU252" s="170"/>
      <c r="XDV252" s="170"/>
      <c r="XDW252" s="170"/>
      <c r="XDX252" s="170"/>
      <c r="XDY252" s="170"/>
      <c r="XDZ252" s="170"/>
      <c r="XEA252" s="170"/>
      <c r="XEB252" s="170"/>
      <c r="XEC252" s="170"/>
      <c r="XED252" s="170"/>
      <c r="XEE252" s="170"/>
      <c r="XEF252" s="170"/>
      <c r="XEG252" s="170"/>
      <c r="XEH252" s="170"/>
      <c r="XEI252" s="170"/>
      <c r="XEJ252" s="170"/>
      <c r="XEK252" s="170"/>
      <c r="XEL252" s="170"/>
      <c r="XEM252" s="170"/>
      <c r="XEN252" s="170"/>
      <c r="XEO252" s="170"/>
      <c r="XEP252" s="170"/>
      <c r="XEQ252" s="170"/>
      <c r="XER252" s="170"/>
      <c r="XES252" s="170"/>
      <c r="XET252" s="170"/>
      <c r="XEU252" s="170"/>
      <c r="XEV252" s="170"/>
      <c r="XEW252" s="170"/>
      <c r="XEX252" s="170"/>
    </row>
    <row r="253" spans="1:16378" ht="14.45" customHeight="1" x14ac:dyDescent="0.2">
      <c r="A253" s="81" t="s">
        <v>110</v>
      </c>
      <c r="B253" s="163">
        <v>45.112000000000002</v>
      </c>
      <c r="C253" s="164" t="s">
        <v>6588</v>
      </c>
      <c r="D253" s="168" t="s">
        <v>7266</v>
      </c>
      <c r="E253" s="168"/>
      <c r="F253" s="173" t="s">
        <v>6438</v>
      </c>
      <c r="G253" s="84" t="s">
        <v>7267</v>
      </c>
      <c r="H253" s="84" t="s">
        <v>7268</v>
      </c>
      <c r="I253" s="84"/>
      <c r="J253" s="174" t="s">
        <v>7269</v>
      </c>
      <c r="K253" s="170"/>
      <c r="L253" s="170"/>
      <c r="M253" s="170"/>
      <c r="N253" s="170"/>
      <c r="O253" s="170"/>
      <c r="P253" s="170"/>
      <c r="Q253" s="170"/>
      <c r="R253" s="170"/>
      <c r="S253" s="170"/>
      <c r="T253" s="170"/>
      <c r="U253" s="170"/>
      <c r="V253" s="170"/>
      <c r="W253" s="170"/>
      <c r="X253" s="170"/>
      <c r="Y253" s="170"/>
      <c r="Z253" s="170"/>
      <c r="AA253" s="170"/>
      <c r="AB253" s="170"/>
      <c r="AC253" s="170"/>
      <c r="AD253" s="170"/>
      <c r="AE253" s="170"/>
      <c r="AF253" s="170"/>
      <c r="AG253" s="170"/>
      <c r="AH253" s="170"/>
      <c r="AI253" s="170"/>
      <c r="AJ253" s="170"/>
      <c r="AK253" s="170"/>
      <c r="AL253" s="170"/>
      <c r="AM253" s="170"/>
      <c r="AN253" s="170"/>
      <c r="AO253" s="170"/>
      <c r="AP253" s="170"/>
      <c r="AQ253" s="170"/>
      <c r="AR253" s="170"/>
      <c r="AS253" s="170"/>
      <c r="AT253" s="170"/>
      <c r="AU253" s="170"/>
      <c r="AV253" s="170"/>
      <c r="AW253" s="170"/>
      <c r="AX253" s="170"/>
      <c r="AY253" s="170"/>
      <c r="AZ253" s="170"/>
      <c r="BA253" s="170"/>
      <c r="BB253" s="170"/>
      <c r="BC253" s="170"/>
      <c r="BD253" s="170"/>
      <c r="BE253" s="170"/>
      <c r="BF253" s="170"/>
      <c r="BG253" s="170"/>
      <c r="BH253" s="170"/>
      <c r="BI253" s="170"/>
      <c r="BJ253" s="170"/>
      <c r="BK253" s="170"/>
      <c r="BL253" s="170"/>
      <c r="BM253" s="170"/>
      <c r="BN253" s="170"/>
      <c r="BO253" s="170"/>
      <c r="BP253" s="170"/>
      <c r="BQ253" s="170"/>
      <c r="BR253" s="170"/>
      <c r="BS253" s="170"/>
      <c r="BT253" s="170"/>
      <c r="BU253" s="170"/>
      <c r="BV253" s="170"/>
      <c r="BW253" s="170"/>
      <c r="BX253" s="170"/>
      <c r="BY253" s="170"/>
      <c r="BZ253" s="170"/>
      <c r="CA253" s="170"/>
      <c r="CB253" s="170"/>
      <c r="CC253" s="170"/>
      <c r="CD253" s="170"/>
      <c r="CE253" s="170"/>
      <c r="CF253" s="170"/>
      <c r="CG253" s="170"/>
      <c r="CH253" s="170"/>
      <c r="CI253" s="170"/>
      <c r="CJ253" s="170"/>
      <c r="CK253" s="170"/>
      <c r="CL253" s="170"/>
      <c r="CM253" s="170"/>
      <c r="CN253" s="170"/>
      <c r="CO253" s="170"/>
      <c r="CP253" s="170"/>
      <c r="CQ253" s="170"/>
      <c r="CR253" s="170"/>
      <c r="CS253" s="170"/>
      <c r="CT253" s="170"/>
      <c r="CU253" s="170"/>
      <c r="CV253" s="170"/>
      <c r="CW253" s="170"/>
      <c r="CX253" s="170"/>
      <c r="CY253" s="170"/>
      <c r="CZ253" s="170"/>
      <c r="DA253" s="170"/>
      <c r="DB253" s="170"/>
      <c r="DC253" s="170"/>
      <c r="DD253" s="170"/>
      <c r="DE253" s="170"/>
      <c r="DF253" s="170"/>
      <c r="DG253" s="170"/>
      <c r="DH253" s="170"/>
      <c r="DI253" s="170"/>
      <c r="DJ253" s="170"/>
      <c r="DK253" s="170"/>
      <c r="DL253" s="170"/>
      <c r="DM253" s="170"/>
      <c r="DN253" s="170"/>
      <c r="DO253" s="170"/>
      <c r="DP253" s="170"/>
      <c r="DQ253" s="170"/>
      <c r="DR253" s="170"/>
      <c r="DS253" s="170"/>
      <c r="DT253" s="170"/>
      <c r="DU253" s="170"/>
      <c r="DV253" s="170"/>
      <c r="DW253" s="170"/>
      <c r="DX253" s="170"/>
      <c r="DY253" s="170"/>
      <c r="DZ253" s="170"/>
      <c r="EA253" s="170"/>
      <c r="EB253" s="170"/>
      <c r="EC253" s="170"/>
      <c r="ED253" s="170"/>
      <c r="EE253" s="170"/>
      <c r="EF253" s="170"/>
      <c r="EG253" s="170"/>
      <c r="EH253" s="170"/>
      <c r="EI253" s="170"/>
      <c r="EJ253" s="170"/>
      <c r="EK253" s="170"/>
      <c r="EL253" s="170"/>
      <c r="EM253" s="170"/>
      <c r="EN253" s="170"/>
      <c r="EO253" s="170"/>
      <c r="EP253" s="170"/>
      <c r="EQ253" s="170"/>
      <c r="ER253" s="170"/>
      <c r="ES253" s="170"/>
      <c r="ET253" s="170"/>
      <c r="EU253" s="170"/>
      <c r="EV253" s="170"/>
      <c r="EW253" s="170"/>
      <c r="EX253" s="170"/>
      <c r="EY253" s="170"/>
      <c r="EZ253" s="170"/>
      <c r="FA253" s="170"/>
      <c r="FB253" s="170"/>
      <c r="FC253" s="170"/>
      <c r="FD253" s="170"/>
      <c r="FE253" s="170"/>
      <c r="FF253" s="170"/>
      <c r="FG253" s="170"/>
      <c r="FH253" s="170"/>
      <c r="FI253" s="170"/>
      <c r="FJ253" s="170"/>
      <c r="FK253" s="170"/>
      <c r="FL253" s="170"/>
      <c r="FM253" s="170"/>
      <c r="FN253" s="170"/>
      <c r="FO253" s="170"/>
      <c r="FP253" s="170"/>
      <c r="FQ253" s="170"/>
      <c r="FR253" s="170"/>
      <c r="FS253" s="170"/>
      <c r="FT253" s="170"/>
      <c r="FU253" s="170"/>
      <c r="FV253" s="170"/>
      <c r="FW253" s="170"/>
      <c r="FX253" s="170"/>
      <c r="FY253" s="170"/>
      <c r="FZ253" s="170"/>
      <c r="GA253" s="170"/>
      <c r="GB253" s="170"/>
      <c r="GC253" s="170"/>
      <c r="GD253" s="170"/>
      <c r="GE253" s="170"/>
      <c r="GF253" s="170"/>
      <c r="GG253" s="170"/>
      <c r="GH253" s="170"/>
      <c r="GI253" s="170"/>
      <c r="GJ253" s="170"/>
      <c r="GK253" s="170"/>
      <c r="GL253" s="170"/>
      <c r="GM253" s="170"/>
      <c r="GN253" s="170"/>
      <c r="GO253" s="170"/>
      <c r="GP253" s="170"/>
      <c r="GQ253" s="170"/>
      <c r="GR253" s="170"/>
      <c r="GS253" s="170"/>
      <c r="GT253" s="170"/>
      <c r="GU253" s="170"/>
      <c r="GV253" s="170"/>
      <c r="GW253" s="170"/>
      <c r="GX253" s="170"/>
      <c r="GY253" s="170"/>
      <c r="GZ253" s="170"/>
      <c r="HA253" s="170"/>
      <c r="HB253" s="170"/>
      <c r="HC253" s="170"/>
      <c r="HD253" s="170"/>
      <c r="HE253" s="170"/>
      <c r="HF253" s="170"/>
      <c r="HG253" s="170"/>
      <c r="HH253" s="170"/>
      <c r="HI253" s="170"/>
      <c r="HJ253" s="170"/>
      <c r="HK253" s="170"/>
      <c r="HL253" s="170"/>
      <c r="HM253" s="170"/>
      <c r="HN253" s="170"/>
      <c r="HO253" s="170"/>
      <c r="HP253" s="170"/>
      <c r="HQ253" s="170"/>
      <c r="HR253" s="170"/>
      <c r="HS253" s="170"/>
      <c r="HT253" s="170"/>
      <c r="HU253" s="170"/>
      <c r="HV253" s="170"/>
      <c r="HW253" s="170"/>
      <c r="HX253" s="170"/>
      <c r="HY253" s="170"/>
      <c r="HZ253" s="170"/>
      <c r="IA253" s="170"/>
      <c r="IB253" s="170"/>
      <c r="IC253" s="170"/>
      <c r="ID253" s="170"/>
      <c r="IE253" s="170"/>
      <c r="IF253" s="170"/>
      <c r="IG253" s="170"/>
      <c r="IH253" s="170"/>
      <c r="II253" s="170"/>
      <c r="IJ253" s="170"/>
      <c r="IK253" s="170"/>
      <c r="IL253" s="170"/>
      <c r="IM253" s="170"/>
      <c r="IN253" s="170"/>
      <c r="IO253" s="170"/>
      <c r="IP253" s="170"/>
      <c r="IQ253" s="170"/>
      <c r="IR253" s="170"/>
      <c r="IS253" s="170"/>
      <c r="IT253" s="170"/>
      <c r="IU253" s="170"/>
      <c r="IV253" s="170"/>
      <c r="IW253" s="170"/>
      <c r="IX253" s="170"/>
      <c r="IY253" s="170"/>
      <c r="IZ253" s="170"/>
      <c r="JA253" s="170"/>
      <c r="JB253" s="170"/>
      <c r="JC253" s="170"/>
      <c r="JD253" s="170"/>
      <c r="JE253" s="170"/>
      <c r="JF253" s="170"/>
      <c r="JG253" s="170"/>
      <c r="JH253" s="170"/>
      <c r="JI253" s="170"/>
      <c r="JJ253" s="170"/>
      <c r="JK253" s="170"/>
      <c r="JL253" s="170"/>
      <c r="JM253" s="170"/>
      <c r="JN253" s="170"/>
      <c r="JO253" s="170"/>
      <c r="JP253" s="170"/>
      <c r="JQ253" s="170"/>
      <c r="JR253" s="170"/>
      <c r="JS253" s="170"/>
      <c r="JT253" s="170"/>
      <c r="JU253" s="170"/>
      <c r="JV253" s="170"/>
      <c r="JW253" s="170"/>
      <c r="JX253" s="170"/>
      <c r="JY253" s="170"/>
      <c r="JZ253" s="170"/>
      <c r="KA253" s="170"/>
      <c r="KB253" s="170"/>
      <c r="KC253" s="170"/>
      <c r="KD253" s="170"/>
      <c r="KE253" s="170"/>
      <c r="KF253" s="170"/>
      <c r="KG253" s="170"/>
      <c r="KH253" s="170"/>
      <c r="KI253" s="170"/>
      <c r="KJ253" s="170"/>
      <c r="KK253" s="170"/>
      <c r="KL253" s="170"/>
      <c r="KM253" s="170"/>
      <c r="KN253" s="170"/>
      <c r="KO253" s="170"/>
      <c r="KP253" s="170"/>
      <c r="KQ253" s="170"/>
      <c r="KR253" s="170"/>
      <c r="KS253" s="170"/>
      <c r="KT253" s="170"/>
      <c r="KU253" s="170"/>
      <c r="KV253" s="170"/>
      <c r="KW253" s="170"/>
      <c r="KX253" s="170"/>
      <c r="KY253" s="170"/>
      <c r="KZ253" s="170"/>
      <c r="LA253" s="170"/>
      <c r="LB253" s="170"/>
      <c r="LC253" s="170"/>
      <c r="LD253" s="170"/>
      <c r="LE253" s="170"/>
      <c r="LF253" s="170"/>
      <c r="LG253" s="170"/>
      <c r="LH253" s="170"/>
      <c r="LI253" s="170"/>
      <c r="LJ253" s="170"/>
      <c r="LK253" s="170"/>
      <c r="LL253" s="170"/>
      <c r="LM253" s="170"/>
      <c r="LN253" s="170"/>
      <c r="LO253" s="170"/>
      <c r="LP253" s="170"/>
      <c r="LQ253" s="170"/>
      <c r="LR253" s="170"/>
      <c r="LS253" s="170"/>
      <c r="LT253" s="170"/>
      <c r="LU253" s="170"/>
      <c r="LV253" s="170"/>
      <c r="LW253" s="170"/>
      <c r="LX253" s="170"/>
      <c r="LY253" s="170"/>
      <c r="LZ253" s="170"/>
      <c r="MA253" s="170"/>
      <c r="MB253" s="170"/>
      <c r="MC253" s="170"/>
      <c r="MD253" s="170"/>
      <c r="ME253" s="170"/>
      <c r="MF253" s="170"/>
      <c r="MG253" s="170"/>
      <c r="MH253" s="170"/>
      <c r="MI253" s="170"/>
      <c r="MJ253" s="170"/>
      <c r="MK253" s="170"/>
      <c r="ML253" s="170"/>
      <c r="MM253" s="170"/>
      <c r="MN253" s="170"/>
      <c r="MO253" s="170"/>
      <c r="MP253" s="170"/>
      <c r="MQ253" s="170"/>
      <c r="MR253" s="170"/>
      <c r="MS253" s="170"/>
      <c r="MT253" s="170"/>
      <c r="MU253" s="170"/>
      <c r="MV253" s="170"/>
      <c r="MW253" s="170"/>
      <c r="MX253" s="170"/>
      <c r="MY253" s="170"/>
      <c r="MZ253" s="170"/>
      <c r="NA253" s="170"/>
      <c r="NB253" s="170"/>
      <c r="NC253" s="170"/>
      <c r="ND253" s="170"/>
      <c r="NE253" s="170"/>
      <c r="NF253" s="170"/>
      <c r="NG253" s="170"/>
      <c r="NH253" s="170"/>
      <c r="NI253" s="170"/>
      <c r="NJ253" s="170"/>
      <c r="NK253" s="170"/>
      <c r="NL253" s="170"/>
      <c r="NM253" s="170"/>
      <c r="NN253" s="170"/>
      <c r="NO253" s="170"/>
      <c r="NP253" s="170"/>
      <c r="NQ253" s="170"/>
      <c r="NR253" s="170"/>
      <c r="NS253" s="170"/>
      <c r="NT253" s="170"/>
      <c r="NU253" s="170"/>
      <c r="NV253" s="170"/>
      <c r="NW253" s="170"/>
      <c r="NX253" s="170"/>
      <c r="NY253" s="170"/>
      <c r="NZ253" s="170"/>
      <c r="OA253" s="170"/>
      <c r="OB253" s="170"/>
      <c r="OC253" s="170"/>
      <c r="OD253" s="170"/>
      <c r="OE253" s="170"/>
      <c r="OF253" s="170"/>
      <c r="OG253" s="170"/>
      <c r="OH253" s="170"/>
      <c r="OI253" s="170"/>
      <c r="OJ253" s="170"/>
      <c r="OK253" s="170"/>
      <c r="OL253" s="170"/>
      <c r="OM253" s="170"/>
      <c r="ON253" s="170"/>
      <c r="OO253" s="170"/>
      <c r="OP253" s="170"/>
      <c r="OQ253" s="170"/>
      <c r="OR253" s="170"/>
      <c r="OS253" s="170"/>
      <c r="OT253" s="170"/>
      <c r="OU253" s="170"/>
      <c r="OV253" s="170"/>
      <c r="OW253" s="170"/>
      <c r="OX253" s="170"/>
      <c r="OY253" s="170"/>
      <c r="OZ253" s="170"/>
      <c r="PA253" s="170"/>
      <c r="PB253" s="170"/>
      <c r="PC253" s="170"/>
      <c r="PD253" s="170"/>
      <c r="PE253" s="170"/>
      <c r="PF253" s="170"/>
      <c r="PG253" s="170"/>
      <c r="PH253" s="170"/>
      <c r="PI253" s="170"/>
      <c r="PJ253" s="170"/>
      <c r="PK253" s="170"/>
      <c r="PL253" s="170"/>
      <c r="PM253" s="170"/>
      <c r="PN253" s="170"/>
      <c r="PO253" s="170"/>
      <c r="PP253" s="170"/>
      <c r="PQ253" s="170"/>
      <c r="PR253" s="170"/>
      <c r="PS253" s="170"/>
      <c r="PT253" s="170"/>
      <c r="PU253" s="170"/>
      <c r="PV253" s="170"/>
      <c r="PW253" s="170"/>
      <c r="PX253" s="170"/>
      <c r="PY253" s="170"/>
      <c r="PZ253" s="170"/>
      <c r="QA253" s="170"/>
      <c r="QB253" s="170"/>
      <c r="QC253" s="170"/>
      <c r="QD253" s="170"/>
      <c r="QE253" s="170"/>
      <c r="QF253" s="170"/>
      <c r="QG253" s="170"/>
      <c r="QH253" s="170"/>
      <c r="QI253" s="170"/>
      <c r="QJ253" s="170"/>
      <c r="QK253" s="170"/>
      <c r="QL253" s="170"/>
      <c r="QM253" s="170"/>
      <c r="QN253" s="170"/>
      <c r="QO253" s="170"/>
      <c r="QP253" s="170"/>
      <c r="QQ253" s="170"/>
      <c r="QR253" s="170"/>
      <c r="QS253" s="170"/>
      <c r="QT253" s="170"/>
      <c r="QU253" s="170"/>
      <c r="QV253" s="170"/>
      <c r="QW253" s="170"/>
      <c r="QX253" s="170"/>
      <c r="QY253" s="170"/>
      <c r="QZ253" s="170"/>
      <c r="RA253" s="170"/>
      <c r="RB253" s="170"/>
      <c r="RC253" s="170"/>
      <c r="RD253" s="170"/>
      <c r="RE253" s="170"/>
      <c r="RF253" s="170"/>
      <c r="RG253" s="170"/>
      <c r="RH253" s="170"/>
      <c r="RI253" s="170"/>
      <c r="RJ253" s="170"/>
      <c r="RK253" s="170"/>
      <c r="RL253" s="170"/>
      <c r="RM253" s="170"/>
      <c r="RN253" s="170"/>
      <c r="RO253" s="170"/>
      <c r="RP253" s="170"/>
      <c r="RQ253" s="170"/>
      <c r="RR253" s="170"/>
      <c r="RS253" s="170"/>
      <c r="RT253" s="170"/>
      <c r="RU253" s="170"/>
      <c r="RV253" s="170"/>
      <c r="RW253" s="170"/>
      <c r="RX253" s="170"/>
      <c r="RY253" s="170"/>
      <c r="RZ253" s="170"/>
      <c r="SA253" s="170"/>
      <c r="SB253" s="170"/>
      <c r="SC253" s="170"/>
      <c r="SD253" s="170"/>
      <c r="SE253" s="170"/>
      <c r="SF253" s="170"/>
      <c r="SG253" s="170"/>
      <c r="SH253" s="170"/>
      <c r="SI253" s="170"/>
      <c r="SJ253" s="170"/>
      <c r="SK253" s="170"/>
      <c r="SL253" s="170"/>
      <c r="SM253" s="170"/>
      <c r="SN253" s="170"/>
      <c r="SO253" s="170"/>
      <c r="SP253" s="170"/>
      <c r="SQ253" s="170"/>
      <c r="SR253" s="170"/>
      <c r="SS253" s="170"/>
      <c r="ST253" s="170"/>
      <c r="SU253" s="170"/>
      <c r="SV253" s="170"/>
      <c r="SW253" s="170"/>
      <c r="SX253" s="170"/>
      <c r="SY253" s="170"/>
      <c r="SZ253" s="170"/>
      <c r="TA253" s="170"/>
      <c r="TB253" s="170"/>
      <c r="TC253" s="170"/>
      <c r="TD253" s="170"/>
      <c r="TE253" s="170"/>
      <c r="TF253" s="170"/>
      <c r="TG253" s="170"/>
      <c r="TH253" s="170"/>
      <c r="TI253" s="170"/>
      <c r="TJ253" s="170"/>
      <c r="TK253" s="170"/>
      <c r="TL253" s="170"/>
      <c r="TM253" s="170"/>
      <c r="TN253" s="170"/>
      <c r="TO253" s="170"/>
      <c r="TP253" s="170"/>
      <c r="TQ253" s="170"/>
      <c r="TR253" s="170"/>
      <c r="TS253" s="170"/>
      <c r="TT253" s="170"/>
      <c r="TU253" s="170"/>
      <c r="TV253" s="170"/>
      <c r="TW253" s="170"/>
      <c r="TX253" s="170"/>
      <c r="TY253" s="170"/>
      <c r="TZ253" s="170"/>
      <c r="UA253" s="170"/>
      <c r="UB253" s="170"/>
      <c r="UC253" s="170"/>
      <c r="UD253" s="170"/>
      <c r="UE253" s="170"/>
      <c r="UF253" s="170"/>
      <c r="UG253" s="170"/>
      <c r="UH253" s="170"/>
      <c r="UI253" s="170"/>
      <c r="UJ253" s="170"/>
      <c r="UK253" s="170"/>
      <c r="UL253" s="170"/>
      <c r="UM253" s="170"/>
      <c r="UN253" s="170"/>
      <c r="UO253" s="170"/>
      <c r="UP253" s="170"/>
      <c r="UQ253" s="170"/>
      <c r="UR253" s="170"/>
      <c r="US253" s="170"/>
      <c r="UT253" s="170"/>
      <c r="UU253" s="170"/>
      <c r="UV253" s="170"/>
      <c r="UW253" s="170"/>
      <c r="UX253" s="170"/>
      <c r="UY253" s="170"/>
      <c r="UZ253" s="170"/>
      <c r="VA253" s="170"/>
      <c r="VB253" s="170"/>
      <c r="VC253" s="170"/>
      <c r="VD253" s="170"/>
      <c r="VE253" s="170"/>
      <c r="VF253" s="170"/>
      <c r="VG253" s="170"/>
      <c r="VH253" s="170"/>
      <c r="VI253" s="170"/>
      <c r="VJ253" s="170"/>
      <c r="VK253" s="170"/>
      <c r="VL253" s="170"/>
      <c r="VM253" s="170"/>
      <c r="VN253" s="170"/>
      <c r="VO253" s="170"/>
      <c r="VP253" s="170"/>
      <c r="VQ253" s="170"/>
      <c r="VR253" s="170"/>
      <c r="VS253" s="170"/>
      <c r="VT253" s="170"/>
      <c r="VU253" s="170"/>
      <c r="VV253" s="170"/>
      <c r="VW253" s="170"/>
      <c r="VX253" s="170"/>
      <c r="VY253" s="170"/>
      <c r="VZ253" s="170"/>
      <c r="WA253" s="170"/>
      <c r="WB253" s="170"/>
      <c r="WC253" s="170"/>
      <c r="WD253" s="170"/>
      <c r="WE253" s="170"/>
      <c r="WF253" s="170"/>
      <c r="WG253" s="170"/>
      <c r="WH253" s="170"/>
      <c r="WI253" s="170"/>
      <c r="WJ253" s="170"/>
      <c r="WK253" s="170"/>
      <c r="WL253" s="170"/>
      <c r="WM253" s="170"/>
      <c r="WN253" s="170"/>
      <c r="WO253" s="170"/>
      <c r="WP253" s="170"/>
      <c r="WQ253" s="170"/>
      <c r="WR253" s="170"/>
      <c r="WS253" s="170"/>
      <c r="WT253" s="170"/>
      <c r="WU253" s="170"/>
      <c r="WV253" s="170"/>
      <c r="WW253" s="170"/>
      <c r="WX253" s="170"/>
      <c r="WY253" s="170"/>
      <c r="WZ253" s="170"/>
      <c r="XA253" s="170"/>
      <c r="XB253" s="170"/>
      <c r="XC253" s="170"/>
      <c r="XD253" s="170"/>
      <c r="XE253" s="170"/>
      <c r="XF253" s="170"/>
      <c r="XG253" s="170"/>
      <c r="XH253" s="170"/>
      <c r="XI253" s="170"/>
      <c r="XJ253" s="170"/>
      <c r="XK253" s="170"/>
      <c r="XL253" s="170"/>
      <c r="XM253" s="170"/>
      <c r="XN253" s="170"/>
      <c r="XO253" s="170"/>
      <c r="XP253" s="170"/>
      <c r="XQ253" s="170"/>
      <c r="XR253" s="170"/>
      <c r="XS253" s="170"/>
      <c r="XT253" s="170"/>
      <c r="XU253" s="170"/>
      <c r="XV253" s="170"/>
      <c r="XW253" s="170"/>
      <c r="XX253" s="170"/>
      <c r="XY253" s="170"/>
      <c r="XZ253" s="170"/>
      <c r="YA253" s="170"/>
      <c r="YB253" s="170"/>
      <c r="YC253" s="170"/>
      <c r="YD253" s="170"/>
      <c r="YE253" s="170"/>
      <c r="YF253" s="170"/>
      <c r="YG253" s="170"/>
      <c r="YH253" s="170"/>
      <c r="YI253" s="170"/>
      <c r="YJ253" s="170"/>
      <c r="YK253" s="170"/>
      <c r="YL253" s="170"/>
      <c r="YM253" s="170"/>
      <c r="YN253" s="170"/>
      <c r="YO253" s="170"/>
      <c r="YP253" s="170"/>
      <c r="YQ253" s="170"/>
      <c r="YR253" s="170"/>
      <c r="YS253" s="170"/>
      <c r="YT253" s="170"/>
      <c r="YU253" s="170"/>
      <c r="YV253" s="170"/>
      <c r="YW253" s="170"/>
      <c r="YX253" s="170"/>
      <c r="YY253" s="170"/>
      <c r="YZ253" s="170"/>
      <c r="ZA253" s="170"/>
      <c r="ZB253" s="170"/>
      <c r="ZC253" s="170"/>
      <c r="ZD253" s="170"/>
      <c r="ZE253" s="170"/>
      <c r="ZF253" s="170"/>
      <c r="ZG253" s="170"/>
      <c r="ZH253" s="170"/>
      <c r="ZI253" s="170"/>
      <c r="ZJ253" s="170"/>
      <c r="ZK253" s="170"/>
      <c r="ZL253" s="170"/>
      <c r="ZM253" s="170"/>
      <c r="ZN253" s="170"/>
      <c r="ZO253" s="170"/>
      <c r="ZP253" s="170"/>
      <c r="ZQ253" s="170"/>
      <c r="ZR253" s="170"/>
      <c r="ZS253" s="170"/>
      <c r="ZT253" s="170"/>
      <c r="ZU253" s="170"/>
      <c r="ZV253" s="170"/>
      <c r="ZW253" s="170"/>
      <c r="ZX253" s="170"/>
      <c r="ZY253" s="170"/>
      <c r="ZZ253" s="170"/>
      <c r="AAA253" s="170"/>
      <c r="AAB253" s="170"/>
      <c r="AAC253" s="170"/>
      <c r="AAD253" s="170"/>
      <c r="AAE253" s="170"/>
      <c r="AAF253" s="170"/>
      <c r="AAG253" s="170"/>
      <c r="AAH253" s="170"/>
      <c r="AAI253" s="170"/>
      <c r="AAJ253" s="170"/>
      <c r="AAK253" s="170"/>
      <c r="AAL253" s="170"/>
      <c r="AAM253" s="170"/>
      <c r="AAN253" s="170"/>
      <c r="AAO253" s="170"/>
      <c r="AAP253" s="170"/>
      <c r="AAQ253" s="170"/>
      <c r="AAR253" s="170"/>
      <c r="AAS253" s="170"/>
      <c r="AAT253" s="170"/>
      <c r="AAU253" s="170"/>
      <c r="AAV253" s="170"/>
      <c r="AAW253" s="170"/>
      <c r="AAX253" s="170"/>
      <c r="AAY253" s="170"/>
      <c r="AAZ253" s="170"/>
      <c r="ABA253" s="170"/>
      <c r="ABB253" s="170"/>
      <c r="ABC253" s="170"/>
      <c r="ABD253" s="170"/>
      <c r="ABE253" s="170"/>
      <c r="ABF253" s="170"/>
      <c r="ABG253" s="170"/>
      <c r="ABH253" s="170"/>
      <c r="ABI253" s="170"/>
      <c r="ABJ253" s="170"/>
      <c r="ABK253" s="170"/>
      <c r="ABL253" s="170"/>
      <c r="ABM253" s="170"/>
      <c r="ABN253" s="170"/>
      <c r="ABO253" s="170"/>
      <c r="ABP253" s="170"/>
      <c r="ABQ253" s="170"/>
      <c r="ABR253" s="170"/>
      <c r="ABS253" s="170"/>
      <c r="ABT253" s="170"/>
      <c r="ABU253" s="170"/>
      <c r="ABV253" s="170"/>
      <c r="ABW253" s="170"/>
      <c r="ABX253" s="170"/>
      <c r="ABY253" s="170"/>
      <c r="ABZ253" s="170"/>
      <c r="ACA253" s="170"/>
      <c r="ACB253" s="170"/>
      <c r="ACC253" s="170"/>
      <c r="ACD253" s="170"/>
      <c r="ACE253" s="170"/>
      <c r="ACF253" s="170"/>
      <c r="ACG253" s="170"/>
      <c r="ACH253" s="170"/>
      <c r="ACI253" s="170"/>
      <c r="ACJ253" s="170"/>
      <c r="ACK253" s="170"/>
      <c r="ACL253" s="170"/>
      <c r="ACM253" s="170"/>
      <c r="ACN253" s="170"/>
      <c r="ACO253" s="170"/>
      <c r="ACP253" s="170"/>
      <c r="ACQ253" s="170"/>
      <c r="ACR253" s="170"/>
      <c r="ACS253" s="170"/>
      <c r="ACT253" s="170"/>
      <c r="ACU253" s="170"/>
      <c r="ACV253" s="170"/>
      <c r="ACW253" s="170"/>
      <c r="ACX253" s="170"/>
      <c r="ACY253" s="170"/>
      <c r="ACZ253" s="170"/>
      <c r="ADA253" s="170"/>
      <c r="ADB253" s="170"/>
      <c r="ADC253" s="170"/>
      <c r="ADD253" s="170"/>
      <c r="ADE253" s="170"/>
      <c r="ADF253" s="170"/>
      <c r="ADG253" s="170"/>
      <c r="ADH253" s="170"/>
      <c r="ADI253" s="170"/>
      <c r="ADJ253" s="170"/>
      <c r="ADK253" s="170"/>
      <c r="ADL253" s="170"/>
      <c r="ADM253" s="170"/>
      <c r="ADN253" s="170"/>
      <c r="ADO253" s="170"/>
      <c r="ADP253" s="170"/>
      <c r="ADQ253" s="170"/>
      <c r="ADR253" s="170"/>
      <c r="ADS253" s="170"/>
      <c r="ADT253" s="170"/>
      <c r="ADU253" s="170"/>
      <c r="ADV253" s="170"/>
      <c r="ADW253" s="170"/>
      <c r="ADX253" s="170"/>
      <c r="ADY253" s="170"/>
      <c r="ADZ253" s="170"/>
      <c r="AEA253" s="170"/>
      <c r="AEB253" s="170"/>
      <c r="AEC253" s="170"/>
      <c r="AED253" s="170"/>
      <c r="AEE253" s="170"/>
      <c r="AEF253" s="170"/>
      <c r="AEG253" s="170"/>
      <c r="AEH253" s="170"/>
      <c r="AEI253" s="170"/>
      <c r="AEJ253" s="170"/>
      <c r="AEK253" s="170"/>
      <c r="AEL253" s="170"/>
      <c r="AEM253" s="170"/>
      <c r="AEN253" s="170"/>
      <c r="AEO253" s="170"/>
      <c r="AEP253" s="170"/>
      <c r="AEQ253" s="170"/>
      <c r="AER253" s="170"/>
      <c r="AES253" s="170"/>
      <c r="AET253" s="170"/>
      <c r="AEU253" s="170"/>
      <c r="AEV253" s="170"/>
      <c r="AEW253" s="170"/>
      <c r="AEX253" s="170"/>
      <c r="AEY253" s="170"/>
      <c r="AEZ253" s="170"/>
      <c r="AFA253" s="170"/>
      <c r="AFB253" s="170"/>
      <c r="AFC253" s="170"/>
      <c r="AFD253" s="170"/>
      <c r="AFE253" s="170"/>
      <c r="AFF253" s="170"/>
      <c r="AFG253" s="170"/>
      <c r="AFH253" s="170"/>
      <c r="AFI253" s="170"/>
      <c r="AFJ253" s="170"/>
      <c r="AFK253" s="170"/>
      <c r="AFL253" s="170"/>
      <c r="AFM253" s="170"/>
      <c r="AFN253" s="170"/>
      <c r="AFO253" s="170"/>
      <c r="AFP253" s="170"/>
      <c r="AFQ253" s="170"/>
      <c r="AFR253" s="170"/>
      <c r="AFS253" s="170"/>
      <c r="AFT253" s="170"/>
      <c r="AFU253" s="170"/>
      <c r="AFV253" s="170"/>
      <c r="AFW253" s="170"/>
      <c r="AFX253" s="170"/>
      <c r="AFY253" s="170"/>
      <c r="AFZ253" s="170"/>
      <c r="AGA253" s="170"/>
      <c r="AGB253" s="170"/>
      <c r="AGC253" s="170"/>
      <c r="AGD253" s="170"/>
      <c r="AGE253" s="170"/>
      <c r="AGF253" s="170"/>
      <c r="AGG253" s="170"/>
      <c r="AGH253" s="170"/>
      <c r="AGI253" s="170"/>
      <c r="AGJ253" s="170"/>
      <c r="AGK253" s="170"/>
      <c r="AGL253" s="170"/>
      <c r="AGM253" s="170"/>
      <c r="AGN253" s="170"/>
      <c r="AGO253" s="170"/>
      <c r="AGP253" s="170"/>
      <c r="AGQ253" s="170"/>
      <c r="AGR253" s="170"/>
      <c r="AGS253" s="170"/>
      <c r="AGT253" s="170"/>
      <c r="AGU253" s="170"/>
      <c r="AGV253" s="170"/>
      <c r="AGW253" s="170"/>
      <c r="AGX253" s="170"/>
      <c r="AGY253" s="170"/>
      <c r="AGZ253" s="170"/>
      <c r="AHA253" s="170"/>
      <c r="AHB253" s="170"/>
      <c r="AHC253" s="170"/>
      <c r="AHD253" s="170"/>
      <c r="AHE253" s="170"/>
      <c r="AHF253" s="170"/>
      <c r="AHG253" s="170"/>
      <c r="AHH253" s="170"/>
      <c r="AHI253" s="170"/>
      <c r="AHJ253" s="170"/>
      <c r="AHK253" s="170"/>
      <c r="AHL253" s="170"/>
      <c r="AHM253" s="170"/>
      <c r="AHN253" s="170"/>
      <c r="AHO253" s="170"/>
      <c r="AHP253" s="170"/>
      <c r="AHQ253" s="170"/>
      <c r="AHR253" s="170"/>
      <c r="AHS253" s="170"/>
      <c r="AHT253" s="170"/>
      <c r="AHU253" s="170"/>
      <c r="AHV253" s="170"/>
      <c r="AHW253" s="170"/>
      <c r="AHX253" s="170"/>
      <c r="AHY253" s="170"/>
      <c r="AHZ253" s="170"/>
      <c r="AIA253" s="170"/>
      <c r="AIB253" s="170"/>
      <c r="AIC253" s="170"/>
      <c r="AID253" s="170"/>
      <c r="AIE253" s="170"/>
      <c r="AIF253" s="170"/>
      <c r="AIG253" s="170"/>
      <c r="AIH253" s="170"/>
      <c r="AII253" s="170"/>
      <c r="AIJ253" s="170"/>
      <c r="AIK253" s="170"/>
      <c r="AIL253" s="170"/>
      <c r="AIM253" s="170"/>
      <c r="AIN253" s="170"/>
      <c r="AIO253" s="170"/>
      <c r="AIP253" s="170"/>
      <c r="AIQ253" s="170"/>
      <c r="AIR253" s="170"/>
      <c r="AIS253" s="170"/>
      <c r="AIT253" s="170"/>
      <c r="AIU253" s="170"/>
      <c r="AIV253" s="170"/>
      <c r="AIW253" s="170"/>
      <c r="AIX253" s="170"/>
      <c r="AIY253" s="170"/>
      <c r="AIZ253" s="170"/>
      <c r="AJA253" s="170"/>
      <c r="AJB253" s="170"/>
      <c r="AJC253" s="170"/>
      <c r="AJD253" s="170"/>
      <c r="AJE253" s="170"/>
      <c r="AJF253" s="170"/>
      <c r="AJG253" s="170"/>
      <c r="AJH253" s="170"/>
      <c r="AJI253" s="170"/>
      <c r="AJJ253" s="170"/>
      <c r="AJK253" s="170"/>
      <c r="AJL253" s="170"/>
      <c r="AJM253" s="170"/>
      <c r="AJN253" s="170"/>
      <c r="AJO253" s="170"/>
      <c r="AJP253" s="170"/>
      <c r="AJQ253" s="170"/>
      <c r="AJR253" s="170"/>
      <c r="AJS253" s="170"/>
      <c r="AJT253" s="170"/>
      <c r="AJU253" s="170"/>
      <c r="AJV253" s="170"/>
      <c r="AJW253" s="170"/>
      <c r="AJX253" s="170"/>
      <c r="AJY253" s="170"/>
      <c r="AJZ253" s="170"/>
      <c r="AKA253" s="170"/>
      <c r="AKB253" s="170"/>
      <c r="AKC253" s="170"/>
      <c r="AKD253" s="170"/>
      <c r="AKE253" s="170"/>
      <c r="AKF253" s="170"/>
      <c r="AKG253" s="170"/>
      <c r="AKH253" s="170"/>
      <c r="AKI253" s="170"/>
      <c r="AKJ253" s="170"/>
      <c r="AKK253" s="170"/>
      <c r="AKL253" s="170"/>
      <c r="AKM253" s="170"/>
      <c r="AKN253" s="170"/>
      <c r="AKO253" s="170"/>
      <c r="AKP253" s="170"/>
      <c r="AKQ253" s="170"/>
      <c r="AKR253" s="170"/>
      <c r="AKS253" s="170"/>
      <c r="AKT253" s="170"/>
      <c r="AKU253" s="170"/>
      <c r="AKV253" s="170"/>
      <c r="AKW253" s="170"/>
      <c r="AKX253" s="170"/>
      <c r="AKY253" s="170"/>
      <c r="AKZ253" s="170"/>
      <c r="ALA253" s="170"/>
      <c r="ALB253" s="170"/>
      <c r="ALC253" s="170"/>
      <c r="ALD253" s="170"/>
      <c r="ALE253" s="170"/>
      <c r="ALF253" s="170"/>
      <c r="ALG253" s="170"/>
      <c r="ALH253" s="170"/>
      <c r="ALI253" s="170"/>
      <c r="ALJ253" s="170"/>
      <c r="ALK253" s="170"/>
      <c r="ALL253" s="170"/>
      <c r="ALM253" s="170"/>
      <c r="ALN253" s="170"/>
      <c r="ALO253" s="170"/>
      <c r="ALP253" s="170"/>
      <c r="ALQ253" s="170"/>
      <c r="ALR253" s="170"/>
      <c r="ALS253" s="170"/>
      <c r="ALT253" s="170"/>
      <c r="ALU253" s="170"/>
      <c r="ALV253" s="170"/>
      <c r="ALW253" s="170"/>
      <c r="ALX253" s="170"/>
      <c r="ALY253" s="170"/>
      <c r="ALZ253" s="170"/>
      <c r="AMA253" s="170"/>
      <c r="AMB253" s="170"/>
      <c r="AMC253" s="170"/>
      <c r="AMD253" s="170"/>
      <c r="AME253" s="170"/>
      <c r="AMF253" s="170"/>
      <c r="AMG253" s="170"/>
      <c r="AMH253" s="170"/>
      <c r="AMI253" s="170"/>
      <c r="AMJ253" s="170"/>
      <c r="AMK253" s="170"/>
      <c r="AML253" s="170"/>
      <c r="AMM253" s="170"/>
      <c r="AMN253" s="170"/>
      <c r="AMO253" s="170"/>
      <c r="AMP253" s="170"/>
      <c r="AMQ253" s="170"/>
      <c r="AMR253" s="170"/>
      <c r="AMS253" s="170"/>
      <c r="AMT253" s="170"/>
      <c r="AMU253" s="170"/>
      <c r="AMV253" s="170"/>
      <c r="AMW253" s="170"/>
      <c r="AMX253" s="170"/>
      <c r="AMY253" s="170"/>
      <c r="AMZ253" s="170"/>
      <c r="ANA253" s="170"/>
      <c r="ANB253" s="170"/>
      <c r="ANC253" s="170"/>
      <c r="AND253" s="170"/>
      <c r="ANE253" s="170"/>
      <c r="ANF253" s="170"/>
      <c r="ANG253" s="170"/>
      <c r="ANH253" s="170"/>
      <c r="ANI253" s="170"/>
      <c r="ANJ253" s="170"/>
      <c r="ANK253" s="170"/>
      <c r="ANL253" s="170"/>
      <c r="ANM253" s="170"/>
      <c r="ANN253" s="170"/>
      <c r="ANO253" s="170"/>
      <c r="ANP253" s="170"/>
      <c r="ANQ253" s="170"/>
      <c r="ANR253" s="170"/>
      <c r="ANS253" s="170"/>
      <c r="ANT253" s="170"/>
      <c r="ANU253" s="170"/>
      <c r="ANV253" s="170"/>
      <c r="ANW253" s="170"/>
      <c r="ANX253" s="170"/>
      <c r="ANY253" s="170"/>
      <c r="ANZ253" s="170"/>
      <c r="AOA253" s="170"/>
      <c r="AOB253" s="170"/>
      <c r="AOC253" s="170"/>
      <c r="AOD253" s="170"/>
      <c r="AOE253" s="170"/>
      <c r="AOF253" s="170"/>
      <c r="AOG253" s="170"/>
      <c r="AOH253" s="170"/>
      <c r="AOI253" s="170"/>
      <c r="AOJ253" s="170"/>
      <c r="AOK253" s="170"/>
      <c r="AOL253" s="170"/>
      <c r="AOM253" s="170"/>
      <c r="AON253" s="170"/>
      <c r="AOO253" s="170"/>
      <c r="AOP253" s="170"/>
      <c r="AOQ253" s="170"/>
      <c r="AOR253" s="170"/>
      <c r="AOS253" s="170"/>
      <c r="AOT253" s="170"/>
      <c r="AOU253" s="170"/>
      <c r="AOV253" s="170"/>
      <c r="AOW253" s="170"/>
      <c r="AOX253" s="170"/>
      <c r="AOY253" s="170"/>
      <c r="AOZ253" s="170"/>
      <c r="APA253" s="170"/>
      <c r="APB253" s="170"/>
      <c r="APC253" s="170"/>
      <c r="APD253" s="170"/>
      <c r="APE253" s="170"/>
      <c r="APF253" s="170"/>
      <c r="APG253" s="170"/>
      <c r="APH253" s="170"/>
      <c r="API253" s="170"/>
      <c r="APJ253" s="170"/>
      <c r="APK253" s="170"/>
      <c r="APL253" s="170"/>
      <c r="APM253" s="170"/>
      <c r="APN253" s="170"/>
      <c r="APO253" s="170"/>
      <c r="APP253" s="170"/>
      <c r="APQ253" s="170"/>
      <c r="APR253" s="170"/>
      <c r="APS253" s="170"/>
      <c r="APT253" s="170"/>
      <c r="APU253" s="170"/>
      <c r="APV253" s="170"/>
      <c r="APW253" s="170"/>
      <c r="APX253" s="170"/>
      <c r="APY253" s="170"/>
      <c r="APZ253" s="170"/>
      <c r="AQA253" s="170"/>
      <c r="AQB253" s="170"/>
      <c r="AQC253" s="170"/>
      <c r="AQD253" s="170"/>
      <c r="AQE253" s="170"/>
      <c r="AQF253" s="170"/>
      <c r="AQG253" s="170"/>
      <c r="AQH253" s="170"/>
      <c r="AQI253" s="170"/>
      <c r="AQJ253" s="170"/>
      <c r="AQK253" s="170"/>
      <c r="AQL253" s="170"/>
      <c r="AQM253" s="170"/>
      <c r="AQN253" s="170"/>
      <c r="AQO253" s="170"/>
      <c r="AQP253" s="170"/>
      <c r="AQQ253" s="170"/>
      <c r="AQR253" s="170"/>
      <c r="AQS253" s="170"/>
      <c r="AQT253" s="170"/>
      <c r="AQU253" s="170"/>
      <c r="AQV253" s="170"/>
      <c r="AQW253" s="170"/>
      <c r="AQX253" s="170"/>
      <c r="AQY253" s="170"/>
      <c r="AQZ253" s="170"/>
      <c r="ARA253" s="170"/>
      <c r="ARB253" s="170"/>
      <c r="ARC253" s="170"/>
      <c r="ARD253" s="170"/>
      <c r="ARE253" s="170"/>
      <c r="ARF253" s="170"/>
      <c r="ARG253" s="170"/>
      <c r="ARH253" s="170"/>
      <c r="ARI253" s="170"/>
      <c r="ARJ253" s="170"/>
      <c r="ARK253" s="170"/>
      <c r="ARL253" s="170"/>
      <c r="ARM253" s="170"/>
      <c r="ARN253" s="170"/>
      <c r="ARO253" s="170"/>
      <c r="ARP253" s="170"/>
      <c r="ARQ253" s="170"/>
      <c r="ARR253" s="170"/>
      <c r="ARS253" s="170"/>
      <c r="ART253" s="170"/>
      <c r="ARU253" s="170"/>
      <c r="ARV253" s="170"/>
      <c r="ARW253" s="170"/>
      <c r="ARX253" s="170"/>
      <c r="ARY253" s="170"/>
      <c r="ARZ253" s="170"/>
      <c r="ASA253" s="170"/>
      <c r="ASB253" s="170"/>
      <c r="ASC253" s="170"/>
      <c r="ASD253" s="170"/>
      <c r="ASE253" s="170"/>
      <c r="ASF253" s="170"/>
      <c r="ASG253" s="170"/>
      <c r="ASH253" s="170"/>
      <c r="ASI253" s="170"/>
      <c r="ASJ253" s="170"/>
      <c r="ASK253" s="170"/>
      <c r="ASL253" s="170"/>
      <c r="ASM253" s="170"/>
      <c r="ASN253" s="170"/>
      <c r="ASO253" s="170"/>
      <c r="ASP253" s="170"/>
      <c r="ASQ253" s="170"/>
      <c r="ASR253" s="170"/>
      <c r="ASS253" s="170"/>
      <c r="AST253" s="170"/>
      <c r="ASU253" s="170"/>
      <c r="ASV253" s="170"/>
      <c r="ASW253" s="170"/>
      <c r="ASX253" s="170"/>
      <c r="ASY253" s="170"/>
      <c r="ASZ253" s="170"/>
      <c r="ATA253" s="170"/>
      <c r="ATB253" s="170"/>
      <c r="ATC253" s="170"/>
      <c r="ATD253" s="170"/>
      <c r="ATE253" s="170"/>
      <c r="ATF253" s="170"/>
      <c r="ATG253" s="170"/>
      <c r="ATH253" s="170"/>
      <c r="ATI253" s="170"/>
      <c r="ATJ253" s="170"/>
      <c r="ATK253" s="170"/>
      <c r="ATL253" s="170"/>
      <c r="ATM253" s="170"/>
      <c r="ATN253" s="170"/>
      <c r="ATO253" s="170"/>
      <c r="ATP253" s="170"/>
      <c r="ATQ253" s="170"/>
      <c r="ATR253" s="170"/>
      <c r="ATS253" s="170"/>
      <c r="ATT253" s="170"/>
      <c r="ATU253" s="170"/>
      <c r="ATV253" s="170"/>
      <c r="ATW253" s="170"/>
      <c r="ATX253" s="170"/>
      <c r="ATY253" s="170"/>
      <c r="ATZ253" s="170"/>
      <c r="AUA253" s="170"/>
      <c r="AUB253" s="170"/>
      <c r="AUC253" s="170"/>
      <c r="AUD253" s="170"/>
      <c r="AUE253" s="170"/>
      <c r="AUF253" s="170"/>
      <c r="AUG253" s="170"/>
      <c r="AUH253" s="170"/>
      <c r="AUI253" s="170"/>
      <c r="AUJ253" s="170"/>
      <c r="AUK253" s="170"/>
      <c r="AUL253" s="170"/>
      <c r="AUM253" s="170"/>
      <c r="AUN253" s="170"/>
      <c r="AUO253" s="170"/>
      <c r="AUP253" s="170"/>
      <c r="AUQ253" s="170"/>
      <c r="AUR253" s="170"/>
      <c r="AUS253" s="170"/>
      <c r="AUT253" s="170"/>
      <c r="AUU253" s="170"/>
      <c r="AUV253" s="170"/>
      <c r="AUW253" s="170"/>
      <c r="AUX253" s="170"/>
      <c r="AUY253" s="170"/>
      <c r="AUZ253" s="170"/>
      <c r="AVA253" s="170"/>
      <c r="AVB253" s="170"/>
      <c r="AVC253" s="170"/>
      <c r="AVD253" s="170"/>
      <c r="AVE253" s="170"/>
      <c r="AVF253" s="170"/>
      <c r="AVG253" s="170"/>
      <c r="AVH253" s="170"/>
      <c r="AVI253" s="170"/>
      <c r="AVJ253" s="170"/>
      <c r="AVK253" s="170"/>
      <c r="AVL253" s="170"/>
      <c r="AVM253" s="170"/>
      <c r="AVN253" s="170"/>
      <c r="AVO253" s="170"/>
      <c r="AVP253" s="170"/>
      <c r="AVQ253" s="170"/>
      <c r="AVR253" s="170"/>
      <c r="AVS253" s="170"/>
      <c r="AVT253" s="170"/>
      <c r="AVU253" s="170"/>
      <c r="AVV253" s="170"/>
      <c r="AVW253" s="170"/>
      <c r="AVX253" s="170"/>
      <c r="AVY253" s="170"/>
      <c r="AVZ253" s="170"/>
      <c r="AWA253" s="170"/>
      <c r="AWB253" s="170"/>
      <c r="AWC253" s="170"/>
      <c r="AWD253" s="170"/>
      <c r="AWE253" s="170"/>
      <c r="AWF253" s="170"/>
      <c r="AWG253" s="170"/>
      <c r="AWH253" s="170"/>
      <c r="AWI253" s="170"/>
      <c r="AWJ253" s="170"/>
      <c r="AWK253" s="170"/>
      <c r="AWL253" s="170"/>
      <c r="AWM253" s="170"/>
      <c r="AWN253" s="170"/>
      <c r="AWO253" s="170"/>
      <c r="AWP253" s="170"/>
      <c r="AWQ253" s="170"/>
      <c r="AWR253" s="170"/>
      <c r="AWS253" s="170"/>
      <c r="AWT253" s="170"/>
      <c r="AWU253" s="170"/>
      <c r="AWV253" s="170"/>
      <c r="AWW253" s="170"/>
      <c r="AWX253" s="170"/>
      <c r="AWY253" s="170"/>
      <c r="AWZ253" s="170"/>
      <c r="AXA253" s="170"/>
      <c r="AXB253" s="170"/>
      <c r="AXC253" s="170"/>
      <c r="AXD253" s="170"/>
      <c r="AXE253" s="170"/>
      <c r="AXF253" s="170"/>
      <c r="AXG253" s="170"/>
      <c r="AXH253" s="170"/>
      <c r="AXI253" s="170"/>
      <c r="AXJ253" s="170"/>
      <c r="AXK253" s="170"/>
      <c r="AXL253" s="170"/>
      <c r="AXM253" s="170"/>
      <c r="AXN253" s="170"/>
      <c r="AXO253" s="170"/>
      <c r="AXP253" s="170"/>
      <c r="AXQ253" s="170"/>
      <c r="AXR253" s="170"/>
      <c r="AXS253" s="170"/>
      <c r="AXT253" s="170"/>
      <c r="AXU253" s="170"/>
      <c r="AXV253" s="170"/>
      <c r="AXW253" s="170"/>
      <c r="AXX253" s="170"/>
      <c r="AXY253" s="170"/>
      <c r="AXZ253" s="170"/>
      <c r="AYA253" s="170"/>
      <c r="AYB253" s="170"/>
      <c r="AYC253" s="170"/>
      <c r="AYD253" s="170"/>
      <c r="AYE253" s="170"/>
      <c r="AYF253" s="170"/>
      <c r="AYG253" s="170"/>
      <c r="AYH253" s="170"/>
      <c r="AYI253" s="170"/>
      <c r="AYJ253" s="170"/>
      <c r="AYK253" s="170"/>
      <c r="AYL253" s="170"/>
      <c r="AYM253" s="170"/>
      <c r="AYN253" s="170"/>
      <c r="AYO253" s="170"/>
      <c r="AYP253" s="170"/>
      <c r="AYQ253" s="170"/>
      <c r="AYR253" s="170"/>
      <c r="AYS253" s="170"/>
      <c r="AYT253" s="170"/>
      <c r="AYU253" s="170"/>
      <c r="AYV253" s="170"/>
      <c r="AYW253" s="170"/>
      <c r="AYX253" s="170"/>
      <c r="AYY253" s="170"/>
      <c r="AYZ253" s="170"/>
      <c r="AZA253" s="170"/>
      <c r="AZB253" s="170"/>
      <c r="AZC253" s="170"/>
      <c r="AZD253" s="170"/>
      <c r="AZE253" s="170"/>
      <c r="AZF253" s="170"/>
      <c r="AZG253" s="170"/>
      <c r="AZH253" s="170"/>
      <c r="AZI253" s="170"/>
      <c r="AZJ253" s="170"/>
      <c r="AZK253" s="170"/>
      <c r="AZL253" s="170"/>
      <c r="AZM253" s="170"/>
      <c r="AZN253" s="170"/>
      <c r="AZO253" s="170"/>
      <c r="AZP253" s="170"/>
      <c r="AZQ253" s="170"/>
      <c r="AZR253" s="170"/>
      <c r="AZS253" s="170"/>
      <c r="AZT253" s="170"/>
      <c r="AZU253" s="170"/>
      <c r="AZV253" s="170"/>
      <c r="AZW253" s="170"/>
      <c r="AZX253" s="170"/>
      <c r="AZY253" s="170"/>
      <c r="AZZ253" s="170"/>
      <c r="BAA253" s="170"/>
      <c r="BAB253" s="170"/>
      <c r="BAC253" s="170"/>
      <c r="BAD253" s="170"/>
      <c r="BAE253" s="170"/>
      <c r="BAF253" s="170"/>
      <c r="BAG253" s="170"/>
      <c r="BAH253" s="170"/>
      <c r="BAI253" s="170"/>
      <c r="BAJ253" s="170"/>
      <c r="BAK253" s="170"/>
      <c r="BAL253" s="170"/>
      <c r="BAM253" s="170"/>
      <c r="BAN253" s="170"/>
      <c r="BAO253" s="170"/>
      <c r="BAP253" s="170"/>
      <c r="BAQ253" s="170"/>
      <c r="BAR253" s="170"/>
      <c r="BAS253" s="170"/>
      <c r="BAT253" s="170"/>
      <c r="BAU253" s="170"/>
      <c r="BAV253" s="170"/>
      <c r="BAW253" s="170"/>
      <c r="BAX253" s="170"/>
      <c r="BAY253" s="170"/>
      <c r="BAZ253" s="170"/>
      <c r="BBA253" s="170"/>
      <c r="BBB253" s="170"/>
      <c r="BBC253" s="170"/>
      <c r="BBD253" s="170"/>
      <c r="BBE253" s="170"/>
      <c r="BBF253" s="170"/>
      <c r="BBG253" s="170"/>
      <c r="BBH253" s="170"/>
      <c r="BBI253" s="170"/>
      <c r="BBJ253" s="170"/>
      <c r="BBK253" s="170"/>
      <c r="BBL253" s="170"/>
      <c r="BBM253" s="170"/>
      <c r="BBN253" s="170"/>
      <c r="BBO253" s="170"/>
      <c r="BBP253" s="170"/>
      <c r="BBQ253" s="170"/>
      <c r="BBR253" s="170"/>
      <c r="BBS253" s="170"/>
      <c r="BBT253" s="170"/>
      <c r="BBU253" s="170"/>
      <c r="BBV253" s="170"/>
      <c r="BBW253" s="170"/>
      <c r="BBX253" s="170"/>
      <c r="BBY253" s="170"/>
      <c r="BBZ253" s="170"/>
      <c r="BCA253" s="170"/>
      <c r="BCB253" s="170"/>
      <c r="BCC253" s="170"/>
      <c r="BCD253" s="170"/>
      <c r="BCE253" s="170"/>
      <c r="BCF253" s="170"/>
      <c r="BCG253" s="170"/>
      <c r="BCH253" s="170"/>
      <c r="BCI253" s="170"/>
      <c r="BCJ253" s="170"/>
      <c r="BCK253" s="170"/>
      <c r="BCL253" s="170"/>
      <c r="BCM253" s="170"/>
      <c r="BCN253" s="170"/>
      <c r="BCO253" s="170"/>
      <c r="BCP253" s="170"/>
      <c r="BCQ253" s="170"/>
      <c r="BCR253" s="170"/>
      <c r="BCS253" s="170"/>
      <c r="BCT253" s="170"/>
      <c r="BCU253" s="170"/>
      <c r="BCV253" s="170"/>
      <c r="BCW253" s="170"/>
      <c r="BCX253" s="170"/>
      <c r="BCY253" s="170"/>
      <c r="BCZ253" s="170"/>
      <c r="BDA253" s="170"/>
      <c r="BDB253" s="170"/>
      <c r="BDC253" s="170"/>
      <c r="BDD253" s="170"/>
      <c r="BDE253" s="170"/>
      <c r="BDF253" s="170"/>
      <c r="BDG253" s="170"/>
      <c r="BDH253" s="170"/>
      <c r="BDI253" s="170"/>
      <c r="BDJ253" s="170"/>
      <c r="BDK253" s="170"/>
      <c r="BDL253" s="170"/>
      <c r="BDM253" s="170"/>
      <c r="BDN253" s="170"/>
      <c r="BDO253" s="170"/>
      <c r="BDP253" s="170"/>
      <c r="BDQ253" s="170"/>
      <c r="BDR253" s="170"/>
      <c r="BDS253" s="170"/>
      <c r="BDT253" s="170"/>
      <c r="BDU253" s="170"/>
      <c r="BDV253" s="170"/>
      <c r="BDW253" s="170"/>
      <c r="BDX253" s="170"/>
      <c r="BDY253" s="170"/>
      <c r="BDZ253" s="170"/>
      <c r="BEA253" s="170"/>
      <c r="BEB253" s="170"/>
      <c r="BEC253" s="170"/>
      <c r="BED253" s="170"/>
      <c r="BEE253" s="170"/>
      <c r="BEF253" s="170"/>
      <c r="BEG253" s="170"/>
      <c r="BEH253" s="170"/>
      <c r="BEI253" s="170"/>
      <c r="BEJ253" s="170"/>
      <c r="BEK253" s="170"/>
      <c r="BEL253" s="170"/>
      <c r="BEM253" s="170"/>
      <c r="BEN253" s="170"/>
      <c r="BEO253" s="170"/>
      <c r="BEP253" s="170"/>
      <c r="BEQ253" s="170"/>
      <c r="BER253" s="170"/>
      <c r="BES253" s="170"/>
      <c r="BET253" s="170"/>
      <c r="BEU253" s="170"/>
      <c r="BEV253" s="170"/>
      <c r="BEW253" s="170"/>
      <c r="BEX253" s="170"/>
      <c r="BEY253" s="170"/>
      <c r="BEZ253" s="170"/>
      <c r="BFA253" s="170"/>
      <c r="BFB253" s="170"/>
      <c r="BFC253" s="170"/>
      <c r="BFD253" s="170"/>
      <c r="BFE253" s="170"/>
      <c r="BFF253" s="170"/>
      <c r="BFG253" s="170"/>
      <c r="BFH253" s="170"/>
      <c r="BFI253" s="170"/>
      <c r="BFJ253" s="170"/>
      <c r="BFK253" s="170"/>
      <c r="BFL253" s="170"/>
      <c r="BFM253" s="170"/>
      <c r="BFN253" s="170"/>
      <c r="BFO253" s="170"/>
      <c r="BFP253" s="170"/>
      <c r="BFQ253" s="170"/>
      <c r="BFR253" s="170"/>
      <c r="BFS253" s="170"/>
      <c r="BFT253" s="170"/>
      <c r="BFU253" s="170"/>
      <c r="BFV253" s="170"/>
      <c r="BFW253" s="170"/>
      <c r="BFX253" s="170"/>
      <c r="BFY253" s="170"/>
      <c r="BFZ253" s="170"/>
      <c r="BGA253" s="170"/>
      <c r="BGB253" s="170"/>
      <c r="BGC253" s="170"/>
      <c r="BGD253" s="170"/>
      <c r="BGE253" s="170"/>
      <c r="BGF253" s="170"/>
      <c r="BGG253" s="170"/>
      <c r="BGH253" s="170"/>
      <c r="BGI253" s="170"/>
      <c r="BGJ253" s="170"/>
      <c r="BGK253" s="170"/>
      <c r="BGL253" s="170"/>
      <c r="BGM253" s="170"/>
      <c r="BGN253" s="170"/>
      <c r="BGO253" s="170"/>
      <c r="BGP253" s="170"/>
      <c r="BGQ253" s="170"/>
      <c r="BGR253" s="170"/>
      <c r="BGS253" s="170"/>
      <c r="BGT253" s="170"/>
      <c r="BGU253" s="170"/>
      <c r="BGV253" s="170"/>
      <c r="BGW253" s="170"/>
      <c r="BGX253" s="170"/>
      <c r="BGY253" s="170"/>
      <c r="BGZ253" s="170"/>
      <c r="BHA253" s="170"/>
      <c r="BHB253" s="170"/>
      <c r="BHC253" s="170"/>
      <c r="BHD253" s="170"/>
      <c r="BHE253" s="170"/>
      <c r="BHF253" s="170"/>
      <c r="BHG253" s="170"/>
      <c r="BHH253" s="170"/>
      <c r="BHI253" s="170"/>
      <c r="BHJ253" s="170"/>
      <c r="BHK253" s="170"/>
      <c r="BHL253" s="170"/>
      <c r="BHM253" s="170"/>
      <c r="BHN253" s="170"/>
      <c r="BHO253" s="170"/>
      <c r="BHP253" s="170"/>
      <c r="BHQ253" s="170"/>
      <c r="BHR253" s="170"/>
      <c r="BHS253" s="170"/>
      <c r="BHT253" s="170"/>
      <c r="BHU253" s="170"/>
      <c r="BHV253" s="170"/>
      <c r="BHW253" s="170"/>
      <c r="BHX253" s="170"/>
      <c r="BHY253" s="170"/>
      <c r="BHZ253" s="170"/>
      <c r="BIA253" s="170"/>
      <c r="BIB253" s="170"/>
      <c r="BIC253" s="170"/>
      <c r="BID253" s="170"/>
      <c r="BIE253" s="170"/>
      <c r="BIF253" s="170"/>
      <c r="BIG253" s="170"/>
      <c r="BIH253" s="170"/>
      <c r="BII253" s="170"/>
      <c r="BIJ253" s="170"/>
      <c r="BIK253" s="170"/>
      <c r="BIL253" s="170"/>
      <c r="BIM253" s="170"/>
      <c r="BIN253" s="170"/>
      <c r="BIO253" s="170"/>
      <c r="BIP253" s="170"/>
      <c r="BIQ253" s="170"/>
      <c r="BIR253" s="170"/>
      <c r="BIS253" s="170"/>
      <c r="BIT253" s="170"/>
      <c r="BIU253" s="170"/>
      <c r="BIV253" s="170"/>
      <c r="BIW253" s="170"/>
      <c r="BIX253" s="170"/>
      <c r="BIY253" s="170"/>
      <c r="BIZ253" s="170"/>
      <c r="BJA253" s="170"/>
      <c r="BJB253" s="170"/>
      <c r="BJC253" s="170"/>
      <c r="BJD253" s="170"/>
      <c r="BJE253" s="170"/>
      <c r="BJF253" s="170"/>
      <c r="BJG253" s="170"/>
      <c r="BJH253" s="170"/>
      <c r="BJI253" s="170"/>
      <c r="BJJ253" s="170"/>
      <c r="BJK253" s="170"/>
      <c r="BJL253" s="170"/>
      <c r="BJM253" s="170"/>
      <c r="BJN253" s="170"/>
      <c r="BJO253" s="170"/>
      <c r="BJP253" s="170"/>
      <c r="BJQ253" s="170"/>
      <c r="BJR253" s="170"/>
      <c r="BJS253" s="170"/>
      <c r="BJT253" s="170"/>
      <c r="BJU253" s="170"/>
      <c r="BJV253" s="170"/>
      <c r="BJW253" s="170"/>
      <c r="BJX253" s="170"/>
      <c r="BJY253" s="170"/>
      <c r="BJZ253" s="170"/>
      <c r="BKA253" s="170"/>
      <c r="BKB253" s="170"/>
      <c r="BKC253" s="170"/>
      <c r="BKD253" s="170"/>
      <c r="BKE253" s="170"/>
      <c r="BKF253" s="170"/>
      <c r="BKG253" s="170"/>
      <c r="BKH253" s="170"/>
      <c r="BKI253" s="170"/>
      <c r="BKJ253" s="170"/>
      <c r="BKK253" s="170"/>
      <c r="BKL253" s="170"/>
      <c r="BKM253" s="170"/>
      <c r="BKN253" s="170"/>
      <c r="BKO253" s="170"/>
      <c r="BKP253" s="170"/>
      <c r="BKQ253" s="170"/>
      <c r="BKR253" s="170"/>
      <c r="BKS253" s="170"/>
      <c r="BKT253" s="170"/>
      <c r="BKU253" s="170"/>
      <c r="BKV253" s="170"/>
      <c r="BKW253" s="170"/>
      <c r="BKX253" s="170"/>
      <c r="BKY253" s="170"/>
      <c r="BKZ253" s="170"/>
      <c r="BLA253" s="170"/>
      <c r="BLB253" s="170"/>
      <c r="BLC253" s="170"/>
      <c r="BLD253" s="170"/>
      <c r="BLE253" s="170"/>
      <c r="BLF253" s="170"/>
      <c r="BLG253" s="170"/>
      <c r="BLH253" s="170"/>
      <c r="BLI253" s="170"/>
      <c r="BLJ253" s="170"/>
      <c r="BLK253" s="170"/>
      <c r="BLL253" s="170"/>
      <c r="BLM253" s="170"/>
      <c r="BLN253" s="170"/>
      <c r="BLO253" s="170"/>
      <c r="BLP253" s="170"/>
      <c r="BLQ253" s="170"/>
      <c r="BLR253" s="170"/>
      <c r="BLS253" s="170"/>
      <c r="BLT253" s="170"/>
      <c r="BLU253" s="170"/>
      <c r="BLV253" s="170"/>
      <c r="BLW253" s="170"/>
      <c r="BLX253" s="170"/>
      <c r="BLY253" s="170"/>
      <c r="BLZ253" s="170"/>
      <c r="BMA253" s="170"/>
      <c r="BMB253" s="170"/>
      <c r="BMC253" s="170"/>
      <c r="BMD253" s="170"/>
      <c r="BME253" s="170"/>
      <c r="BMF253" s="170"/>
      <c r="BMG253" s="170"/>
      <c r="BMH253" s="170"/>
      <c r="BMI253" s="170"/>
      <c r="BMJ253" s="170"/>
      <c r="BMK253" s="170"/>
      <c r="BML253" s="170"/>
      <c r="BMM253" s="170"/>
      <c r="BMN253" s="170"/>
      <c r="BMO253" s="170"/>
      <c r="BMP253" s="170"/>
      <c r="BMQ253" s="170"/>
      <c r="BMR253" s="170"/>
      <c r="BMS253" s="170"/>
      <c r="BMT253" s="170"/>
      <c r="BMU253" s="170"/>
      <c r="BMV253" s="170"/>
      <c r="BMW253" s="170"/>
      <c r="BMX253" s="170"/>
      <c r="BMY253" s="170"/>
      <c r="BMZ253" s="170"/>
      <c r="BNA253" s="170"/>
      <c r="BNB253" s="170"/>
      <c r="BNC253" s="170"/>
      <c r="BND253" s="170"/>
      <c r="BNE253" s="170"/>
      <c r="BNF253" s="170"/>
      <c r="BNG253" s="170"/>
      <c r="BNH253" s="170"/>
      <c r="BNI253" s="170"/>
      <c r="BNJ253" s="170"/>
      <c r="BNK253" s="170"/>
      <c r="BNL253" s="170"/>
      <c r="BNM253" s="170"/>
      <c r="BNN253" s="170"/>
      <c r="BNO253" s="170"/>
      <c r="BNP253" s="170"/>
      <c r="BNQ253" s="170"/>
      <c r="BNR253" s="170"/>
      <c r="BNS253" s="170"/>
      <c r="BNT253" s="170"/>
      <c r="BNU253" s="170"/>
      <c r="BNV253" s="170"/>
      <c r="BNW253" s="170"/>
      <c r="BNX253" s="170"/>
      <c r="BNY253" s="170"/>
      <c r="BNZ253" s="170"/>
      <c r="BOA253" s="170"/>
      <c r="BOB253" s="170"/>
      <c r="BOC253" s="170"/>
      <c r="BOD253" s="170"/>
      <c r="BOE253" s="170"/>
      <c r="BOF253" s="170"/>
      <c r="BOG253" s="170"/>
      <c r="BOH253" s="170"/>
      <c r="BOI253" s="170"/>
      <c r="BOJ253" s="170"/>
      <c r="BOK253" s="170"/>
      <c r="BOL253" s="170"/>
      <c r="BOM253" s="170"/>
      <c r="BON253" s="170"/>
      <c r="BOO253" s="170"/>
      <c r="BOP253" s="170"/>
      <c r="BOQ253" s="170"/>
      <c r="BOR253" s="170"/>
      <c r="BOS253" s="170"/>
      <c r="BOT253" s="170"/>
      <c r="BOU253" s="170"/>
      <c r="BOV253" s="170"/>
      <c r="BOW253" s="170"/>
      <c r="BOX253" s="170"/>
      <c r="BOY253" s="170"/>
      <c r="BOZ253" s="170"/>
      <c r="BPA253" s="170"/>
      <c r="BPB253" s="170"/>
      <c r="BPC253" s="170"/>
      <c r="BPD253" s="170"/>
      <c r="BPE253" s="170"/>
      <c r="BPF253" s="170"/>
      <c r="BPG253" s="170"/>
      <c r="BPH253" s="170"/>
      <c r="BPI253" s="170"/>
      <c r="BPJ253" s="170"/>
      <c r="BPK253" s="170"/>
      <c r="BPL253" s="170"/>
      <c r="BPM253" s="170"/>
      <c r="BPN253" s="170"/>
      <c r="BPO253" s="170"/>
      <c r="BPP253" s="170"/>
      <c r="BPQ253" s="170"/>
      <c r="BPR253" s="170"/>
      <c r="BPS253" s="170"/>
      <c r="BPT253" s="170"/>
      <c r="BPU253" s="170"/>
      <c r="BPV253" s="170"/>
      <c r="BPW253" s="170"/>
      <c r="BPX253" s="170"/>
      <c r="BPY253" s="170"/>
      <c r="BPZ253" s="170"/>
      <c r="BQA253" s="170"/>
      <c r="BQB253" s="170"/>
      <c r="BQC253" s="170"/>
      <c r="BQD253" s="170"/>
      <c r="BQE253" s="170"/>
      <c r="BQF253" s="170"/>
      <c r="BQG253" s="170"/>
      <c r="BQH253" s="170"/>
      <c r="BQI253" s="170"/>
      <c r="BQJ253" s="170"/>
      <c r="BQK253" s="170"/>
      <c r="BQL253" s="170"/>
      <c r="BQM253" s="170"/>
      <c r="BQN253" s="170"/>
      <c r="BQO253" s="170"/>
      <c r="BQP253" s="170"/>
      <c r="BQQ253" s="170"/>
      <c r="BQR253" s="170"/>
      <c r="BQS253" s="170"/>
      <c r="BQT253" s="170"/>
      <c r="BQU253" s="170"/>
      <c r="BQV253" s="170"/>
      <c r="BQW253" s="170"/>
      <c r="BQX253" s="170"/>
      <c r="BQY253" s="170"/>
      <c r="BQZ253" s="170"/>
      <c r="BRA253" s="170"/>
      <c r="BRB253" s="170"/>
      <c r="BRC253" s="170"/>
      <c r="BRD253" s="170"/>
      <c r="BRE253" s="170"/>
      <c r="BRF253" s="170"/>
      <c r="BRG253" s="170"/>
      <c r="BRH253" s="170"/>
      <c r="BRI253" s="170"/>
      <c r="BRJ253" s="170"/>
      <c r="BRK253" s="170"/>
      <c r="BRL253" s="170"/>
      <c r="BRM253" s="170"/>
      <c r="BRN253" s="170"/>
      <c r="BRO253" s="170"/>
      <c r="BRP253" s="170"/>
      <c r="BRQ253" s="170"/>
      <c r="BRR253" s="170"/>
      <c r="BRS253" s="170"/>
      <c r="BRT253" s="170"/>
      <c r="BRU253" s="170"/>
      <c r="BRV253" s="170"/>
      <c r="BRW253" s="170"/>
      <c r="BRX253" s="170"/>
      <c r="BRY253" s="170"/>
      <c r="BRZ253" s="170"/>
      <c r="BSA253" s="170"/>
      <c r="BSB253" s="170"/>
      <c r="BSC253" s="170"/>
      <c r="BSD253" s="170"/>
      <c r="BSE253" s="170"/>
      <c r="BSF253" s="170"/>
      <c r="BSG253" s="170"/>
      <c r="BSH253" s="170"/>
      <c r="BSI253" s="170"/>
      <c r="BSJ253" s="170"/>
      <c r="BSK253" s="170"/>
      <c r="BSL253" s="170"/>
      <c r="BSM253" s="170"/>
      <c r="BSN253" s="170"/>
      <c r="BSO253" s="170"/>
      <c r="BSP253" s="170"/>
      <c r="BSQ253" s="170"/>
      <c r="BSR253" s="170"/>
      <c r="BSS253" s="170"/>
      <c r="BST253" s="170"/>
      <c r="BSU253" s="170"/>
      <c r="BSV253" s="170"/>
      <c r="BSW253" s="170"/>
      <c r="BSX253" s="170"/>
      <c r="BSY253" s="170"/>
      <c r="BSZ253" s="170"/>
      <c r="BTA253" s="170"/>
      <c r="BTB253" s="170"/>
      <c r="BTC253" s="170"/>
      <c r="BTD253" s="170"/>
      <c r="BTE253" s="170"/>
      <c r="BTF253" s="170"/>
      <c r="BTG253" s="170"/>
      <c r="BTH253" s="170"/>
      <c r="BTI253" s="170"/>
      <c r="BTJ253" s="170"/>
      <c r="BTK253" s="170"/>
      <c r="BTL253" s="170"/>
      <c r="BTM253" s="170"/>
      <c r="BTN253" s="170"/>
      <c r="BTO253" s="170"/>
      <c r="BTP253" s="170"/>
      <c r="BTQ253" s="170"/>
      <c r="BTR253" s="170"/>
      <c r="BTS253" s="170"/>
      <c r="BTT253" s="170"/>
      <c r="BTU253" s="170"/>
      <c r="BTV253" s="170"/>
      <c r="BTW253" s="170"/>
      <c r="BTX253" s="170"/>
      <c r="BTY253" s="170"/>
      <c r="BTZ253" s="170"/>
      <c r="BUA253" s="170"/>
      <c r="BUB253" s="170"/>
      <c r="BUC253" s="170"/>
      <c r="BUD253" s="170"/>
      <c r="BUE253" s="170"/>
      <c r="BUF253" s="170"/>
      <c r="BUG253" s="170"/>
      <c r="BUH253" s="170"/>
      <c r="BUI253" s="170"/>
      <c r="BUJ253" s="170"/>
      <c r="BUK253" s="170"/>
      <c r="BUL253" s="170"/>
      <c r="BUM253" s="170"/>
      <c r="BUN253" s="170"/>
      <c r="BUO253" s="170"/>
      <c r="BUP253" s="170"/>
      <c r="BUQ253" s="170"/>
      <c r="BUR253" s="170"/>
      <c r="BUS253" s="170"/>
      <c r="BUT253" s="170"/>
      <c r="BUU253" s="170"/>
      <c r="BUV253" s="170"/>
      <c r="BUW253" s="170"/>
      <c r="BUX253" s="170"/>
      <c r="BUY253" s="170"/>
      <c r="BUZ253" s="170"/>
      <c r="BVA253" s="170"/>
      <c r="BVB253" s="170"/>
      <c r="BVC253" s="170"/>
      <c r="BVD253" s="170"/>
      <c r="BVE253" s="170"/>
      <c r="BVF253" s="170"/>
      <c r="BVG253" s="170"/>
      <c r="BVH253" s="170"/>
      <c r="BVI253" s="170"/>
      <c r="BVJ253" s="170"/>
      <c r="BVK253" s="170"/>
      <c r="BVL253" s="170"/>
      <c r="BVM253" s="170"/>
      <c r="BVN253" s="170"/>
      <c r="BVO253" s="170"/>
      <c r="BVP253" s="170"/>
      <c r="BVQ253" s="170"/>
      <c r="BVR253" s="170"/>
      <c r="BVS253" s="170"/>
      <c r="BVT253" s="170"/>
      <c r="BVU253" s="170"/>
      <c r="BVV253" s="170"/>
      <c r="BVW253" s="170"/>
      <c r="BVX253" s="170"/>
      <c r="BVY253" s="170"/>
      <c r="BVZ253" s="170"/>
      <c r="BWA253" s="170"/>
      <c r="BWB253" s="170"/>
      <c r="BWC253" s="170"/>
      <c r="BWD253" s="170"/>
      <c r="BWE253" s="170"/>
      <c r="BWF253" s="170"/>
      <c r="BWG253" s="170"/>
      <c r="BWH253" s="170"/>
      <c r="BWI253" s="170"/>
      <c r="BWJ253" s="170"/>
      <c r="BWK253" s="170"/>
      <c r="BWL253" s="170"/>
      <c r="BWM253" s="170"/>
      <c r="BWN253" s="170"/>
      <c r="BWO253" s="170"/>
      <c r="BWP253" s="170"/>
      <c r="BWQ253" s="170"/>
      <c r="BWR253" s="170"/>
      <c r="BWS253" s="170"/>
      <c r="BWT253" s="170"/>
      <c r="BWU253" s="170"/>
      <c r="BWV253" s="170"/>
      <c r="BWW253" s="170"/>
      <c r="BWX253" s="170"/>
      <c r="BWY253" s="170"/>
      <c r="BWZ253" s="170"/>
      <c r="BXA253" s="170"/>
      <c r="BXB253" s="170"/>
      <c r="BXC253" s="170"/>
      <c r="BXD253" s="170"/>
      <c r="BXE253" s="170"/>
      <c r="BXF253" s="170"/>
      <c r="BXG253" s="170"/>
      <c r="BXH253" s="170"/>
      <c r="BXI253" s="170"/>
      <c r="BXJ253" s="170"/>
      <c r="BXK253" s="170"/>
      <c r="BXL253" s="170"/>
      <c r="BXM253" s="170"/>
      <c r="BXN253" s="170"/>
      <c r="BXO253" s="170"/>
      <c r="BXP253" s="170"/>
      <c r="BXQ253" s="170"/>
      <c r="BXR253" s="170"/>
      <c r="BXS253" s="170"/>
      <c r="BXT253" s="170"/>
      <c r="BXU253" s="170"/>
      <c r="BXV253" s="170"/>
      <c r="BXW253" s="170"/>
      <c r="BXX253" s="170"/>
      <c r="BXY253" s="170"/>
      <c r="BXZ253" s="170"/>
      <c r="BYA253" s="170"/>
      <c r="BYB253" s="170"/>
      <c r="BYC253" s="170"/>
      <c r="BYD253" s="170"/>
      <c r="BYE253" s="170"/>
      <c r="BYF253" s="170"/>
      <c r="BYG253" s="170"/>
      <c r="BYH253" s="170"/>
      <c r="BYI253" s="170"/>
      <c r="BYJ253" s="170"/>
      <c r="BYK253" s="170"/>
      <c r="BYL253" s="170"/>
      <c r="BYM253" s="170"/>
      <c r="BYN253" s="170"/>
      <c r="BYO253" s="170"/>
      <c r="BYP253" s="170"/>
      <c r="BYQ253" s="170"/>
      <c r="BYR253" s="170"/>
      <c r="BYS253" s="170"/>
      <c r="BYT253" s="170"/>
      <c r="BYU253" s="170"/>
      <c r="BYV253" s="170"/>
      <c r="BYW253" s="170"/>
      <c r="BYX253" s="170"/>
      <c r="BYY253" s="170"/>
      <c r="BYZ253" s="170"/>
      <c r="BZA253" s="170"/>
      <c r="BZB253" s="170"/>
      <c r="BZC253" s="170"/>
      <c r="BZD253" s="170"/>
      <c r="BZE253" s="170"/>
      <c r="BZF253" s="170"/>
      <c r="BZG253" s="170"/>
      <c r="BZH253" s="170"/>
      <c r="BZI253" s="170"/>
      <c r="BZJ253" s="170"/>
      <c r="BZK253" s="170"/>
      <c r="BZL253" s="170"/>
      <c r="BZM253" s="170"/>
      <c r="BZN253" s="170"/>
      <c r="BZO253" s="170"/>
      <c r="BZP253" s="170"/>
      <c r="BZQ253" s="170"/>
      <c r="BZR253" s="170"/>
      <c r="BZS253" s="170"/>
      <c r="BZT253" s="170"/>
      <c r="BZU253" s="170"/>
      <c r="BZV253" s="170"/>
      <c r="BZW253" s="170"/>
      <c r="BZX253" s="170"/>
      <c r="BZY253" s="170"/>
      <c r="BZZ253" s="170"/>
      <c r="CAA253" s="170"/>
      <c r="CAB253" s="170"/>
      <c r="CAC253" s="170"/>
      <c r="CAD253" s="170"/>
      <c r="CAE253" s="170"/>
      <c r="CAF253" s="170"/>
      <c r="CAG253" s="170"/>
      <c r="CAH253" s="170"/>
      <c r="CAI253" s="170"/>
      <c r="CAJ253" s="170"/>
      <c r="CAK253" s="170"/>
      <c r="CAL253" s="170"/>
      <c r="CAM253" s="170"/>
      <c r="CAN253" s="170"/>
      <c r="CAO253" s="170"/>
      <c r="CAP253" s="170"/>
      <c r="CAQ253" s="170"/>
      <c r="CAR253" s="170"/>
      <c r="CAS253" s="170"/>
      <c r="CAT253" s="170"/>
      <c r="CAU253" s="170"/>
      <c r="CAV253" s="170"/>
      <c r="CAW253" s="170"/>
      <c r="CAX253" s="170"/>
      <c r="CAY253" s="170"/>
      <c r="CAZ253" s="170"/>
      <c r="CBA253" s="170"/>
      <c r="CBB253" s="170"/>
      <c r="CBC253" s="170"/>
      <c r="CBD253" s="170"/>
      <c r="CBE253" s="170"/>
      <c r="CBF253" s="170"/>
      <c r="CBG253" s="170"/>
      <c r="CBH253" s="170"/>
      <c r="CBI253" s="170"/>
      <c r="CBJ253" s="170"/>
      <c r="CBK253" s="170"/>
      <c r="CBL253" s="170"/>
      <c r="CBM253" s="170"/>
      <c r="CBN253" s="170"/>
      <c r="CBO253" s="170"/>
      <c r="CBP253" s="170"/>
      <c r="CBQ253" s="170"/>
      <c r="CBR253" s="170"/>
      <c r="CBS253" s="170"/>
      <c r="CBT253" s="170"/>
      <c r="CBU253" s="170"/>
      <c r="CBV253" s="170"/>
      <c r="CBW253" s="170"/>
      <c r="CBX253" s="170"/>
      <c r="CBY253" s="170"/>
      <c r="CBZ253" s="170"/>
      <c r="CCA253" s="170"/>
      <c r="CCB253" s="170"/>
      <c r="CCC253" s="170"/>
      <c r="CCD253" s="170"/>
      <c r="CCE253" s="170"/>
      <c r="CCF253" s="170"/>
      <c r="CCG253" s="170"/>
      <c r="CCH253" s="170"/>
      <c r="CCI253" s="170"/>
      <c r="CCJ253" s="170"/>
      <c r="CCK253" s="170"/>
      <c r="CCL253" s="170"/>
      <c r="CCM253" s="170"/>
      <c r="CCN253" s="170"/>
      <c r="CCO253" s="170"/>
      <c r="CCP253" s="170"/>
      <c r="CCQ253" s="170"/>
      <c r="CCR253" s="170"/>
      <c r="CCS253" s="170"/>
      <c r="CCT253" s="170"/>
      <c r="CCU253" s="170"/>
      <c r="CCV253" s="170"/>
      <c r="CCW253" s="170"/>
      <c r="CCX253" s="170"/>
      <c r="CCY253" s="170"/>
      <c r="CCZ253" s="170"/>
      <c r="CDA253" s="170"/>
      <c r="CDB253" s="170"/>
      <c r="CDC253" s="170"/>
      <c r="CDD253" s="170"/>
      <c r="CDE253" s="170"/>
      <c r="CDF253" s="170"/>
      <c r="CDG253" s="170"/>
      <c r="CDH253" s="170"/>
      <c r="CDI253" s="170"/>
      <c r="CDJ253" s="170"/>
      <c r="CDK253" s="170"/>
      <c r="CDL253" s="170"/>
      <c r="CDM253" s="170"/>
      <c r="CDN253" s="170"/>
      <c r="CDO253" s="170"/>
      <c r="CDP253" s="170"/>
      <c r="CDQ253" s="170"/>
      <c r="CDR253" s="170"/>
      <c r="CDS253" s="170"/>
      <c r="CDT253" s="170"/>
      <c r="CDU253" s="170"/>
      <c r="CDV253" s="170"/>
      <c r="CDW253" s="170"/>
      <c r="CDX253" s="170"/>
      <c r="CDY253" s="170"/>
      <c r="CDZ253" s="170"/>
      <c r="CEA253" s="170"/>
      <c r="CEB253" s="170"/>
      <c r="CEC253" s="170"/>
      <c r="CED253" s="170"/>
      <c r="CEE253" s="170"/>
      <c r="CEF253" s="170"/>
      <c r="CEG253" s="170"/>
      <c r="CEH253" s="170"/>
      <c r="CEI253" s="170"/>
      <c r="CEJ253" s="170"/>
      <c r="CEK253" s="170"/>
      <c r="CEL253" s="170"/>
      <c r="CEM253" s="170"/>
      <c r="CEN253" s="170"/>
      <c r="CEO253" s="170"/>
      <c r="CEP253" s="170"/>
      <c r="CEQ253" s="170"/>
      <c r="CER253" s="170"/>
      <c r="CES253" s="170"/>
      <c r="CET253" s="170"/>
      <c r="CEU253" s="170"/>
      <c r="CEV253" s="170"/>
      <c r="CEW253" s="170"/>
      <c r="CEX253" s="170"/>
      <c r="CEY253" s="170"/>
      <c r="CEZ253" s="170"/>
      <c r="CFA253" s="170"/>
      <c r="CFB253" s="170"/>
      <c r="CFC253" s="170"/>
      <c r="CFD253" s="170"/>
      <c r="CFE253" s="170"/>
      <c r="CFF253" s="170"/>
      <c r="CFG253" s="170"/>
      <c r="CFH253" s="170"/>
      <c r="CFI253" s="170"/>
      <c r="CFJ253" s="170"/>
      <c r="CFK253" s="170"/>
      <c r="CFL253" s="170"/>
      <c r="CFM253" s="170"/>
      <c r="CFN253" s="170"/>
      <c r="CFO253" s="170"/>
      <c r="CFP253" s="170"/>
      <c r="CFQ253" s="170"/>
      <c r="CFR253" s="170"/>
      <c r="CFS253" s="170"/>
      <c r="CFT253" s="170"/>
      <c r="CFU253" s="170"/>
      <c r="CFV253" s="170"/>
      <c r="CFW253" s="170"/>
      <c r="CFX253" s="170"/>
      <c r="CFY253" s="170"/>
      <c r="CFZ253" s="170"/>
      <c r="CGA253" s="170"/>
      <c r="CGB253" s="170"/>
      <c r="CGC253" s="170"/>
      <c r="CGD253" s="170"/>
      <c r="CGE253" s="170"/>
      <c r="CGF253" s="170"/>
      <c r="CGG253" s="170"/>
      <c r="CGH253" s="170"/>
      <c r="CGI253" s="170"/>
      <c r="CGJ253" s="170"/>
      <c r="CGK253" s="170"/>
      <c r="CGL253" s="170"/>
      <c r="CGM253" s="170"/>
      <c r="CGN253" s="170"/>
      <c r="CGO253" s="170"/>
      <c r="CGP253" s="170"/>
      <c r="CGQ253" s="170"/>
      <c r="CGR253" s="170"/>
      <c r="CGS253" s="170"/>
      <c r="CGT253" s="170"/>
      <c r="CGU253" s="170"/>
      <c r="CGV253" s="170"/>
      <c r="CGW253" s="170"/>
      <c r="CGX253" s="170"/>
      <c r="CGY253" s="170"/>
      <c r="CGZ253" s="170"/>
      <c r="CHA253" s="170"/>
      <c r="CHB253" s="170"/>
      <c r="CHC253" s="170"/>
      <c r="CHD253" s="170"/>
      <c r="CHE253" s="170"/>
      <c r="CHF253" s="170"/>
      <c r="CHG253" s="170"/>
      <c r="CHH253" s="170"/>
      <c r="CHI253" s="170"/>
      <c r="CHJ253" s="170"/>
      <c r="CHK253" s="170"/>
      <c r="CHL253" s="170"/>
      <c r="CHM253" s="170"/>
      <c r="CHN253" s="170"/>
      <c r="CHO253" s="170"/>
      <c r="CHP253" s="170"/>
      <c r="CHQ253" s="170"/>
      <c r="CHR253" s="170"/>
      <c r="CHS253" s="170"/>
      <c r="CHT253" s="170"/>
      <c r="CHU253" s="170"/>
      <c r="CHV253" s="170"/>
      <c r="CHW253" s="170"/>
      <c r="CHX253" s="170"/>
      <c r="CHY253" s="170"/>
      <c r="CHZ253" s="170"/>
      <c r="CIA253" s="170"/>
      <c r="CIB253" s="170"/>
      <c r="CIC253" s="170"/>
      <c r="CID253" s="170"/>
      <c r="CIE253" s="170"/>
      <c r="CIF253" s="170"/>
      <c r="CIG253" s="170"/>
      <c r="CIH253" s="170"/>
      <c r="CII253" s="170"/>
      <c r="CIJ253" s="170"/>
      <c r="CIK253" s="170"/>
      <c r="CIL253" s="170"/>
      <c r="CIM253" s="170"/>
      <c r="CIN253" s="170"/>
      <c r="CIO253" s="170"/>
      <c r="CIP253" s="170"/>
      <c r="CIQ253" s="170"/>
      <c r="CIR253" s="170"/>
      <c r="CIS253" s="170"/>
      <c r="CIT253" s="170"/>
      <c r="CIU253" s="170"/>
      <c r="CIV253" s="170"/>
      <c r="CIW253" s="170"/>
      <c r="CIX253" s="170"/>
      <c r="CIY253" s="170"/>
      <c r="CIZ253" s="170"/>
      <c r="CJA253" s="170"/>
      <c r="CJB253" s="170"/>
      <c r="CJC253" s="170"/>
      <c r="CJD253" s="170"/>
      <c r="CJE253" s="170"/>
      <c r="CJF253" s="170"/>
      <c r="CJG253" s="170"/>
      <c r="CJH253" s="170"/>
      <c r="CJI253" s="170"/>
      <c r="CJJ253" s="170"/>
      <c r="CJK253" s="170"/>
      <c r="CJL253" s="170"/>
      <c r="CJM253" s="170"/>
      <c r="CJN253" s="170"/>
      <c r="CJO253" s="170"/>
      <c r="CJP253" s="170"/>
      <c r="CJQ253" s="170"/>
      <c r="CJR253" s="170"/>
      <c r="CJS253" s="170"/>
      <c r="CJT253" s="170"/>
      <c r="CJU253" s="170"/>
      <c r="CJV253" s="170"/>
      <c r="CJW253" s="170"/>
      <c r="CJX253" s="170"/>
      <c r="CJY253" s="170"/>
      <c r="CJZ253" s="170"/>
      <c r="CKA253" s="170"/>
      <c r="CKB253" s="170"/>
      <c r="CKC253" s="170"/>
      <c r="CKD253" s="170"/>
      <c r="CKE253" s="170"/>
      <c r="CKF253" s="170"/>
      <c r="CKG253" s="170"/>
      <c r="CKH253" s="170"/>
      <c r="CKI253" s="170"/>
      <c r="CKJ253" s="170"/>
      <c r="CKK253" s="170"/>
      <c r="CKL253" s="170"/>
      <c r="CKM253" s="170"/>
      <c r="CKN253" s="170"/>
      <c r="CKO253" s="170"/>
      <c r="CKP253" s="170"/>
      <c r="CKQ253" s="170"/>
      <c r="CKR253" s="170"/>
      <c r="CKS253" s="170"/>
      <c r="CKT253" s="170"/>
      <c r="CKU253" s="170"/>
      <c r="CKV253" s="170"/>
      <c r="CKW253" s="170"/>
      <c r="CKX253" s="170"/>
      <c r="CKY253" s="170"/>
      <c r="CKZ253" s="170"/>
      <c r="CLA253" s="170"/>
      <c r="CLB253" s="170"/>
      <c r="CLC253" s="170"/>
      <c r="CLD253" s="170"/>
      <c r="CLE253" s="170"/>
      <c r="CLF253" s="170"/>
      <c r="CLG253" s="170"/>
      <c r="CLH253" s="170"/>
      <c r="CLI253" s="170"/>
      <c r="CLJ253" s="170"/>
      <c r="CLK253" s="170"/>
      <c r="CLL253" s="170"/>
      <c r="CLM253" s="170"/>
      <c r="CLN253" s="170"/>
      <c r="CLO253" s="170"/>
      <c r="CLP253" s="170"/>
      <c r="CLQ253" s="170"/>
      <c r="CLR253" s="170"/>
      <c r="CLS253" s="170"/>
      <c r="CLT253" s="170"/>
      <c r="CLU253" s="170"/>
      <c r="CLV253" s="170"/>
      <c r="CLW253" s="170"/>
      <c r="CLX253" s="170"/>
      <c r="CLY253" s="170"/>
      <c r="CLZ253" s="170"/>
      <c r="CMA253" s="170"/>
      <c r="CMB253" s="170"/>
      <c r="CMC253" s="170"/>
      <c r="CMD253" s="170"/>
      <c r="CME253" s="170"/>
      <c r="CMF253" s="170"/>
      <c r="CMG253" s="170"/>
      <c r="CMH253" s="170"/>
      <c r="CMI253" s="170"/>
      <c r="CMJ253" s="170"/>
      <c r="CMK253" s="170"/>
      <c r="CML253" s="170"/>
      <c r="CMM253" s="170"/>
      <c r="CMN253" s="170"/>
      <c r="CMO253" s="170"/>
      <c r="CMP253" s="170"/>
      <c r="CMQ253" s="170"/>
      <c r="CMR253" s="170"/>
      <c r="CMS253" s="170"/>
      <c r="CMT253" s="170"/>
      <c r="CMU253" s="170"/>
      <c r="CMV253" s="170"/>
      <c r="CMW253" s="170"/>
      <c r="CMX253" s="170"/>
      <c r="CMY253" s="170"/>
      <c r="CMZ253" s="170"/>
      <c r="CNA253" s="170"/>
      <c r="CNB253" s="170"/>
      <c r="CNC253" s="170"/>
      <c r="CND253" s="170"/>
      <c r="CNE253" s="170"/>
      <c r="CNF253" s="170"/>
      <c r="CNG253" s="170"/>
      <c r="CNH253" s="170"/>
      <c r="CNI253" s="170"/>
      <c r="CNJ253" s="170"/>
      <c r="CNK253" s="170"/>
      <c r="CNL253" s="170"/>
      <c r="CNM253" s="170"/>
      <c r="CNN253" s="170"/>
      <c r="CNO253" s="170"/>
      <c r="CNP253" s="170"/>
      <c r="CNQ253" s="170"/>
      <c r="CNR253" s="170"/>
      <c r="CNS253" s="170"/>
      <c r="CNT253" s="170"/>
      <c r="CNU253" s="170"/>
      <c r="CNV253" s="170"/>
      <c r="CNW253" s="170"/>
      <c r="CNX253" s="170"/>
      <c r="CNY253" s="170"/>
      <c r="CNZ253" s="170"/>
      <c r="COA253" s="170"/>
      <c r="COB253" s="170"/>
      <c r="COC253" s="170"/>
      <c r="COD253" s="170"/>
      <c r="COE253" s="170"/>
      <c r="COF253" s="170"/>
      <c r="COG253" s="170"/>
      <c r="COH253" s="170"/>
      <c r="COI253" s="170"/>
      <c r="COJ253" s="170"/>
      <c r="COK253" s="170"/>
      <c r="COL253" s="170"/>
      <c r="COM253" s="170"/>
      <c r="CON253" s="170"/>
      <c r="COO253" s="170"/>
      <c r="COP253" s="170"/>
      <c r="COQ253" s="170"/>
      <c r="COR253" s="170"/>
      <c r="COS253" s="170"/>
      <c r="COT253" s="170"/>
      <c r="COU253" s="170"/>
      <c r="COV253" s="170"/>
      <c r="COW253" s="170"/>
      <c r="COX253" s="170"/>
      <c r="COY253" s="170"/>
      <c r="COZ253" s="170"/>
      <c r="CPA253" s="170"/>
      <c r="CPB253" s="170"/>
      <c r="CPC253" s="170"/>
      <c r="CPD253" s="170"/>
      <c r="CPE253" s="170"/>
      <c r="CPF253" s="170"/>
      <c r="CPG253" s="170"/>
      <c r="CPH253" s="170"/>
      <c r="CPI253" s="170"/>
      <c r="CPJ253" s="170"/>
      <c r="CPK253" s="170"/>
      <c r="CPL253" s="170"/>
      <c r="CPM253" s="170"/>
      <c r="CPN253" s="170"/>
      <c r="CPO253" s="170"/>
      <c r="CPP253" s="170"/>
      <c r="CPQ253" s="170"/>
      <c r="CPR253" s="170"/>
      <c r="CPS253" s="170"/>
      <c r="CPT253" s="170"/>
      <c r="CPU253" s="170"/>
      <c r="CPV253" s="170"/>
      <c r="CPW253" s="170"/>
      <c r="CPX253" s="170"/>
      <c r="CPY253" s="170"/>
      <c r="CPZ253" s="170"/>
      <c r="CQA253" s="170"/>
      <c r="CQB253" s="170"/>
      <c r="CQC253" s="170"/>
      <c r="CQD253" s="170"/>
      <c r="CQE253" s="170"/>
      <c r="CQF253" s="170"/>
      <c r="CQG253" s="170"/>
      <c r="CQH253" s="170"/>
      <c r="CQI253" s="170"/>
      <c r="CQJ253" s="170"/>
      <c r="CQK253" s="170"/>
      <c r="CQL253" s="170"/>
      <c r="CQM253" s="170"/>
      <c r="CQN253" s="170"/>
      <c r="CQO253" s="170"/>
      <c r="CQP253" s="170"/>
      <c r="CQQ253" s="170"/>
      <c r="CQR253" s="170"/>
      <c r="CQS253" s="170"/>
      <c r="CQT253" s="170"/>
      <c r="CQU253" s="170"/>
      <c r="CQV253" s="170"/>
      <c r="CQW253" s="170"/>
      <c r="CQX253" s="170"/>
      <c r="CQY253" s="170"/>
      <c r="CQZ253" s="170"/>
      <c r="CRA253" s="170"/>
      <c r="CRB253" s="170"/>
      <c r="CRC253" s="170"/>
      <c r="CRD253" s="170"/>
      <c r="CRE253" s="170"/>
      <c r="CRF253" s="170"/>
      <c r="CRG253" s="170"/>
      <c r="CRH253" s="170"/>
      <c r="CRI253" s="170"/>
      <c r="CRJ253" s="170"/>
      <c r="CRK253" s="170"/>
      <c r="CRL253" s="170"/>
      <c r="CRM253" s="170"/>
      <c r="CRN253" s="170"/>
      <c r="CRO253" s="170"/>
      <c r="CRP253" s="170"/>
      <c r="CRQ253" s="170"/>
      <c r="CRR253" s="170"/>
      <c r="CRS253" s="170"/>
      <c r="CRT253" s="170"/>
      <c r="CRU253" s="170"/>
      <c r="CRV253" s="170"/>
      <c r="CRW253" s="170"/>
      <c r="CRX253" s="170"/>
      <c r="CRY253" s="170"/>
      <c r="CRZ253" s="170"/>
      <c r="CSA253" s="170"/>
      <c r="CSB253" s="170"/>
      <c r="CSC253" s="170"/>
      <c r="CSD253" s="170"/>
      <c r="CSE253" s="170"/>
      <c r="CSF253" s="170"/>
      <c r="CSG253" s="170"/>
      <c r="CSH253" s="170"/>
      <c r="CSI253" s="170"/>
      <c r="CSJ253" s="170"/>
      <c r="CSK253" s="170"/>
      <c r="CSL253" s="170"/>
      <c r="CSM253" s="170"/>
      <c r="CSN253" s="170"/>
      <c r="CSO253" s="170"/>
      <c r="CSP253" s="170"/>
      <c r="CSQ253" s="170"/>
      <c r="CSR253" s="170"/>
      <c r="CSS253" s="170"/>
      <c r="CST253" s="170"/>
      <c r="CSU253" s="170"/>
      <c r="CSV253" s="170"/>
      <c r="CSW253" s="170"/>
      <c r="CSX253" s="170"/>
      <c r="CSY253" s="170"/>
      <c r="CSZ253" s="170"/>
      <c r="CTA253" s="170"/>
      <c r="CTB253" s="170"/>
      <c r="CTC253" s="170"/>
      <c r="CTD253" s="170"/>
      <c r="CTE253" s="170"/>
      <c r="CTF253" s="170"/>
      <c r="CTG253" s="170"/>
      <c r="CTH253" s="170"/>
      <c r="CTI253" s="170"/>
      <c r="CTJ253" s="170"/>
      <c r="CTK253" s="170"/>
      <c r="CTL253" s="170"/>
      <c r="CTM253" s="170"/>
      <c r="CTN253" s="170"/>
      <c r="CTO253" s="170"/>
      <c r="CTP253" s="170"/>
      <c r="CTQ253" s="170"/>
      <c r="CTR253" s="170"/>
      <c r="CTS253" s="170"/>
      <c r="CTT253" s="170"/>
      <c r="CTU253" s="170"/>
      <c r="CTV253" s="170"/>
      <c r="CTW253" s="170"/>
      <c r="CTX253" s="170"/>
      <c r="CTY253" s="170"/>
      <c r="CTZ253" s="170"/>
      <c r="CUA253" s="170"/>
      <c r="CUB253" s="170"/>
      <c r="CUC253" s="170"/>
      <c r="CUD253" s="170"/>
      <c r="CUE253" s="170"/>
      <c r="CUF253" s="170"/>
      <c r="CUG253" s="170"/>
      <c r="CUH253" s="170"/>
      <c r="CUI253" s="170"/>
      <c r="CUJ253" s="170"/>
      <c r="CUK253" s="170"/>
      <c r="CUL253" s="170"/>
      <c r="CUM253" s="170"/>
      <c r="CUN253" s="170"/>
      <c r="CUO253" s="170"/>
      <c r="CUP253" s="170"/>
      <c r="CUQ253" s="170"/>
      <c r="CUR253" s="170"/>
      <c r="CUS253" s="170"/>
      <c r="CUT253" s="170"/>
      <c r="CUU253" s="170"/>
      <c r="CUV253" s="170"/>
      <c r="CUW253" s="170"/>
      <c r="CUX253" s="170"/>
      <c r="CUY253" s="170"/>
      <c r="CUZ253" s="170"/>
      <c r="CVA253" s="170"/>
      <c r="CVB253" s="170"/>
      <c r="CVC253" s="170"/>
      <c r="CVD253" s="170"/>
      <c r="CVE253" s="170"/>
      <c r="CVF253" s="170"/>
      <c r="CVG253" s="170"/>
      <c r="CVH253" s="170"/>
      <c r="CVI253" s="170"/>
      <c r="CVJ253" s="170"/>
      <c r="CVK253" s="170"/>
      <c r="CVL253" s="170"/>
      <c r="CVM253" s="170"/>
      <c r="CVN253" s="170"/>
      <c r="CVO253" s="170"/>
      <c r="CVP253" s="170"/>
      <c r="CVQ253" s="170"/>
      <c r="CVR253" s="170"/>
      <c r="CVS253" s="170"/>
      <c r="CVT253" s="170"/>
      <c r="CVU253" s="170"/>
      <c r="CVV253" s="170"/>
      <c r="CVW253" s="170"/>
      <c r="CVX253" s="170"/>
      <c r="CVY253" s="170"/>
      <c r="CVZ253" s="170"/>
      <c r="CWA253" s="170"/>
      <c r="CWB253" s="170"/>
      <c r="CWC253" s="170"/>
      <c r="CWD253" s="170"/>
      <c r="CWE253" s="170"/>
      <c r="CWF253" s="170"/>
      <c r="CWG253" s="170"/>
      <c r="CWH253" s="170"/>
      <c r="CWI253" s="170"/>
      <c r="CWJ253" s="170"/>
      <c r="CWK253" s="170"/>
      <c r="CWL253" s="170"/>
      <c r="CWM253" s="170"/>
      <c r="CWN253" s="170"/>
      <c r="CWO253" s="170"/>
      <c r="CWP253" s="170"/>
      <c r="CWQ253" s="170"/>
      <c r="CWR253" s="170"/>
      <c r="CWS253" s="170"/>
      <c r="CWT253" s="170"/>
      <c r="CWU253" s="170"/>
      <c r="CWV253" s="170"/>
      <c r="CWW253" s="170"/>
      <c r="CWX253" s="170"/>
      <c r="CWY253" s="170"/>
      <c r="CWZ253" s="170"/>
      <c r="CXA253" s="170"/>
      <c r="CXB253" s="170"/>
      <c r="CXC253" s="170"/>
      <c r="CXD253" s="170"/>
      <c r="CXE253" s="170"/>
      <c r="CXF253" s="170"/>
      <c r="CXG253" s="170"/>
      <c r="CXH253" s="170"/>
      <c r="CXI253" s="170"/>
      <c r="CXJ253" s="170"/>
      <c r="CXK253" s="170"/>
      <c r="CXL253" s="170"/>
      <c r="CXM253" s="170"/>
      <c r="CXN253" s="170"/>
      <c r="CXO253" s="170"/>
      <c r="CXP253" s="170"/>
      <c r="CXQ253" s="170"/>
      <c r="CXR253" s="170"/>
      <c r="CXS253" s="170"/>
      <c r="CXT253" s="170"/>
      <c r="CXU253" s="170"/>
      <c r="CXV253" s="170"/>
      <c r="CXW253" s="170"/>
      <c r="CXX253" s="170"/>
      <c r="CXY253" s="170"/>
      <c r="CXZ253" s="170"/>
      <c r="CYA253" s="170"/>
      <c r="CYB253" s="170"/>
      <c r="CYC253" s="170"/>
      <c r="CYD253" s="170"/>
      <c r="CYE253" s="170"/>
      <c r="CYF253" s="170"/>
      <c r="CYG253" s="170"/>
      <c r="CYH253" s="170"/>
      <c r="CYI253" s="170"/>
      <c r="CYJ253" s="170"/>
      <c r="CYK253" s="170"/>
      <c r="CYL253" s="170"/>
      <c r="CYM253" s="170"/>
      <c r="CYN253" s="170"/>
      <c r="CYO253" s="170"/>
      <c r="CYP253" s="170"/>
      <c r="CYQ253" s="170"/>
      <c r="CYR253" s="170"/>
      <c r="CYS253" s="170"/>
      <c r="CYT253" s="170"/>
      <c r="CYU253" s="170"/>
      <c r="CYV253" s="170"/>
      <c r="CYW253" s="170"/>
      <c r="CYX253" s="170"/>
      <c r="CYY253" s="170"/>
      <c r="CYZ253" s="170"/>
      <c r="CZA253" s="170"/>
      <c r="CZB253" s="170"/>
      <c r="CZC253" s="170"/>
      <c r="CZD253" s="170"/>
      <c r="CZE253" s="170"/>
      <c r="CZF253" s="170"/>
      <c r="CZG253" s="170"/>
      <c r="CZH253" s="170"/>
      <c r="CZI253" s="170"/>
      <c r="CZJ253" s="170"/>
      <c r="CZK253" s="170"/>
      <c r="CZL253" s="170"/>
      <c r="CZM253" s="170"/>
      <c r="CZN253" s="170"/>
      <c r="CZO253" s="170"/>
      <c r="CZP253" s="170"/>
      <c r="CZQ253" s="170"/>
      <c r="CZR253" s="170"/>
      <c r="CZS253" s="170"/>
      <c r="CZT253" s="170"/>
      <c r="CZU253" s="170"/>
      <c r="CZV253" s="170"/>
      <c r="CZW253" s="170"/>
      <c r="CZX253" s="170"/>
      <c r="CZY253" s="170"/>
      <c r="CZZ253" s="170"/>
      <c r="DAA253" s="170"/>
      <c r="DAB253" s="170"/>
      <c r="DAC253" s="170"/>
      <c r="DAD253" s="170"/>
      <c r="DAE253" s="170"/>
      <c r="DAF253" s="170"/>
      <c r="DAG253" s="170"/>
      <c r="DAH253" s="170"/>
      <c r="DAI253" s="170"/>
      <c r="DAJ253" s="170"/>
      <c r="DAK253" s="170"/>
      <c r="DAL253" s="170"/>
      <c r="DAM253" s="170"/>
      <c r="DAN253" s="170"/>
      <c r="DAO253" s="170"/>
      <c r="DAP253" s="170"/>
      <c r="DAQ253" s="170"/>
      <c r="DAR253" s="170"/>
      <c r="DAS253" s="170"/>
      <c r="DAT253" s="170"/>
      <c r="DAU253" s="170"/>
      <c r="DAV253" s="170"/>
      <c r="DAW253" s="170"/>
      <c r="DAX253" s="170"/>
      <c r="DAY253" s="170"/>
      <c r="DAZ253" s="170"/>
      <c r="DBA253" s="170"/>
      <c r="DBB253" s="170"/>
      <c r="DBC253" s="170"/>
      <c r="DBD253" s="170"/>
      <c r="DBE253" s="170"/>
      <c r="DBF253" s="170"/>
      <c r="DBG253" s="170"/>
      <c r="DBH253" s="170"/>
      <c r="DBI253" s="170"/>
      <c r="DBJ253" s="170"/>
      <c r="DBK253" s="170"/>
      <c r="DBL253" s="170"/>
      <c r="DBM253" s="170"/>
      <c r="DBN253" s="170"/>
      <c r="DBO253" s="170"/>
      <c r="DBP253" s="170"/>
      <c r="DBQ253" s="170"/>
      <c r="DBR253" s="170"/>
      <c r="DBS253" s="170"/>
      <c r="DBT253" s="170"/>
      <c r="DBU253" s="170"/>
      <c r="DBV253" s="170"/>
      <c r="DBW253" s="170"/>
      <c r="DBX253" s="170"/>
      <c r="DBY253" s="170"/>
      <c r="DBZ253" s="170"/>
      <c r="DCA253" s="170"/>
      <c r="DCB253" s="170"/>
      <c r="DCC253" s="170"/>
      <c r="DCD253" s="170"/>
      <c r="DCE253" s="170"/>
      <c r="DCF253" s="170"/>
      <c r="DCG253" s="170"/>
      <c r="DCH253" s="170"/>
      <c r="DCI253" s="170"/>
      <c r="DCJ253" s="170"/>
      <c r="DCK253" s="170"/>
      <c r="DCL253" s="170"/>
      <c r="DCM253" s="170"/>
      <c r="DCN253" s="170"/>
      <c r="DCO253" s="170"/>
      <c r="DCP253" s="170"/>
      <c r="DCQ253" s="170"/>
      <c r="DCR253" s="170"/>
      <c r="DCS253" s="170"/>
      <c r="DCT253" s="170"/>
      <c r="DCU253" s="170"/>
      <c r="DCV253" s="170"/>
      <c r="DCW253" s="170"/>
      <c r="DCX253" s="170"/>
      <c r="DCY253" s="170"/>
      <c r="DCZ253" s="170"/>
      <c r="DDA253" s="170"/>
      <c r="DDB253" s="170"/>
      <c r="DDC253" s="170"/>
      <c r="DDD253" s="170"/>
      <c r="DDE253" s="170"/>
      <c r="DDF253" s="170"/>
      <c r="DDG253" s="170"/>
      <c r="DDH253" s="170"/>
      <c r="DDI253" s="170"/>
      <c r="DDJ253" s="170"/>
      <c r="DDK253" s="170"/>
      <c r="DDL253" s="170"/>
      <c r="DDM253" s="170"/>
      <c r="DDN253" s="170"/>
      <c r="DDO253" s="170"/>
      <c r="DDP253" s="170"/>
      <c r="DDQ253" s="170"/>
      <c r="DDR253" s="170"/>
      <c r="DDS253" s="170"/>
      <c r="DDT253" s="170"/>
      <c r="DDU253" s="170"/>
      <c r="DDV253" s="170"/>
      <c r="DDW253" s="170"/>
      <c r="DDX253" s="170"/>
      <c r="DDY253" s="170"/>
      <c r="DDZ253" s="170"/>
      <c r="DEA253" s="170"/>
      <c r="DEB253" s="170"/>
      <c r="DEC253" s="170"/>
      <c r="DED253" s="170"/>
      <c r="DEE253" s="170"/>
      <c r="DEF253" s="170"/>
      <c r="DEG253" s="170"/>
      <c r="DEH253" s="170"/>
      <c r="DEI253" s="170"/>
      <c r="DEJ253" s="170"/>
      <c r="DEK253" s="170"/>
      <c r="DEL253" s="170"/>
      <c r="DEM253" s="170"/>
      <c r="DEN253" s="170"/>
      <c r="DEO253" s="170"/>
      <c r="DEP253" s="170"/>
      <c r="DEQ253" s="170"/>
      <c r="DER253" s="170"/>
      <c r="DES253" s="170"/>
      <c r="DET253" s="170"/>
      <c r="DEU253" s="170"/>
      <c r="DEV253" s="170"/>
      <c r="DEW253" s="170"/>
      <c r="DEX253" s="170"/>
      <c r="DEY253" s="170"/>
      <c r="DEZ253" s="170"/>
      <c r="DFA253" s="170"/>
      <c r="DFB253" s="170"/>
      <c r="DFC253" s="170"/>
      <c r="DFD253" s="170"/>
      <c r="DFE253" s="170"/>
      <c r="DFF253" s="170"/>
      <c r="DFG253" s="170"/>
      <c r="DFH253" s="170"/>
      <c r="DFI253" s="170"/>
      <c r="DFJ253" s="170"/>
      <c r="DFK253" s="170"/>
      <c r="DFL253" s="170"/>
      <c r="DFM253" s="170"/>
      <c r="DFN253" s="170"/>
      <c r="DFO253" s="170"/>
      <c r="DFP253" s="170"/>
      <c r="DFQ253" s="170"/>
      <c r="DFR253" s="170"/>
      <c r="DFS253" s="170"/>
      <c r="DFT253" s="170"/>
      <c r="DFU253" s="170"/>
      <c r="DFV253" s="170"/>
      <c r="DFW253" s="170"/>
      <c r="DFX253" s="170"/>
      <c r="DFY253" s="170"/>
      <c r="DFZ253" s="170"/>
      <c r="DGA253" s="170"/>
      <c r="DGB253" s="170"/>
      <c r="DGC253" s="170"/>
      <c r="DGD253" s="170"/>
      <c r="DGE253" s="170"/>
      <c r="DGF253" s="170"/>
      <c r="DGG253" s="170"/>
      <c r="DGH253" s="170"/>
      <c r="DGI253" s="170"/>
      <c r="DGJ253" s="170"/>
      <c r="DGK253" s="170"/>
      <c r="DGL253" s="170"/>
      <c r="DGM253" s="170"/>
      <c r="DGN253" s="170"/>
      <c r="DGO253" s="170"/>
      <c r="DGP253" s="170"/>
      <c r="DGQ253" s="170"/>
      <c r="DGR253" s="170"/>
      <c r="DGS253" s="170"/>
      <c r="DGT253" s="170"/>
      <c r="DGU253" s="170"/>
      <c r="DGV253" s="170"/>
      <c r="DGW253" s="170"/>
      <c r="DGX253" s="170"/>
      <c r="DGY253" s="170"/>
      <c r="DGZ253" s="170"/>
      <c r="DHA253" s="170"/>
      <c r="DHB253" s="170"/>
      <c r="DHC253" s="170"/>
      <c r="DHD253" s="170"/>
      <c r="DHE253" s="170"/>
      <c r="DHF253" s="170"/>
      <c r="DHG253" s="170"/>
      <c r="DHH253" s="170"/>
      <c r="DHI253" s="170"/>
      <c r="DHJ253" s="170"/>
      <c r="DHK253" s="170"/>
      <c r="DHL253" s="170"/>
      <c r="DHM253" s="170"/>
      <c r="DHN253" s="170"/>
      <c r="DHO253" s="170"/>
      <c r="DHP253" s="170"/>
      <c r="DHQ253" s="170"/>
      <c r="DHR253" s="170"/>
      <c r="DHS253" s="170"/>
      <c r="DHT253" s="170"/>
      <c r="DHU253" s="170"/>
      <c r="DHV253" s="170"/>
      <c r="DHW253" s="170"/>
      <c r="DHX253" s="170"/>
      <c r="DHY253" s="170"/>
      <c r="DHZ253" s="170"/>
      <c r="DIA253" s="170"/>
      <c r="DIB253" s="170"/>
      <c r="DIC253" s="170"/>
      <c r="DID253" s="170"/>
      <c r="DIE253" s="170"/>
      <c r="DIF253" s="170"/>
      <c r="DIG253" s="170"/>
      <c r="DIH253" s="170"/>
      <c r="DII253" s="170"/>
      <c r="DIJ253" s="170"/>
      <c r="DIK253" s="170"/>
      <c r="DIL253" s="170"/>
      <c r="DIM253" s="170"/>
      <c r="DIN253" s="170"/>
      <c r="DIO253" s="170"/>
      <c r="DIP253" s="170"/>
      <c r="DIQ253" s="170"/>
      <c r="DIR253" s="170"/>
      <c r="DIS253" s="170"/>
      <c r="DIT253" s="170"/>
      <c r="DIU253" s="170"/>
      <c r="DIV253" s="170"/>
      <c r="DIW253" s="170"/>
      <c r="DIX253" s="170"/>
      <c r="DIY253" s="170"/>
      <c r="DIZ253" s="170"/>
      <c r="DJA253" s="170"/>
      <c r="DJB253" s="170"/>
      <c r="DJC253" s="170"/>
      <c r="DJD253" s="170"/>
      <c r="DJE253" s="170"/>
      <c r="DJF253" s="170"/>
      <c r="DJG253" s="170"/>
      <c r="DJH253" s="170"/>
      <c r="DJI253" s="170"/>
      <c r="DJJ253" s="170"/>
      <c r="DJK253" s="170"/>
      <c r="DJL253" s="170"/>
      <c r="DJM253" s="170"/>
      <c r="DJN253" s="170"/>
      <c r="DJO253" s="170"/>
      <c r="DJP253" s="170"/>
      <c r="DJQ253" s="170"/>
      <c r="DJR253" s="170"/>
      <c r="DJS253" s="170"/>
      <c r="DJT253" s="170"/>
      <c r="DJU253" s="170"/>
      <c r="DJV253" s="170"/>
      <c r="DJW253" s="170"/>
      <c r="DJX253" s="170"/>
      <c r="DJY253" s="170"/>
      <c r="DJZ253" s="170"/>
      <c r="DKA253" s="170"/>
      <c r="DKB253" s="170"/>
      <c r="DKC253" s="170"/>
      <c r="DKD253" s="170"/>
      <c r="DKE253" s="170"/>
      <c r="DKF253" s="170"/>
      <c r="DKG253" s="170"/>
      <c r="DKH253" s="170"/>
      <c r="DKI253" s="170"/>
      <c r="DKJ253" s="170"/>
      <c r="DKK253" s="170"/>
      <c r="DKL253" s="170"/>
      <c r="DKM253" s="170"/>
      <c r="DKN253" s="170"/>
      <c r="DKO253" s="170"/>
      <c r="DKP253" s="170"/>
      <c r="DKQ253" s="170"/>
      <c r="DKR253" s="170"/>
      <c r="DKS253" s="170"/>
      <c r="DKT253" s="170"/>
      <c r="DKU253" s="170"/>
      <c r="DKV253" s="170"/>
      <c r="DKW253" s="170"/>
      <c r="DKX253" s="170"/>
      <c r="DKY253" s="170"/>
      <c r="DKZ253" s="170"/>
      <c r="DLA253" s="170"/>
      <c r="DLB253" s="170"/>
      <c r="DLC253" s="170"/>
      <c r="DLD253" s="170"/>
      <c r="DLE253" s="170"/>
      <c r="DLF253" s="170"/>
      <c r="DLG253" s="170"/>
      <c r="DLH253" s="170"/>
      <c r="DLI253" s="170"/>
      <c r="DLJ253" s="170"/>
      <c r="DLK253" s="170"/>
      <c r="DLL253" s="170"/>
      <c r="DLM253" s="170"/>
      <c r="DLN253" s="170"/>
      <c r="DLO253" s="170"/>
      <c r="DLP253" s="170"/>
      <c r="DLQ253" s="170"/>
      <c r="DLR253" s="170"/>
      <c r="DLS253" s="170"/>
      <c r="DLT253" s="170"/>
      <c r="DLU253" s="170"/>
      <c r="DLV253" s="170"/>
      <c r="DLW253" s="170"/>
      <c r="DLX253" s="170"/>
      <c r="DLY253" s="170"/>
      <c r="DLZ253" s="170"/>
      <c r="DMA253" s="170"/>
      <c r="DMB253" s="170"/>
      <c r="DMC253" s="170"/>
      <c r="DMD253" s="170"/>
      <c r="DME253" s="170"/>
      <c r="DMF253" s="170"/>
      <c r="DMG253" s="170"/>
      <c r="DMH253" s="170"/>
      <c r="DMI253" s="170"/>
      <c r="DMJ253" s="170"/>
      <c r="DMK253" s="170"/>
      <c r="DML253" s="170"/>
      <c r="DMM253" s="170"/>
      <c r="DMN253" s="170"/>
      <c r="DMO253" s="170"/>
      <c r="DMP253" s="170"/>
      <c r="DMQ253" s="170"/>
      <c r="DMR253" s="170"/>
      <c r="DMS253" s="170"/>
      <c r="DMT253" s="170"/>
      <c r="DMU253" s="170"/>
      <c r="DMV253" s="170"/>
      <c r="DMW253" s="170"/>
      <c r="DMX253" s="170"/>
      <c r="DMY253" s="170"/>
      <c r="DMZ253" s="170"/>
      <c r="DNA253" s="170"/>
      <c r="DNB253" s="170"/>
      <c r="DNC253" s="170"/>
      <c r="DND253" s="170"/>
      <c r="DNE253" s="170"/>
      <c r="DNF253" s="170"/>
      <c r="DNG253" s="170"/>
      <c r="DNH253" s="170"/>
      <c r="DNI253" s="170"/>
      <c r="DNJ253" s="170"/>
      <c r="DNK253" s="170"/>
      <c r="DNL253" s="170"/>
      <c r="DNM253" s="170"/>
      <c r="DNN253" s="170"/>
      <c r="DNO253" s="170"/>
      <c r="DNP253" s="170"/>
      <c r="DNQ253" s="170"/>
      <c r="DNR253" s="170"/>
      <c r="DNS253" s="170"/>
      <c r="DNT253" s="170"/>
      <c r="DNU253" s="170"/>
      <c r="DNV253" s="170"/>
      <c r="DNW253" s="170"/>
      <c r="DNX253" s="170"/>
      <c r="DNY253" s="170"/>
      <c r="DNZ253" s="170"/>
      <c r="DOA253" s="170"/>
      <c r="DOB253" s="170"/>
      <c r="DOC253" s="170"/>
      <c r="DOD253" s="170"/>
      <c r="DOE253" s="170"/>
      <c r="DOF253" s="170"/>
      <c r="DOG253" s="170"/>
      <c r="DOH253" s="170"/>
      <c r="DOI253" s="170"/>
      <c r="DOJ253" s="170"/>
      <c r="DOK253" s="170"/>
      <c r="DOL253" s="170"/>
      <c r="DOM253" s="170"/>
      <c r="DON253" s="170"/>
      <c r="DOO253" s="170"/>
      <c r="DOP253" s="170"/>
      <c r="DOQ253" s="170"/>
      <c r="DOR253" s="170"/>
      <c r="DOS253" s="170"/>
      <c r="DOT253" s="170"/>
      <c r="DOU253" s="170"/>
      <c r="DOV253" s="170"/>
      <c r="DOW253" s="170"/>
      <c r="DOX253" s="170"/>
      <c r="DOY253" s="170"/>
      <c r="DOZ253" s="170"/>
      <c r="DPA253" s="170"/>
      <c r="DPB253" s="170"/>
      <c r="DPC253" s="170"/>
      <c r="DPD253" s="170"/>
      <c r="DPE253" s="170"/>
      <c r="DPF253" s="170"/>
      <c r="DPG253" s="170"/>
      <c r="DPH253" s="170"/>
      <c r="DPI253" s="170"/>
      <c r="DPJ253" s="170"/>
      <c r="DPK253" s="170"/>
      <c r="DPL253" s="170"/>
      <c r="DPM253" s="170"/>
      <c r="DPN253" s="170"/>
      <c r="DPO253" s="170"/>
      <c r="DPP253" s="170"/>
      <c r="DPQ253" s="170"/>
      <c r="DPR253" s="170"/>
      <c r="DPS253" s="170"/>
      <c r="DPT253" s="170"/>
      <c r="DPU253" s="170"/>
      <c r="DPV253" s="170"/>
      <c r="DPW253" s="170"/>
      <c r="DPX253" s="170"/>
      <c r="DPY253" s="170"/>
      <c r="DPZ253" s="170"/>
      <c r="DQA253" s="170"/>
      <c r="DQB253" s="170"/>
      <c r="DQC253" s="170"/>
      <c r="DQD253" s="170"/>
      <c r="DQE253" s="170"/>
      <c r="DQF253" s="170"/>
      <c r="DQG253" s="170"/>
      <c r="DQH253" s="170"/>
      <c r="DQI253" s="170"/>
      <c r="DQJ253" s="170"/>
      <c r="DQK253" s="170"/>
      <c r="DQL253" s="170"/>
      <c r="DQM253" s="170"/>
      <c r="DQN253" s="170"/>
      <c r="DQO253" s="170"/>
      <c r="DQP253" s="170"/>
      <c r="DQQ253" s="170"/>
      <c r="DQR253" s="170"/>
      <c r="DQS253" s="170"/>
      <c r="DQT253" s="170"/>
      <c r="DQU253" s="170"/>
      <c r="DQV253" s="170"/>
      <c r="DQW253" s="170"/>
      <c r="DQX253" s="170"/>
      <c r="DQY253" s="170"/>
      <c r="DQZ253" s="170"/>
      <c r="DRA253" s="170"/>
      <c r="DRB253" s="170"/>
      <c r="DRC253" s="170"/>
      <c r="DRD253" s="170"/>
      <c r="DRE253" s="170"/>
      <c r="DRF253" s="170"/>
      <c r="DRG253" s="170"/>
      <c r="DRH253" s="170"/>
      <c r="DRI253" s="170"/>
      <c r="DRJ253" s="170"/>
      <c r="DRK253" s="170"/>
      <c r="DRL253" s="170"/>
      <c r="DRM253" s="170"/>
      <c r="DRN253" s="170"/>
      <c r="DRO253" s="170"/>
      <c r="DRP253" s="170"/>
      <c r="DRQ253" s="170"/>
      <c r="DRR253" s="170"/>
      <c r="DRS253" s="170"/>
      <c r="DRT253" s="170"/>
      <c r="DRU253" s="170"/>
      <c r="DRV253" s="170"/>
      <c r="DRW253" s="170"/>
      <c r="DRX253" s="170"/>
      <c r="DRY253" s="170"/>
      <c r="DRZ253" s="170"/>
      <c r="DSA253" s="170"/>
      <c r="DSB253" s="170"/>
      <c r="DSC253" s="170"/>
      <c r="DSD253" s="170"/>
      <c r="DSE253" s="170"/>
      <c r="DSF253" s="170"/>
      <c r="DSG253" s="170"/>
      <c r="DSH253" s="170"/>
      <c r="DSI253" s="170"/>
      <c r="DSJ253" s="170"/>
      <c r="DSK253" s="170"/>
      <c r="DSL253" s="170"/>
      <c r="DSM253" s="170"/>
      <c r="DSN253" s="170"/>
      <c r="DSO253" s="170"/>
      <c r="DSP253" s="170"/>
      <c r="DSQ253" s="170"/>
      <c r="DSR253" s="170"/>
      <c r="DSS253" s="170"/>
      <c r="DST253" s="170"/>
      <c r="DSU253" s="170"/>
      <c r="DSV253" s="170"/>
      <c r="DSW253" s="170"/>
      <c r="DSX253" s="170"/>
      <c r="DSY253" s="170"/>
      <c r="DSZ253" s="170"/>
      <c r="DTA253" s="170"/>
      <c r="DTB253" s="170"/>
      <c r="DTC253" s="170"/>
      <c r="DTD253" s="170"/>
      <c r="DTE253" s="170"/>
      <c r="DTF253" s="170"/>
      <c r="DTG253" s="170"/>
      <c r="DTH253" s="170"/>
      <c r="DTI253" s="170"/>
      <c r="DTJ253" s="170"/>
      <c r="DTK253" s="170"/>
      <c r="DTL253" s="170"/>
      <c r="DTM253" s="170"/>
      <c r="DTN253" s="170"/>
      <c r="DTO253" s="170"/>
      <c r="DTP253" s="170"/>
      <c r="DTQ253" s="170"/>
      <c r="DTR253" s="170"/>
      <c r="DTS253" s="170"/>
      <c r="DTT253" s="170"/>
      <c r="DTU253" s="170"/>
      <c r="DTV253" s="170"/>
      <c r="DTW253" s="170"/>
      <c r="DTX253" s="170"/>
      <c r="DTY253" s="170"/>
      <c r="DTZ253" s="170"/>
      <c r="DUA253" s="170"/>
      <c r="DUB253" s="170"/>
      <c r="DUC253" s="170"/>
      <c r="DUD253" s="170"/>
      <c r="DUE253" s="170"/>
      <c r="DUF253" s="170"/>
      <c r="DUG253" s="170"/>
      <c r="DUH253" s="170"/>
      <c r="DUI253" s="170"/>
      <c r="DUJ253" s="170"/>
      <c r="DUK253" s="170"/>
      <c r="DUL253" s="170"/>
      <c r="DUM253" s="170"/>
      <c r="DUN253" s="170"/>
      <c r="DUO253" s="170"/>
      <c r="DUP253" s="170"/>
      <c r="DUQ253" s="170"/>
      <c r="DUR253" s="170"/>
      <c r="DUS253" s="170"/>
      <c r="DUT253" s="170"/>
      <c r="DUU253" s="170"/>
      <c r="DUV253" s="170"/>
      <c r="DUW253" s="170"/>
      <c r="DUX253" s="170"/>
      <c r="DUY253" s="170"/>
      <c r="DUZ253" s="170"/>
      <c r="DVA253" s="170"/>
      <c r="DVB253" s="170"/>
      <c r="DVC253" s="170"/>
      <c r="DVD253" s="170"/>
      <c r="DVE253" s="170"/>
      <c r="DVF253" s="170"/>
      <c r="DVG253" s="170"/>
      <c r="DVH253" s="170"/>
      <c r="DVI253" s="170"/>
      <c r="DVJ253" s="170"/>
      <c r="DVK253" s="170"/>
      <c r="DVL253" s="170"/>
      <c r="DVM253" s="170"/>
      <c r="DVN253" s="170"/>
      <c r="DVO253" s="170"/>
      <c r="DVP253" s="170"/>
      <c r="DVQ253" s="170"/>
      <c r="DVR253" s="170"/>
      <c r="DVS253" s="170"/>
      <c r="DVT253" s="170"/>
      <c r="DVU253" s="170"/>
      <c r="DVV253" s="170"/>
      <c r="DVW253" s="170"/>
      <c r="DVX253" s="170"/>
      <c r="DVY253" s="170"/>
      <c r="DVZ253" s="170"/>
      <c r="DWA253" s="170"/>
      <c r="DWB253" s="170"/>
      <c r="DWC253" s="170"/>
      <c r="DWD253" s="170"/>
      <c r="DWE253" s="170"/>
      <c r="DWF253" s="170"/>
      <c r="DWG253" s="170"/>
      <c r="DWH253" s="170"/>
      <c r="DWI253" s="170"/>
      <c r="DWJ253" s="170"/>
      <c r="DWK253" s="170"/>
      <c r="DWL253" s="170"/>
      <c r="DWM253" s="170"/>
      <c r="DWN253" s="170"/>
      <c r="DWO253" s="170"/>
      <c r="DWP253" s="170"/>
      <c r="DWQ253" s="170"/>
      <c r="DWR253" s="170"/>
      <c r="DWS253" s="170"/>
      <c r="DWT253" s="170"/>
      <c r="DWU253" s="170"/>
      <c r="DWV253" s="170"/>
      <c r="DWW253" s="170"/>
      <c r="DWX253" s="170"/>
      <c r="DWY253" s="170"/>
      <c r="DWZ253" s="170"/>
      <c r="DXA253" s="170"/>
      <c r="DXB253" s="170"/>
      <c r="DXC253" s="170"/>
      <c r="DXD253" s="170"/>
      <c r="DXE253" s="170"/>
      <c r="DXF253" s="170"/>
      <c r="DXG253" s="170"/>
      <c r="DXH253" s="170"/>
      <c r="DXI253" s="170"/>
      <c r="DXJ253" s="170"/>
      <c r="DXK253" s="170"/>
      <c r="DXL253" s="170"/>
      <c r="DXM253" s="170"/>
      <c r="DXN253" s="170"/>
      <c r="DXO253" s="170"/>
      <c r="DXP253" s="170"/>
      <c r="DXQ253" s="170"/>
      <c r="DXR253" s="170"/>
      <c r="DXS253" s="170"/>
      <c r="DXT253" s="170"/>
      <c r="DXU253" s="170"/>
      <c r="DXV253" s="170"/>
      <c r="DXW253" s="170"/>
      <c r="DXX253" s="170"/>
      <c r="DXY253" s="170"/>
      <c r="DXZ253" s="170"/>
      <c r="DYA253" s="170"/>
      <c r="DYB253" s="170"/>
      <c r="DYC253" s="170"/>
      <c r="DYD253" s="170"/>
      <c r="DYE253" s="170"/>
      <c r="DYF253" s="170"/>
      <c r="DYG253" s="170"/>
      <c r="DYH253" s="170"/>
      <c r="DYI253" s="170"/>
      <c r="DYJ253" s="170"/>
      <c r="DYK253" s="170"/>
      <c r="DYL253" s="170"/>
      <c r="DYM253" s="170"/>
      <c r="DYN253" s="170"/>
      <c r="DYO253" s="170"/>
      <c r="DYP253" s="170"/>
      <c r="DYQ253" s="170"/>
      <c r="DYR253" s="170"/>
      <c r="DYS253" s="170"/>
      <c r="DYT253" s="170"/>
      <c r="DYU253" s="170"/>
      <c r="DYV253" s="170"/>
      <c r="DYW253" s="170"/>
      <c r="DYX253" s="170"/>
      <c r="DYY253" s="170"/>
      <c r="DYZ253" s="170"/>
      <c r="DZA253" s="170"/>
      <c r="DZB253" s="170"/>
      <c r="DZC253" s="170"/>
      <c r="DZD253" s="170"/>
      <c r="DZE253" s="170"/>
      <c r="DZF253" s="170"/>
      <c r="DZG253" s="170"/>
      <c r="DZH253" s="170"/>
      <c r="DZI253" s="170"/>
      <c r="DZJ253" s="170"/>
      <c r="DZK253" s="170"/>
      <c r="DZL253" s="170"/>
      <c r="DZM253" s="170"/>
      <c r="DZN253" s="170"/>
      <c r="DZO253" s="170"/>
      <c r="DZP253" s="170"/>
      <c r="DZQ253" s="170"/>
      <c r="DZR253" s="170"/>
      <c r="DZS253" s="170"/>
      <c r="DZT253" s="170"/>
      <c r="DZU253" s="170"/>
      <c r="DZV253" s="170"/>
      <c r="DZW253" s="170"/>
      <c r="DZX253" s="170"/>
      <c r="DZY253" s="170"/>
      <c r="DZZ253" s="170"/>
      <c r="EAA253" s="170"/>
      <c r="EAB253" s="170"/>
      <c r="EAC253" s="170"/>
      <c r="EAD253" s="170"/>
      <c r="EAE253" s="170"/>
      <c r="EAF253" s="170"/>
      <c r="EAG253" s="170"/>
      <c r="EAH253" s="170"/>
      <c r="EAI253" s="170"/>
      <c r="EAJ253" s="170"/>
      <c r="EAK253" s="170"/>
      <c r="EAL253" s="170"/>
      <c r="EAM253" s="170"/>
      <c r="EAN253" s="170"/>
      <c r="EAO253" s="170"/>
      <c r="EAP253" s="170"/>
      <c r="EAQ253" s="170"/>
      <c r="EAR253" s="170"/>
      <c r="EAS253" s="170"/>
      <c r="EAT253" s="170"/>
      <c r="EAU253" s="170"/>
      <c r="EAV253" s="170"/>
      <c r="EAW253" s="170"/>
      <c r="EAX253" s="170"/>
      <c r="EAY253" s="170"/>
      <c r="EAZ253" s="170"/>
      <c r="EBA253" s="170"/>
      <c r="EBB253" s="170"/>
      <c r="EBC253" s="170"/>
      <c r="EBD253" s="170"/>
      <c r="EBE253" s="170"/>
      <c r="EBF253" s="170"/>
      <c r="EBG253" s="170"/>
      <c r="EBH253" s="170"/>
      <c r="EBI253" s="170"/>
      <c r="EBJ253" s="170"/>
      <c r="EBK253" s="170"/>
      <c r="EBL253" s="170"/>
      <c r="EBM253" s="170"/>
      <c r="EBN253" s="170"/>
      <c r="EBO253" s="170"/>
      <c r="EBP253" s="170"/>
      <c r="EBQ253" s="170"/>
      <c r="EBR253" s="170"/>
      <c r="EBS253" s="170"/>
      <c r="EBT253" s="170"/>
      <c r="EBU253" s="170"/>
      <c r="EBV253" s="170"/>
      <c r="EBW253" s="170"/>
      <c r="EBX253" s="170"/>
      <c r="EBY253" s="170"/>
      <c r="EBZ253" s="170"/>
      <c r="ECA253" s="170"/>
      <c r="ECB253" s="170"/>
      <c r="ECC253" s="170"/>
      <c r="ECD253" s="170"/>
      <c r="ECE253" s="170"/>
      <c r="ECF253" s="170"/>
      <c r="ECG253" s="170"/>
      <c r="ECH253" s="170"/>
      <c r="ECI253" s="170"/>
      <c r="ECJ253" s="170"/>
      <c r="ECK253" s="170"/>
      <c r="ECL253" s="170"/>
      <c r="ECM253" s="170"/>
      <c r="ECN253" s="170"/>
      <c r="ECO253" s="170"/>
      <c r="ECP253" s="170"/>
      <c r="ECQ253" s="170"/>
      <c r="ECR253" s="170"/>
      <c r="ECS253" s="170"/>
      <c r="ECT253" s="170"/>
      <c r="ECU253" s="170"/>
      <c r="ECV253" s="170"/>
      <c r="ECW253" s="170"/>
      <c r="ECX253" s="170"/>
      <c r="ECY253" s="170"/>
      <c r="ECZ253" s="170"/>
      <c r="EDA253" s="170"/>
      <c r="EDB253" s="170"/>
      <c r="EDC253" s="170"/>
      <c r="EDD253" s="170"/>
      <c r="EDE253" s="170"/>
      <c r="EDF253" s="170"/>
      <c r="EDG253" s="170"/>
      <c r="EDH253" s="170"/>
      <c r="EDI253" s="170"/>
      <c r="EDJ253" s="170"/>
      <c r="EDK253" s="170"/>
      <c r="EDL253" s="170"/>
      <c r="EDM253" s="170"/>
      <c r="EDN253" s="170"/>
      <c r="EDO253" s="170"/>
      <c r="EDP253" s="170"/>
      <c r="EDQ253" s="170"/>
      <c r="EDR253" s="170"/>
      <c r="EDS253" s="170"/>
      <c r="EDT253" s="170"/>
      <c r="EDU253" s="170"/>
      <c r="EDV253" s="170"/>
      <c r="EDW253" s="170"/>
      <c r="EDX253" s="170"/>
      <c r="EDY253" s="170"/>
      <c r="EDZ253" s="170"/>
      <c r="EEA253" s="170"/>
      <c r="EEB253" s="170"/>
      <c r="EEC253" s="170"/>
      <c r="EED253" s="170"/>
      <c r="EEE253" s="170"/>
      <c r="EEF253" s="170"/>
      <c r="EEG253" s="170"/>
      <c r="EEH253" s="170"/>
      <c r="EEI253" s="170"/>
      <c r="EEJ253" s="170"/>
      <c r="EEK253" s="170"/>
      <c r="EEL253" s="170"/>
      <c r="EEM253" s="170"/>
      <c r="EEN253" s="170"/>
      <c r="EEO253" s="170"/>
      <c r="EEP253" s="170"/>
      <c r="EEQ253" s="170"/>
      <c r="EER253" s="170"/>
      <c r="EES253" s="170"/>
      <c r="EET253" s="170"/>
      <c r="EEU253" s="170"/>
      <c r="EEV253" s="170"/>
      <c r="EEW253" s="170"/>
      <c r="EEX253" s="170"/>
      <c r="EEY253" s="170"/>
      <c r="EEZ253" s="170"/>
      <c r="EFA253" s="170"/>
      <c r="EFB253" s="170"/>
      <c r="EFC253" s="170"/>
      <c r="EFD253" s="170"/>
      <c r="EFE253" s="170"/>
      <c r="EFF253" s="170"/>
      <c r="EFG253" s="170"/>
      <c r="EFH253" s="170"/>
      <c r="EFI253" s="170"/>
      <c r="EFJ253" s="170"/>
      <c r="EFK253" s="170"/>
      <c r="EFL253" s="170"/>
      <c r="EFM253" s="170"/>
      <c r="EFN253" s="170"/>
      <c r="EFO253" s="170"/>
      <c r="EFP253" s="170"/>
      <c r="EFQ253" s="170"/>
      <c r="EFR253" s="170"/>
      <c r="EFS253" s="170"/>
      <c r="EFT253" s="170"/>
      <c r="EFU253" s="170"/>
      <c r="EFV253" s="170"/>
      <c r="EFW253" s="170"/>
      <c r="EFX253" s="170"/>
      <c r="EFY253" s="170"/>
      <c r="EFZ253" s="170"/>
      <c r="EGA253" s="170"/>
      <c r="EGB253" s="170"/>
      <c r="EGC253" s="170"/>
      <c r="EGD253" s="170"/>
      <c r="EGE253" s="170"/>
      <c r="EGF253" s="170"/>
      <c r="EGG253" s="170"/>
      <c r="EGH253" s="170"/>
      <c r="EGI253" s="170"/>
      <c r="EGJ253" s="170"/>
      <c r="EGK253" s="170"/>
      <c r="EGL253" s="170"/>
      <c r="EGM253" s="170"/>
      <c r="EGN253" s="170"/>
      <c r="EGO253" s="170"/>
      <c r="EGP253" s="170"/>
      <c r="EGQ253" s="170"/>
      <c r="EGR253" s="170"/>
      <c r="EGS253" s="170"/>
      <c r="EGT253" s="170"/>
      <c r="EGU253" s="170"/>
      <c r="EGV253" s="170"/>
      <c r="EGW253" s="170"/>
      <c r="EGX253" s="170"/>
      <c r="EGY253" s="170"/>
      <c r="EGZ253" s="170"/>
      <c r="EHA253" s="170"/>
      <c r="EHB253" s="170"/>
      <c r="EHC253" s="170"/>
      <c r="EHD253" s="170"/>
      <c r="EHE253" s="170"/>
      <c r="EHF253" s="170"/>
      <c r="EHG253" s="170"/>
      <c r="EHH253" s="170"/>
      <c r="EHI253" s="170"/>
      <c r="EHJ253" s="170"/>
      <c r="EHK253" s="170"/>
      <c r="EHL253" s="170"/>
      <c r="EHM253" s="170"/>
      <c r="EHN253" s="170"/>
      <c r="EHO253" s="170"/>
      <c r="EHP253" s="170"/>
      <c r="EHQ253" s="170"/>
      <c r="EHR253" s="170"/>
      <c r="EHS253" s="170"/>
      <c r="EHT253" s="170"/>
      <c r="EHU253" s="170"/>
      <c r="EHV253" s="170"/>
      <c r="EHW253" s="170"/>
      <c r="EHX253" s="170"/>
      <c r="EHY253" s="170"/>
      <c r="EHZ253" s="170"/>
      <c r="EIA253" s="170"/>
      <c r="EIB253" s="170"/>
      <c r="EIC253" s="170"/>
      <c r="EID253" s="170"/>
      <c r="EIE253" s="170"/>
      <c r="EIF253" s="170"/>
      <c r="EIG253" s="170"/>
      <c r="EIH253" s="170"/>
      <c r="EII253" s="170"/>
      <c r="EIJ253" s="170"/>
      <c r="EIK253" s="170"/>
      <c r="EIL253" s="170"/>
      <c r="EIM253" s="170"/>
      <c r="EIN253" s="170"/>
      <c r="EIO253" s="170"/>
      <c r="EIP253" s="170"/>
      <c r="EIQ253" s="170"/>
      <c r="EIR253" s="170"/>
      <c r="EIS253" s="170"/>
      <c r="EIT253" s="170"/>
      <c r="EIU253" s="170"/>
      <c r="EIV253" s="170"/>
      <c r="EIW253" s="170"/>
      <c r="EIX253" s="170"/>
      <c r="EIY253" s="170"/>
      <c r="EIZ253" s="170"/>
      <c r="EJA253" s="170"/>
      <c r="EJB253" s="170"/>
      <c r="EJC253" s="170"/>
      <c r="EJD253" s="170"/>
      <c r="EJE253" s="170"/>
      <c r="EJF253" s="170"/>
      <c r="EJG253" s="170"/>
      <c r="EJH253" s="170"/>
      <c r="EJI253" s="170"/>
      <c r="EJJ253" s="170"/>
      <c r="EJK253" s="170"/>
      <c r="EJL253" s="170"/>
      <c r="EJM253" s="170"/>
      <c r="EJN253" s="170"/>
      <c r="EJO253" s="170"/>
      <c r="EJP253" s="170"/>
      <c r="EJQ253" s="170"/>
      <c r="EJR253" s="170"/>
      <c r="EJS253" s="170"/>
      <c r="EJT253" s="170"/>
      <c r="EJU253" s="170"/>
      <c r="EJV253" s="170"/>
      <c r="EJW253" s="170"/>
      <c r="EJX253" s="170"/>
      <c r="EJY253" s="170"/>
      <c r="EJZ253" s="170"/>
      <c r="EKA253" s="170"/>
      <c r="EKB253" s="170"/>
      <c r="EKC253" s="170"/>
      <c r="EKD253" s="170"/>
      <c r="EKE253" s="170"/>
      <c r="EKF253" s="170"/>
      <c r="EKG253" s="170"/>
      <c r="EKH253" s="170"/>
      <c r="EKI253" s="170"/>
      <c r="EKJ253" s="170"/>
      <c r="EKK253" s="170"/>
      <c r="EKL253" s="170"/>
      <c r="EKM253" s="170"/>
      <c r="EKN253" s="170"/>
      <c r="EKO253" s="170"/>
      <c r="EKP253" s="170"/>
      <c r="EKQ253" s="170"/>
      <c r="EKR253" s="170"/>
      <c r="EKS253" s="170"/>
      <c r="EKT253" s="170"/>
      <c r="EKU253" s="170"/>
      <c r="EKV253" s="170"/>
      <c r="EKW253" s="170"/>
      <c r="EKX253" s="170"/>
      <c r="EKY253" s="170"/>
      <c r="EKZ253" s="170"/>
      <c r="ELA253" s="170"/>
      <c r="ELB253" s="170"/>
      <c r="ELC253" s="170"/>
      <c r="ELD253" s="170"/>
      <c r="ELE253" s="170"/>
      <c r="ELF253" s="170"/>
      <c r="ELG253" s="170"/>
      <c r="ELH253" s="170"/>
      <c r="ELI253" s="170"/>
      <c r="ELJ253" s="170"/>
      <c r="ELK253" s="170"/>
      <c r="ELL253" s="170"/>
      <c r="ELM253" s="170"/>
      <c r="ELN253" s="170"/>
      <c r="ELO253" s="170"/>
      <c r="ELP253" s="170"/>
      <c r="ELQ253" s="170"/>
      <c r="ELR253" s="170"/>
      <c r="ELS253" s="170"/>
      <c r="ELT253" s="170"/>
      <c r="ELU253" s="170"/>
      <c r="ELV253" s="170"/>
      <c r="ELW253" s="170"/>
      <c r="ELX253" s="170"/>
      <c r="ELY253" s="170"/>
      <c r="ELZ253" s="170"/>
      <c r="EMA253" s="170"/>
      <c r="EMB253" s="170"/>
      <c r="EMC253" s="170"/>
      <c r="EMD253" s="170"/>
      <c r="EME253" s="170"/>
      <c r="EMF253" s="170"/>
      <c r="EMG253" s="170"/>
      <c r="EMH253" s="170"/>
      <c r="EMI253" s="170"/>
      <c r="EMJ253" s="170"/>
      <c r="EMK253" s="170"/>
      <c r="EML253" s="170"/>
      <c r="EMM253" s="170"/>
      <c r="EMN253" s="170"/>
      <c r="EMO253" s="170"/>
      <c r="EMP253" s="170"/>
      <c r="EMQ253" s="170"/>
      <c r="EMR253" s="170"/>
      <c r="EMS253" s="170"/>
      <c r="EMT253" s="170"/>
      <c r="EMU253" s="170"/>
      <c r="EMV253" s="170"/>
      <c r="EMW253" s="170"/>
      <c r="EMX253" s="170"/>
      <c r="EMY253" s="170"/>
      <c r="EMZ253" s="170"/>
      <c r="ENA253" s="170"/>
      <c r="ENB253" s="170"/>
      <c r="ENC253" s="170"/>
      <c r="END253" s="170"/>
      <c r="ENE253" s="170"/>
      <c r="ENF253" s="170"/>
      <c r="ENG253" s="170"/>
      <c r="ENH253" s="170"/>
      <c r="ENI253" s="170"/>
      <c r="ENJ253" s="170"/>
      <c r="ENK253" s="170"/>
      <c r="ENL253" s="170"/>
      <c r="ENM253" s="170"/>
      <c r="ENN253" s="170"/>
      <c r="ENO253" s="170"/>
      <c r="ENP253" s="170"/>
      <c r="ENQ253" s="170"/>
      <c r="ENR253" s="170"/>
      <c r="ENS253" s="170"/>
      <c r="ENT253" s="170"/>
      <c r="ENU253" s="170"/>
      <c r="ENV253" s="170"/>
      <c r="ENW253" s="170"/>
      <c r="ENX253" s="170"/>
      <c r="ENY253" s="170"/>
      <c r="ENZ253" s="170"/>
      <c r="EOA253" s="170"/>
      <c r="EOB253" s="170"/>
      <c r="EOC253" s="170"/>
      <c r="EOD253" s="170"/>
      <c r="EOE253" s="170"/>
      <c r="EOF253" s="170"/>
      <c r="EOG253" s="170"/>
      <c r="EOH253" s="170"/>
      <c r="EOI253" s="170"/>
      <c r="EOJ253" s="170"/>
      <c r="EOK253" s="170"/>
      <c r="EOL253" s="170"/>
      <c r="EOM253" s="170"/>
      <c r="EON253" s="170"/>
      <c r="EOO253" s="170"/>
      <c r="EOP253" s="170"/>
      <c r="EOQ253" s="170"/>
      <c r="EOR253" s="170"/>
      <c r="EOS253" s="170"/>
      <c r="EOT253" s="170"/>
      <c r="EOU253" s="170"/>
      <c r="EOV253" s="170"/>
      <c r="EOW253" s="170"/>
      <c r="EOX253" s="170"/>
      <c r="EOY253" s="170"/>
      <c r="EOZ253" s="170"/>
      <c r="EPA253" s="170"/>
      <c r="EPB253" s="170"/>
      <c r="EPC253" s="170"/>
      <c r="EPD253" s="170"/>
      <c r="EPE253" s="170"/>
      <c r="EPF253" s="170"/>
      <c r="EPG253" s="170"/>
      <c r="EPH253" s="170"/>
      <c r="EPI253" s="170"/>
      <c r="EPJ253" s="170"/>
      <c r="EPK253" s="170"/>
      <c r="EPL253" s="170"/>
      <c r="EPM253" s="170"/>
      <c r="EPN253" s="170"/>
      <c r="EPO253" s="170"/>
      <c r="EPP253" s="170"/>
      <c r="EPQ253" s="170"/>
      <c r="EPR253" s="170"/>
      <c r="EPS253" s="170"/>
      <c r="EPT253" s="170"/>
      <c r="EPU253" s="170"/>
      <c r="EPV253" s="170"/>
      <c r="EPW253" s="170"/>
      <c r="EPX253" s="170"/>
      <c r="EPY253" s="170"/>
      <c r="EPZ253" s="170"/>
      <c r="EQA253" s="170"/>
      <c r="EQB253" s="170"/>
      <c r="EQC253" s="170"/>
      <c r="EQD253" s="170"/>
      <c r="EQE253" s="170"/>
      <c r="EQF253" s="170"/>
      <c r="EQG253" s="170"/>
      <c r="EQH253" s="170"/>
      <c r="EQI253" s="170"/>
      <c r="EQJ253" s="170"/>
      <c r="EQK253" s="170"/>
      <c r="EQL253" s="170"/>
      <c r="EQM253" s="170"/>
      <c r="EQN253" s="170"/>
      <c r="EQO253" s="170"/>
      <c r="EQP253" s="170"/>
      <c r="EQQ253" s="170"/>
      <c r="EQR253" s="170"/>
      <c r="EQS253" s="170"/>
      <c r="EQT253" s="170"/>
      <c r="EQU253" s="170"/>
      <c r="EQV253" s="170"/>
      <c r="EQW253" s="170"/>
      <c r="EQX253" s="170"/>
      <c r="EQY253" s="170"/>
      <c r="EQZ253" s="170"/>
      <c r="ERA253" s="170"/>
      <c r="ERB253" s="170"/>
      <c r="ERC253" s="170"/>
      <c r="ERD253" s="170"/>
      <c r="ERE253" s="170"/>
      <c r="ERF253" s="170"/>
      <c r="ERG253" s="170"/>
      <c r="ERH253" s="170"/>
      <c r="ERI253" s="170"/>
      <c r="ERJ253" s="170"/>
      <c r="ERK253" s="170"/>
      <c r="ERL253" s="170"/>
      <c r="ERM253" s="170"/>
      <c r="ERN253" s="170"/>
      <c r="ERO253" s="170"/>
      <c r="ERP253" s="170"/>
      <c r="ERQ253" s="170"/>
      <c r="ERR253" s="170"/>
      <c r="ERS253" s="170"/>
      <c r="ERT253" s="170"/>
      <c r="ERU253" s="170"/>
      <c r="ERV253" s="170"/>
      <c r="ERW253" s="170"/>
      <c r="ERX253" s="170"/>
      <c r="ERY253" s="170"/>
      <c r="ERZ253" s="170"/>
      <c r="ESA253" s="170"/>
      <c r="ESB253" s="170"/>
      <c r="ESC253" s="170"/>
      <c r="ESD253" s="170"/>
      <c r="ESE253" s="170"/>
      <c r="ESF253" s="170"/>
      <c r="ESG253" s="170"/>
      <c r="ESH253" s="170"/>
      <c r="ESI253" s="170"/>
      <c r="ESJ253" s="170"/>
      <c r="ESK253" s="170"/>
      <c r="ESL253" s="170"/>
      <c r="ESM253" s="170"/>
      <c r="ESN253" s="170"/>
      <c r="ESO253" s="170"/>
      <c r="ESP253" s="170"/>
      <c r="ESQ253" s="170"/>
      <c r="ESR253" s="170"/>
      <c r="ESS253" s="170"/>
      <c r="EST253" s="170"/>
      <c r="ESU253" s="170"/>
      <c r="ESV253" s="170"/>
      <c r="ESW253" s="170"/>
      <c r="ESX253" s="170"/>
      <c r="ESY253" s="170"/>
      <c r="ESZ253" s="170"/>
      <c r="ETA253" s="170"/>
      <c r="ETB253" s="170"/>
      <c r="ETC253" s="170"/>
      <c r="ETD253" s="170"/>
      <c r="ETE253" s="170"/>
      <c r="ETF253" s="170"/>
      <c r="ETG253" s="170"/>
      <c r="ETH253" s="170"/>
      <c r="ETI253" s="170"/>
      <c r="ETJ253" s="170"/>
      <c r="ETK253" s="170"/>
      <c r="ETL253" s="170"/>
      <c r="ETM253" s="170"/>
      <c r="ETN253" s="170"/>
      <c r="ETO253" s="170"/>
      <c r="ETP253" s="170"/>
      <c r="ETQ253" s="170"/>
      <c r="ETR253" s="170"/>
      <c r="ETS253" s="170"/>
      <c r="ETT253" s="170"/>
      <c r="ETU253" s="170"/>
      <c r="ETV253" s="170"/>
      <c r="ETW253" s="170"/>
      <c r="ETX253" s="170"/>
      <c r="ETY253" s="170"/>
      <c r="ETZ253" s="170"/>
      <c r="EUA253" s="170"/>
      <c r="EUB253" s="170"/>
      <c r="EUC253" s="170"/>
      <c r="EUD253" s="170"/>
      <c r="EUE253" s="170"/>
      <c r="EUF253" s="170"/>
      <c r="EUG253" s="170"/>
      <c r="EUH253" s="170"/>
      <c r="EUI253" s="170"/>
      <c r="EUJ253" s="170"/>
      <c r="EUK253" s="170"/>
      <c r="EUL253" s="170"/>
      <c r="EUM253" s="170"/>
      <c r="EUN253" s="170"/>
      <c r="EUO253" s="170"/>
      <c r="EUP253" s="170"/>
      <c r="EUQ253" s="170"/>
      <c r="EUR253" s="170"/>
      <c r="EUS253" s="170"/>
      <c r="EUT253" s="170"/>
      <c r="EUU253" s="170"/>
      <c r="EUV253" s="170"/>
      <c r="EUW253" s="170"/>
      <c r="EUX253" s="170"/>
      <c r="EUY253" s="170"/>
      <c r="EUZ253" s="170"/>
      <c r="EVA253" s="170"/>
      <c r="EVB253" s="170"/>
      <c r="EVC253" s="170"/>
      <c r="EVD253" s="170"/>
      <c r="EVE253" s="170"/>
      <c r="EVF253" s="170"/>
      <c r="EVG253" s="170"/>
      <c r="EVH253" s="170"/>
      <c r="EVI253" s="170"/>
      <c r="EVJ253" s="170"/>
      <c r="EVK253" s="170"/>
      <c r="EVL253" s="170"/>
      <c r="EVM253" s="170"/>
      <c r="EVN253" s="170"/>
      <c r="EVO253" s="170"/>
      <c r="EVP253" s="170"/>
      <c r="EVQ253" s="170"/>
      <c r="EVR253" s="170"/>
      <c r="EVS253" s="170"/>
      <c r="EVT253" s="170"/>
      <c r="EVU253" s="170"/>
      <c r="EVV253" s="170"/>
      <c r="EVW253" s="170"/>
      <c r="EVX253" s="170"/>
      <c r="EVY253" s="170"/>
      <c r="EVZ253" s="170"/>
      <c r="EWA253" s="170"/>
      <c r="EWB253" s="170"/>
      <c r="EWC253" s="170"/>
      <c r="EWD253" s="170"/>
      <c r="EWE253" s="170"/>
      <c r="EWF253" s="170"/>
      <c r="EWG253" s="170"/>
      <c r="EWH253" s="170"/>
      <c r="EWI253" s="170"/>
      <c r="EWJ253" s="170"/>
      <c r="EWK253" s="170"/>
      <c r="EWL253" s="170"/>
      <c r="EWM253" s="170"/>
      <c r="EWN253" s="170"/>
      <c r="EWO253" s="170"/>
      <c r="EWP253" s="170"/>
      <c r="EWQ253" s="170"/>
      <c r="EWR253" s="170"/>
      <c r="EWS253" s="170"/>
      <c r="EWT253" s="170"/>
      <c r="EWU253" s="170"/>
      <c r="EWV253" s="170"/>
      <c r="EWW253" s="170"/>
      <c r="EWX253" s="170"/>
      <c r="EWY253" s="170"/>
      <c r="EWZ253" s="170"/>
      <c r="EXA253" s="170"/>
      <c r="EXB253" s="170"/>
      <c r="EXC253" s="170"/>
      <c r="EXD253" s="170"/>
      <c r="EXE253" s="170"/>
      <c r="EXF253" s="170"/>
      <c r="EXG253" s="170"/>
      <c r="EXH253" s="170"/>
      <c r="EXI253" s="170"/>
      <c r="EXJ253" s="170"/>
      <c r="EXK253" s="170"/>
      <c r="EXL253" s="170"/>
      <c r="EXM253" s="170"/>
      <c r="EXN253" s="170"/>
      <c r="EXO253" s="170"/>
      <c r="EXP253" s="170"/>
      <c r="EXQ253" s="170"/>
      <c r="EXR253" s="170"/>
      <c r="EXS253" s="170"/>
      <c r="EXT253" s="170"/>
      <c r="EXU253" s="170"/>
      <c r="EXV253" s="170"/>
      <c r="EXW253" s="170"/>
      <c r="EXX253" s="170"/>
      <c r="EXY253" s="170"/>
      <c r="EXZ253" s="170"/>
      <c r="EYA253" s="170"/>
      <c r="EYB253" s="170"/>
      <c r="EYC253" s="170"/>
      <c r="EYD253" s="170"/>
      <c r="EYE253" s="170"/>
      <c r="EYF253" s="170"/>
      <c r="EYG253" s="170"/>
      <c r="EYH253" s="170"/>
      <c r="EYI253" s="170"/>
      <c r="EYJ253" s="170"/>
      <c r="EYK253" s="170"/>
      <c r="EYL253" s="170"/>
      <c r="EYM253" s="170"/>
      <c r="EYN253" s="170"/>
      <c r="EYO253" s="170"/>
      <c r="EYP253" s="170"/>
      <c r="EYQ253" s="170"/>
      <c r="EYR253" s="170"/>
      <c r="EYS253" s="170"/>
      <c r="EYT253" s="170"/>
      <c r="EYU253" s="170"/>
      <c r="EYV253" s="170"/>
      <c r="EYW253" s="170"/>
      <c r="EYX253" s="170"/>
      <c r="EYY253" s="170"/>
      <c r="EYZ253" s="170"/>
      <c r="EZA253" s="170"/>
      <c r="EZB253" s="170"/>
      <c r="EZC253" s="170"/>
      <c r="EZD253" s="170"/>
      <c r="EZE253" s="170"/>
      <c r="EZF253" s="170"/>
      <c r="EZG253" s="170"/>
      <c r="EZH253" s="170"/>
      <c r="EZI253" s="170"/>
      <c r="EZJ253" s="170"/>
      <c r="EZK253" s="170"/>
      <c r="EZL253" s="170"/>
      <c r="EZM253" s="170"/>
      <c r="EZN253" s="170"/>
      <c r="EZO253" s="170"/>
      <c r="EZP253" s="170"/>
      <c r="EZQ253" s="170"/>
      <c r="EZR253" s="170"/>
      <c r="EZS253" s="170"/>
      <c r="EZT253" s="170"/>
      <c r="EZU253" s="170"/>
      <c r="EZV253" s="170"/>
      <c r="EZW253" s="170"/>
      <c r="EZX253" s="170"/>
      <c r="EZY253" s="170"/>
      <c r="EZZ253" s="170"/>
      <c r="FAA253" s="170"/>
      <c r="FAB253" s="170"/>
      <c r="FAC253" s="170"/>
      <c r="FAD253" s="170"/>
      <c r="FAE253" s="170"/>
      <c r="FAF253" s="170"/>
      <c r="FAG253" s="170"/>
      <c r="FAH253" s="170"/>
      <c r="FAI253" s="170"/>
      <c r="FAJ253" s="170"/>
      <c r="FAK253" s="170"/>
      <c r="FAL253" s="170"/>
      <c r="FAM253" s="170"/>
      <c r="FAN253" s="170"/>
      <c r="FAO253" s="170"/>
      <c r="FAP253" s="170"/>
      <c r="FAQ253" s="170"/>
      <c r="FAR253" s="170"/>
      <c r="FAS253" s="170"/>
      <c r="FAT253" s="170"/>
      <c r="FAU253" s="170"/>
      <c r="FAV253" s="170"/>
      <c r="FAW253" s="170"/>
      <c r="FAX253" s="170"/>
      <c r="FAY253" s="170"/>
      <c r="FAZ253" s="170"/>
      <c r="FBA253" s="170"/>
      <c r="FBB253" s="170"/>
      <c r="FBC253" s="170"/>
      <c r="FBD253" s="170"/>
      <c r="FBE253" s="170"/>
      <c r="FBF253" s="170"/>
      <c r="FBG253" s="170"/>
      <c r="FBH253" s="170"/>
      <c r="FBI253" s="170"/>
      <c r="FBJ253" s="170"/>
      <c r="FBK253" s="170"/>
      <c r="FBL253" s="170"/>
      <c r="FBM253" s="170"/>
      <c r="FBN253" s="170"/>
      <c r="FBO253" s="170"/>
      <c r="FBP253" s="170"/>
      <c r="FBQ253" s="170"/>
      <c r="FBR253" s="170"/>
      <c r="FBS253" s="170"/>
      <c r="FBT253" s="170"/>
      <c r="FBU253" s="170"/>
      <c r="FBV253" s="170"/>
      <c r="FBW253" s="170"/>
      <c r="FBX253" s="170"/>
      <c r="FBY253" s="170"/>
      <c r="FBZ253" s="170"/>
      <c r="FCA253" s="170"/>
      <c r="FCB253" s="170"/>
      <c r="FCC253" s="170"/>
      <c r="FCD253" s="170"/>
      <c r="FCE253" s="170"/>
      <c r="FCF253" s="170"/>
      <c r="FCG253" s="170"/>
      <c r="FCH253" s="170"/>
      <c r="FCI253" s="170"/>
      <c r="FCJ253" s="170"/>
      <c r="FCK253" s="170"/>
      <c r="FCL253" s="170"/>
      <c r="FCM253" s="170"/>
      <c r="FCN253" s="170"/>
      <c r="FCO253" s="170"/>
      <c r="FCP253" s="170"/>
      <c r="FCQ253" s="170"/>
      <c r="FCR253" s="170"/>
      <c r="FCS253" s="170"/>
      <c r="FCT253" s="170"/>
      <c r="FCU253" s="170"/>
      <c r="FCV253" s="170"/>
      <c r="FCW253" s="170"/>
      <c r="FCX253" s="170"/>
      <c r="FCY253" s="170"/>
      <c r="FCZ253" s="170"/>
      <c r="FDA253" s="170"/>
      <c r="FDB253" s="170"/>
      <c r="FDC253" s="170"/>
      <c r="FDD253" s="170"/>
      <c r="FDE253" s="170"/>
      <c r="FDF253" s="170"/>
      <c r="FDG253" s="170"/>
      <c r="FDH253" s="170"/>
      <c r="FDI253" s="170"/>
      <c r="FDJ253" s="170"/>
      <c r="FDK253" s="170"/>
      <c r="FDL253" s="170"/>
      <c r="FDM253" s="170"/>
      <c r="FDN253" s="170"/>
      <c r="FDO253" s="170"/>
      <c r="FDP253" s="170"/>
      <c r="FDQ253" s="170"/>
      <c r="FDR253" s="170"/>
      <c r="FDS253" s="170"/>
      <c r="FDT253" s="170"/>
      <c r="FDU253" s="170"/>
      <c r="FDV253" s="170"/>
      <c r="FDW253" s="170"/>
      <c r="FDX253" s="170"/>
      <c r="FDY253" s="170"/>
      <c r="FDZ253" s="170"/>
      <c r="FEA253" s="170"/>
      <c r="FEB253" s="170"/>
      <c r="FEC253" s="170"/>
      <c r="FED253" s="170"/>
      <c r="FEE253" s="170"/>
      <c r="FEF253" s="170"/>
      <c r="FEG253" s="170"/>
      <c r="FEH253" s="170"/>
      <c r="FEI253" s="170"/>
      <c r="FEJ253" s="170"/>
      <c r="FEK253" s="170"/>
      <c r="FEL253" s="170"/>
      <c r="FEM253" s="170"/>
      <c r="FEN253" s="170"/>
      <c r="FEO253" s="170"/>
      <c r="FEP253" s="170"/>
      <c r="FEQ253" s="170"/>
      <c r="FER253" s="170"/>
      <c r="FES253" s="170"/>
      <c r="FET253" s="170"/>
      <c r="FEU253" s="170"/>
      <c r="FEV253" s="170"/>
      <c r="FEW253" s="170"/>
      <c r="FEX253" s="170"/>
      <c r="FEY253" s="170"/>
      <c r="FEZ253" s="170"/>
      <c r="FFA253" s="170"/>
      <c r="FFB253" s="170"/>
      <c r="FFC253" s="170"/>
      <c r="FFD253" s="170"/>
      <c r="FFE253" s="170"/>
      <c r="FFF253" s="170"/>
      <c r="FFG253" s="170"/>
      <c r="FFH253" s="170"/>
      <c r="FFI253" s="170"/>
      <c r="FFJ253" s="170"/>
      <c r="FFK253" s="170"/>
      <c r="FFL253" s="170"/>
      <c r="FFM253" s="170"/>
      <c r="FFN253" s="170"/>
      <c r="FFO253" s="170"/>
      <c r="FFP253" s="170"/>
      <c r="FFQ253" s="170"/>
      <c r="FFR253" s="170"/>
      <c r="FFS253" s="170"/>
      <c r="FFT253" s="170"/>
      <c r="FFU253" s="170"/>
      <c r="FFV253" s="170"/>
      <c r="FFW253" s="170"/>
      <c r="FFX253" s="170"/>
      <c r="FFY253" s="170"/>
      <c r="FFZ253" s="170"/>
      <c r="FGA253" s="170"/>
      <c r="FGB253" s="170"/>
      <c r="FGC253" s="170"/>
      <c r="FGD253" s="170"/>
      <c r="FGE253" s="170"/>
      <c r="FGF253" s="170"/>
      <c r="FGG253" s="170"/>
      <c r="FGH253" s="170"/>
      <c r="FGI253" s="170"/>
      <c r="FGJ253" s="170"/>
      <c r="FGK253" s="170"/>
      <c r="FGL253" s="170"/>
      <c r="FGM253" s="170"/>
      <c r="FGN253" s="170"/>
      <c r="FGO253" s="170"/>
      <c r="FGP253" s="170"/>
      <c r="FGQ253" s="170"/>
      <c r="FGR253" s="170"/>
      <c r="FGS253" s="170"/>
      <c r="FGT253" s="170"/>
      <c r="FGU253" s="170"/>
      <c r="FGV253" s="170"/>
      <c r="FGW253" s="170"/>
      <c r="FGX253" s="170"/>
      <c r="FGY253" s="170"/>
      <c r="FGZ253" s="170"/>
      <c r="FHA253" s="170"/>
      <c r="FHB253" s="170"/>
      <c r="FHC253" s="170"/>
      <c r="FHD253" s="170"/>
      <c r="FHE253" s="170"/>
      <c r="FHF253" s="170"/>
      <c r="FHG253" s="170"/>
      <c r="FHH253" s="170"/>
      <c r="FHI253" s="170"/>
      <c r="FHJ253" s="170"/>
      <c r="FHK253" s="170"/>
      <c r="FHL253" s="170"/>
      <c r="FHM253" s="170"/>
      <c r="FHN253" s="170"/>
      <c r="FHO253" s="170"/>
      <c r="FHP253" s="170"/>
      <c r="FHQ253" s="170"/>
      <c r="FHR253" s="170"/>
      <c r="FHS253" s="170"/>
      <c r="FHT253" s="170"/>
      <c r="FHU253" s="170"/>
      <c r="FHV253" s="170"/>
      <c r="FHW253" s="170"/>
      <c r="FHX253" s="170"/>
      <c r="FHY253" s="170"/>
      <c r="FHZ253" s="170"/>
      <c r="FIA253" s="170"/>
      <c r="FIB253" s="170"/>
      <c r="FIC253" s="170"/>
      <c r="FID253" s="170"/>
      <c r="FIE253" s="170"/>
      <c r="FIF253" s="170"/>
      <c r="FIG253" s="170"/>
      <c r="FIH253" s="170"/>
      <c r="FII253" s="170"/>
      <c r="FIJ253" s="170"/>
      <c r="FIK253" s="170"/>
      <c r="FIL253" s="170"/>
      <c r="FIM253" s="170"/>
      <c r="FIN253" s="170"/>
      <c r="FIO253" s="170"/>
      <c r="FIP253" s="170"/>
      <c r="FIQ253" s="170"/>
      <c r="FIR253" s="170"/>
      <c r="FIS253" s="170"/>
      <c r="FIT253" s="170"/>
      <c r="FIU253" s="170"/>
      <c r="FIV253" s="170"/>
      <c r="FIW253" s="170"/>
      <c r="FIX253" s="170"/>
      <c r="FIY253" s="170"/>
      <c r="FIZ253" s="170"/>
      <c r="FJA253" s="170"/>
      <c r="FJB253" s="170"/>
      <c r="FJC253" s="170"/>
      <c r="FJD253" s="170"/>
      <c r="FJE253" s="170"/>
      <c r="FJF253" s="170"/>
      <c r="FJG253" s="170"/>
      <c r="FJH253" s="170"/>
      <c r="FJI253" s="170"/>
      <c r="FJJ253" s="170"/>
      <c r="FJK253" s="170"/>
      <c r="FJL253" s="170"/>
      <c r="FJM253" s="170"/>
      <c r="FJN253" s="170"/>
      <c r="FJO253" s="170"/>
      <c r="FJP253" s="170"/>
      <c r="FJQ253" s="170"/>
      <c r="FJR253" s="170"/>
      <c r="FJS253" s="170"/>
      <c r="FJT253" s="170"/>
      <c r="FJU253" s="170"/>
      <c r="FJV253" s="170"/>
      <c r="FJW253" s="170"/>
      <c r="FJX253" s="170"/>
      <c r="FJY253" s="170"/>
      <c r="FJZ253" s="170"/>
      <c r="FKA253" s="170"/>
      <c r="FKB253" s="170"/>
      <c r="FKC253" s="170"/>
      <c r="FKD253" s="170"/>
      <c r="FKE253" s="170"/>
      <c r="FKF253" s="170"/>
      <c r="FKG253" s="170"/>
      <c r="FKH253" s="170"/>
      <c r="FKI253" s="170"/>
      <c r="FKJ253" s="170"/>
      <c r="FKK253" s="170"/>
      <c r="FKL253" s="170"/>
      <c r="FKM253" s="170"/>
      <c r="FKN253" s="170"/>
      <c r="FKO253" s="170"/>
      <c r="FKP253" s="170"/>
      <c r="FKQ253" s="170"/>
      <c r="FKR253" s="170"/>
      <c r="FKS253" s="170"/>
      <c r="FKT253" s="170"/>
      <c r="FKU253" s="170"/>
      <c r="FKV253" s="170"/>
      <c r="FKW253" s="170"/>
      <c r="FKX253" s="170"/>
      <c r="FKY253" s="170"/>
      <c r="FKZ253" s="170"/>
      <c r="FLA253" s="170"/>
      <c r="FLB253" s="170"/>
      <c r="FLC253" s="170"/>
      <c r="FLD253" s="170"/>
      <c r="FLE253" s="170"/>
      <c r="FLF253" s="170"/>
      <c r="FLG253" s="170"/>
      <c r="FLH253" s="170"/>
      <c r="FLI253" s="170"/>
      <c r="FLJ253" s="170"/>
      <c r="FLK253" s="170"/>
      <c r="FLL253" s="170"/>
      <c r="FLM253" s="170"/>
      <c r="FLN253" s="170"/>
      <c r="FLO253" s="170"/>
      <c r="FLP253" s="170"/>
      <c r="FLQ253" s="170"/>
      <c r="FLR253" s="170"/>
      <c r="FLS253" s="170"/>
      <c r="FLT253" s="170"/>
      <c r="FLU253" s="170"/>
      <c r="FLV253" s="170"/>
      <c r="FLW253" s="170"/>
      <c r="FLX253" s="170"/>
      <c r="FLY253" s="170"/>
      <c r="FLZ253" s="170"/>
      <c r="FMA253" s="170"/>
      <c r="FMB253" s="170"/>
      <c r="FMC253" s="170"/>
      <c r="FMD253" s="170"/>
      <c r="FME253" s="170"/>
      <c r="FMF253" s="170"/>
      <c r="FMG253" s="170"/>
      <c r="FMH253" s="170"/>
      <c r="FMI253" s="170"/>
      <c r="FMJ253" s="170"/>
      <c r="FMK253" s="170"/>
      <c r="FML253" s="170"/>
      <c r="FMM253" s="170"/>
      <c r="FMN253" s="170"/>
      <c r="FMO253" s="170"/>
      <c r="FMP253" s="170"/>
      <c r="FMQ253" s="170"/>
      <c r="FMR253" s="170"/>
      <c r="FMS253" s="170"/>
      <c r="FMT253" s="170"/>
      <c r="FMU253" s="170"/>
      <c r="FMV253" s="170"/>
      <c r="FMW253" s="170"/>
      <c r="FMX253" s="170"/>
      <c r="FMY253" s="170"/>
      <c r="FMZ253" s="170"/>
      <c r="FNA253" s="170"/>
      <c r="FNB253" s="170"/>
      <c r="FNC253" s="170"/>
      <c r="FND253" s="170"/>
      <c r="FNE253" s="170"/>
      <c r="FNF253" s="170"/>
      <c r="FNG253" s="170"/>
      <c r="FNH253" s="170"/>
      <c r="FNI253" s="170"/>
      <c r="FNJ253" s="170"/>
      <c r="FNK253" s="170"/>
      <c r="FNL253" s="170"/>
      <c r="FNM253" s="170"/>
      <c r="FNN253" s="170"/>
      <c r="FNO253" s="170"/>
      <c r="FNP253" s="170"/>
      <c r="FNQ253" s="170"/>
      <c r="FNR253" s="170"/>
      <c r="FNS253" s="170"/>
      <c r="FNT253" s="170"/>
      <c r="FNU253" s="170"/>
      <c r="FNV253" s="170"/>
      <c r="FNW253" s="170"/>
      <c r="FNX253" s="170"/>
      <c r="FNY253" s="170"/>
      <c r="FNZ253" s="170"/>
      <c r="FOA253" s="170"/>
      <c r="FOB253" s="170"/>
      <c r="FOC253" s="170"/>
      <c r="FOD253" s="170"/>
      <c r="FOE253" s="170"/>
      <c r="FOF253" s="170"/>
      <c r="FOG253" s="170"/>
      <c r="FOH253" s="170"/>
      <c r="FOI253" s="170"/>
      <c r="FOJ253" s="170"/>
      <c r="FOK253" s="170"/>
      <c r="FOL253" s="170"/>
      <c r="FOM253" s="170"/>
      <c r="FON253" s="170"/>
      <c r="FOO253" s="170"/>
      <c r="FOP253" s="170"/>
      <c r="FOQ253" s="170"/>
      <c r="FOR253" s="170"/>
      <c r="FOS253" s="170"/>
      <c r="FOT253" s="170"/>
      <c r="FOU253" s="170"/>
      <c r="FOV253" s="170"/>
      <c r="FOW253" s="170"/>
      <c r="FOX253" s="170"/>
      <c r="FOY253" s="170"/>
      <c r="FOZ253" s="170"/>
      <c r="FPA253" s="170"/>
      <c r="FPB253" s="170"/>
      <c r="FPC253" s="170"/>
      <c r="FPD253" s="170"/>
      <c r="FPE253" s="170"/>
      <c r="FPF253" s="170"/>
      <c r="FPG253" s="170"/>
      <c r="FPH253" s="170"/>
      <c r="FPI253" s="170"/>
      <c r="FPJ253" s="170"/>
      <c r="FPK253" s="170"/>
      <c r="FPL253" s="170"/>
      <c r="FPM253" s="170"/>
      <c r="FPN253" s="170"/>
      <c r="FPO253" s="170"/>
      <c r="FPP253" s="170"/>
      <c r="FPQ253" s="170"/>
      <c r="FPR253" s="170"/>
      <c r="FPS253" s="170"/>
      <c r="FPT253" s="170"/>
      <c r="FPU253" s="170"/>
      <c r="FPV253" s="170"/>
      <c r="FPW253" s="170"/>
      <c r="FPX253" s="170"/>
      <c r="FPY253" s="170"/>
      <c r="FPZ253" s="170"/>
      <c r="FQA253" s="170"/>
      <c r="FQB253" s="170"/>
      <c r="FQC253" s="170"/>
      <c r="FQD253" s="170"/>
      <c r="FQE253" s="170"/>
      <c r="FQF253" s="170"/>
      <c r="FQG253" s="170"/>
      <c r="FQH253" s="170"/>
      <c r="FQI253" s="170"/>
      <c r="FQJ253" s="170"/>
      <c r="FQK253" s="170"/>
      <c r="FQL253" s="170"/>
      <c r="FQM253" s="170"/>
      <c r="FQN253" s="170"/>
      <c r="FQO253" s="170"/>
      <c r="FQP253" s="170"/>
      <c r="FQQ253" s="170"/>
      <c r="FQR253" s="170"/>
      <c r="FQS253" s="170"/>
      <c r="FQT253" s="170"/>
      <c r="FQU253" s="170"/>
      <c r="FQV253" s="170"/>
      <c r="FQW253" s="170"/>
      <c r="FQX253" s="170"/>
      <c r="FQY253" s="170"/>
      <c r="FQZ253" s="170"/>
      <c r="FRA253" s="170"/>
      <c r="FRB253" s="170"/>
      <c r="FRC253" s="170"/>
      <c r="FRD253" s="170"/>
      <c r="FRE253" s="170"/>
      <c r="FRF253" s="170"/>
      <c r="FRG253" s="170"/>
      <c r="FRH253" s="170"/>
      <c r="FRI253" s="170"/>
      <c r="FRJ253" s="170"/>
      <c r="FRK253" s="170"/>
      <c r="FRL253" s="170"/>
      <c r="FRM253" s="170"/>
      <c r="FRN253" s="170"/>
      <c r="FRO253" s="170"/>
      <c r="FRP253" s="170"/>
      <c r="FRQ253" s="170"/>
      <c r="FRR253" s="170"/>
      <c r="FRS253" s="170"/>
      <c r="FRT253" s="170"/>
      <c r="FRU253" s="170"/>
      <c r="FRV253" s="170"/>
      <c r="FRW253" s="170"/>
      <c r="FRX253" s="170"/>
      <c r="FRY253" s="170"/>
      <c r="FRZ253" s="170"/>
      <c r="FSA253" s="170"/>
      <c r="FSB253" s="170"/>
      <c r="FSC253" s="170"/>
      <c r="FSD253" s="170"/>
      <c r="FSE253" s="170"/>
      <c r="FSF253" s="170"/>
      <c r="FSG253" s="170"/>
      <c r="FSH253" s="170"/>
      <c r="FSI253" s="170"/>
      <c r="FSJ253" s="170"/>
      <c r="FSK253" s="170"/>
      <c r="FSL253" s="170"/>
      <c r="FSM253" s="170"/>
      <c r="FSN253" s="170"/>
      <c r="FSO253" s="170"/>
      <c r="FSP253" s="170"/>
      <c r="FSQ253" s="170"/>
      <c r="FSR253" s="170"/>
      <c r="FSS253" s="170"/>
      <c r="FST253" s="170"/>
      <c r="FSU253" s="170"/>
      <c r="FSV253" s="170"/>
      <c r="FSW253" s="170"/>
      <c r="FSX253" s="170"/>
      <c r="FSY253" s="170"/>
      <c r="FSZ253" s="170"/>
      <c r="FTA253" s="170"/>
      <c r="FTB253" s="170"/>
      <c r="FTC253" s="170"/>
      <c r="FTD253" s="170"/>
      <c r="FTE253" s="170"/>
      <c r="FTF253" s="170"/>
      <c r="FTG253" s="170"/>
      <c r="FTH253" s="170"/>
      <c r="FTI253" s="170"/>
      <c r="FTJ253" s="170"/>
      <c r="FTK253" s="170"/>
      <c r="FTL253" s="170"/>
      <c r="FTM253" s="170"/>
      <c r="FTN253" s="170"/>
      <c r="FTO253" s="170"/>
      <c r="FTP253" s="170"/>
      <c r="FTQ253" s="170"/>
      <c r="FTR253" s="170"/>
      <c r="FTS253" s="170"/>
      <c r="FTT253" s="170"/>
      <c r="FTU253" s="170"/>
      <c r="FTV253" s="170"/>
      <c r="FTW253" s="170"/>
      <c r="FTX253" s="170"/>
      <c r="FTY253" s="170"/>
      <c r="FTZ253" s="170"/>
      <c r="FUA253" s="170"/>
      <c r="FUB253" s="170"/>
      <c r="FUC253" s="170"/>
      <c r="FUD253" s="170"/>
      <c r="FUE253" s="170"/>
      <c r="FUF253" s="170"/>
      <c r="FUG253" s="170"/>
      <c r="FUH253" s="170"/>
      <c r="FUI253" s="170"/>
      <c r="FUJ253" s="170"/>
      <c r="FUK253" s="170"/>
      <c r="FUL253" s="170"/>
      <c r="FUM253" s="170"/>
      <c r="FUN253" s="170"/>
      <c r="FUO253" s="170"/>
      <c r="FUP253" s="170"/>
      <c r="FUQ253" s="170"/>
      <c r="FUR253" s="170"/>
      <c r="FUS253" s="170"/>
      <c r="FUT253" s="170"/>
      <c r="FUU253" s="170"/>
      <c r="FUV253" s="170"/>
      <c r="FUW253" s="170"/>
      <c r="FUX253" s="170"/>
      <c r="FUY253" s="170"/>
      <c r="FUZ253" s="170"/>
      <c r="FVA253" s="170"/>
      <c r="FVB253" s="170"/>
      <c r="FVC253" s="170"/>
      <c r="FVD253" s="170"/>
      <c r="FVE253" s="170"/>
      <c r="FVF253" s="170"/>
      <c r="FVG253" s="170"/>
      <c r="FVH253" s="170"/>
      <c r="FVI253" s="170"/>
      <c r="FVJ253" s="170"/>
      <c r="FVK253" s="170"/>
      <c r="FVL253" s="170"/>
      <c r="FVM253" s="170"/>
      <c r="FVN253" s="170"/>
      <c r="FVO253" s="170"/>
      <c r="FVP253" s="170"/>
      <c r="FVQ253" s="170"/>
      <c r="FVR253" s="170"/>
      <c r="FVS253" s="170"/>
      <c r="FVT253" s="170"/>
      <c r="FVU253" s="170"/>
      <c r="FVV253" s="170"/>
      <c r="FVW253" s="170"/>
      <c r="FVX253" s="170"/>
      <c r="FVY253" s="170"/>
      <c r="FVZ253" s="170"/>
      <c r="FWA253" s="170"/>
      <c r="FWB253" s="170"/>
      <c r="FWC253" s="170"/>
      <c r="FWD253" s="170"/>
      <c r="FWE253" s="170"/>
      <c r="FWF253" s="170"/>
      <c r="FWG253" s="170"/>
      <c r="FWH253" s="170"/>
      <c r="FWI253" s="170"/>
      <c r="FWJ253" s="170"/>
      <c r="FWK253" s="170"/>
      <c r="FWL253" s="170"/>
      <c r="FWM253" s="170"/>
      <c r="FWN253" s="170"/>
      <c r="FWO253" s="170"/>
      <c r="FWP253" s="170"/>
      <c r="FWQ253" s="170"/>
      <c r="FWR253" s="170"/>
      <c r="FWS253" s="170"/>
      <c r="FWT253" s="170"/>
      <c r="FWU253" s="170"/>
      <c r="FWV253" s="170"/>
      <c r="FWW253" s="170"/>
      <c r="FWX253" s="170"/>
      <c r="FWY253" s="170"/>
      <c r="FWZ253" s="170"/>
      <c r="FXA253" s="170"/>
      <c r="FXB253" s="170"/>
      <c r="FXC253" s="170"/>
      <c r="FXD253" s="170"/>
      <c r="FXE253" s="170"/>
      <c r="FXF253" s="170"/>
      <c r="FXG253" s="170"/>
      <c r="FXH253" s="170"/>
      <c r="FXI253" s="170"/>
      <c r="FXJ253" s="170"/>
      <c r="FXK253" s="170"/>
      <c r="FXL253" s="170"/>
      <c r="FXM253" s="170"/>
      <c r="FXN253" s="170"/>
      <c r="FXO253" s="170"/>
      <c r="FXP253" s="170"/>
      <c r="FXQ253" s="170"/>
      <c r="FXR253" s="170"/>
      <c r="FXS253" s="170"/>
      <c r="FXT253" s="170"/>
      <c r="FXU253" s="170"/>
      <c r="FXV253" s="170"/>
      <c r="FXW253" s="170"/>
      <c r="FXX253" s="170"/>
      <c r="FXY253" s="170"/>
      <c r="FXZ253" s="170"/>
      <c r="FYA253" s="170"/>
      <c r="FYB253" s="170"/>
      <c r="FYC253" s="170"/>
      <c r="FYD253" s="170"/>
      <c r="FYE253" s="170"/>
      <c r="FYF253" s="170"/>
      <c r="FYG253" s="170"/>
      <c r="FYH253" s="170"/>
      <c r="FYI253" s="170"/>
      <c r="FYJ253" s="170"/>
      <c r="FYK253" s="170"/>
      <c r="FYL253" s="170"/>
      <c r="FYM253" s="170"/>
      <c r="FYN253" s="170"/>
      <c r="FYO253" s="170"/>
      <c r="FYP253" s="170"/>
      <c r="FYQ253" s="170"/>
      <c r="FYR253" s="170"/>
      <c r="FYS253" s="170"/>
      <c r="FYT253" s="170"/>
      <c r="FYU253" s="170"/>
      <c r="FYV253" s="170"/>
      <c r="FYW253" s="170"/>
      <c r="FYX253" s="170"/>
      <c r="FYY253" s="170"/>
      <c r="FYZ253" s="170"/>
      <c r="FZA253" s="170"/>
      <c r="FZB253" s="170"/>
      <c r="FZC253" s="170"/>
      <c r="FZD253" s="170"/>
      <c r="FZE253" s="170"/>
      <c r="FZF253" s="170"/>
      <c r="FZG253" s="170"/>
      <c r="FZH253" s="170"/>
      <c r="FZI253" s="170"/>
      <c r="FZJ253" s="170"/>
      <c r="FZK253" s="170"/>
      <c r="FZL253" s="170"/>
      <c r="FZM253" s="170"/>
      <c r="FZN253" s="170"/>
      <c r="FZO253" s="170"/>
      <c r="FZP253" s="170"/>
      <c r="FZQ253" s="170"/>
      <c r="FZR253" s="170"/>
      <c r="FZS253" s="170"/>
      <c r="FZT253" s="170"/>
      <c r="FZU253" s="170"/>
      <c r="FZV253" s="170"/>
      <c r="FZW253" s="170"/>
      <c r="FZX253" s="170"/>
      <c r="FZY253" s="170"/>
      <c r="FZZ253" s="170"/>
      <c r="GAA253" s="170"/>
      <c r="GAB253" s="170"/>
      <c r="GAC253" s="170"/>
      <c r="GAD253" s="170"/>
      <c r="GAE253" s="170"/>
      <c r="GAF253" s="170"/>
      <c r="GAG253" s="170"/>
      <c r="GAH253" s="170"/>
      <c r="GAI253" s="170"/>
      <c r="GAJ253" s="170"/>
      <c r="GAK253" s="170"/>
      <c r="GAL253" s="170"/>
      <c r="GAM253" s="170"/>
      <c r="GAN253" s="170"/>
      <c r="GAO253" s="170"/>
      <c r="GAP253" s="170"/>
      <c r="GAQ253" s="170"/>
      <c r="GAR253" s="170"/>
      <c r="GAS253" s="170"/>
      <c r="GAT253" s="170"/>
      <c r="GAU253" s="170"/>
      <c r="GAV253" s="170"/>
      <c r="GAW253" s="170"/>
      <c r="GAX253" s="170"/>
      <c r="GAY253" s="170"/>
      <c r="GAZ253" s="170"/>
      <c r="GBA253" s="170"/>
      <c r="GBB253" s="170"/>
      <c r="GBC253" s="170"/>
      <c r="GBD253" s="170"/>
      <c r="GBE253" s="170"/>
      <c r="GBF253" s="170"/>
      <c r="GBG253" s="170"/>
      <c r="GBH253" s="170"/>
      <c r="GBI253" s="170"/>
      <c r="GBJ253" s="170"/>
      <c r="GBK253" s="170"/>
      <c r="GBL253" s="170"/>
      <c r="GBM253" s="170"/>
      <c r="GBN253" s="170"/>
      <c r="GBO253" s="170"/>
      <c r="GBP253" s="170"/>
      <c r="GBQ253" s="170"/>
      <c r="GBR253" s="170"/>
      <c r="GBS253" s="170"/>
      <c r="GBT253" s="170"/>
      <c r="GBU253" s="170"/>
      <c r="GBV253" s="170"/>
      <c r="GBW253" s="170"/>
      <c r="GBX253" s="170"/>
      <c r="GBY253" s="170"/>
      <c r="GBZ253" s="170"/>
      <c r="GCA253" s="170"/>
      <c r="GCB253" s="170"/>
      <c r="GCC253" s="170"/>
      <c r="GCD253" s="170"/>
      <c r="GCE253" s="170"/>
      <c r="GCF253" s="170"/>
      <c r="GCG253" s="170"/>
      <c r="GCH253" s="170"/>
      <c r="GCI253" s="170"/>
      <c r="GCJ253" s="170"/>
      <c r="GCK253" s="170"/>
      <c r="GCL253" s="170"/>
      <c r="GCM253" s="170"/>
      <c r="GCN253" s="170"/>
      <c r="GCO253" s="170"/>
      <c r="GCP253" s="170"/>
      <c r="GCQ253" s="170"/>
      <c r="GCR253" s="170"/>
      <c r="GCS253" s="170"/>
      <c r="GCT253" s="170"/>
      <c r="GCU253" s="170"/>
      <c r="GCV253" s="170"/>
      <c r="GCW253" s="170"/>
      <c r="GCX253" s="170"/>
      <c r="GCY253" s="170"/>
      <c r="GCZ253" s="170"/>
      <c r="GDA253" s="170"/>
      <c r="GDB253" s="170"/>
      <c r="GDC253" s="170"/>
      <c r="GDD253" s="170"/>
      <c r="GDE253" s="170"/>
      <c r="GDF253" s="170"/>
      <c r="GDG253" s="170"/>
      <c r="GDH253" s="170"/>
      <c r="GDI253" s="170"/>
      <c r="GDJ253" s="170"/>
      <c r="GDK253" s="170"/>
      <c r="GDL253" s="170"/>
      <c r="GDM253" s="170"/>
      <c r="GDN253" s="170"/>
      <c r="GDO253" s="170"/>
      <c r="GDP253" s="170"/>
      <c r="GDQ253" s="170"/>
      <c r="GDR253" s="170"/>
      <c r="GDS253" s="170"/>
      <c r="GDT253" s="170"/>
      <c r="GDU253" s="170"/>
      <c r="GDV253" s="170"/>
      <c r="GDW253" s="170"/>
      <c r="GDX253" s="170"/>
      <c r="GDY253" s="170"/>
      <c r="GDZ253" s="170"/>
      <c r="GEA253" s="170"/>
      <c r="GEB253" s="170"/>
      <c r="GEC253" s="170"/>
      <c r="GED253" s="170"/>
      <c r="GEE253" s="170"/>
      <c r="GEF253" s="170"/>
      <c r="GEG253" s="170"/>
      <c r="GEH253" s="170"/>
      <c r="GEI253" s="170"/>
      <c r="GEJ253" s="170"/>
      <c r="GEK253" s="170"/>
      <c r="GEL253" s="170"/>
      <c r="GEM253" s="170"/>
      <c r="GEN253" s="170"/>
      <c r="GEO253" s="170"/>
      <c r="GEP253" s="170"/>
      <c r="GEQ253" s="170"/>
      <c r="GER253" s="170"/>
      <c r="GES253" s="170"/>
      <c r="GET253" s="170"/>
      <c r="GEU253" s="170"/>
      <c r="GEV253" s="170"/>
      <c r="GEW253" s="170"/>
      <c r="GEX253" s="170"/>
      <c r="GEY253" s="170"/>
      <c r="GEZ253" s="170"/>
      <c r="GFA253" s="170"/>
      <c r="GFB253" s="170"/>
      <c r="GFC253" s="170"/>
      <c r="GFD253" s="170"/>
      <c r="GFE253" s="170"/>
      <c r="GFF253" s="170"/>
      <c r="GFG253" s="170"/>
      <c r="GFH253" s="170"/>
      <c r="GFI253" s="170"/>
      <c r="GFJ253" s="170"/>
      <c r="GFK253" s="170"/>
      <c r="GFL253" s="170"/>
      <c r="GFM253" s="170"/>
      <c r="GFN253" s="170"/>
      <c r="GFO253" s="170"/>
      <c r="GFP253" s="170"/>
      <c r="GFQ253" s="170"/>
      <c r="GFR253" s="170"/>
      <c r="GFS253" s="170"/>
      <c r="GFT253" s="170"/>
      <c r="GFU253" s="170"/>
      <c r="GFV253" s="170"/>
      <c r="GFW253" s="170"/>
      <c r="GFX253" s="170"/>
      <c r="GFY253" s="170"/>
      <c r="GFZ253" s="170"/>
      <c r="GGA253" s="170"/>
      <c r="GGB253" s="170"/>
      <c r="GGC253" s="170"/>
      <c r="GGD253" s="170"/>
      <c r="GGE253" s="170"/>
      <c r="GGF253" s="170"/>
      <c r="GGG253" s="170"/>
      <c r="GGH253" s="170"/>
      <c r="GGI253" s="170"/>
      <c r="GGJ253" s="170"/>
      <c r="GGK253" s="170"/>
      <c r="GGL253" s="170"/>
      <c r="GGM253" s="170"/>
      <c r="GGN253" s="170"/>
      <c r="GGO253" s="170"/>
      <c r="GGP253" s="170"/>
      <c r="GGQ253" s="170"/>
      <c r="GGR253" s="170"/>
      <c r="GGS253" s="170"/>
      <c r="GGT253" s="170"/>
      <c r="GGU253" s="170"/>
      <c r="GGV253" s="170"/>
      <c r="GGW253" s="170"/>
      <c r="GGX253" s="170"/>
      <c r="GGY253" s="170"/>
      <c r="GGZ253" s="170"/>
      <c r="GHA253" s="170"/>
      <c r="GHB253" s="170"/>
      <c r="GHC253" s="170"/>
      <c r="GHD253" s="170"/>
      <c r="GHE253" s="170"/>
      <c r="GHF253" s="170"/>
      <c r="GHG253" s="170"/>
      <c r="GHH253" s="170"/>
      <c r="GHI253" s="170"/>
      <c r="GHJ253" s="170"/>
      <c r="GHK253" s="170"/>
      <c r="GHL253" s="170"/>
      <c r="GHM253" s="170"/>
      <c r="GHN253" s="170"/>
      <c r="GHO253" s="170"/>
      <c r="GHP253" s="170"/>
      <c r="GHQ253" s="170"/>
      <c r="GHR253" s="170"/>
      <c r="GHS253" s="170"/>
      <c r="GHT253" s="170"/>
      <c r="GHU253" s="170"/>
      <c r="GHV253" s="170"/>
      <c r="GHW253" s="170"/>
      <c r="GHX253" s="170"/>
      <c r="GHY253" s="170"/>
      <c r="GHZ253" s="170"/>
      <c r="GIA253" s="170"/>
      <c r="GIB253" s="170"/>
      <c r="GIC253" s="170"/>
      <c r="GID253" s="170"/>
      <c r="GIE253" s="170"/>
      <c r="GIF253" s="170"/>
      <c r="GIG253" s="170"/>
      <c r="GIH253" s="170"/>
      <c r="GII253" s="170"/>
      <c r="GIJ253" s="170"/>
      <c r="GIK253" s="170"/>
      <c r="GIL253" s="170"/>
      <c r="GIM253" s="170"/>
      <c r="GIN253" s="170"/>
      <c r="GIO253" s="170"/>
      <c r="GIP253" s="170"/>
      <c r="GIQ253" s="170"/>
      <c r="GIR253" s="170"/>
      <c r="GIS253" s="170"/>
      <c r="GIT253" s="170"/>
      <c r="GIU253" s="170"/>
      <c r="GIV253" s="170"/>
      <c r="GIW253" s="170"/>
      <c r="GIX253" s="170"/>
      <c r="GIY253" s="170"/>
      <c r="GIZ253" s="170"/>
      <c r="GJA253" s="170"/>
      <c r="GJB253" s="170"/>
      <c r="GJC253" s="170"/>
      <c r="GJD253" s="170"/>
      <c r="GJE253" s="170"/>
      <c r="GJF253" s="170"/>
      <c r="GJG253" s="170"/>
      <c r="GJH253" s="170"/>
      <c r="GJI253" s="170"/>
      <c r="GJJ253" s="170"/>
      <c r="GJK253" s="170"/>
      <c r="GJL253" s="170"/>
      <c r="GJM253" s="170"/>
      <c r="GJN253" s="170"/>
      <c r="GJO253" s="170"/>
      <c r="GJP253" s="170"/>
      <c r="GJQ253" s="170"/>
      <c r="GJR253" s="170"/>
      <c r="GJS253" s="170"/>
      <c r="GJT253" s="170"/>
      <c r="GJU253" s="170"/>
      <c r="GJV253" s="170"/>
      <c r="GJW253" s="170"/>
      <c r="GJX253" s="170"/>
      <c r="GJY253" s="170"/>
      <c r="GJZ253" s="170"/>
      <c r="GKA253" s="170"/>
      <c r="GKB253" s="170"/>
      <c r="GKC253" s="170"/>
      <c r="GKD253" s="170"/>
      <c r="GKE253" s="170"/>
      <c r="GKF253" s="170"/>
      <c r="GKG253" s="170"/>
      <c r="GKH253" s="170"/>
      <c r="GKI253" s="170"/>
      <c r="GKJ253" s="170"/>
      <c r="GKK253" s="170"/>
      <c r="GKL253" s="170"/>
      <c r="GKM253" s="170"/>
      <c r="GKN253" s="170"/>
      <c r="GKO253" s="170"/>
      <c r="GKP253" s="170"/>
      <c r="GKQ253" s="170"/>
      <c r="GKR253" s="170"/>
      <c r="GKS253" s="170"/>
      <c r="GKT253" s="170"/>
      <c r="GKU253" s="170"/>
      <c r="GKV253" s="170"/>
      <c r="GKW253" s="170"/>
      <c r="GKX253" s="170"/>
      <c r="GKY253" s="170"/>
      <c r="GKZ253" s="170"/>
      <c r="GLA253" s="170"/>
      <c r="GLB253" s="170"/>
      <c r="GLC253" s="170"/>
      <c r="GLD253" s="170"/>
      <c r="GLE253" s="170"/>
      <c r="GLF253" s="170"/>
      <c r="GLG253" s="170"/>
      <c r="GLH253" s="170"/>
      <c r="GLI253" s="170"/>
      <c r="GLJ253" s="170"/>
      <c r="GLK253" s="170"/>
      <c r="GLL253" s="170"/>
      <c r="GLM253" s="170"/>
      <c r="GLN253" s="170"/>
      <c r="GLO253" s="170"/>
      <c r="GLP253" s="170"/>
      <c r="GLQ253" s="170"/>
      <c r="GLR253" s="170"/>
      <c r="GLS253" s="170"/>
      <c r="GLT253" s="170"/>
      <c r="GLU253" s="170"/>
      <c r="GLV253" s="170"/>
      <c r="GLW253" s="170"/>
      <c r="GLX253" s="170"/>
      <c r="GLY253" s="170"/>
      <c r="GLZ253" s="170"/>
      <c r="GMA253" s="170"/>
      <c r="GMB253" s="170"/>
      <c r="GMC253" s="170"/>
      <c r="GMD253" s="170"/>
      <c r="GME253" s="170"/>
      <c r="GMF253" s="170"/>
      <c r="GMG253" s="170"/>
      <c r="GMH253" s="170"/>
      <c r="GMI253" s="170"/>
      <c r="GMJ253" s="170"/>
      <c r="GMK253" s="170"/>
      <c r="GML253" s="170"/>
      <c r="GMM253" s="170"/>
      <c r="GMN253" s="170"/>
      <c r="GMO253" s="170"/>
      <c r="GMP253" s="170"/>
      <c r="GMQ253" s="170"/>
      <c r="GMR253" s="170"/>
      <c r="GMS253" s="170"/>
      <c r="GMT253" s="170"/>
      <c r="GMU253" s="170"/>
      <c r="GMV253" s="170"/>
      <c r="GMW253" s="170"/>
      <c r="GMX253" s="170"/>
      <c r="GMY253" s="170"/>
      <c r="GMZ253" s="170"/>
      <c r="GNA253" s="170"/>
      <c r="GNB253" s="170"/>
      <c r="GNC253" s="170"/>
      <c r="GND253" s="170"/>
      <c r="GNE253" s="170"/>
      <c r="GNF253" s="170"/>
      <c r="GNG253" s="170"/>
      <c r="GNH253" s="170"/>
      <c r="GNI253" s="170"/>
      <c r="GNJ253" s="170"/>
      <c r="GNK253" s="170"/>
      <c r="GNL253" s="170"/>
      <c r="GNM253" s="170"/>
      <c r="GNN253" s="170"/>
      <c r="GNO253" s="170"/>
      <c r="GNP253" s="170"/>
      <c r="GNQ253" s="170"/>
      <c r="GNR253" s="170"/>
      <c r="GNS253" s="170"/>
      <c r="GNT253" s="170"/>
      <c r="GNU253" s="170"/>
      <c r="GNV253" s="170"/>
      <c r="GNW253" s="170"/>
      <c r="GNX253" s="170"/>
      <c r="GNY253" s="170"/>
      <c r="GNZ253" s="170"/>
      <c r="GOA253" s="170"/>
      <c r="GOB253" s="170"/>
      <c r="GOC253" s="170"/>
      <c r="GOD253" s="170"/>
      <c r="GOE253" s="170"/>
      <c r="GOF253" s="170"/>
      <c r="GOG253" s="170"/>
      <c r="GOH253" s="170"/>
      <c r="GOI253" s="170"/>
      <c r="GOJ253" s="170"/>
      <c r="GOK253" s="170"/>
      <c r="GOL253" s="170"/>
      <c r="GOM253" s="170"/>
      <c r="GON253" s="170"/>
      <c r="GOO253" s="170"/>
      <c r="GOP253" s="170"/>
      <c r="GOQ253" s="170"/>
      <c r="GOR253" s="170"/>
      <c r="GOS253" s="170"/>
      <c r="GOT253" s="170"/>
      <c r="GOU253" s="170"/>
      <c r="GOV253" s="170"/>
      <c r="GOW253" s="170"/>
      <c r="GOX253" s="170"/>
      <c r="GOY253" s="170"/>
      <c r="GOZ253" s="170"/>
      <c r="GPA253" s="170"/>
      <c r="GPB253" s="170"/>
      <c r="GPC253" s="170"/>
      <c r="GPD253" s="170"/>
      <c r="GPE253" s="170"/>
      <c r="GPF253" s="170"/>
      <c r="GPG253" s="170"/>
      <c r="GPH253" s="170"/>
      <c r="GPI253" s="170"/>
      <c r="GPJ253" s="170"/>
      <c r="GPK253" s="170"/>
      <c r="GPL253" s="170"/>
      <c r="GPM253" s="170"/>
      <c r="GPN253" s="170"/>
      <c r="GPO253" s="170"/>
      <c r="GPP253" s="170"/>
      <c r="GPQ253" s="170"/>
      <c r="GPR253" s="170"/>
      <c r="GPS253" s="170"/>
      <c r="GPT253" s="170"/>
      <c r="GPU253" s="170"/>
      <c r="GPV253" s="170"/>
      <c r="GPW253" s="170"/>
      <c r="GPX253" s="170"/>
      <c r="GPY253" s="170"/>
      <c r="GPZ253" s="170"/>
      <c r="GQA253" s="170"/>
      <c r="GQB253" s="170"/>
      <c r="GQC253" s="170"/>
      <c r="GQD253" s="170"/>
      <c r="GQE253" s="170"/>
      <c r="GQF253" s="170"/>
      <c r="GQG253" s="170"/>
      <c r="GQH253" s="170"/>
      <c r="GQI253" s="170"/>
      <c r="GQJ253" s="170"/>
      <c r="GQK253" s="170"/>
      <c r="GQL253" s="170"/>
      <c r="GQM253" s="170"/>
      <c r="GQN253" s="170"/>
      <c r="GQO253" s="170"/>
      <c r="GQP253" s="170"/>
      <c r="GQQ253" s="170"/>
      <c r="GQR253" s="170"/>
      <c r="GQS253" s="170"/>
      <c r="GQT253" s="170"/>
      <c r="GQU253" s="170"/>
      <c r="GQV253" s="170"/>
      <c r="GQW253" s="170"/>
      <c r="GQX253" s="170"/>
      <c r="GQY253" s="170"/>
      <c r="GQZ253" s="170"/>
      <c r="GRA253" s="170"/>
      <c r="GRB253" s="170"/>
      <c r="GRC253" s="170"/>
      <c r="GRD253" s="170"/>
      <c r="GRE253" s="170"/>
      <c r="GRF253" s="170"/>
      <c r="GRG253" s="170"/>
      <c r="GRH253" s="170"/>
      <c r="GRI253" s="170"/>
      <c r="GRJ253" s="170"/>
      <c r="GRK253" s="170"/>
      <c r="GRL253" s="170"/>
      <c r="GRM253" s="170"/>
      <c r="GRN253" s="170"/>
      <c r="GRO253" s="170"/>
      <c r="GRP253" s="170"/>
      <c r="GRQ253" s="170"/>
      <c r="GRR253" s="170"/>
      <c r="GRS253" s="170"/>
      <c r="GRT253" s="170"/>
      <c r="GRU253" s="170"/>
      <c r="GRV253" s="170"/>
      <c r="GRW253" s="170"/>
      <c r="GRX253" s="170"/>
      <c r="GRY253" s="170"/>
      <c r="GRZ253" s="170"/>
      <c r="GSA253" s="170"/>
      <c r="GSB253" s="170"/>
      <c r="GSC253" s="170"/>
      <c r="GSD253" s="170"/>
      <c r="GSE253" s="170"/>
      <c r="GSF253" s="170"/>
      <c r="GSG253" s="170"/>
      <c r="GSH253" s="170"/>
      <c r="GSI253" s="170"/>
      <c r="GSJ253" s="170"/>
      <c r="GSK253" s="170"/>
      <c r="GSL253" s="170"/>
      <c r="GSM253" s="170"/>
      <c r="GSN253" s="170"/>
      <c r="GSO253" s="170"/>
      <c r="GSP253" s="170"/>
      <c r="GSQ253" s="170"/>
      <c r="GSR253" s="170"/>
      <c r="GSS253" s="170"/>
      <c r="GST253" s="170"/>
      <c r="GSU253" s="170"/>
      <c r="GSV253" s="170"/>
      <c r="GSW253" s="170"/>
      <c r="GSX253" s="170"/>
      <c r="GSY253" s="170"/>
      <c r="GSZ253" s="170"/>
      <c r="GTA253" s="170"/>
      <c r="GTB253" s="170"/>
      <c r="GTC253" s="170"/>
      <c r="GTD253" s="170"/>
      <c r="GTE253" s="170"/>
      <c r="GTF253" s="170"/>
      <c r="GTG253" s="170"/>
      <c r="GTH253" s="170"/>
      <c r="GTI253" s="170"/>
      <c r="GTJ253" s="170"/>
      <c r="GTK253" s="170"/>
      <c r="GTL253" s="170"/>
      <c r="GTM253" s="170"/>
      <c r="GTN253" s="170"/>
      <c r="GTO253" s="170"/>
      <c r="GTP253" s="170"/>
      <c r="GTQ253" s="170"/>
      <c r="GTR253" s="170"/>
      <c r="GTS253" s="170"/>
      <c r="GTT253" s="170"/>
      <c r="GTU253" s="170"/>
      <c r="GTV253" s="170"/>
      <c r="GTW253" s="170"/>
      <c r="GTX253" s="170"/>
      <c r="GTY253" s="170"/>
      <c r="GTZ253" s="170"/>
      <c r="GUA253" s="170"/>
      <c r="GUB253" s="170"/>
      <c r="GUC253" s="170"/>
      <c r="GUD253" s="170"/>
      <c r="GUE253" s="170"/>
      <c r="GUF253" s="170"/>
      <c r="GUG253" s="170"/>
      <c r="GUH253" s="170"/>
      <c r="GUI253" s="170"/>
      <c r="GUJ253" s="170"/>
      <c r="GUK253" s="170"/>
      <c r="GUL253" s="170"/>
      <c r="GUM253" s="170"/>
      <c r="GUN253" s="170"/>
      <c r="GUO253" s="170"/>
      <c r="GUP253" s="170"/>
      <c r="GUQ253" s="170"/>
      <c r="GUR253" s="170"/>
      <c r="GUS253" s="170"/>
      <c r="GUT253" s="170"/>
      <c r="GUU253" s="170"/>
      <c r="GUV253" s="170"/>
      <c r="GUW253" s="170"/>
      <c r="GUX253" s="170"/>
      <c r="GUY253" s="170"/>
      <c r="GUZ253" s="170"/>
      <c r="GVA253" s="170"/>
      <c r="GVB253" s="170"/>
      <c r="GVC253" s="170"/>
      <c r="GVD253" s="170"/>
      <c r="GVE253" s="170"/>
      <c r="GVF253" s="170"/>
      <c r="GVG253" s="170"/>
      <c r="GVH253" s="170"/>
      <c r="GVI253" s="170"/>
      <c r="GVJ253" s="170"/>
      <c r="GVK253" s="170"/>
      <c r="GVL253" s="170"/>
      <c r="GVM253" s="170"/>
      <c r="GVN253" s="170"/>
      <c r="GVO253" s="170"/>
      <c r="GVP253" s="170"/>
      <c r="GVQ253" s="170"/>
      <c r="GVR253" s="170"/>
      <c r="GVS253" s="170"/>
      <c r="GVT253" s="170"/>
      <c r="GVU253" s="170"/>
      <c r="GVV253" s="170"/>
      <c r="GVW253" s="170"/>
      <c r="GVX253" s="170"/>
      <c r="GVY253" s="170"/>
      <c r="GVZ253" s="170"/>
      <c r="GWA253" s="170"/>
      <c r="GWB253" s="170"/>
      <c r="GWC253" s="170"/>
      <c r="GWD253" s="170"/>
      <c r="GWE253" s="170"/>
      <c r="GWF253" s="170"/>
      <c r="GWG253" s="170"/>
      <c r="GWH253" s="170"/>
      <c r="GWI253" s="170"/>
      <c r="GWJ253" s="170"/>
      <c r="GWK253" s="170"/>
      <c r="GWL253" s="170"/>
      <c r="GWM253" s="170"/>
      <c r="GWN253" s="170"/>
      <c r="GWO253" s="170"/>
      <c r="GWP253" s="170"/>
      <c r="GWQ253" s="170"/>
      <c r="GWR253" s="170"/>
      <c r="GWS253" s="170"/>
      <c r="GWT253" s="170"/>
      <c r="GWU253" s="170"/>
      <c r="GWV253" s="170"/>
      <c r="GWW253" s="170"/>
      <c r="GWX253" s="170"/>
      <c r="GWY253" s="170"/>
      <c r="GWZ253" s="170"/>
      <c r="GXA253" s="170"/>
      <c r="GXB253" s="170"/>
      <c r="GXC253" s="170"/>
      <c r="GXD253" s="170"/>
      <c r="GXE253" s="170"/>
      <c r="GXF253" s="170"/>
      <c r="GXG253" s="170"/>
      <c r="GXH253" s="170"/>
      <c r="GXI253" s="170"/>
      <c r="GXJ253" s="170"/>
      <c r="GXK253" s="170"/>
      <c r="GXL253" s="170"/>
      <c r="GXM253" s="170"/>
      <c r="GXN253" s="170"/>
      <c r="GXO253" s="170"/>
      <c r="GXP253" s="170"/>
      <c r="GXQ253" s="170"/>
      <c r="GXR253" s="170"/>
      <c r="GXS253" s="170"/>
      <c r="GXT253" s="170"/>
      <c r="GXU253" s="170"/>
      <c r="GXV253" s="170"/>
      <c r="GXW253" s="170"/>
      <c r="GXX253" s="170"/>
      <c r="GXY253" s="170"/>
      <c r="GXZ253" s="170"/>
      <c r="GYA253" s="170"/>
      <c r="GYB253" s="170"/>
      <c r="GYC253" s="170"/>
      <c r="GYD253" s="170"/>
      <c r="GYE253" s="170"/>
      <c r="GYF253" s="170"/>
      <c r="GYG253" s="170"/>
      <c r="GYH253" s="170"/>
      <c r="GYI253" s="170"/>
      <c r="GYJ253" s="170"/>
      <c r="GYK253" s="170"/>
      <c r="GYL253" s="170"/>
      <c r="GYM253" s="170"/>
      <c r="GYN253" s="170"/>
      <c r="GYO253" s="170"/>
      <c r="GYP253" s="170"/>
      <c r="GYQ253" s="170"/>
      <c r="GYR253" s="170"/>
      <c r="GYS253" s="170"/>
      <c r="GYT253" s="170"/>
      <c r="GYU253" s="170"/>
      <c r="GYV253" s="170"/>
      <c r="GYW253" s="170"/>
      <c r="GYX253" s="170"/>
      <c r="GYY253" s="170"/>
      <c r="GYZ253" s="170"/>
      <c r="GZA253" s="170"/>
      <c r="GZB253" s="170"/>
      <c r="GZC253" s="170"/>
      <c r="GZD253" s="170"/>
      <c r="GZE253" s="170"/>
      <c r="GZF253" s="170"/>
      <c r="GZG253" s="170"/>
      <c r="GZH253" s="170"/>
      <c r="GZI253" s="170"/>
      <c r="GZJ253" s="170"/>
      <c r="GZK253" s="170"/>
      <c r="GZL253" s="170"/>
      <c r="GZM253" s="170"/>
      <c r="GZN253" s="170"/>
      <c r="GZO253" s="170"/>
      <c r="GZP253" s="170"/>
      <c r="GZQ253" s="170"/>
      <c r="GZR253" s="170"/>
      <c r="GZS253" s="170"/>
      <c r="GZT253" s="170"/>
      <c r="GZU253" s="170"/>
      <c r="GZV253" s="170"/>
      <c r="GZW253" s="170"/>
      <c r="GZX253" s="170"/>
      <c r="GZY253" s="170"/>
      <c r="GZZ253" s="170"/>
      <c r="HAA253" s="170"/>
      <c r="HAB253" s="170"/>
      <c r="HAC253" s="170"/>
      <c r="HAD253" s="170"/>
      <c r="HAE253" s="170"/>
      <c r="HAF253" s="170"/>
      <c r="HAG253" s="170"/>
      <c r="HAH253" s="170"/>
      <c r="HAI253" s="170"/>
      <c r="HAJ253" s="170"/>
      <c r="HAK253" s="170"/>
      <c r="HAL253" s="170"/>
      <c r="HAM253" s="170"/>
      <c r="HAN253" s="170"/>
      <c r="HAO253" s="170"/>
      <c r="HAP253" s="170"/>
      <c r="HAQ253" s="170"/>
      <c r="HAR253" s="170"/>
      <c r="HAS253" s="170"/>
      <c r="HAT253" s="170"/>
      <c r="HAU253" s="170"/>
      <c r="HAV253" s="170"/>
      <c r="HAW253" s="170"/>
      <c r="HAX253" s="170"/>
      <c r="HAY253" s="170"/>
      <c r="HAZ253" s="170"/>
      <c r="HBA253" s="170"/>
      <c r="HBB253" s="170"/>
      <c r="HBC253" s="170"/>
      <c r="HBD253" s="170"/>
      <c r="HBE253" s="170"/>
      <c r="HBF253" s="170"/>
      <c r="HBG253" s="170"/>
      <c r="HBH253" s="170"/>
      <c r="HBI253" s="170"/>
      <c r="HBJ253" s="170"/>
      <c r="HBK253" s="170"/>
      <c r="HBL253" s="170"/>
      <c r="HBM253" s="170"/>
      <c r="HBN253" s="170"/>
      <c r="HBO253" s="170"/>
      <c r="HBP253" s="170"/>
      <c r="HBQ253" s="170"/>
      <c r="HBR253" s="170"/>
      <c r="HBS253" s="170"/>
      <c r="HBT253" s="170"/>
      <c r="HBU253" s="170"/>
      <c r="HBV253" s="170"/>
      <c r="HBW253" s="170"/>
      <c r="HBX253" s="170"/>
      <c r="HBY253" s="170"/>
      <c r="HBZ253" s="170"/>
      <c r="HCA253" s="170"/>
      <c r="HCB253" s="170"/>
      <c r="HCC253" s="170"/>
      <c r="HCD253" s="170"/>
      <c r="HCE253" s="170"/>
      <c r="HCF253" s="170"/>
      <c r="HCG253" s="170"/>
      <c r="HCH253" s="170"/>
      <c r="HCI253" s="170"/>
      <c r="HCJ253" s="170"/>
      <c r="HCK253" s="170"/>
      <c r="HCL253" s="170"/>
      <c r="HCM253" s="170"/>
      <c r="HCN253" s="170"/>
      <c r="HCO253" s="170"/>
      <c r="HCP253" s="170"/>
      <c r="HCQ253" s="170"/>
      <c r="HCR253" s="170"/>
      <c r="HCS253" s="170"/>
      <c r="HCT253" s="170"/>
      <c r="HCU253" s="170"/>
      <c r="HCV253" s="170"/>
      <c r="HCW253" s="170"/>
      <c r="HCX253" s="170"/>
      <c r="HCY253" s="170"/>
      <c r="HCZ253" s="170"/>
      <c r="HDA253" s="170"/>
      <c r="HDB253" s="170"/>
      <c r="HDC253" s="170"/>
      <c r="HDD253" s="170"/>
      <c r="HDE253" s="170"/>
      <c r="HDF253" s="170"/>
      <c r="HDG253" s="170"/>
      <c r="HDH253" s="170"/>
      <c r="HDI253" s="170"/>
      <c r="HDJ253" s="170"/>
      <c r="HDK253" s="170"/>
      <c r="HDL253" s="170"/>
      <c r="HDM253" s="170"/>
      <c r="HDN253" s="170"/>
      <c r="HDO253" s="170"/>
      <c r="HDP253" s="170"/>
      <c r="HDQ253" s="170"/>
      <c r="HDR253" s="170"/>
      <c r="HDS253" s="170"/>
      <c r="HDT253" s="170"/>
      <c r="HDU253" s="170"/>
      <c r="HDV253" s="170"/>
      <c r="HDW253" s="170"/>
      <c r="HDX253" s="170"/>
      <c r="HDY253" s="170"/>
      <c r="HDZ253" s="170"/>
      <c r="HEA253" s="170"/>
      <c r="HEB253" s="170"/>
      <c r="HEC253" s="170"/>
      <c r="HED253" s="170"/>
      <c r="HEE253" s="170"/>
      <c r="HEF253" s="170"/>
      <c r="HEG253" s="170"/>
      <c r="HEH253" s="170"/>
      <c r="HEI253" s="170"/>
      <c r="HEJ253" s="170"/>
      <c r="HEK253" s="170"/>
      <c r="HEL253" s="170"/>
      <c r="HEM253" s="170"/>
      <c r="HEN253" s="170"/>
      <c r="HEO253" s="170"/>
      <c r="HEP253" s="170"/>
      <c r="HEQ253" s="170"/>
      <c r="HER253" s="170"/>
      <c r="HES253" s="170"/>
      <c r="HET253" s="170"/>
      <c r="HEU253" s="170"/>
      <c r="HEV253" s="170"/>
      <c r="HEW253" s="170"/>
      <c r="HEX253" s="170"/>
      <c r="HEY253" s="170"/>
      <c r="HEZ253" s="170"/>
      <c r="HFA253" s="170"/>
      <c r="HFB253" s="170"/>
      <c r="HFC253" s="170"/>
      <c r="HFD253" s="170"/>
      <c r="HFE253" s="170"/>
      <c r="HFF253" s="170"/>
      <c r="HFG253" s="170"/>
      <c r="HFH253" s="170"/>
      <c r="HFI253" s="170"/>
      <c r="HFJ253" s="170"/>
      <c r="HFK253" s="170"/>
      <c r="HFL253" s="170"/>
      <c r="HFM253" s="170"/>
      <c r="HFN253" s="170"/>
      <c r="HFO253" s="170"/>
      <c r="HFP253" s="170"/>
      <c r="HFQ253" s="170"/>
      <c r="HFR253" s="170"/>
      <c r="HFS253" s="170"/>
      <c r="HFT253" s="170"/>
      <c r="HFU253" s="170"/>
      <c r="HFV253" s="170"/>
      <c r="HFW253" s="170"/>
      <c r="HFX253" s="170"/>
      <c r="HFY253" s="170"/>
      <c r="HFZ253" s="170"/>
      <c r="HGA253" s="170"/>
      <c r="HGB253" s="170"/>
      <c r="HGC253" s="170"/>
      <c r="HGD253" s="170"/>
      <c r="HGE253" s="170"/>
      <c r="HGF253" s="170"/>
      <c r="HGG253" s="170"/>
      <c r="HGH253" s="170"/>
      <c r="HGI253" s="170"/>
      <c r="HGJ253" s="170"/>
      <c r="HGK253" s="170"/>
      <c r="HGL253" s="170"/>
      <c r="HGM253" s="170"/>
      <c r="HGN253" s="170"/>
      <c r="HGO253" s="170"/>
      <c r="HGP253" s="170"/>
      <c r="HGQ253" s="170"/>
      <c r="HGR253" s="170"/>
      <c r="HGS253" s="170"/>
      <c r="HGT253" s="170"/>
      <c r="HGU253" s="170"/>
      <c r="HGV253" s="170"/>
      <c r="HGW253" s="170"/>
      <c r="HGX253" s="170"/>
      <c r="HGY253" s="170"/>
      <c r="HGZ253" s="170"/>
      <c r="HHA253" s="170"/>
      <c r="HHB253" s="170"/>
      <c r="HHC253" s="170"/>
      <c r="HHD253" s="170"/>
      <c r="HHE253" s="170"/>
      <c r="HHF253" s="170"/>
      <c r="HHG253" s="170"/>
      <c r="HHH253" s="170"/>
      <c r="HHI253" s="170"/>
      <c r="HHJ253" s="170"/>
      <c r="HHK253" s="170"/>
      <c r="HHL253" s="170"/>
      <c r="HHM253" s="170"/>
      <c r="HHN253" s="170"/>
      <c r="HHO253" s="170"/>
      <c r="HHP253" s="170"/>
      <c r="HHQ253" s="170"/>
      <c r="HHR253" s="170"/>
      <c r="HHS253" s="170"/>
      <c r="HHT253" s="170"/>
      <c r="HHU253" s="170"/>
      <c r="HHV253" s="170"/>
      <c r="HHW253" s="170"/>
      <c r="HHX253" s="170"/>
      <c r="HHY253" s="170"/>
      <c r="HHZ253" s="170"/>
      <c r="HIA253" s="170"/>
      <c r="HIB253" s="170"/>
      <c r="HIC253" s="170"/>
      <c r="HID253" s="170"/>
      <c r="HIE253" s="170"/>
      <c r="HIF253" s="170"/>
      <c r="HIG253" s="170"/>
      <c r="HIH253" s="170"/>
      <c r="HII253" s="170"/>
      <c r="HIJ253" s="170"/>
      <c r="HIK253" s="170"/>
      <c r="HIL253" s="170"/>
      <c r="HIM253" s="170"/>
      <c r="HIN253" s="170"/>
      <c r="HIO253" s="170"/>
      <c r="HIP253" s="170"/>
      <c r="HIQ253" s="170"/>
      <c r="HIR253" s="170"/>
      <c r="HIS253" s="170"/>
      <c r="HIT253" s="170"/>
      <c r="HIU253" s="170"/>
      <c r="HIV253" s="170"/>
      <c r="HIW253" s="170"/>
      <c r="HIX253" s="170"/>
      <c r="HIY253" s="170"/>
      <c r="HIZ253" s="170"/>
      <c r="HJA253" s="170"/>
      <c r="HJB253" s="170"/>
      <c r="HJC253" s="170"/>
      <c r="HJD253" s="170"/>
      <c r="HJE253" s="170"/>
      <c r="HJF253" s="170"/>
      <c r="HJG253" s="170"/>
      <c r="HJH253" s="170"/>
      <c r="HJI253" s="170"/>
      <c r="HJJ253" s="170"/>
      <c r="HJK253" s="170"/>
      <c r="HJL253" s="170"/>
      <c r="HJM253" s="170"/>
      <c r="HJN253" s="170"/>
      <c r="HJO253" s="170"/>
      <c r="HJP253" s="170"/>
      <c r="HJQ253" s="170"/>
      <c r="HJR253" s="170"/>
      <c r="HJS253" s="170"/>
      <c r="HJT253" s="170"/>
      <c r="HJU253" s="170"/>
      <c r="HJV253" s="170"/>
      <c r="HJW253" s="170"/>
      <c r="HJX253" s="170"/>
      <c r="HJY253" s="170"/>
      <c r="HJZ253" s="170"/>
      <c r="HKA253" s="170"/>
      <c r="HKB253" s="170"/>
      <c r="HKC253" s="170"/>
      <c r="HKD253" s="170"/>
      <c r="HKE253" s="170"/>
      <c r="HKF253" s="170"/>
      <c r="HKG253" s="170"/>
      <c r="HKH253" s="170"/>
      <c r="HKI253" s="170"/>
      <c r="HKJ253" s="170"/>
      <c r="HKK253" s="170"/>
      <c r="HKL253" s="170"/>
      <c r="HKM253" s="170"/>
      <c r="HKN253" s="170"/>
      <c r="HKO253" s="170"/>
      <c r="HKP253" s="170"/>
      <c r="HKQ253" s="170"/>
      <c r="HKR253" s="170"/>
      <c r="HKS253" s="170"/>
      <c r="HKT253" s="170"/>
      <c r="HKU253" s="170"/>
      <c r="HKV253" s="170"/>
      <c r="HKW253" s="170"/>
      <c r="HKX253" s="170"/>
      <c r="HKY253" s="170"/>
      <c r="HKZ253" s="170"/>
      <c r="HLA253" s="170"/>
      <c r="HLB253" s="170"/>
      <c r="HLC253" s="170"/>
      <c r="HLD253" s="170"/>
      <c r="HLE253" s="170"/>
      <c r="HLF253" s="170"/>
      <c r="HLG253" s="170"/>
      <c r="HLH253" s="170"/>
      <c r="HLI253" s="170"/>
      <c r="HLJ253" s="170"/>
      <c r="HLK253" s="170"/>
      <c r="HLL253" s="170"/>
      <c r="HLM253" s="170"/>
      <c r="HLN253" s="170"/>
      <c r="HLO253" s="170"/>
      <c r="HLP253" s="170"/>
      <c r="HLQ253" s="170"/>
      <c r="HLR253" s="170"/>
      <c r="HLS253" s="170"/>
      <c r="HLT253" s="170"/>
      <c r="HLU253" s="170"/>
      <c r="HLV253" s="170"/>
      <c r="HLW253" s="170"/>
      <c r="HLX253" s="170"/>
      <c r="HLY253" s="170"/>
      <c r="HLZ253" s="170"/>
      <c r="HMA253" s="170"/>
      <c r="HMB253" s="170"/>
      <c r="HMC253" s="170"/>
      <c r="HMD253" s="170"/>
      <c r="HME253" s="170"/>
      <c r="HMF253" s="170"/>
      <c r="HMG253" s="170"/>
      <c r="HMH253" s="170"/>
      <c r="HMI253" s="170"/>
      <c r="HMJ253" s="170"/>
      <c r="HMK253" s="170"/>
      <c r="HML253" s="170"/>
      <c r="HMM253" s="170"/>
      <c r="HMN253" s="170"/>
      <c r="HMO253" s="170"/>
      <c r="HMP253" s="170"/>
      <c r="HMQ253" s="170"/>
      <c r="HMR253" s="170"/>
      <c r="HMS253" s="170"/>
      <c r="HMT253" s="170"/>
      <c r="HMU253" s="170"/>
      <c r="HMV253" s="170"/>
      <c r="HMW253" s="170"/>
      <c r="HMX253" s="170"/>
      <c r="HMY253" s="170"/>
      <c r="HMZ253" s="170"/>
      <c r="HNA253" s="170"/>
      <c r="HNB253" s="170"/>
      <c r="HNC253" s="170"/>
      <c r="HND253" s="170"/>
      <c r="HNE253" s="170"/>
      <c r="HNF253" s="170"/>
      <c r="HNG253" s="170"/>
      <c r="HNH253" s="170"/>
      <c r="HNI253" s="170"/>
      <c r="HNJ253" s="170"/>
      <c r="HNK253" s="170"/>
      <c r="HNL253" s="170"/>
      <c r="HNM253" s="170"/>
      <c r="HNN253" s="170"/>
      <c r="HNO253" s="170"/>
      <c r="HNP253" s="170"/>
      <c r="HNQ253" s="170"/>
      <c r="HNR253" s="170"/>
      <c r="HNS253" s="170"/>
      <c r="HNT253" s="170"/>
      <c r="HNU253" s="170"/>
      <c r="HNV253" s="170"/>
      <c r="HNW253" s="170"/>
      <c r="HNX253" s="170"/>
      <c r="HNY253" s="170"/>
      <c r="HNZ253" s="170"/>
      <c r="HOA253" s="170"/>
      <c r="HOB253" s="170"/>
      <c r="HOC253" s="170"/>
      <c r="HOD253" s="170"/>
      <c r="HOE253" s="170"/>
      <c r="HOF253" s="170"/>
      <c r="HOG253" s="170"/>
      <c r="HOH253" s="170"/>
      <c r="HOI253" s="170"/>
      <c r="HOJ253" s="170"/>
      <c r="HOK253" s="170"/>
      <c r="HOL253" s="170"/>
      <c r="HOM253" s="170"/>
      <c r="HON253" s="170"/>
      <c r="HOO253" s="170"/>
      <c r="HOP253" s="170"/>
      <c r="HOQ253" s="170"/>
      <c r="HOR253" s="170"/>
      <c r="HOS253" s="170"/>
      <c r="HOT253" s="170"/>
      <c r="HOU253" s="170"/>
      <c r="HOV253" s="170"/>
      <c r="HOW253" s="170"/>
      <c r="HOX253" s="170"/>
      <c r="HOY253" s="170"/>
      <c r="HOZ253" s="170"/>
      <c r="HPA253" s="170"/>
      <c r="HPB253" s="170"/>
      <c r="HPC253" s="170"/>
      <c r="HPD253" s="170"/>
      <c r="HPE253" s="170"/>
      <c r="HPF253" s="170"/>
      <c r="HPG253" s="170"/>
      <c r="HPH253" s="170"/>
      <c r="HPI253" s="170"/>
      <c r="HPJ253" s="170"/>
      <c r="HPK253" s="170"/>
      <c r="HPL253" s="170"/>
      <c r="HPM253" s="170"/>
      <c r="HPN253" s="170"/>
      <c r="HPO253" s="170"/>
      <c r="HPP253" s="170"/>
      <c r="HPQ253" s="170"/>
      <c r="HPR253" s="170"/>
      <c r="HPS253" s="170"/>
      <c r="HPT253" s="170"/>
      <c r="HPU253" s="170"/>
      <c r="HPV253" s="170"/>
      <c r="HPW253" s="170"/>
      <c r="HPX253" s="170"/>
      <c r="HPY253" s="170"/>
      <c r="HPZ253" s="170"/>
      <c r="HQA253" s="170"/>
      <c r="HQB253" s="170"/>
      <c r="HQC253" s="170"/>
      <c r="HQD253" s="170"/>
      <c r="HQE253" s="170"/>
      <c r="HQF253" s="170"/>
      <c r="HQG253" s="170"/>
      <c r="HQH253" s="170"/>
      <c r="HQI253" s="170"/>
      <c r="HQJ253" s="170"/>
      <c r="HQK253" s="170"/>
      <c r="HQL253" s="170"/>
      <c r="HQM253" s="170"/>
      <c r="HQN253" s="170"/>
      <c r="HQO253" s="170"/>
      <c r="HQP253" s="170"/>
      <c r="HQQ253" s="170"/>
      <c r="HQR253" s="170"/>
      <c r="HQS253" s="170"/>
      <c r="HQT253" s="170"/>
      <c r="HQU253" s="170"/>
      <c r="HQV253" s="170"/>
      <c r="HQW253" s="170"/>
      <c r="HQX253" s="170"/>
      <c r="HQY253" s="170"/>
      <c r="HQZ253" s="170"/>
      <c r="HRA253" s="170"/>
      <c r="HRB253" s="170"/>
      <c r="HRC253" s="170"/>
      <c r="HRD253" s="170"/>
      <c r="HRE253" s="170"/>
      <c r="HRF253" s="170"/>
      <c r="HRG253" s="170"/>
      <c r="HRH253" s="170"/>
      <c r="HRI253" s="170"/>
      <c r="HRJ253" s="170"/>
      <c r="HRK253" s="170"/>
      <c r="HRL253" s="170"/>
      <c r="HRM253" s="170"/>
      <c r="HRN253" s="170"/>
      <c r="HRO253" s="170"/>
      <c r="HRP253" s="170"/>
      <c r="HRQ253" s="170"/>
      <c r="HRR253" s="170"/>
      <c r="HRS253" s="170"/>
      <c r="HRT253" s="170"/>
      <c r="HRU253" s="170"/>
      <c r="HRV253" s="170"/>
      <c r="HRW253" s="170"/>
      <c r="HRX253" s="170"/>
      <c r="HRY253" s="170"/>
      <c r="HRZ253" s="170"/>
      <c r="HSA253" s="170"/>
      <c r="HSB253" s="170"/>
      <c r="HSC253" s="170"/>
      <c r="HSD253" s="170"/>
      <c r="HSE253" s="170"/>
      <c r="HSF253" s="170"/>
      <c r="HSG253" s="170"/>
      <c r="HSH253" s="170"/>
      <c r="HSI253" s="170"/>
      <c r="HSJ253" s="170"/>
      <c r="HSK253" s="170"/>
      <c r="HSL253" s="170"/>
      <c r="HSM253" s="170"/>
      <c r="HSN253" s="170"/>
      <c r="HSO253" s="170"/>
      <c r="HSP253" s="170"/>
      <c r="HSQ253" s="170"/>
      <c r="HSR253" s="170"/>
      <c r="HSS253" s="170"/>
      <c r="HST253" s="170"/>
      <c r="HSU253" s="170"/>
      <c r="HSV253" s="170"/>
      <c r="HSW253" s="170"/>
      <c r="HSX253" s="170"/>
      <c r="HSY253" s="170"/>
      <c r="HSZ253" s="170"/>
      <c r="HTA253" s="170"/>
      <c r="HTB253" s="170"/>
      <c r="HTC253" s="170"/>
      <c r="HTD253" s="170"/>
      <c r="HTE253" s="170"/>
      <c r="HTF253" s="170"/>
      <c r="HTG253" s="170"/>
      <c r="HTH253" s="170"/>
      <c r="HTI253" s="170"/>
      <c r="HTJ253" s="170"/>
      <c r="HTK253" s="170"/>
      <c r="HTL253" s="170"/>
      <c r="HTM253" s="170"/>
      <c r="HTN253" s="170"/>
      <c r="HTO253" s="170"/>
      <c r="HTP253" s="170"/>
      <c r="HTQ253" s="170"/>
      <c r="HTR253" s="170"/>
      <c r="HTS253" s="170"/>
      <c r="HTT253" s="170"/>
      <c r="HTU253" s="170"/>
      <c r="HTV253" s="170"/>
      <c r="HTW253" s="170"/>
      <c r="HTX253" s="170"/>
      <c r="HTY253" s="170"/>
      <c r="HTZ253" s="170"/>
      <c r="HUA253" s="170"/>
      <c r="HUB253" s="170"/>
      <c r="HUC253" s="170"/>
      <c r="HUD253" s="170"/>
      <c r="HUE253" s="170"/>
      <c r="HUF253" s="170"/>
      <c r="HUG253" s="170"/>
      <c r="HUH253" s="170"/>
      <c r="HUI253" s="170"/>
      <c r="HUJ253" s="170"/>
      <c r="HUK253" s="170"/>
      <c r="HUL253" s="170"/>
      <c r="HUM253" s="170"/>
      <c r="HUN253" s="170"/>
      <c r="HUO253" s="170"/>
      <c r="HUP253" s="170"/>
      <c r="HUQ253" s="170"/>
      <c r="HUR253" s="170"/>
      <c r="HUS253" s="170"/>
      <c r="HUT253" s="170"/>
      <c r="HUU253" s="170"/>
      <c r="HUV253" s="170"/>
      <c r="HUW253" s="170"/>
      <c r="HUX253" s="170"/>
      <c r="HUY253" s="170"/>
      <c r="HUZ253" s="170"/>
      <c r="HVA253" s="170"/>
      <c r="HVB253" s="170"/>
      <c r="HVC253" s="170"/>
      <c r="HVD253" s="170"/>
      <c r="HVE253" s="170"/>
      <c r="HVF253" s="170"/>
      <c r="HVG253" s="170"/>
      <c r="HVH253" s="170"/>
      <c r="HVI253" s="170"/>
      <c r="HVJ253" s="170"/>
      <c r="HVK253" s="170"/>
      <c r="HVL253" s="170"/>
      <c r="HVM253" s="170"/>
      <c r="HVN253" s="170"/>
      <c r="HVO253" s="170"/>
      <c r="HVP253" s="170"/>
      <c r="HVQ253" s="170"/>
      <c r="HVR253" s="170"/>
      <c r="HVS253" s="170"/>
      <c r="HVT253" s="170"/>
      <c r="HVU253" s="170"/>
      <c r="HVV253" s="170"/>
      <c r="HVW253" s="170"/>
      <c r="HVX253" s="170"/>
      <c r="HVY253" s="170"/>
      <c r="HVZ253" s="170"/>
      <c r="HWA253" s="170"/>
      <c r="HWB253" s="170"/>
      <c r="HWC253" s="170"/>
      <c r="HWD253" s="170"/>
      <c r="HWE253" s="170"/>
      <c r="HWF253" s="170"/>
      <c r="HWG253" s="170"/>
      <c r="HWH253" s="170"/>
      <c r="HWI253" s="170"/>
      <c r="HWJ253" s="170"/>
      <c r="HWK253" s="170"/>
      <c r="HWL253" s="170"/>
      <c r="HWM253" s="170"/>
      <c r="HWN253" s="170"/>
      <c r="HWO253" s="170"/>
      <c r="HWP253" s="170"/>
      <c r="HWQ253" s="170"/>
      <c r="HWR253" s="170"/>
      <c r="HWS253" s="170"/>
      <c r="HWT253" s="170"/>
      <c r="HWU253" s="170"/>
      <c r="HWV253" s="170"/>
      <c r="HWW253" s="170"/>
      <c r="HWX253" s="170"/>
      <c r="HWY253" s="170"/>
      <c r="HWZ253" s="170"/>
      <c r="HXA253" s="170"/>
      <c r="HXB253" s="170"/>
      <c r="HXC253" s="170"/>
      <c r="HXD253" s="170"/>
      <c r="HXE253" s="170"/>
      <c r="HXF253" s="170"/>
      <c r="HXG253" s="170"/>
      <c r="HXH253" s="170"/>
      <c r="HXI253" s="170"/>
      <c r="HXJ253" s="170"/>
      <c r="HXK253" s="170"/>
      <c r="HXL253" s="170"/>
      <c r="HXM253" s="170"/>
      <c r="HXN253" s="170"/>
      <c r="HXO253" s="170"/>
      <c r="HXP253" s="170"/>
      <c r="HXQ253" s="170"/>
      <c r="HXR253" s="170"/>
      <c r="HXS253" s="170"/>
      <c r="HXT253" s="170"/>
      <c r="HXU253" s="170"/>
      <c r="HXV253" s="170"/>
      <c r="HXW253" s="170"/>
      <c r="HXX253" s="170"/>
      <c r="HXY253" s="170"/>
      <c r="HXZ253" s="170"/>
      <c r="HYA253" s="170"/>
      <c r="HYB253" s="170"/>
      <c r="HYC253" s="170"/>
      <c r="HYD253" s="170"/>
      <c r="HYE253" s="170"/>
      <c r="HYF253" s="170"/>
      <c r="HYG253" s="170"/>
      <c r="HYH253" s="170"/>
      <c r="HYI253" s="170"/>
      <c r="HYJ253" s="170"/>
      <c r="HYK253" s="170"/>
      <c r="HYL253" s="170"/>
      <c r="HYM253" s="170"/>
      <c r="HYN253" s="170"/>
      <c r="HYO253" s="170"/>
      <c r="HYP253" s="170"/>
      <c r="HYQ253" s="170"/>
      <c r="HYR253" s="170"/>
      <c r="HYS253" s="170"/>
      <c r="HYT253" s="170"/>
      <c r="HYU253" s="170"/>
      <c r="HYV253" s="170"/>
      <c r="HYW253" s="170"/>
      <c r="HYX253" s="170"/>
      <c r="HYY253" s="170"/>
      <c r="HYZ253" s="170"/>
      <c r="HZA253" s="170"/>
      <c r="HZB253" s="170"/>
      <c r="HZC253" s="170"/>
      <c r="HZD253" s="170"/>
      <c r="HZE253" s="170"/>
      <c r="HZF253" s="170"/>
      <c r="HZG253" s="170"/>
      <c r="HZH253" s="170"/>
      <c r="HZI253" s="170"/>
      <c r="HZJ253" s="170"/>
      <c r="HZK253" s="170"/>
      <c r="HZL253" s="170"/>
      <c r="HZM253" s="170"/>
      <c r="HZN253" s="170"/>
      <c r="HZO253" s="170"/>
      <c r="HZP253" s="170"/>
      <c r="HZQ253" s="170"/>
      <c r="HZR253" s="170"/>
      <c r="HZS253" s="170"/>
      <c r="HZT253" s="170"/>
      <c r="HZU253" s="170"/>
      <c r="HZV253" s="170"/>
      <c r="HZW253" s="170"/>
      <c r="HZX253" s="170"/>
      <c r="HZY253" s="170"/>
      <c r="HZZ253" s="170"/>
      <c r="IAA253" s="170"/>
      <c r="IAB253" s="170"/>
      <c r="IAC253" s="170"/>
      <c r="IAD253" s="170"/>
      <c r="IAE253" s="170"/>
      <c r="IAF253" s="170"/>
      <c r="IAG253" s="170"/>
      <c r="IAH253" s="170"/>
      <c r="IAI253" s="170"/>
      <c r="IAJ253" s="170"/>
      <c r="IAK253" s="170"/>
      <c r="IAL253" s="170"/>
      <c r="IAM253" s="170"/>
      <c r="IAN253" s="170"/>
      <c r="IAO253" s="170"/>
      <c r="IAP253" s="170"/>
      <c r="IAQ253" s="170"/>
      <c r="IAR253" s="170"/>
      <c r="IAS253" s="170"/>
      <c r="IAT253" s="170"/>
      <c r="IAU253" s="170"/>
      <c r="IAV253" s="170"/>
      <c r="IAW253" s="170"/>
      <c r="IAX253" s="170"/>
      <c r="IAY253" s="170"/>
      <c r="IAZ253" s="170"/>
      <c r="IBA253" s="170"/>
      <c r="IBB253" s="170"/>
      <c r="IBC253" s="170"/>
      <c r="IBD253" s="170"/>
      <c r="IBE253" s="170"/>
      <c r="IBF253" s="170"/>
      <c r="IBG253" s="170"/>
      <c r="IBH253" s="170"/>
      <c r="IBI253" s="170"/>
      <c r="IBJ253" s="170"/>
      <c r="IBK253" s="170"/>
      <c r="IBL253" s="170"/>
      <c r="IBM253" s="170"/>
      <c r="IBN253" s="170"/>
      <c r="IBO253" s="170"/>
      <c r="IBP253" s="170"/>
      <c r="IBQ253" s="170"/>
      <c r="IBR253" s="170"/>
      <c r="IBS253" s="170"/>
      <c r="IBT253" s="170"/>
      <c r="IBU253" s="170"/>
      <c r="IBV253" s="170"/>
      <c r="IBW253" s="170"/>
      <c r="IBX253" s="170"/>
      <c r="IBY253" s="170"/>
      <c r="IBZ253" s="170"/>
      <c r="ICA253" s="170"/>
      <c r="ICB253" s="170"/>
      <c r="ICC253" s="170"/>
      <c r="ICD253" s="170"/>
      <c r="ICE253" s="170"/>
      <c r="ICF253" s="170"/>
      <c r="ICG253" s="170"/>
      <c r="ICH253" s="170"/>
      <c r="ICI253" s="170"/>
      <c r="ICJ253" s="170"/>
      <c r="ICK253" s="170"/>
      <c r="ICL253" s="170"/>
      <c r="ICM253" s="170"/>
      <c r="ICN253" s="170"/>
      <c r="ICO253" s="170"/>
      <c r="ICP253" s="170"/>
      <c r="ICQ253" s="170"/>
      <c r="ICR253" s="170"/>
      <c r="ICS253" s="170"/>
      <c r="ICT253" s="170"/>
      <c r="ICU253" s="170"/>
      <c r="ICV253" s="170"/>
      <c r="ICW253" s="170"/>
      <c r="ICX253" s="170"/>
      <c r="ICY253" s="170"/>
      <c r="ICZ253" s="170"/>
      <c r="IDA253" s="170"/>
      <c r="IDB253" s="170"/>
      <c r="IDC253" s="170"/>
      <c r="IDD253" s="170"/>
      <c r="IDE253" s="170"/>
      <c r="IDF253" s="170"/>
      <c r="IDG253" s="170"/>
      <c r="IDH253" s="170"/>
      <c r="IDI253" s="170"/>
      <c r="IDJ253" s="170"/>
      <c r="IDK253" s="170"/>
      <c r="IDL253" s="170"/>
      <c r="IDM253" s="170"/>
      <c r="IDN253" s="170"/>
      <c r="IDO253" s="170"/>
      <c r="IDP253" s="170"/>
      <c r="IDQ253" s="170"/>
      <c r="IDR253" s="170"/>
      <c r="IDS253" s="170"/>
      <c r="IDT253" s="170"/>
      <c r="IDU253" s="170"/>
      <c r="IDV253" s="170"/>
      <c r="IDW253" s="170"/>
      <c r="IDX253" s="170"/>
      <c r="IDY253" s="170"/>
      <c r="IDZ253" s="170"/>
      <c r="IEA253" s="170"/>
      <c r="IEB253" s="170"/>
      <c r="IEC253" s="170"/>
      <c r="IED253" s="170"/>
      <c r="IEE253" s="170"/>
      <c r="IEF253" s="170"/>
      <c r="IEG253" s="170"/>
      <c r="IEH253" s="170"/>
      <c r="IEI253" s="170"/>
      <c r="IEJ253" s="170"/>
      <c r="IEK253" s="170"/>
      <c r="IEL253" s="170"/>
      <c r="IEM253" s="170"/>
      <c r="IEN253" s="170"/>
      <c r="IEO253" s="170"/>
      <c r="IEP253" s="170"/>
      <c r="IEQ253" s="170"/>
      <c r="IER253" s="170"/>
      <c r="IES253" s="170"/>
      <c r="IET253" s="170"/>
      <c r="IEU253" s="170"/>
      <c r="IEV253" s="170"/>
      <c r="IEW253" s="170"/>
      <c r="IEX253" s="170"/>
      <c r="IEY253" s="170"/>
      <c r="IEZ253" s="170"/>
      <c r="IFA253" s="170"/>
      <c r="IFB253" s="170"/>
      <c r="IFC253" s="170"/>
      <c r="IFD253" s="170"/>
      <c r="IFE253" s="170"/>
      <c r="IFF253" s="170"/>
      <c r="IFG253" s="170"/>
      <c r="IFH253" s="170"/>
      <c r="IFI253" s="170"/>
      <c r="IFJ253" s="170"/>
      <c r="IFK253" s="170"/>
      <c r="IFL253" s="170"/>
      <c r="IFM253" s="170"/>
      <c r="IFN253" s="170"/>
      <c r="IFO253" s="170"/>
      <c r="IFP253" s="170"/>
      <c r="IFQ253" s="170"/>
      <c r="IFR253" s="170"/>
      <c r="IFS253" s="170"/>
      <c r="IFT253" s="170"/>
      <c r="IFU253" s="170"/>
      <c r="IFV253" s="170"/>
      <c r="IFW253" s="170"/>
      <c r="IFX253" s="170"/>
      <c r="IFY253" s="170"/>
      <c r="IFZ253" s="170"/>
      <c r="IGA253" s="170"/>
      <c r="IGB253" s="170"/>
      <c r="IGC253" s="170"/>
      <c r="IGD253" s="170"/>
      <c r="IGE253" s="170"/>
      <c r="IGF253" s="170"/>
      <c r="IGG253" s="170"/>
      <c r="IGH253" s="170"/>
      <c r="IGI253" s="170"/>
      <c r="IGJ253" s="170"/>
      <c r="IGK253" s="170"/>
      <c r="IGL253" s="170"/>
      <c r="IGM253" s="170"/>
      <c r="IGN253" s="170"/>
      <c r="IGO253" s="170"/>
      <c r="IGP253" s="170"/>
      <c r="IGQ253" s="170"/>
      <c r="IGR253" s="170"/>
      <c r="IGS253" s="170"/>
      <c r="IGT253" s="170"/>
      <c r="IGU253" s="170"/>
      <c r="IGV253" s="170"/>
      <c r="IGW253" s="170"/>
      <c r="IGX253" s="170"/>
      <c r="IGY253" s="170"/>
      <c r="IGZ253" s="170"/>
      <c r="IHA253" s="170"/>
      <c r="IHB253" s="170"/>
      <c r="IHC253" s="170"/>
      <c r="IHD253" s="170"/>
      <c r="IHE253" s="170"/>
      <c r="IHF253" s="170"/>
      <c r="IHG253" s="170"/>
      <c r="IHH253" s="170"/>
      <c r="IHI253" s="170"/>
      <c r="IHJ253" s="170"/>
      <c r="IHK253" s="170"/>
      <c r="IHL253" s="170"/>
      <c r="IHM253" s="170"/>
      <c r="IHN253" s="170"/>
      <c r="IHO253" s="170"/>
      <c r="IHP253" s="170"/>
      <c r="IHQ253" s="170"/>
      <c r="IHR253" s="170"/>
      <c r="IHS253" s="170"/>
      <c r="IHT253" s="170"/>
      <c r="IHU253" s="170"/>
      <c r="IHV253" s="170"/>
      <c r="IHW253" s="170"/>
      <c r="IHX253" s="170"/>
      <c r="IHY253" s="170"/>
      <c r="IHZ253" s="170"/>
      <c r="IIA253" s="170"/>
      <c r="IIB253" s="170"/>
      <c r="IIC253" s="170"/>
      <c r="IID253" s="170"/>
      <c r="IIE253" s="170"/>
      <c r="IIF253" s="170"/>
      <c r="IIG253" s="170"/>
      <c r="IIH253" s="170"/>
      <c r="III253" s="170"/>
      <c r="IIJ253" s="170"/>
      <c r="IIK253" s="170"/>
      <c r="IIL253" s="170"/>
      <c r="IIM253" s="170"/>
      <c r="IIN253" s="170"/>
      <c r="IIO253" s="170"/>
      <c r="IIP253" s="170"/>
      <c r="IIQ253" s="170"/>
      <c r="IIR253" s="170"/>
      <c r="IIS253" s="170"/>
      <c r="IIT253" s="170"/>
      <c r="IIU253" s="170"/>
      <c r="IIV253" s="170"/>
      <c r="IIW253" s="170"/>
      <c r="IIX253" s="170"/>
      <c r="IIY253" s="170"/>
      <c r="IIZ253" s="170"/>
      <c r="IJA253" s="170"/>
      <c r="IJB253" s="170"/>
      <c r="IJC253" s="170"/>
      <c r="IJD253" s="170"/>
      <c r="IJE253" s="170"/>
      <c r="IJF253" s="170"/>
      <c r="IJG253" s="170"/>
      <c r="IJH253" s="170"/>
      <c r="IJI253" s="170"/>
      <c r="IJJ253" s="170"/>
      <c r="IJK253" s="170"/>
      <c r="IJL253" s="170"/>
      <c r="IJM253" s="170"/>
      <c r="IJN253" s="170"/>
      <c r="IJO253" s="170"/>
      <c r="IJP253" s="170"/>
      <c r="IJQ253" s="170"/>
      <c r="IJR253" s="170"/>
      <c r="IJS253" s="170"/>
      <c r="IJT253" s="170"/>
      <c r="IJU253" s="170"/>
      <c r="IJV253" s="170"/>
      <c r="IJW253" s="170"/>
      <c r="IJX253" s="170"/>
      <c r="IJY253" s="170"/>
      <c r="IJZ253" s="170"/>
      <c r="IKA253" s="170"/>
      <c r="IKB253" s="170"/>
      <c r="IKC253" s="170"/>
      <c r="IKD253" s="170"/>
      <c r="IKE253" s="170"/>
      <c r="IKF253" s="170"/>
      <c r="IKG253" s="170"/>
      <c r="IKH253" s="170"/>
      <c r="IKI253" s="170"/>
      <c r="IKJ253" s="170"/>
      <c r="IKK253" s="170"/>
      <c r="IKL253" s="170"/>
      <c r="IKM253" s="170"/>
      <c r="IKN253" s="170"/>
      <c r="IKO253" s="170"/>
      <c r="IKP253" s="170"/>
      <c r="IKQ253" s="170"/>
      <c r="IKR253" s="170"/>
      <c r="IKS253" s="170"/>
      <c r="IKT253" s="170"/>
      <c r="IKU253" s="170"/>
      <c r="IKV253" s="170"/>
      <c r="IKW253" s="170"/>
      <c r="IKX253" s="170"/>
      <c r="IKY253" s="170"/>
      <c r="IKZ253" s="170"/>
      <c r="ILA253" s="170"/>
      <c r="ILB253" s="170"/>
      <c r="ILC253" s="170"/>
      <c r="ILD253" s="170"/>
      <c r="ILE253" s="170"/>
      <c r="ILF253" s="170"/>
      <c r="ILG253" s="170"/>
      <c r="ILH253" s="170"/>
      <c r="ILI253" s="170"/>
      <c r="ILJ253" s="170"/>
      <c r="ILK253" s="170"/>
      <c r="ILL253" s="170"/>
      <c r="ILM253" s="170"/>
      <c r="ILN253" s="170"/>
      <c r="ILO253" s="170"/>
      <c r="ILP253" s="170"/>
      <c r="ILQ253" s="170"/>
      <c r="ILR253" s="170"/>
      <c r="ILS253" s="170"/>
      <c r="ILT253" s="170"/>
      <c r="ILU253" s="170"/>
      <c r="ILV253" s="170"/>
      <c r="ILW253" s="170"/>
      <c r="ILX253" s="170"/>
      <c r="ILY253" s="170"/>
      <c r="ILZ253" s="170"/>
      <c r="IMA253" s="170"/>
      <c r="IMB253" s="170"/>
      <c r="IMC253" s="170"/>
      <c r="IMD253" s="170"/>
      <c r="IME253" s="170"/>
      <c r="IMF253" s="170"/>
      <c r="IMG253" s="170"/>
      <c r="IMH253" s="170"/>
      <c r="IMI253" s="170"/>
      <c r="IMJ253" s="170"/>
      <c r="IMK253" s="170"/>
      <c r="IML253" s="170"/>
      <c r="IMM253" s="170"/>
      <c r="IMN253" s="170"/>
      <c r="IMO253" s="170"/>
      <c r="IMP253" s="170"/>
      <c r="IMQ253" s="170"/>
      <c r="IMR253" s="170"/>
      <c r="IMS253" s="170"/>
      <c r="IMT253" s="170"/>
      <c r="IMU253" s="170"/>
      <c r="IMV253" s="170"/>
      <c r="IMW253" s="170"/>
      <c r="IMX253" s="170"/>
      <c r="IMY253" s="170"/>
      <c r="IMZ253" s="170"/>
      <c r="INA253" s="170"/>
      <c r="INB253" s="170"/>
      <c r="INC253" s="170"/>
      <c r="IND253" s="170"/>
      <c r="INE253" s="170"/>
      <c r="INF253" s="170"/>
      <c r="ING253" s="170"/>
      <c r="INH253" s="170"/>
      <c r="INI253" s="170"/>
      <c r="INJ253" s="170"/>
      <c r="INK253" s="170"/>
      <c r="INL253" s="170"/>
      <c r="INM253" s="170"/>
      <c r="INN253" s="170"/>
      <c r="INO253" s="170"/>
      <c r="INP253" s="170"/>
      <c r="INQ253" s="170"/>
      <c r="INR253" s="170"/>
      <c r="INS253" s="170"/>
      <c r="INT253" s="170"/>
      <c r="INU253" s="170"/>
      <c r="INV253" s="170"/>
      <c r="INW253" s="170"/>
      <c r="INX253" s="170"/>
      <c r="INY253" s="170"/>
      <c r="INZ253" s="170"/>
      <c r="IOA253" s="170"/>
      <c r="IOB253" s="170"/>
      <c r="IOC253" s="170"/>
      <c r="IOD253" s="170"/>
      <c r="IOE253" s="170"/>
      <c r="IOF253" s="170"/>
      <c r="IOG253" s="170"/>
      <c r="IOH253" s="170"/>
      <c r="IOI253" s="170"/>
      <c r="IOJ253" s="170"/>
      <c r="IOK253" s="170"/>
      <c r="IOL253" s="170"/>
      <c r="IOM253" s="170"/>
      <c r="ION253" s="170"/>
      <c r="IOO253" s="170"/>
      <c r="IOP253" s="170"/>
      <c r="IOQ253" s="170"/>
      <c r="IOR253" s="170"/>
      <c r="IOS253" s="170"/>
      <c r="IOT253" s="170"/>
      <c r="IOU253" s="170"/>
      <c r="IOV253" s="170"/>
      <c r="IOW253" s="170"/>
      <c r="IOX253" s="170"/>
      <c r="IOY253" s="170"/>
      <c r="IOZ253" s="170"/>
      <c r="IPA253" s="170"/>
      <c r="IPB253" s="170"/>
      <c r="IPC253" s="170"/>
      <c r="IPD253" s="170"/>
      <c r="IPE253" s="170"/>
      <c r="IPF253" s="170"/>
      <c r="IPG253" s="170"/>
      <c r="IPH253" s="170"/>
      <c r="IPI253" s="170"/>
      <c r="IPJ253" s="170"/>
      <c r="IPK253" s="170"/>
      <c r="IPL253" s="170"/>
      <c r="IPM253" s="170"/>
      <c r="IPN253" s="170"/>
      <c r="IPO253" s="170"/>
      <c r="IPP253" s="170"/>
      <c r="IPQ253" s="170"/>
      <c r="IPR253" s="170"/>
      <c r="IPS253" s="170"/>
      <c r="IPT253" s="170"/>
      <c r="IPU253" s="170"/>
      <c r="IPV253" s="170"/>
      <c r="IPW253" s="170"/>
      <c r="IPX253" s="170"/>
      <c r="IPY253" s="170"/>
      <c r="IPZ253" s="170"/>
      <c r="IQA253" s="170"/>
      <c r="IQB253" s="170"/>
      <c r="IQC253" s="170"/>
      <c r="IQD253" s="170"/>
      <c r="IQE253" s="170"/>
      <c r="IQF253" s="170"/>
      <c r="IQG253" s="170"/>
      <c r="IQH253" s="170"/>
      <c r="IQI253" s="170"/>
      <c r="IQJ253" s="170"/>
      <c r="IQK253" s="170"/>
      <c r="IQL253" s="170"/>
      <c r="IQM253" s="170"/>
      <c r="IQN253" s="170"/>
      <c r="IQO253" s="170"/>
      <c r="IQP253" s="170"/>
      <c r="IQQ253" s="170"/>
      <c r="IQR253" s="170"/>
      <c r="IQS253" s="170"/>
      <c r="IQT253" s="170"/>
      <c r="IQU253" s="170"/>
      <c r="IQV253" s="170"/>
      <c r="IQW253" s="170"/>
      <c r="IQX253" s="170"/>
      <c r="IQY253" s="170"/>
      <c r="IQZ253" s="170"/>
      <c r="IRA253" s="170"/>
      <c r="IRB253" s="170"/>
      <c r="IRC253" s="170"/>
      <c r="IRD253" s="170"/>
      <c r="IRE253" s="170"/>
      <c r="IRF253" s="170"/>
      <c r="IRG253" s="170"/>
      <c r="IRH253" s="170"/>
      <c r="IRI253" s="170"/>
      <c r="IRJ253" s="170"/>
      <c r="IRK253" s="170"/>
      <c r="IRL253" s="170"/>
      <c r="IRM253" s="170"/>
      <c r="IRN253" s="170"/>
      <c r="IRO253" s="170"/>
      <c r="IRP253" s="170"/>
      <c r="IRQ253" s="170"/>
      <c r="IRR253" s="170"/>
      <c r="IRS253" s="170"/>
      <c r="IRT253" s="170"/>
      <c r="IRU253" s="170"/>
      <c r="IRV253" s="170"/>
      <c r="IRW253" s="170"/>
      <c r="IRX253" s="170"/>
      <c r="IRY253" s="170"/>
      <c r="IRZ253" s="170"/>
      <c r="ISA253" s="170"/>
      <c r="ISB253" s="170"/>
      <c r="ISC253" s="170"/>
      <c r="ISD253" s="170"/>
      <c r="ISE253" s="170"/>
      <c r="ISF253" s="170"/>
      <c r="ISG253" s="170"/>
      <c r="ISH253" s="170"/>
      <c r="ISI253" s="170"/>
      <c r="ISJ253" s="170"/>
      <c r="ISK253" s="170"/>
      <c r="ISL253" s="170"/>
      <c r="ISM253" s="170"/>
      <c r="ISN253" s="170"/>
      <c r="ISO253" s="170"/>
      <c r="ISP253" s="170"/>
      <c r="ISQ253" s="170"/>
      <c r="ISR253" s="170"/>
      <c r="ISS253" s="170"/>
      <c r="IST253" s="170"/>
      <c r="ISU253" s="170"/>
      <c r="ISV253" s="170"/>
      <c r="ISW253" s="170"/>
      <c r="ISX253" s="170"/>
      <c r="ISY253" s="170"/>
      <c r="ISZ253" s="170"/>
      <c r="ITA253" s="170"/>
      <c r="ITB253" s="170"/>
      <c r="ITC253" s="170"/>
      <c r="ITD253" s="170"/>
      <c r="ITE253" s="170"/>
      <c r="ITF253" s="170"/>
      <c r="ITG253" s="170"/>
      <c r="ITH253" s="170"/>
      <c r="ITI253" s="170"/>
      <c r="ITJ253" s="170"/>
      <c r="ITK253" s="170"/>
      <c r="ITL253" s="170"/>
      <c r="ITM253" s="170"/>
      <c r="ITN253" s="170"/>
      <c r="ITO253" s="170"/>
      <c r="ITP253" s="170"/>
      <c r="ITQ253" s="170"/>
      <c r="ITR253" s="170"/>
      <c r="ITS253" s="170"/>
      <c r="ITT253" s="170"/>
      <c r="ITU253" s="170"/>
      <c r="ITV253" s="170"/>
      <c r="ITW253" s="170"/>
      <c r="ITX253" s="170"/>
      <c r="ITY253" s="170"/>
      <c r="ITZ253" s="170"/>
      <c r="IUA253" s="170"/>
      <c r="IUB253" s="170"/>
      <c r="IUC253" s="170"/>
      <c r="IUD253" s="170"/>
      <c r="IUE253" s="170"/>
      <c r="IUF253" s="170"/>
      <c r="IUG253" s="170"/>
      <c r="IUH253" s="170"/>
      <c r="IUI253" s="170"/>
      <c r="IUJ253" s="170"/>
      <c r="IUK253" s="170"/>
      <c r="IUL253" s="170"/>
      <c r="IUM253" s="170"/>
      <c r="IUN253" s="170"/>
      <c r="IUO253" s="170"/>
      <c r="IUP253" s="170"/>
      <c r="IUQ253" s="170"/>
      <c r="IUR253" s="170"/>
      <c r="IUS253" s="170"/>
      <c r="IUT253" s="170"/>
      <c r="IUU253" s="170"/>
      <c r="IUV253" s="170"/>
      <c r="IUW253" s="170"/>
      <c r="IUX253" s="170"/>
      <c r="IUY253" s="170"/>
      <c r="IUZ253" s="170"/>
      <c r="IVA253" s="170"/>
      <c r="IVB253" s="170"/>
      <c r="IVC253" s="170"/>
      <c r="IVD253" s="170"/>
      <c r="IVE253" s="170"/>
      <c r="IVF253" s="170"/>
      <c r="IVG253" s="170"/>
      <c r="IVH253" s="170"/>
      <c r="IVI253" s="170"/>
      <c r="IVJ253" s="170"/>
      <c r="IVK253" s="170"/>
      <c r="IVL253" s="170"/>
      <c r="IVM253" s="170"/>
      <c r="IVN253" s="170"/>
      <c r="IVO253" s="170"/>
      <c r="IVP253" s="170"/>
      <c r="IVQ253" s="170"/>
      <c r="IVR253" s="170"/>
      <c r="IVS253" s="170"/>
      <c r="IVT253" s="170"/>
      <c r="IVU253" s="170"/>
      <c r="IVV253" s="170"/>
      <c r="IVW253" s="170"/>
      <c r="IVX253" s="170"/>
      <c r="IVY253" s="170"/>
      <c r="IVZ253" s="170"/>
      <c r="IWA253" s="170"/>
      <c r="IWB253" s="170"/>
      <c r="IWC253" s="170"/>
      <c r="IWD253" s="170"/>
      <c r="IWE253" s="170"/>
      <c r="IWF253" s="170"/>
      <c r="IWG253" s="170"/>
      <c r="IWH253" s="170"/>
      <c r="IWI253" s="170"/>
      <c r="IWJ253" s="170"/>
      <c r="IWK253" s="170"/>
      <c r="IWL253" s="170"/>
      <c r="IWM253" s="170"/>
      <c r="IWN253" s="170"/>
      <c r="IWO253" s="170"/>
      <c r="IWP253" s="170"/>
      <c r="IWQ253" s="170"/>
      <c r="IWR253" s="170"/>
      <c r="IWS253" s="170"/>
      <c r="IWT253" s="170"/>
      <c r="IWU253" s="170"/>
      <c r="IWV253" s="170"/>
      <c r="IWW253" s="170"/>
      <c r="IWX253" s="170"/>
      <c r="IWY253" s="170"/>
      <c r="IWZ253" s="170"/>
      <c r="IXA253" s="170"/>
      <c r="IXB253" s="170"/>
      <c r="IXC253" s="170"/>
      <c r="IXD253" s="170"/>
      <c r="IXE253" s="170"/>
      <c r="IXF253" s="170"/>
      <c r="IXG253" s="170"/>
      <c r="IXH253" s="170"/>
      <c r="IXI253" s="170"/>
      <c r="IXJ253" s="170"/>
      <c r="IXK253" s="170"/>
      <c r="IXL253" s="170"/>
      <c r="IXM253" s="170"/>
      <c r="IXN253" s="170"/>
      <c r="IXO253" s="170"/>
      <c r="IXP253" s="170"/>
      <c r="IXQ253" s="170"/>
      <c r="IXR253" s="170"/>
      <c r="IXS253" s="170"/>
      <c r="IXT253" s="170"/>
      <c r="IXU253" s="170"/>
      <c r="IXV253" s="170"/>
      <c r="IXW253" s="170"/>
      <c r="IXX253" s="170"/>
      <c r="IXY253" s="170"/>
      <c r="IXZ253" s="170"/>
      <c r="IYA253" s="170"/>
      <c r="IYB253" s="170"/>
      <c r="IYC253" s="170"/>
      <c r="IYD253" s="170"/>
      <c r="IYE253" s="170"/>
      <c r="IYF253" s="170"/>
      <c r="IYG253" s="170"/>
      <c r="IYH253" s="170"/>
      <c r="IYI253" s="170"/>
      <c r="IYJ253" s="170"/>
      <c r="IYK253" s="170"/>
      <c r="IYL253" s="170"/>
      <c r="IYM253" s="170"/>
      <c r="IYN253" s="170"/>
      <c r="IYO253" s="170"/>
      <c r="IYP253" s="170"/>
      <c r="IYQ253" s="170"/>
      <c r="IYR253" s="170"/>
      <c r="IYS253" s="170"/>
      <c r="IYT253" s="170"/>
      <c r="IYU253" s="170"/>
      <c r="IYV253" s="170"/>
      <c r="IYW253" s="170"/>
      <c r="IYX253" s="170"/>
      <c r="IYY253" s="170"/>
      <c r="IYZ253" s="170"/>
      <c r="IZA253" s="170"/>
      <c r="IZB253" s="170"/>
      <c r="IZC253" s="170"/>
      <c r="IZD253" s="170"/>
      <c r="IZE253" s="170"/>
      <c r="IZF253" s="170"/>
      <c r="IZG253" s="170"/>
      <c r="IZH253" s="170"/>
      <c r="IZI253" s="170"/>
      <c r="IZJ253" s="170"/>
      <c r="IZK253" s="170"/>
      <c r="IZL253" s="170"/>
      <c r="IZM253" s="170"/>
      <c r="IZN253" s="170"/>
      <c r="IZO253" s="170"/>
      <c r="IZP253" s="170"/>
      <c r="IZQ253" s="170"/>
      <c r="IZR253" s="170"/>
      <c r="IZS253" s="170"/>
      <c r="IZT253" s="170"/>
      <c r="IZU253" s="170"/>
      <c r="IZV253" s="170"/>
      <c r="IZW253" s="170"/>
      <c r="IZX253" s="170"/>
      <c r="IZY253" s="170"/>
      <c r="IZZ253" s="170"/>
      <c r="JAA253" s="170"/>
      <c r="JAB253" s="170"/>
      <c r="JAC253" s="170"/>
      <c r="JAD253" s="170"/>
      <c r="JAE253" s="170"/>
      <c r="JAF253" s="170"/>
      <c r="JAG253" s="170"/>
      <c r="JAH253" s="170"/>
      <c r="JAI253" s="170"/>
      <c r="JAJ253" s="170"/>
      <c r="JAK253" s="170"/>
      <c r="JAL253" s="170"/>
      <c r="JAM253" s="170"/>
      <c r="JAN253" s="170"/>
      <c r="JAO253" s="170"/>
      <c r="JAP253" s="170"/>
      <c r="JAQ253" s="170"/>
      <c r="JAR253" s="170"/>
      <c r="JAS253" s="170"/>
      <c r="JAT253" s="170"/>
      <c r="JAU253" s="170"/>
      <c r="JAV253" s="170"/>
      <c r="JAW253" s="170"/>
      <c r="JAX253" s="170"/>
      <c r="JAY253" s="170"/>
      <c r="JAZ253" s="170"/>
      <c r="JBA253" s="170"/>
      <c r="JBB253" s="170"/>
      <c r="JBC253" s="170"/>
      <c r="JBD253" s="170"/>
      <c r="JBE253" s="170"/>
      <c r="JBF253" s="170"/>
      <c r="JBG253" s="170"/>
      <c r="JBH253" s="170"/>
      <c r="JBI253" s="170"/>
      <c r="JBJ253" s="170"/>
      <c r="JBK253" s="170"/>
      <c r="JBL253" s="170"/>
      <c r="JBM253" s="170"/>
      <c r="JBN253" s="170"/>
      <c r="JBO253" s="170"/>
      <c r="JBP253" s="170"/>
      <c r="JBQ253" s="170"/>
      <c r="JBR253" s="170"/>
      <c r="JBS253" s="170"/>
      <c r="JBT253" s="170"/>
      <c r="JBU253" s="170"/>
      <c r="JBV253" s="170"/>
      <c r="JBW253" s="170"/>
      <c r="JBX253" s="170"/>
      <c r="JBY253" s="170"/>
      <c r="JBZ253" s="170"/>
      <c r="JCA253" s="170"/>
      <c r="JCB253" s="170"/>
      <c r="JCC253" s="170"/>
      <c r="JCD253" s="170"/>
      <c r="JCE253" s="170"/>
      <c r="JCF253" s="170"/>
      <c r="JCG253" s="170"/>
      <c r="JCH253" s="170"/>
      <c r="JCI253" s="170"/>
      <c r="JCJ253" s="170"/>
      <c r="JCK253" s="170"/>
      <c r="JCL253" s="170"/>
      <c r="JCM253" s="170"/>
      <c r="JCN253" s="170"/>
      <c r="JCO253" s="170"/>
      <c r="JCP253" s="170"/>
      <c r="JCQ253" s="170"/>
      <c r="JCR253" s="170"/>
      <c r="JCS253" s="170"/>
      <c r="JCT253" s="170"/>
      <c r="JCU253" s="170"/>
      <c r="JCV253" s="170"/>
      <c r="JCW253" s="170"/>
      <c r="JCX253" s="170"/>
      <c r="JCY253" s="170"/>
      <c r="JCZ253" s="170"/>
      <c r="JDA253" s="170"/>
      <c r="JDB253" s="170"/>
      <c r="JDC253" s="170"/>
      <c r="JDD253" s="170"/>
      <c r="JDE253" s="170"/>
      <c r="JDF253" s="170"/>
      <c r="JDG253" s="170"/>
      <c r="JDH253" s="170"/>
      <c r="JDI253" s="170"/>
      <c r="JDJ253" s="170"/>
      <c r="JDK253" s="170"/>
      <c r="JDL253" s="170"/>
      <c r="JDM253" s="170"/>
      <c r="JDN253" s="170"/>
      <c r="JDO253" s="170"/>
      <c r="JDP253" s="170"/>
      <c r="JDQ253" s="170"/>
      <c r="JDR253" s="170"/>
      <c r="JDS253" s="170"/>
      <c r="JDT253" s="170"/>
      <c r="JDU253" s="170"/>
      <c r="JDV253" s="170"/>
      <c r="JDW253" s="170"/>
      <c r="JDX253" s="170"/>
      <c r="JDY253" s="170"/>
      <c r="JDZ253" s="170"/>
      <c r="JEA253" s="170"/>
      <c r="JEB253" s="170"/>
      <c r="JEC253" s="170"/>
      <c r="JED253" s="170"/>
      <c r="JEE253" s="170"/>
      <c r="JEF253" s="170"/>
      <c r="JEG253" s="170"/>
      <c r="JEH253" s="170"/>
      <c r="JEI253" s="170"/>
      <c r="JEJ253" s="170"/>
      <c r="JEK253" s="170"/>
      <c r="JEL253" s="170"/>
      <c r="JEM253" s="170"/>
      <c r="JEN253" s="170"/>
      <c r="JEO253" s="170"/>
      <c r="JEP253" s="170"/>
      <c r="JEQ253" s="170"/>
      <c r="JER253" s="170"/>
      <c r="JES253" s="170"/>
      <c r="JET253" s="170"/>
      <c r="JEU253" s="170"/>
      <c r="JEV253" s="170"/>
      <c r="JEW253" s="170"/>
      <c r="JEX253" s="170"/>
      <c r="JEY253" s="170"/>
      <c r="JEZ253" s="170"/>
      <c r="JFA253" s="170"/>
      <c r="JFB253" s="170"/>
      <c r="JFC253" s="170"/>
      <c r="JFD253" s="170"/>
      <c r="JFE253" s="170"/>
      <c r="JFF253" s="170"/>
      <c r="JFG253" s="170"/>
      <c r="JFH253" s="170"/>
      <c r="JFI253" s="170"/>
      <c r="JFJ253" s="170"/>
      <c r="JFK253" s="170"/>
      <c r="JFL253" s="170"/>
      <c r="JFM253" s="170"/>
      <c r="JFN253" s="170"/>
      <c r="JFO253" s="170"/>
      <c r="JFP253" s="170"/>
      <c r="JFQ253" s="170"/>
      <c r="JFR253" s="170"/>
      <c r="JFS253" s="170"/>
      <c r="JFT253" s="170"/>
      <c r="JFU253" s="170"/>
      <c r="JFV253" s="170"/>
      <c r="JFW253" s="170"/>
      <c r="JFX253" s="170"/>
      <c r="JFY253" s="170"/>
      <c r="JFZ253" s="170"/>
      <c r="JGA253" s="170"/>
      <c r="JGB253" s="170"/>
      <c r="JGC253" s="170"/>
      <c r="JGD253" s="170"/>
      <c r="JGE253" s="170"/>
      <c r="JGF253" s="170"/>
      <c r="JGG253" s="170"/>
      <c r="JGH253" s="170"/>
      <c r="JGI253" s="170"/>
      <c r="JGJ253" s="170"/>
      <c r="JGK253" s="170"/>
      <c r="JGL253" s="170"/>
      <c r="JGM253" s="170"/>
      <c r="JGN253" s="170"/>
      <c r="JGO253" s="170"/>
      <c r="JGP253" s="170"/>
      <c r="JGQ253" s="170"/>
      <c r="JGR253" s="170"/>
      <c r="JGS253" s="170"/>
      <c r="JGT253" s="170"/>
      <c r="JGU253" s="170"/>
      <c r="JGV253" s="170"/>
      <c r="JGW253" s="170"/>
      <c r="JGX253" s="170"/>
      <c r="JGY253" s="170"/>
      <c r="JGZ253" s="170"/>
      <c r="JHA253" s="170"/>
      <c r="JHB253" s="170"/>
      <c r="JHC253" s="170"/>
      <c r="JHD253" s="170"/>
      <c r="JHE253" s="170"/>
      <c r="JHF253" s="170"/>
      <c r="JHG253" s="170"/>
      <c r="JHH253" s="170"/>
      <c r="JHI253" s="170"/>
      <c r="JHJ253" s="170"/>
      <c r="JHK253" s="170"/>
      <c r="JHL253" s="170"/>
      <c r="JHM253" s="170"/>
      <c r="JHN253" s="170"/>
      <c r="JHO253" s="170"/>
      <c r="JHP253" s="170"/>
      <c r="JHQ253" s="170"/>
      <c r="JHR253" s="170"/>
      <c r="JHS253" s="170"/>
      <c r="JHT253" s="170"/>
      <c r="JHU253" s="170"/>
      <c r="JHV253" s="170"/>
      <c r="JHW253" s="170"/>
      <c r="JHX253" s="170"/>
      <c r="JHY253" s="170"/>
      <c r="JHZ253" s="170"/>
      <c r="JIA253" s="170"/>
      <c r="JIB253" s="170"/>
      <c r="JIC253" s="170"/>
      <c r="JID253" s="170"/>
      <c r="JIE253" s="170"/>
      <c r="JIF253" s="170"/>
      <c r="JIG253" s="170"/>
      <c r="JIH253" s="170"/>
      <c r="JII253" s="170"/>
      <c r="JIJ253" s="170"/>
      <c r="JIK253" s="170"/>
      <c r="JIL253" s="170"/>
      <c r="JIM253" s="170"/>
      <c r="JIN253" s="170"/>
      <c r="JIO253" s="170"/>
      <c r="JIP253" s="170"/>
      <c r="JIQ253" s="170"/>
      <c r="JIR253" s="170"/>
      <c r="JIS253" s="170"/>
      <c r="JIT253" s="170"/>
      <c r="JIU253" s="170"/>
      <c r="JIV253" s="170"/>
      <c r="JIW253" s="170"/>
      <c r="JIX253" s="170"/>
      <c r="JIY253" s="170"/>
      <c r="JIZ253" s="170"/>
      <c r="JJA253" s="170"/>
      <c r="JJB253" s="170"/>
      <c r="JJC253" s="170"/>
      <c r="JJD253" s="170"/>
      <c r="JJE253" s="170"/>
      <c r="JJF253" s="170"/>
      <c r="JJG253" s="170"/>
      <c r="JJH253" s="170"/>
      <c r="JJI253" s="170"/>
      <c r="JJJ253" s="170"/>
      <c r="JJK253" s="170"/>
      <c r="JJL253" s="170"/>
      <c r="JJM253" s="170"/>
      <c r="JJN253" s="170"/>
      <c r="JJO253" s="170"/>
      <c r="JJP253" s="170"/>
      <c r="JJQ253" s="170"/>
      <c r="JJR253" s="170"/>
      <c r="JJS253" s="170"/>
      <c r="JJT253" s="170"/>
      <c r="JJU253" s="170"/>
      <c r="JJV253" s="170"/>
      <c r="JJW253" s="170"/>
      <c r="JJX253" s="170"/>
      <c r="JJY253" s="170"/>
      <c r="JJZ253" s="170"/>
      <c r="JKA253" s="170"/>
      <c r="JKB253" s="170"/>
      <c r="JKC253" s="170"/>
      <c r="JKD253" s="170"/>
      <c r="JKE253" s="170"/>
      <c r="JKF253" s="170"/>
      <c r="JKG253" s="170"/>
      <c r="JKH253" s="170"/>
      <c r="JKI253" s="170"/>
      <c r="JKJ253" s="170"/>
      <c r="JKK253" s="170"/>
      <c r="JKL253" s="170"/>
      <c r="JKM253" s="170"/>
      <c r="JKN253" s="170"/>
      <c r="JKO253" s="170"/>
      <c r="JKP253" s="170"/>
      <c r="JKQ253" s="170"/>
      <c r="JKR253" s="170"/>
      <c r="JKS253" s="170"/>
      <c r="JKT253" s="170"/>
      <c r="JKU253" s="170"/>
      <c r="JKV253" s="170"/>
      <c r="JKW253" s="170"/>
      <c r="JKX253" s="170"/>
      <c r="JKY253" s="170"/>
      <c r="JKZ253" s="170"/>
      <c r="JLA253" s="170"/>
      <c r="JLB253" s="170"/>
      <c r="JLC253" s="170"/>
      <c r="JLD253" s="170"/>
      <c r="JLE253" s="170"/>
      <c r="JLF253" s="170"/>
      <c r="JLG253" s="170"/>
      <c r="JLH253" s="170"/>
      <c r="JLI253" s="170"/>
      <c r="JLJ253" s="170"/>
      <c r="JLK253" s="170"/>
      <c r="JLL253" s="170"/>
      <c r="JLM253" s="170"/>
      <c r="JLN253" s="170"/>
      <c r="JLO253" s="170"/>
      <c r="JLP253" s="170"/>
      <c r="JLQ253" s="170"/>
      <c r="JLR253" s="170"/>
      <c r="JLS253" s="170"/>
      <c r="JLT253" s="170"/>
      <c r="JLU253" s="170"/>
      <c r="JLV253" s="170"/>
      <c r="JLW253" s="170"/>
      <c r="JLX253" s="170"/>
      <c r="JLY253" s="170"/>
      <c r="JLZ253" s="170"/>
      <c r="JMA253" s="170"/>
      <c r="JMB253" s="170"/>
      <c r="JMC253" s="170"/>
      <c r="JMD253" s="170"/>
      <c r="JME253" s="170"/>
      <c r="JMF253" s="170"/>
      <c r="JMG253" s="170"/>
      <c r="JMH253" s="170"/>
      <c r="JMI253" s="170"/>
      <c r="JMJ253" s="170"/>
      <c r="JMK253" s="170"/>
      <c r="JML253" s="170"/>
      <c r="JMM253" s="170"/>
      <c r="JMN253" s="170"/>
      <c r="JMO253" s="170"/>
      <c r="JMP253" s="170"/>
      <c r="JMQ253" s="170"/>
      <c r="JMR253" s="170"/>
      <c r="JMS253" s="170"/>
      <c r="JMT253" s="170"/>
      <c r="JMU253" s="170"/>
      <c r="JMV253" s="170"/>
      <c r="JMW253" s="170"/>
      <c r="JMX253" s="170"/>
      <c r="JMY253" s="170"/>
      <c r="JMZ253" s="170"/>
      <c r="JNA253" s="170"/>
      <c r="JNB253" s="170"/>
      <c r="JNC253" s="170"/>
      <c r="JND253" s="170"/>
      <c r="JNE253" s="170"/>
      <c r="JNF253" s="170"/>
      <c r="JNG253" s="170"/>
      <c r="JNH253" s="170"/>
      <c r="JNI253" s="170"/>
      <c r="JNJ253" s="170"/>
      <c r="JNK253" s="170"/>
      <c r="JNL253" s="170"/>
      <c r="JNM253" s="170"/>
      <c r="JNN253" s="170"/>
      <c r="JNO253" s="170"/>
      <c r="JNP253" s="170"/>
      <c r="JNQ253" s="170"/>
      <c r="JNR253" s="170"/>
      <c r="JNS253" s="170"/>
      <c r="JNT253" s="170"/>
      <c r="JNU253" s="170"/>
      <c r="JNV253" s="170"/>
      <c r="JNW253" s="170"/>
      <c r="JNX253" s="170"/>
      <c r="JNY253" s="170"/>
      <c r="JNZ253" s="170"/>
      <c r="JOA253" s="170"/>
      <c r="JOB253" s="170"/>
      <c r="JOC253" s="170"/>
      <c r="JOD253" s="170"/>
      <c r="JOE253" s="170"/>
      <c r="JOF253" s="170"/>
      <c r="JOG253" s="170"/>
      <c r="JOH253" s="170"/>
      <c r="JOI253" s="170"/>
      <c r="JOJ253" s="170"/>
      <c r="JOK253" s="170"/>
      <c r="JOL253" s="170"/>
      <c r="JOM253" s="170"/>
      <c r="JON253" s="170"/>
      <c r="JOO253" s="170"/>
      <c r="JOP253" s="170"/>
      <c r="JOQ253" s="170"/>
      <c r="JOR253" s="170"/>
      <c r="JOS253" s="170"/>
      <c r="JOT253" s="170"/>
      <c r="JOU253" s="170"/>
      <c r="JOV253" s="170"/>
      <c r="JOW253" s="170"/>
      <c r="JOX253" s="170"/>
      <c r="JOY253" s="170"/>
      <c r="JOZ253" s="170"/>
      <c r="JPA253" s="170"/>
      <c r="JPB253" s="170"/>
      <c r="JPC253" s="170"/>
      <c r="JPD253" s="170"/>
      <c r="JPE253" s="170"/>
      <c r="JPF253" s="170"/>
      <c r="JPG253" s="170"/>
      <c r="JPH253" s="170"/>
      <c r="JPI253" s="170"/>
      <c r="JPJ253" s="170"/>
      <c r="JPK253" s="170"/>
      <c r="JPL253" s="170"/>
      <c r="JPM253" s="170"/>
      <c r="JPN253" s="170"/>
      <c r="JPO253" s="170"/>
      <c r="JPP253" s="170"/>
      <c r="JPQ253" s="170"/>
      <c r="JPR253" s="170"/>
      <c r="JPS253" s="170"/>
      <c r="JPT253" s="170"/>
      <c r="JPU253" s="170"/>
      <c r="JPV253" s="170"/>
      <c r="JPW253" s="170"/>
      <c r="JPX253" s="170"/>
      <c r="JPY253" s="170"/>
      <c r="JPZ253" s="170"/>
      <c r="JQA253" s="170"/>
      <c r="JQB253" s="170"/>
      <c r="JQC253" s="170"/>
      <c r="JQD253" s="170"/>
      <c r="JQE253" s="170"/>
      <c r="JQF253" s="170"/>
      <c r="JQG253" s="170"/>
      <c r="JQH253" s="170"/>
      <c r="JQI253" s="170"/>
      <c r="JQJ253" s="170"/>
      <c r="JQK253" s="170"/>
      <c r="JQL253" s="170"/>
      <c r="JQM253" s="170"/>
      <c r="JQN253" s="170"/>
      <c r="JQO253" s="170"/>
      <c r="JQP253" s="170"/>
      <c r="JQQ253" s="170"/>
      <c r="JQR253" s="170"/>
      <c r="JQS253" s="170"/>
      <c r="JQT253" s="170"/>
      <c r="JQU253" s="170"/>
      <c r="JQV253" s="170"/>
      <c r="JQW253" s="170"/>
      <c r="JQX253" s="170"/>
      <c r="JQY253" s="170"/>
      <c r="JQZ253" s="170"/>
      <c r="JRA253" s="170"/>
      <c r="JRB253" s="170"/>
      <c r="JRC253" s="170"/>
      <c r="JRD253" s="170"/>
      <c r="JRE253" s="170"/>
      <c r="JRF253" s="170"/>
      <c r="JRG253" s="170"/>
      <c r="JRH253" s="170"/>
      <c r="JRI253" s="170"/>
      <c r="JRJ253" s="170"/>
      <c r="JRK253" s="170"/>
      <c r="JRL253" s="170"/>
      <c r="JRM253" s="170"/>
      <c r="JRN253" s="170"/>
      <c r="JRO253" s="170"/>
      <c r="JRP253" s="170"/>
      <c r="JRQ253" s="170"/>
      <c r="JRR253" s="170"/>
      <c r="JRS253" s="170"/>
      <c r="JRT253" s="170"/>
      <c r="JRU253" s="170"/>
      <c r="JRV253" s="170"/>
      <c r="JRW253" s="170"/>
      <c r="JRX253" s="170"/>
      <c r="JRY253" s="170"/>
      <c r="JRZ253" s="170"/>
      <c r="JSA253" s="170"/>
      <c r="JSB253" s="170"/>
      <c r="JSC253" s="170"/>
      <c r="JSD253" s="170"/>
      <c r="JSE253" s="170"/>
      <c r="JSF253" s="170"/>
      <c r="JSG253" s="170"/>
      <c r="JSH253" s="170"/>
      <c r="JSI253" s="170"/>
      <c r="JSJ253" s="170"/>
      <c r="JSK253" s="170"/>
      <c r="JSL253" s="170"/>
      <c r="JSM253" s="170"/>
      <c r="JSN253" s="170"/>
      <c r="JSO253" s="170"/>
      <c r="JSP253" s="170"/>
      <c r="JSQ253" s="170"/>
      <c r="JSR253" s="170"/>
      <c r="JSS253" s="170"/>
      <c r="JST253" s="170"/>
      <c r="JSU253" s="170"/>
      <c r="JSV253" s="170"/>
      <c r="JSW253" s="170"/>
      <c r="JSX253" s="170"/>
      <c r="JSY253" s="170"/>
      <c r="JSZ253" s="170"/>
      <c r="JTA253" s="170"/>
      <c r="JTB253" s="170"/>
      <c r="JTC253" s="170"/>
      <c r="JTD253" s="170"/>
      <c r="JTE253" s="170"/>
      <c r="JTF253" s="170"/>
      <c r="JTG253" s="170"/>
      <c r="JTH253" s="170"/>
      <c r="JTI253" s="170"/>
      <c r="JTJ253" s="170"/>
      <c r="JTK253" s="170"/>
      <c r="JTL253" s="170"/>
      <c r="JTM253" s="170"/>
      <c r="JTN253" s="170"/>
      <c r="JTO253" s="170"/>
      <c r="JTP253" s="170"/>
      <c r="JTQ253" s="170"/>
      <c r="JTR253" s="170"/>
      <c r="JTS253" s="170"/>
      <c r="JTT253" s="170"/>
      <c r="JTU253" s="170"/>
      <c r="JTV253" s="170"/>
      <c r="JTW253" s="170"/>
      <c r="JTX253" s="170"/>
      <c r="JTY253" s="170"/>
      <c r="JTZ253" s="170"/>
      <c r="JUA253" s="170"/>
      <c r="JUB253" s="170"/>
      <c r="JUC253" s="170"/>
      <c r="JUD253" s="170"/>
      <c r="JUE253" s="170"/>
      <c r="JUF253" s="170"/>
      <c r="JUG253" s="170"/>
      <c r="JUH253" s="170"/>
      <c r="JUI253" s="170"/>
      <c r="JUJ253" s="170"/>
      <c r="JUK253" s="170"/>
      <c r="JUL253" s="170"/>
      <c r="JUM253" s="170"/>
      <c r="JUN253" s="170"/>
      <c r="JUO253" s="170"/>
      <c r="JUP253" s="170"/>
      <c r="JUQ253" s="170"/>
      <c r="JUR253" s="170"/>
      <c r="JUS253" s="170"/>
      <c r="JUT253" s="170"/>
      <c r="JUU253" s="170"/>
      <c r="JUV253" s="170"/>
      <c r="JUW253" s="170"/>
      <c r="JUX253" s="170"/>
      <c r="JUY253" s="170"/>
      <c r="JUZ253" s="170"/>
      <c r="JVA253" s="170"/>
      <c r="JVB253" s="170"/>
      <c r="JVC253" s="170"/>
      <c r="JVD253" s="170"/>
      <c r="JVE253" s="170"/>
      <c r="JVF253" s="170"/>
      <c r="JVG253" s="170"/>
      <c r="JVH253" s="170"/>
      <c r="JVI253" s="170"/>
      <c r="JVJ253" s="170"/>
      <c r="JVK253" s="170"/>
      <c r="JVL253" s="170"/>
      <c r="JVM253" s="170"/>
      <c r="JVN253" s="170"/>
      <c r="JVO253" s="170"/>
      <c r="JVP253" s="170"/>
      <c r="JVQ253" s="170"/>
      <c r="JVR253" s="170"/>
      <c r="JVS253" s="170"/>
      <c r="JVT253" s="170"/>
      <c r="JVU253" s="170"/>
      <c r="JVV253" s="170"/>
      <c r="JVW253" s="170"/>
      <c r="JVX253" s="170"/>
      <c r="JVY253" s="170"/>
      <c r="JVZ253" s="170"/>
      <c r="JWA253" s="170"/>
      <c r="JWB253" s="170"/>
      <c r="JWC253" s="170"/>
      <c r="JWD253" s="170"/>
      <c r="JWE253" s="170"/>
      <c r="JWF253" s="170"/>
      <c r="JWG253" s="170"/>
      <c r="JWH253" s="170"/>
      <c r="JWI253" s="170"/>
      <c r="JWJ253" s="170"/>
      <c r="JWK253" s="170"/>
      <c r="JWL253" s="170"/>
      <c r="JWM253" s="170"/>
      <c r="JWN253" s="170"/>
      <c r="JWO253" s="170"/>
      <c r="JWP253" s="170"/>
      <c r="JWQ253" s="170"/>
      <c r="JWR253" s="170"/>
      <c r="JWS253" s="170"/>
      <c r="JWT253" s="170"/>
      <c r="JWU253" s="170"/>
      <c r="JWV253" s="170"/>
      <c r="JWW253" s="170"/>
      <c r="JWX253" s="170"/>
      <c r="JWY253" s="170"/>
      <c r="JWZ253" s="170"/>
      <c r="JXA253" s="170"/>
      <c r="JXB253" s="170"/>
      <c r="JXC253" s="170"/>
      <c r="JXD253" s="170"/>
      <c r="JXE253" s="170"/>
      <c r="JXF253" s="170"/>
      <c r="JXG253" s="170"/>
      <c r="JXH253" s="170"/>
      <c r="JXI253" s="170"/>
      <c r="JXJ253" s="170"/>
      <c r="JXK253" s="170"/>
      <c r="JXL253" s="170"/>
      <c r="JXM253" s="170"/>
      <c r="JXN253" s="170"/>
      <c r="JXO253" s="170"/>
      <c r="JXP253" s="170"/>
      <c r="JXQ253" s="170"/>
      <c r="JXR253" s="170"/>
      <c r="JXS253" s="170"/>
      <c r="JXT253" s="170"/>
      <c r="JXU253" s="170"/>
      <c r="JXV253" s="170"/>
      <c r="JXW253" s="170"/>
      <c r="JXX253" s="170"/>
      <c r="JXY253" s="170"/>
      <c r="JXZ253" s="170"/>
      <c r="JYA253" s="170"/>
      <c r="JYB253" s="170"/>
      <c r="JYC253" s="170"/>
      <c r="JYD253" s="170"/>
      <c r="JYE253" s="170"/>
      <c r="JYF253" s="170"/>
      <c r="JYG253" s="170"/>
      <c r="JYH253" s="170"/>
      <c r="JYI253" s="170"/>
      <c r="JYJ253" s="170"/>
      <c r="JYK253" s="170"/>
      <c r="JYL253" s="170"/>
      <c r="JYM253" s="170"/>
      <c r="JYN253" s="170"/>
      <c r="JYO253" s="170"/>
      <c r="JYP253" s="170"/>
      <c r="JYQ253" s="170"/>
      <c r="JYR253" s="170"/>
      <c r="JYS253" s="170"/>
      <c r="JYT253" s="170"/>
      <c r="JYU253" s="170"/>
      <c r="JYV253" s="170"/>
      <c r="JYW253" s="170"/>
      <c r="JYX253" s="170"/>
      <c r="JYY253" s="170"/>
      <c r="JYZ253" s="170"/>
      <c r="JZA253" s="170"/>
      <c r="JZB253" s="170"/>
      <c r="JZC253" s="170"/>
      <c r="JZD253" s="170"/>
      <c r="JZE253" s="170"/>
      <c r="JZF253" s="170"/>
      <c r="JZG253" s="170"/>
      <c r="JZH253" s="170"/>
      <c r="JZI253" s="170"/>
      <c r="JZJ253" s="170"/>
      <c r="JZK253" s="170"/>
      <c r="JZL253" s="170"/>
      <c r="JZM253" s="170"/>
      <c r="JZN253" s="170"/>
      <c r="JZO253" s="170"/>
      <c r="JZP253" s="170"/>
      <c r="JZQ253" s="170"/>
      <c r="JZR253" s="170"/>
      <c r="JZS253" s="170"/>
      <c r="JZT253" s="170"/>
      <c r="JZU253" s="170"/>
      <c r="JZV253" s="170"/>
      <c r="JZW253" s="170"/>
      <c r="JZX253" s="170"/>
      <c r="JZY253" s="170"/>
      <c r="JZZ253" s="170"/>
      <c r="KAA253" s="170"/>
      <c r="KAB253" s="170"/>
      <c r="KAC253" s="170"/>
      <c r="KAD253" s="170"/>
      <c r="KAE253" s="170"/>
      <c r="KAF253" s="170"/>
      <c r="KAG253" s="170"/>
      <c r="KAH253" s="170"/>
      <c r="KAI253" s="170"/>
      <c r="KAJ253" s="170"/>
      <c r="KAK253" s="170"/>
      <c r="KAL253" s="170"/>
      <c r="KAM253" s="170"/>
      <c r="KAN253" s="170"/>
      <c r="KAO253" s="170"/>
      <c r="KAP253" s="170"/>
      <c r="KAQ253" s="170"/>
      <c r="KAR253" s="170"/>
      <c r="KAS253" s="170"/>
      <c r="KAT253" s="170"/>
      <c r="KAU253" s="170"/>
      <c r="KAV253" s="170"/>
      <c r="KAW253" s="170"/>
      <c r="KAX253" s="170"/>
      <c r="KAY253" s="170"/>
      <c r="KAZ253" s="170"/>
      <c r="KBA253" s="170"/>
      <c r="KBB253" s="170"/>
      <c r="KBC253" s="170"/>
      <c r="KBD253" s="170"/>
      <c r="KBE253" s="170"/>
      <c r="KBF253" s="170"/>
      <c r="KBG253" s="170"/>
      <c r="KBH253" s="170"/>
      <c r="KBI253" s="170"/>
      <c r="KBJ253" s="170"/>
      <c r="KBK253" s="170"/>
      <c r="KBL253" s="170"/>
      <c r="KBM253" s="170"/>
      <c r="KBN253" s="170"/>
      <c r="KBO253" s="170"/>
      <c r="KBP253" s="170"/>
      <c r="KBQ253" s="170"/>
      <c r="KBR253" s="170"/>
      <c r="KBS253" s="170"/>
      <c r="KBT253" s="170"/>
      <c r="KBU253" s="170"/>
      <c r="KBV253" s="170"/>
      <c r="KBW253" s="170"/>
      <c r="KBX253" s="170"/>
      <c r="KBY253" s="170"/>
      <c r="KBZ253" s="170"/>
      <c r="KCA253" s="170"/>
      <c r="KCB253" s="170"/>
      <c r="KCC253" s="170"/>
      <c r="KCD253" s="170"/>
      <c r="KCE253" s="170"/>
      <c r="KCF253" s="170"/>
      <c r="KCG253" s="170"/>
      <c r="KCH253" s="170"/>
      <c r="KCI253" s="170"/>
      <c r="KCJ253" s="170"/>
      <c r="KCK253" s="170"/>
      <c r="KCL253" s="170"/>
      <c r="KCM253" s="170"/>
      <c r="KCN253" s="170"/>
      <c r="KCO253" s="170"/>
      <c r="KCP253" s="170"/>
      <c r="KCQ253" s="170"/>
      <c r="KCR253" s="170"/>
      <c r="KCS253" s="170"/>
      <c r="KCT253" s="170"/>
      <c r="KCU253" s="170"/>
      <c r="KCV253" s="170"/>
      <c r="KCW253" s="170"/>
      <c r="KCX253" s="170"/>
      <c r="KCY253" s="170"/>
      <c r="KCZ253" s="170"/>
      <c r="KDA253" s="170"/>
      <c r="KDB253" s="170"/>
      <c r="KDC253" s="170"/>
      <c r="KDD253" s="170"/>
      <c r="KDE253" s="170"/>
      <c r="KDF253" s="170"/>
      <c r="KDG253" s="170"/>
      <c r="KDH253" s="170"/>
      <c r="KDI253" s="170"/>
      <c r="KDJ253" s="170"/>
      <c r="KDK253" s="170"/>
      <c r="KDL253" s="170"/>
      <c r="KDM253" s="170"/>
      <c r="KDN253" s="170"/>
      <c r="KDO253" s="170"/>
      <c r="KDP253" s="170"/>
      <c r="KDQ253" s="170"/>
      <c r="KDR253" s="170"/>
      <c r="KDS253" s="170"/>
      <c r="KDT253" s="170"/>
      <c r="KDU253" s="170"/>
      <c r="KDV253" s="170"/>
      <c r="KDW253" s="170"/>
      <c r="KDX253" s="170"/>
      <c r="KDY253" s="170"/>
      <c r="KDZ253" s="170"/>
      <c r="KEA253" s="170"/>
      <c r="KEB253" s="170"/>
      <c r="KEC253" s="170"/>
      <c r="KED253" s="170"/>
      <c r="KEE253" s="170"/>
      <c r="KEF253" s="170"/>
      <c r="KEG253" s="170"/>
      <c r="KEH253" s="170"/>
      <c r="KEI253" s="170"/>
      <c r="KEJ253" s="170"/>
      <c r="KEK253" s="170"/>
      <c r="KEL253" s="170"/>
      <c r="KEM253" s="170"/>
      <c r="KEN253" s="170"/>
      <c r="KEO253" s="170"/>
      <c r="KEP253" s="170"/>
      <c r="KEQ253" s="170"/>
      <c r="KER253" s="170"/>
      <c r="KES253" s="170"/>
      <c r="KET253" s="170"/>
      <c r="KEU253" s="170"/>
      <c r="KEV253" s="170"/>
      <c r="KEW253" s="170"/>
      <c r="KEX253" s="170"/>
      <c r="KEY253" s="170"/>
      <c r="KEZ253" s="170"/>
      <c r="KFA253" s="170"/>
      <c r="KFB253" s="170"/>
      <c r="KFC253" s="170"/>
      <c r="KFD253" s="170"/>
      <c r="KFE253" s="170"/>
      <c r="KFF253" s="170"/>
      <c r="KFG253" s="170"/>
      <c r="KFH253" s="170"/>
      <c r="KFI253" s="170"/>
      <c r="KFJ253" s="170"/>
      <c r="KFK253" s="170"/>
      <c r="KFL253" s="170"/>
      <c r="KFM253" s="170"/>
      <c r="KFN253" s="170"/>
      <c r="KFO253" s="170"/>
      <c r="KFP253" s="170"/>
      <c r="KFQ253" s="170"/>
      <c r="KFR253" s="170"/>
      <c r="KFS253" s="170"/>
      <c r="KFT253" s="170"/>
      <c r="KFU253" s="170"/>
      <c r="KFV253" s="170"/>
      <c r="KFW253" s="170"/>
      <c r="KFX253" s="170"/>
      <c r="KFY253" s="170"/>
      <c r="KFZ253" s="170"/>
      <c r="KGA253" s="170"/>
      <c r="KGB253" s="170"/>
      <c r="KGC253" s="170"/>
      <c r="KGD253" s="170"/>
      <c r="KGE253" s="170"/>
      <c r="KGF253" s="170"/>
      <c r="KGG253" s="170"/>
      <c r="KGH253" s="170"/>
      <c r="KGI253" s="170"/>
      <c r="KGJ253" s="170"/>
      <c r="KGK253" s="170"/>
      <c r="KGL253" s="170"/>
      <c r="KGM253" s="170"/>
      <c r="KGN253" s="170"/>
      <c r="KGO253" s="170"/>
      <c r="KGP253" s="170"/>
      <c r="KGQ253" s="170"/>
      <c r="KGR253" s="170"/>
      <c r="KGS253" s="170"/>
      <c r="KGT253" s="170"/>
      <c r="KGU253" s="170"/>
      <c r="KGV253" s="170"/>
      <c r="KGW253" s="170"/>
      <c r="KGX253" s="170"/>
      <c r="KGY253" s="170"/>
      <c r="KGZ253" s="170"/>
      <c r="KHA253" s="170"/>
      <c r="KHB253" s="170"/>
      <c r="KHC253" s="170"/>
      <c r="KHD253" s="170"/>
      <c r="KHE253" s="170"/>
      <c r="KHF253" s="170"/>
      <c r="KHG253" s="170"/>
      <c r="KHH253" s="170"/>
      <c r="KHI253" s="170"/>
      <c r="KHJ253" s="170"/>
      <c r="KHK253" s="170"/>
      <c r="KHL253" s="170"/>
      <c r="KHM253" s="170"/>
      <c r="KHN253" s="170"/>
      <c r="KHO253" s="170"/>
      <c r="KHP253" s="170"/>
      <c r="KHQ253" s="170"/>
      <c r="KHR253" s="170"/>
      <c r="KHS253" s="170"/>
      <c r="KHT253" s="170"/>
      <c r="KHU253" s="170"/>
      <c r="KHV253" s="170"/>
      <c r="KHW253" s="170"/>
      <c r="KHX253" s="170"/>
      <c r="KHY253" s="170"/>
      <c r="KHZ253" s="170"/>
      <c r="KIA253" s="170"/>
      <c r="KIB253" s="170"/>
      <c r="KIC253" s="170"/>
      <c r="KID253" s="170"/>
      <c r="KIE253" s="170"/>
      <c r="KIF253" s="170"/>
      <c r="KIG253" s="170"/>
      <c r="KIH253" s="170"/>
      <c r="KII253" s="170"/>
      <c r="KIJ253" s="170"/>
      <c r="KIK253" s="170"/>
      <c r="KIL253" s="170"/>
      <c r="KIM253" s="170"/>
      <c r="KIN253" s="170"/>
      <c r="KIO253" s="170"/>
      <c r="KIP253" s="170"/>
      <c r="KIQ253" s="170"/>
      <c r="KIR253" s="170"/>
      <c r="KIS253" s="170"/>
      <c r="KIT253" s="170"/>
      <c r="KIU253" s="170"/>
      <c r="KIV253" s="170"/>
      <c r="KIW253" s="170"/>
      <c r="KIX253" s="170"/>
      <c r="KIY253" s="170"/>
      <c r="KIZ253" s="170"/>
      <c r="KJA253" s="170"/>
      <c r="KJB253" s="170"/>
      <c r="KJC253" s="170"/>
      <c r="KJD253" s="170"/>
      <c r="KJE253" s="170"/>
      <c r="KJF253" s="170"/>
      <c r="KJG253" s="170"/>
      <c r="KJH253" s="170"/>
      <c r="KJI253" s="170"/>
      <c r="KJJ253" s="170"/>
      <c r="KJK253" s="170"/>
      <c r="KJL253" s="170"/>
      <c r="KJM253" s="170"/>
      <c r="KJN253" s="170"/>
      <c r="KJO253" s="170"/>
      <c r="KJP253" s="170"/>
      <c r="KJQ253" s="170"/>
      <c r="KJR253" s="170"/>
      <c r="KJS253" s="170"/>
      <c r="KJT253" s="170"/>
      <c r="KJU253" s="170"/>
      <c r="KJV253" s="170"/>
      <c r="KJW253" s="170"/>
      <c r="KJX253" s="170"/>
      <c r="KJY253" s="170"/>
      <c r="KJZ253" s="170"/>
      <c r="KKA253" s="170"/>
      <c r="KKB253" s="170"/>
      <c r="KKC253" s="170"/>
      <c r="KKD253" s="170"/>
      <c r="KKE253" s="170"/>
      <c r="KKF253" s="170"/>
      <c r="KKG253" s="170"/>
      <c r="KKH253" s="170"/>
      <c r="KKI253" s="170"/>
      <c r="KKJ253" s="170"/>
      <c r="KKK253" s="170"/>
      <c r="KKL253" s="170"/>
      <c r="KKM253" s="170"/>
      <c r="KKN253" s="170"/>
      <c r="KKO253" s="170"/>
      <c r="KKP253" s="170"/>
      <c r="KKQ253" s="170"/>
      <c r="KKR253" s="170"/>
      <c r="KKS253" s="170"/>
      <c r="KKT253" s="170"/>
      <c r="KKU253" s="170"/>
      <c r="KKV253" s="170"/>
      <c r="KKW253" s="170"/>
      <c r="KKX253" s="170"/>
      <c r="KKY253" s="170"/>
      <c r="KKZ253" s="170"/>
      <c r="KLA253" s="170"/>
      <c r="KLB253" s="170"/>
      <c r="KLC253" s="170"/>
      <c r="KLD253" s="170"/>
      <c r="KLE253" s="170"/>
      <c r="KLF253" s="170"/>
      <c r="KLG253" s="170"/>
      <c r="KLH253" s="170"/>
      <c r="KLI253" s="170"/>
      <c r="KLJ253" s="170"/>
      <c r="KLK253" s="170"/>
      <c r="KLL253" s="170"/>
      <c r="KLM253" s="170"/>
      <c r="KLN253" s="170"/>
      <c r="KLO253" s="170"/>
      <c r="KLP253" s="170"/>
      <c r="KLQ253" s="170"/>
      <c r="KLR253" s="170"/>
      <c r="KLS253" s="170"/>
      <c r="KLT253" s="170"/>
      <c r="KLU253" s="170"/>
      <c r="KLV253" s="170"/>
      <c r="KLW253" s="170"/>
      <c r="KLX253" s="170"/>
      <c r="KLY253" s="170"/>
      <c r="KLZ253" s="170"/>
      <c r="KMA253" s="170"/>
      <c r="KMB253" s="170"/>
      <c r="KMC253" s="170"/>
      <c r="KMD253" s="170"/>
      <c r="KME253" s="170"/>
      <c r="KMF253" s="170"/>
      <c r="KMG253" s="170"/>
      <c r="KMH253" s="170"/>
      <c r="KMI253" s="170"/>
      <c r="KMJ253" s="170"/>
      <c r="KMK253" s="170"/>
      <c r="KML253" s="170"/>
      <c r="KMM253" s="170"/>
      <c r="KMN253" s="170"/>
      <c r="KMO253" s="170"/>
      <c r="KMP253" s="170"/>
      <c r="KMQ253" s="170"/>
      <c r="KMR253" s="170"/>
      <c r="KMS253" s="170"/>
      <c r="KMT253" s="170"/>
      <c r="KMU253" s="170"/>
      <c r="KMV253" s="170"/>
      <c r="KMW253" s="170"/>
      <c r="KMX253" s="170"/>
      <c r="KMY253" s="170"/>
      <c r="KMZ253" s="170"/>
      <c r="KNA253" s="170"/>
      <c r="KNB253" s="170"/>
      <c r="KNC253" s="170"/>
      <c r="KND253" s="170"/>
      <c r="KNE253" s="170"/>
      <c r="KNF253" s="170"/>
      <c r="KNG253" s="170"/>
      <c r="KNH253" s="170"/>
      <c r="KNI253" s="170"/>
      <c r="KNJ253" s="170"/>
      <c r="KNK253" s="170"/>
      <c r="KNL253" s="170"/>
      <c r="KNM253" s="170"/>
      <c r="KNN253" s="170"/>
      <c r="KNO253" s="170"/>
      <c r="KNP253" s="170"/>
      <c r="KNQ253" s="170"/>
      <c r="KNR253" s="170"/>
      <c r="KNS253" s="170"/>
      <c r="KNT253" s="170"/>
      <c r="KNU253" s="170"/>
      <c r="KNV253" s="170"/>
      <c r="KNW253" s="170"/>
      <c r="KNX253" s="170"/>
      <c r="KNY253" s="170"/>
      <c r="KNZ253" s="170"/>
      <c r="KOA253" s="170"/>
      <c r="KOB253" s="170"/>
      <c r="KOC253" s="170"/>
      <c r="KOD253" s="170"/>
      <c r="KOE253" s="170"/>
      <c r="KOF253" s="170"/>
      <c r="KOG253" s="170"/>
      <c r="KOH253" s="170"/>
      <c r="KOI253" s="170"/>
      <c r="KOJ253" s="170"/>
      <c r="KOK253" s="170"/>
      <c r="KOL253" s="170"/>
      <c r="KOM253" s="170"/>
      <c r="KON253" s="170"/>
      <c r="KOO253" s="170"/>
      <c r="KOP253" s="170"/>
      <c r="KOQ253" s="170"/>
      <c r="KOR253" s="170"/>
      <c r="KOS253" s="170"/>
      <c r="KOT253" s="170"/>
      <c r="KOU253" s="170"/>
      <c r="KOV253" s="170"/>
      <c r="KOW253" s="170"/>
      <c r="KOX253" s="170"/>
      <c r="KOY253" s="170"/>
      <c r="KOZ253" s="170"/>
      <c r="KPA253" s="170"/>
      <c r="KPB253" s="170"/>
      <c r="KPC253" s="170"/>
      <c r="KPD253" s="170"/>
      <c r="KPE253" s="170"/>
      <c r="KPF253" s="170"/>
      <c r="KPG253" s="170"/>
      <c r="KPH253" s="170"/>
      <c r="KPI253" s="170"/>
      <c r="KPJ253" s="170"/>
      <c r="KPK253" s="170"/>
      <c r="KPL253" s="170"/>
      <c r="KPM253" s="170"/>
      <c r="KPN253" s="170"/>
      <c r="KPO253" s="170"/>
      <c r="KPP253" s="170"/>
      <c r="KPQ253" s="170"/>
      <c r="KPR253" s="170"/>
      <c r="KPS253" s="170"/>
      <c r="KPT253" s="170"/>
      <c r="KPU253" s="170"/>
      <c r="KPV253" s="170"/>
      <c r="KPW253" s="170"/>
      <c r="KPX253" s="170"/>
      <c r="KPY253" s="170"/>
      <c r="KPZ253" s="170"/>
      <c r="KQA253" s="170"/>
      <c r="KQB253" s="170"/>
      <c r="KQC253" s="170"/>
      <c r="KQD253" s="170"/>
      <c r="KQE253" s="170"/>
      <c r="KQF253" s="170"/>
      <c r="KQG253" s="170"/>
      <c r="KQH253" s="170"/>
      <c r="KQI253" s="170"/>
      <c r="KQJ253" s="170"/>
      <c r="KQK253" s="170"/>
      <c r="KQL253" s="170"/>
      <c r="KQM253" s="170"/>
      <c r="KQN253" s="170"/>
      <c r="KQO253" s="170"/>
      <c r="KQP253" s="170"/>
      <c r="KQQ253" s="170"/>
      <c r="KQR253" s="170"/>
      <c r="KQS253" s="170"/>
      <c r="KQT253" s="170"/>
      <c r="KQU253" s="170"/>
      <c r="KQV253" s="170"/>
      <c r="KQW253" s="170"/>
      <c r="KQX253" s="170"/>
      <c r="KQY253" s="170"/>
      <c r="KQZ253" s="170"/>
      <c r="KRA253" s="170"/>
      <c r="KRB253" s="170"/>
      <c r="KRC253" s="170"/>
      <c r="KRD253" s="170"/>
      <c r="KRE253" s="170"/>
      <c r="KRF253" s="170"/>
      <c r="KRG253" s="170"/>
      <c r="KRH253" s="170"/>
      <c r="KRI253" s="170"/>
      <c r="KRJ253" s="170"/>
      <c r="KRK253" s="170"/>
      <c r="KRL253" s="170"/>
      <c r="KRM253" s="170"/>
      <c r="KRN253" s="170"/>
      <c r="KRO253" s="170"/>
      <c r="KRP253" s="170"/>
      <c r="KRQ253" s="170"/>
      <c r="KRR253" s="170"/>
      <c r="KRS253" s="170"/>
      <c r="KRT253" s="170"/>
      <c r="KRU253" s="170"/>
      <c r="KRV253" s="170"/>
      <c r="KRW253" s="170"/>
      <c r="KRX253" s="170"/>
      <c r="KRY253" s="170"/>
      <c r="KRZ253" s="170"/>
      <c r="KSA253" s="170"/>
      <c r="KSB253" s="170"/>
      <c r="KSC253" s="170"/>
      <c r="KSD253" s="170"/>
      <c r="KSE253" s="170"/>
      <c r="KSF253" s="170"/>
      <c r="KSG253" s="170"/>
      <c r="KSH253" s="170"/>
      <c r="KSI253" s="170"/>
      <c r="KSJ253" s="170"/>
      <c r="KSK253" s="170"/>
      <c r="KSL253" s="170"/>
      <c r="KSM253" s="170"/>
      <c r="KSN253" s="170"/>
      <c r="KSO253" s="170"/>
      <c r="KSP253" s="170"/>
      <c r="KSQ253" s="170"/>
      <c r="KSR253" s="170"/>
      <c r="KSS253" s="170"/>
      <c r="KST253" s="170"/>
      <c r="KSU253" s="170"/>
      <c r="KSV253" s="170"/>
      <c r="KSW253" s="170"/>
      <c r="KSX253" s="170"/>
      <c r="KSY253" s="170"/>
      <c r="KSZ253" s="170"/>
      <c r="KTA253" s="170"/>
      <c r="KTB253" s="170"/>
      <c r="KTC253" s="170"/>
      <c r="KTD253" s="170"/>
      <c r="KTE253" s="170"/>
      <c r="KTF253" s="170"/>
      <c r="KTG253" s="170"/>
      <c r="KTH253" s="170"/>
      <c r="KTI253" s="170"/>
      <c r="KTJ253" s="170"/>
      <c r="KTK253" s="170"/>
      <c r="KTL253" s="170"/>
      <c r="KTM253" s="170"/>
      <c r="KTN253" s="170"/>
      <c r="KTO253" s="170"/>
      <c r="KTP253" s="170"/>
      <c r="KTQ253" s="170"/>
      <c r="KTR253" s="170"/>
      <c r="KTS253" s="170"/>
      <c r="KTT253" s="170"/>
      <c r="KTU253" s="170"/>
      <c r="KTV253" s="170"/>
      <c r="KTW253" s="170"/>
      <c r="KTX253" s="170"/>
      <c r="KTY253" s="170"/>
      <c r="KTZ253" s="170"/>
      <c r="KUA253" s="170"/>
      <c r="KUB253" s="170"/>
      <c r="KUC253" s="170"/>
      <c r="KUD253" s="170"/>
      <c r="KUE253" s="170"/>
      <c r="KUF253" s="170"/>
      <c r="KUG253" s="170"/>
      <c r="KUH253" s="170"/>
      <c r="KUI253" s="170"/>
      <c r="KUJ253" s="170"/>
      <c r="KUK253" s="170"/>
      <c r="KUL253" s="170"/>
      <c r="KUM253" s="170"/>
      <c r="KUN253" s="170"/>
      <c r="KUO253" s="170"/>
      <c r="KUP253" s="170"/>
      <c r="KUQ253" s="170"/>
      <c r="KUR253" s="170"/>
      <c r="KUS253" s="170"/>
      <c r="KUT253" s="170"/>
      <c r="KUU253" s="170"/>
      <c r="KUV253" s="170"/>
      <c r="KUW253" s="170"/>
      <c r="KUX253" s="170"/>
      <c r="KUY253" s="170"/>
      <c r="KUZ253" s="170"/>
      <c r="KVA253" s="170"/>
      <c r="KVB253" s="170"/>
      <c r="KVC253" s="170"/>
      <c r="KVD253" s="170"/>
      <c r="KVE253" s="170"/>
      <c r="KVF253" s="170"/>
      <c r="KVG253" s="170"/>
      <c r="KVH253" s="170"/>
      <c r="KVI253" s="170"/>
      <c r="KVJ253" s="170"/>
      <c r="KVK253" s="170"/>
      <c r="KVL253" s="170"/>
      <c r="KVM253" s="170"/>
      <c r="KVN253" s="170"/>
      <c r="KVO253" s="170"/>
      <c r="KVP253" s="170"/>
      <c r="KVQ253" s="170"/>
      <c r="KVR253" s="170"/>
      <c r="KVS253" s="170"/>
      <c r="KVT253" s="170"/>
      <c r="KVU253" s="170"/>
      <c r="KVV253" s="170"/>
      <c r="KVW253" s="170"/>
      <c r="KVX253" s="170"/>
      <c r="KVY253" s="170"/>
      <c r="KVZ253" s="170"/>
      <c r="KWA253" s="170"/>
      <c r="KWB253" s="170"/>
      <c r="KWC253" s="170"/>
      <c r="KWD253" s="170"/>
      <c r="KWE253" s="170"/>
      <c r="KWF253" s="170"/>
      <c r="KWG253" s="170"/>
      <c r="KWH253" s="170"/>
      <c r="KWI253" s="170"/>
      <c r="KWJ253" s="170"/>
      <c r="KWK253" s="170"/>
      <c r="KWL253" s="170"/>
      <c r="KWM253" s="170"/>
      <c r="KWN253" s="170"/>
      <c r="KWO253" s="170"/>
      <c r="KWP253" s="170"/>
      <c r="KWQ253" s="170"/>
      <c r="KWR253" s="170"/>
      <c r="KWS253" s="170"/>
      <c r="KWT253" s="170"/>
      <c r="KWU253" s="170"/>
      <c r="KWV253" s="170"/>
      <c r="KWW253" s="170"/>
      <c r="KWX253" s="170"/>
      <c r="KWY253" s="170"/>
      <c r="KWZ253" s="170"/>
      <c r="KXA253" s="170"/>
      <c r="KXB253" s="170"/>
      <c r="KXC253" s="170"/>
      <c r="KXD253" s="170"/>
      <c r="KXE253" s="170"/>
      <c r="KXF253" s="170"/>
      <c r="KXG253" s="170"/>
      <c r="KXH253" s="170"/>
      <c r="KXI253" s="170"/>
      <c r="KXJ253" s="170"/>
      <c r="KXK253" s="170"/>
      <c r="KXL253" s="170"/>
      <c r="KXM253" s="170"/>
      <c r="KXN253" s="170"/>
      <c r="KXO253" s="170"/>
      <c r="KXP253" s="170"/>
      <c r="KXQ253" s="170"/>
      <c r="KXR253" s="170"/>
      <c r="KXS253" s="170"/>
      <c r="KXT253" s="170"/>
      <c r="KXU253" s="170"/>
      <c r="KXV253" s="170"/>
      <c r="KXW253" s="170"/>
      <c r="KXX253" s="170"/>
      <c r="KXY253" s="170"/>
      <c r="KXZ253" s="170"/>
      <c r="KYA253" s="170"/>
      <c r="KYB253" s="170"/>
      <c r="KYC253" s="170"/>
      <c r="KYD253" s="170"/>
      <c r="KYE253" s="170"/>
      <c r="KYF253" s="170"/>
      <c r="KYG253" s="170"/>
      <c r="KYH253" s="170"/>
      <c r="KYI253" s="170"/>
      <c r="KYJ253" s="170"/>
      <c r="KYK253" s="170"/>
      <c r="KYL253" s="170"/>
      <c r="KYM253" s="170"/>
      <c r="KYN253" s="170"/>
      <c r="KYO253" s="170"/>
      <c r="KYP253" s="170"/>
      <c r="KYQ253" s="170"/>
      <c r="KYR253" s="170"/>
      <c r="KYS253" s="170"/>
      <c r="KYT253" s="170"/>
      <c r="KYU253" s="170"/>
      <c r="KYV253" s="170"/>
      <c r="KYW253" s="170"/>
      <c r="KYX253" s="170"/>
      <c r="KYY253" s="170"/>
      <c r="KYZ253" s="170"/>
      <c r="KZA253" s="170"/>
      <c r="KZB253" s="170"/>
      <c r="KZC253" s="170"/>
      <c r="KZD253" s="170"/>
      <c r="KZE253" s="170"/>
      <c r="KZF253" s="170"/>
      <c r="KZG253" s="170"/>
      <c r="KZH253" s="170"/>
      <c r="KZI253" s="170"/>
      <c r="KZJ253" s="170"/>
      <c r="KZK253" s="170"/>
      <c r="KZL253" s="170"/>
      <c r="KZM253" s="170"/>
      <c r="KZN253" s="170"/>
      <c r="KZO253" s="170"/>
      <c r="KZP253" s="170"/>
      <c r="KZQ253" s="170"/>
      <c r="KZR253" s="170"/>
      <c r="KZS253" s="170"/>
      <c r="KZT253" s="170"/>
      <c r="KZU253" s="170"/>
      <c r="KZV253" s="170"/>
      <c r="KZW253" s="170"/>
      <c r="KZX253" s="170"/>
      <c r="KZY253" s="170"/>
      <c r="KZZ253" s="170"/>
      <c r="LAA253" s="170"/>
      <c r="LAB253" s="170"/>
      <c r="LAC253" s="170"/>
      <c r="LAD253" s="170"/>
      <c r="LAE253" s="170"/>
      <c r="LAF253" s="170"/>
      <c r="LAG253" s="170"/>
      <c r="LAH253" s="170"/>
      <c r="LAI253" s="170"/>
      <c r="LAJ253" s="170"/>
      <c r="LAK253" s="170"/>
      <c r="LAL253" s="170"/>
      <c r="LAM253" s="170"/>
      <c r="LAN253" s="170"/>
      <c r="LAO253" s="170"/>
      <c r="LAP253" s="170"/>
      <c r="LAQ253" s="170"/>
      <c r="LAR253" s="170"/>
      <c r="LAS253" s="170"/>
      <c r="LAT253" s="170"/>
      <c r="LAU253" s="170"/>
      <c r="LAV253" s="170"/>
      <c r="LAW253" s="170"/>
      <c r="LAX253" s="170"/>
      <c r="LAY253" s="170"/>
      <c r="LAZ253" s="170"/>
      <c r="LBA253" s="170"/>
      <c r="LBB253" s="170"/>
      <c r="LBC253" s="170"/>
      <c r="LBD253" s="170"/>
      <c r="LBE253" s="170"/>
      <c r="LBF253" s="170"/>
      <c r="LBG253" s="170"/>
      <c r="LBH253" s="170"/>
      <c r="LBI253" s="170"/>
      <c r="LBJ253" s="170"/>
      <c r="LBK253" s="170"/>
      <c r="LBL253" s="170"/>
      <c r="LBM253" s="170"/>
      <c r="LBN253" s="170"/>
      <c r="LBO253" s="170"/>
      <c r="LBP253" s="170"/>
      <c r="LBQ253" s="170"/>
      <c r="LBR253" s="170"/>
      <c r="LBS253" s="170"/>
      <c r="LBT253" s="170"/>
      <c r="LBU253" s="170"/>
      <c r="LBV253" s="170"/>
      <c r="LBW253" s="170"/>
      <c r="LBX253" s="170"/>
      <c r="LBY253" s="170"/>
      <c r="LBZ253" s="170"/>
      <c r="LCA253" s="170"/>
      <c r="LCB253" s="170"/>
      <c r="LCC253" s="170"/>
      <c r="LCD253" s="170"/>
      <c r="LCE253" s="170"/>
      <c r="LCF253" s="170"/>
      <c r="LCG253" s="170"/>
      <c r="LCH253" s="170"/>
      <c r="LCI253" s="170"/>
      <c r="LCJ253" s="170"/>
      <c r="LCK253" s="170"/>
      <c r="LCL253" s="170"/>
      <c r="LCM253" s="170"/>
      <c r="LCN253" s="170"/>
      <c r="LCO253" s="170"/>
      <c r="LCP253" s="170"/>
      <c r="LCQ253" s="170"/>
      <c r="LCR253" s="170"/>
      <c r="LCS253" s="170"/>
      <c r="LCT253" s="170"/>
      <c r="LCU253" s="170"/>
      <c r="LCV253" s="170"/>
      <c r="LCW253" s="170"/>
      <c r="LCX253" s="170"/>
      <c r="LCY253" s="170"/>
      <c r="LCZ253" s="170"/>
      <c r="LDA253" s="170"/>
      <c r="LDB253" s="170"/>
      <c r="LDC253" s="170"/>
      <c r="LDD253" s="170"/>
      <c r="LDE253" s="170"/>
      <c r="LDF253" s="170"/>
      <c r="LDG253" s="170"/>
      <c r="LDH253" s="170"/>
      <c r="LDI253" s="170"/>
      <c r="LDJ253" s="170"/>
      <c r="LDK253" s="170"/>
      <c r="LDL253" s="170"/>
      <c r="LDM253" s="170"/>
      <c r="LDN253" s="170"/>
      <c r="LDO253" s="170"/>
      <c r="LDP253" s="170"/>
      <c r="LDQ253" s="170"/>
      <c r="LDR253" s="170"/>
      <c r="LDS253" s="170"/>
      <c r="LDT253" s="170"/>
      <c r="LDU253" s="170"/>
      <c r="LDV253" s="170"/>
      <c r="LDW253" s="170"/>
      <c r="LDX253" s="170"/>
      <c r="LDY253" s="170"/>
      <c r="LDZ253" s="170"/>
      <c r="LEA253" s="170"/>
      <c r="LEB253" s="170"/>
      <c r="LEC253" s="170"/>
      <c r="LED253" s="170"/>
      <c r="LEE253" s="170"/>
      <c r="LEF253" s="170"/>
      <c r="LEG253" s="170"/>
      <c r="LEH253" s="170"/>
      <c r="LEI253" s="170"/>
      <c r="LEJ253" s="170"/>
      <c r="LEK253" s="170"/>
      <c r="LEL253" s="170"/>
      <c r="LEM253" s="170"/>
      <c r="LEN253" s="170"/>
      <c r="LEO253" s="170"/>
      <c r="LEP253" s="170"/>
      <c r="LEQ253" s="170"/>
      <c r="LER253" s="170"/>
      <c r="LES253" s="170"/>
      <c r="LET253" s="170"/>
      <c r="LEU253" s="170"/>
      <c r="LEV253" s="170"/>
      <c r="LEW253" s="170"/>
      <c r="LEX253" s="170"/>
      <c r="LEY253" s="170"/>
      <c r="LEZ253" s="170"/>
      <c r="LFA253" s="170"/>
      <c r="LFB253" s="170"/>
      <c r="LFC253" s="170"/>
      <c r="LFD253" s="170"/>
      <c r="LFE253" s="170"/>
      <c r="LFF253" s="170"/>
      <c r="LFG253" s="170"/>
      <c r="LFH253" s="170"/>
      <c r="LFI253" s="170"/>
      <c r="LFJ253" s="170"/>
      <c r="LFK253" s="170"/>
      <c r="LFL253" s="170"/>
      <c r="LFM253" s="170"/>
      <c r="LFN253" s="170"/>
      <c r="LFO253" s="170"/>
      <c r="LFP253" s="170"/>
      <c r="LFQ253" s="170"/>
      <c r="LFR253" s="170"/>
      <c r="LFS253" s="170"/>
      <c r="LFT253" s="170"/>
      <c r="LFU253" s="170"/>
      <c r="LFV253" s="170"/>
      <c r="LFW253" s="170"/>
      <c r="LFX253" s="170"/>
      <c r="LFY253" s="170"/>
      <c r="LFZ253" s="170"/>
      <c r="LGA253" s="170"/>
      <c r="LGB253" s="170"/>
      <c r="LGC253" s="170"/>
      <c r="LGD253" s="170"/>
      <c r="LGE253" s="170"/>
      <c r="LGF253" s="170"/>
      <c r="LGG253" s="170"/>
      <c r="LGH253" s="170"/>
      <c r="LGI253" s="170"/>
      <c r="LGJ253" s="170"/>
      <c r="LGK253" s="170"/>
      <c r="LGL253" s="170"/>
      <c r="LGM253" s="170"/>
      <c r="LGN253" s="170"/>
      <c r="LGO253" s="170"/>
      <c r="LGP253" s="170"/>
      <c r="LGQ253" s="170"/>
      <c r="LGR253" s="170"/>
      <c r="LGS253" s="170"/>
      <c r="LGT253" s="170"/>
      <c r="LGU253" s="170"/>
      <c r="LGV253" s="170"/>
      <c r="LGW253" s="170"/>
      <c r="LGX253" s="170"/>
      <c r="LGY253" s="170"/>
      <c r="LGZ253" s="170"/>
      <c r="LHA253" s="170"/>
      <c r="LHB253" s="170"/>
      <c r="LHC253" s="170"/>
      <c r="LHD253" s="170"/>
      <c r="LHE253" s="170"/>
      <c r="LHF253" s="170"/>
      <c r="LHG253" s="170"/>
      <c r="LHH253" s="170"/>
      <c r="LHI253" s="170"/>
      <c r="LHJ253" s="170"/>
      <c r="LHK253" s="170"/>
      <c r="LHL253" s="170"/>
      <c r="LHM253" s="170"/>
      <c r="LHN253" s="170"/>
      <c r="LHO253" s="170"/>
      <c r="LHP253" s="170"/>
      <c r="LHQ253" s="170"/>
      <c r="LHR253" s="170"/>
      <c r="LHS253" s="170"/>
      <c r="LHT253" s="170"/>
      <c r="LHU253" s="170"/>
      <c r="LHV253" s="170"/>
      <c r="LHW253" s="170"/>
      <c r="LHX253" s="170"/>
      <c r="LHY253" s="170"/>
      <c r="LHZ253" s="170"/>
      <c r="LIA253" s="170"/>
      <c r="LIB253" s="170"/>
      <c r="LIC253" s="170"/>
      <c r="LID253" s="170"/>
      <c r="LIE253" s="170"/>
      <c r="LIF253" s="170"/>
      <c r="LIG253" s="170"/>
      <c r="LIH253" s="170"/>
      <c r="LII253" s="170"/>
      <c r="LIJ253" s="170"/>
      <c r="LIK253" s="170"/>
      <c r="LIL253" s="170"/>
      <c r="LIM253" s="170"/>
      <c r="LIN253" s="170"/>
      <c r="LIO253" s="170"/>
      <c r="LIP253" s="170"/>
      <c r="LIQ253" s="170"/>
      <c r="LIR253" s="170"/>
      <c r="LIS253" s="170"/>
      <c r="LIT253" s="170"/>
      <c r="LIU253" s="170"/>
      <c r="LIV253" s="170"/>
      <c r="LIW253" s="170"/>
      <c r="LIX253" s="170"/>
      <c r="LIY253" s="170"/>
      <c r="LIZ253" s="170"/>
      <c r="LJA253" s="170"/>
      <c r="LJB253" s="170"/>
      <c r="LJC253" s="170"/>
      <c r="LJD253" s="170"/>
      <c r="LJE253" s="170"/>
      <c r="LJF253" s="170"/>
      <c r="LJG253" s="170"/>
      <c r="LJH253" s="170"/>
      <c r="LJI253" s="170"/>
      <c r="LJJ253" s="170"/>
      <c r="LJK253" s="170"/>
      <c r="LJL253" s="170"/>
      <c r="LJM253" s="170"/>
      <c r="LJN253" s="170"/>
      <c r="LJO253" s="170"/>
      <c r="LJP253" s="170"/>
      <c r="LJQ253" s="170"/>
      <c r="LJR253" s="170"/>
      <c r="LJS253" s="170"/>
      <c r="LJT253" s="170"/>
      <c r="LJU253" s="170"/>
      <c r="LJV253" s="170"/>
      <c r="LJW253" s="170"/>
      <c r="LJX253" s="170"/>
      <c r="LJY253" s="170"/>
      <c r="LJZ253" s="170"/>
      <c r="LKA253" s="170"/>
      <c r="LKB253" s="170"/>
      <c r="LKC253" s="170"/>
      <c r="LKD253" s="170"/>
      <c r="LKE253" s="170"/>
      <c r="LKF253" s="170"/>
      <c r="LKG253" s="170"/>
      <c r="LKH253" s="170"/>
      <c r="LKI253" s="170"/>
      <c r="LKJ253" s="170"/>
      <c r="LKK253" s="170"/>
      <c r="LKL253" s="170"/>
      <c r="LKM253" s="170"/>
      <c r="LKN253" s="170"/>
      <c r="LKO253" s="170"/>
      <c r="LKP253" s="170"/>
      <c r="LKQ253" s="170"/>
      <c r="LKR253" s="170"/>
      <c r="LKS253" s="170"/>
      <c r="LKT253" s="170"/>
      <c r="LKU253" s="170"/>
      <c r="LKV253" s="170"/>
      <c r="LKW253" s="170"/>
      <c r="LKX253" s="170"/>
      <c r="LKY253" s="170"/>
      <c r="LKZ253" s="170"/>
      <c r="LLA253" s="170"/>
      <c r="LLB253" s="170"/>
      <c r="LLC253" s="170"/>
      <c r="LLD253" s="170"/>
      <c r="LLE253" s="170"/>
      <c r="LLF253" s="170"/>
      <c r="LLG253" s="170"/>
      <c r="LLH253" s="170"/>
      <c r="LLI253" s="170"/>
      <c r="LLJ253" s="170"/>
      <c r="LLK253" s="170"/>
      <c r="LLL253" s="170"/>
      <c r="LLM253" s="170"/>
      <c r="LLN253" s="170"/>
      <c r="LLO253" s="170"/>
      <c r="LLP253" s="170"/>
      <c r="LLQ253" s="170"/>
      <c r="LLR253" s="170"/>
      <c r="LLS253" s="170"/>
      <c r="LLT253" s="170"/>
      <c r="LLU253" s="170"/>
      <c r="LLV253" s="170"/>
      <c r="LLW253" s="170"/>
      <c r="LLX253" s="170"/>
      <c r="LLY253" s="170"/>
      <c r="LLZ253" s="170"/>
      <c r="LMA253" s="170"/>
      <c r="LMB253" s="170"/>
      <c r="LMC253" s="170"/>
      <c r="LMD253" s="170"/>
      <c r="LME253" s="170"/>
      <c r="LMF253" s="170"/>
      <c r="LMG253" s="170"/>
      <c r="LMH253" s="170"/>
      <c r="LMI253" s="170"/>
      <c r="LMJ253" s="170"/>
      <c r="LMK253" s="170"/>
      <c r="LML253" s="170"/>
      <c r="LMM253" s="170"/>
      <c r="LMN253" s="170"/>
      <c r="LMO253" s="170"/>
      <c r="LMP253" s="170"/>
      <c r="LMQ253" s="170"/>
      <c r="LMR253" s="170"/>
      <c r="LMS253" s="170"/>
      <c r="LMT253" s="170"/>
      <c r="LMU253" s="170"/>
      <c r="LMV253" s="170"/>
      <c r="LMW253" s="170"/>
      <c r="LMX253" s="170"/>
      <c r="LMY253" s="170"/>
      <c r="LMZ253" s="170"/>
      <c r="LNA253" s="170"/>
      <c r="LNB253" s="170"/>
      <c r="LNC253" s="170"/>
      <c r="LND253" s="170"/>
      <c r="LNE253" s="170"/>
      <c r="LNF253" s="170"/>
      <c r="LNG253" s="170"/>
      <c r="LNH253" s="170"/>
      <c r="LNI253" s="170"/>
      <c r="LNJ253" s="170"/>
      <c r="LNK253" s="170"/>
      <c r="LNL253" s="170"/>
      <c r="LNM253" s="170"/>
      <c r="LNN253" s="170"/>
      <c r="LNO253" s="170"/>
      <c r="LNP253" s="170"/>
      <c r="LNQ253" s="170"/>
      <c r="LNR253" s="170"/>
      <c r="LNS253" s="170"/>
      <c r="LNT253" s="170"/>
      <c r="LNU253" s="170"/>
      <c r="LNV253" s="170"/>
      <c r="LNW253" s="170"/>
      <c r="LNX253" s="170"/>
      <c r="LNY253" s="170"/>
      <c r="LNZ253" s="170"/>
      <c r="LOA253" s="170"/>
      <c r="LOB253" s="170"/>
      <c r="LOC253" s="170"/>
      <c r="LOD253" s="170"/>
      <c r="LOE253" s="170"/>
      <c r="LOF253" s="170"/>
      <c r="LOG253" s="170"/>
      <c r="LOH253" s="170"/>
      <c r="LOI253" s="170"/>
      <c r="LOJ253" s="170"/>
      <c r="LOK253" s="170"/>
      <c r="LOL253" s="170"/>
      <c r="LOM253" s="170"/>
      <c r="LON253" s="170"/>
      <c r="LOO253" s="170"/>
      <c r="LOP253" s="170"/>
      <c r="LOQ253" s="170"/>
      <c r="LOR253" s="170"/>
      <c r="LOS253" s="170"/>
      <c r="LOT253" s="170"/>
      <c r="LOU253" s="170"/>
      <c r="LOV253" s="170"/>
      <c r="LOW253" s="170"/>
      <c r="LOX253" s="170"/>
      <c r="LOY253" s="170"/>
      <c r="LOZ253" s="170"/>
      <c r="LPA253" s="170"/>
      <c r="LPB253" s="170"/>
      <c r="LPC253" s="170"/>
      <c r="LPD253" s="170"/>
      <c r="LPE253" s="170"/>
      <c r="LPF253" s="170"/>
      <c r="LPG253" s="170"/>
      <c r="LPH253" s="170"/>
      <c r="LPI253" s="170"/>
      <c r="LPJ253" s="170"/>
      <c r="LPK253" s="170"/>
      <c r="LPL253" s="170"/>
      <c r="LPM253" s="170"/>
      <c r="LPN253" s="170"/>
      <c r="LPO253" s="170"/>
      <c r="LPP253" s="170"/>
      <c r="LPQ253" s="170"/>
      <c r="LPR253" s="170"/>
      <c r="LPS253" s="170"/>
      <c r="LPT253" s="170"/>
      <c r="LPU253" s="170"/>
      <c r="LPV253" s="170"/>
      <c r="LPW253" s="170"/>
      <c r="LPX253" s="170"/>
      <c r="LPY253" s="170"/>
      <c r="LPZ253" s="170"/>
      <c r="LQA253" s="170"/>
      <c r="LQB253" s="170"/>
      <c r="LQC253" s="170"/>
      <c r="LQD253" s="170"/>
      <c r="LQE253" s="170"/>
      <c r="LQF253" s="170"/>
      <c r="LQG253" s="170"/>
      <c r="LQH253" s="170"/>
      <c r="LQI253" s="170"/>
      <c r="LQJ253" s="170"/>
      <c r="LQK253" s="170"/>
      <c r="LQL253" s="170"/>
      <c r="LQM253" s="170"/>
      <c r="LQN253" s="170"/>
      <c r="LQO253" s="170"/>
      <c r="LQP253" s="170"/>
      <c r="LQQ253" s="170"/>
      <c r="LQR253" s="170"/>
      <c r="LQS253" s="170"/>
      <c r="LQT253" s="170"/>
      <c r="LQU253" s="170"/>
      <c r="LQV253" s="170"/>
      <c r="LQW253" s="170"/>
      <c r="LQX253" s="170"/>
      <c r="LQY253" s="170"/>
      <c r="LQZ253" s="170"/>
      <c r="LRA253" s="170"/>
      <c r="LRB253" s="170"/>
      <c r="LRC253" s="170"/>
      <c r="LRD253" s="170"/>
      <c r="LRE253" s="170"/>
      <c r="LRF253" s="170"/>
      <c r="LRG253" s="170"/>
      <c r="LRH253" s="170"/>
      <c r="LRI253" s="170"/>
      <c r="LRJ253" s="170"/>
      <c r="LRK253" s="170"/>
      <c r="LRL253" s="170"/>
      <c r="LRM253" s="170"/>
      <c r="LRN253" s="170"/>
      <c r="LRO253" s="170"/>
      <c r="LRP253" s="170"/>
      <c r="LRQ253" s="170"/>
      <c r="LRR253" s="170"/>
      <c r="LRS253" s="170"/>
      <c r="LRT253" s="170"/>
      <c r="LRU253" s="170"/>
      <c r="LRV253" s="170"/>
      <c r="LRW253" s="170"/>
      <c r="LRX253" s="170"/>
      <c r="LRY253" s="170"/>
      <c r="LRZ253" s="170"/>
      <c r="LSA253" s="170"/>
      <c r="LSB253" s="170"/>
      <c r="LSC253" s="170"/>
      <c r="LSD253" s="170"/>
      <c r="LSE253" s="170"/>
      <c r="LSF253" s="170"/>
      <c r="LSG253" s="170"/>
      <c r="LSH253" s="170"/>
      <c r="LSI253" s="170"/>
      <c r="LSJ253" s="170"/>
      <c r="LSK253" s="170"/>
      <c r="LSL253" s="170"/>
      <c r="LSM253" s="170"/>
      <c r="LSN253" s="170"/>
      <c r="LSO253" s="170"/>
      <c r="LSP253" s="170"/>
      <c r="LSQ253" s="170"/>
      <c r="LSR253" s="170"/>
      <c r="LSS253" s="170"/>
      <c r="LST253" s="170"/>
      <c r="LSU253" s="170"/>
      <c r="LSV253" s="170"/>
      <c r="LSW253" s="170"/>
      <c r="LSX253" s="170"/>
      <c r="LSY253" s="170"/>
      <c r="LSZ253" s="170"/>
      <c r="LTA253" s="170"/>
      <c r="LTB253" s="170"/>
      <c r="LTC253" s="170"/>
      <c r="LTD253" s="170"/>
      <c r="LTE253" s="170"/>
      <c r="LTF253" s="170"/>
      <c r="LTG253" s="170"/>
      <c r="LTH253" s="170"/>
      <c r="LTI253" s="170"/>
      <c r="LTJ253" s="170"/>
      <c r="LTK253" s="170"/>
      <c r="LTL253" s="170"/>
      <c r="LTM253" s="170"/>
      <c r="LTN253" s="170"/>
      <c r="LTO253" s="170"/>
      <c r="LTP253" s="170"/>
      <c r="LTQ253" s="170"/>
      <c r="LTR253" s="170"/>
      <c r="LTS253" s="170"/>
      <c r="LTT253" s="170"/>
      <c r="LTU253" s="170"/>
      <c r="LTV253" s="170"/>
      <c r="LTW253" s="170"/>
      <c r="LTX253" s="170"/>
      <c r="LTY253" s="170"/>
      <c r="LTZ253" s="170"/>
      <c r="LUA253" s="170"/>
      <c r="LUB253" s="170"/>
      <c r="LUC253" s="170"/>
      <c r="LUD253" s="170"/>
      <c r="LUE253" s="170"/>
      <c r="LUF253" s="170"/>
      <c r="LUG253" s="170"/>
      <c r="LUH253" s="170"/>
      <c r="LUI253" s="170"/>
      <c r="LUJ253" s="170"/>
      <c r="LUK253" s="170"/>
      <c r="LUL253" s="170"/>
      <c r="LUM253" s="170"/>
      <c r="LUN253" s="170"/>
      <c r="LUO253" s="170"/>
      <c r="LUP253" s="170"/>
      <c r="LUQ253" s="170"/>
      <c r="LUR253" s="170"/>
      <c r="LUS253" s="170"/>
      <c r="LUT253" s="170"/>
      <c r="LUU253" s="170"/>
      <c r="LUV253" s="170"/>
      <c r="LUW253" s="170"/>
      <c r="LUX253" s="170"/>
      <c r="LUY253" s="170"/>
      <c r="LUZ253" s="170"/>
      <c r="LVA253" s="170"/>
      <c r="LVB253" s="170"/>
      <c r="LVC253" s="170"/>
      <c r="LVD253" s="170"/>
      <c r="LVE253" s="170"/>
      <c r="LVF253" s="170"/>
      <c r="LVG253" s="170"/>
      <c r="LVH253" s="170"/>
      <c r="LVI253" s="170"/>
      <c r="LVJ253" s="170"/>
      <c r="LVK253" s="170"/>
      <c r="LVL253" s="170"/>
      <c r="LVM253" s="170"/>
      <c r="LVN253" s="170"/>
      <c r="LVO253" s="170"/>
      <c r="LVP253" s="170"/>
      <c r="LVQ253" s="170"/>
      <c r="LVR253" s="170"/>
      <c r="LVS253" s="170"/>
      <c r="LVT253" s="170"/>
      <c r="LVU253" s="170"/>
      <c r="LVV253" s="170"/>
      <c r="LVW253" s="170"/>
      <c r="LVX253" s="170"/>
      <c r="LVY253" s="170"/>
      <c r="LVZ253" s="170"/>
      <c r="LWA253" s="170"/>
      <c r="LWB253" s="170"/>
      <c r="LWC253" s="170"/>
      <c r="LWD253" s="170"/>
      <c r="LWE253" s="170"/>
      <c r="LWF253" s="170"/>
      <c r="LWG253" s="170"/>
      <c r="LWH253" s="170"/>
      <c r="LWI253" s="170"/>
      <c r="LWJ253" s="170"/>
      <c r="LWK253" s="170"/>
      <c r="LWL253" s="170"/>
      <c r="LWM253" s="170"/>
      <c r="LWN253" s="170"/>
      <c r="LWO253" s="170"/>
      <c r="LWP253" s="170"/>
      <c r="LWQ253" s="170"/>
      <c r="LWR253" s="170"/>
      <c r="LWS253" s="170"/>
      <c r="LWT253" s="170"/>
      <c r="LWU253" s="170"/>
      <c r="LWV253" s="170"/>
      <c r="LWW253" s="170"/>
      <c r="LWX253" s="170"/>
      <c r="LWY253" s="170"/>
      <c r="LWZ253" s="170"/>
      <c r="LXA253" s="170"/>
      <c r="LXB253" s="170"/>
      <c r="LXC253" s="170"/>
      <c r="LXD253" s="170"/>
      <c r="LXE253" s="170"/>
      <c r="LXF253" s="170"/>
      <c r="LXG253" s="170"/>
      <c r="LXH253" s="170"/>
      <c r="LXI253" s="170"/>
      <c r="LXJ253" s="170"/>
      <c r="LXK253" s="170"/>
      <c r="LXL253" s="170"/>
      <c r="LXM253" s="170"/>
      <c r="LXN253" s="170"/>
      <c r="LXO253" s="170"/>
      <c r="LXP253" s="170"/>
      <c r="LXQ253" s="170"/>
      <c r="LXR253" s="170"/>
      <c r="LXS253" s="170"/>
      <c r="LXT253" s="170"/>
      <c r="LXU253" s="170"/>
      <c r="LXV253" s="170"/>
      <c r="LXW253" s="170"/>
      <c r="LXX253" s="170"/>
      <c r="LXY253" s="170"/>
      <c r="LXZ253" s="170"/>
      <c r="LYA253" s="170"/>
      <c r="LYB253" s="170"/>
      <c r="LYC253" s="170"/>
      <c r="LYD253" s="170"/>
      <c r="LYE253" s="170"/>
      <c r="LYF253" s="170"/>
      <c r="LYG253" s="170"/>
      <c r="LYH253" s="170"/>
      <c r="LYI253" s="170"/>
      <c r="LYJ253" s="170"/>
      <c r="LYK253" s="170"/>
      <c r="LYL253" s="170"/>
      <c r="LYM253" s="170"/>
      <c r="LYN253" s="170"/>
      <c r="LYO253" s="170"/>
      <c r="LYP253" s="170"/>
      <c r="LYQ253" s="170"/>
      <c r="LYR253" s="170"/>
      <c r="LYS253" s="170"/>
      <c r="LYT253" s="170"/>
      <c r="LYU253" s="170"/>
      <c r="LYV253" s="170"/>
      <c r="LYW253" s="170"/>
      <c r="LYX253" s="170"/>
      <c r="LYY253" s="170"/>
      <c r="LYZ253" s="170"/>
      <c r="LZA253" s="170"/>
      <c r="LZB253" s="170"/>
      <c r="LZC253" s="170"/>
      <c r="LZD253" s="170"/>
      <c r="LZE253" s="170"/>
      <c r="LZF253" s="170"/>
      <c r="LZG253" s="170"/>
      <c r="LZH253" s="170"/>
      <c r="LZI253" s="170"/>
      <c r="LZJ253" s="170"/>
      <c r="LZK253" s="170"/>
      <c r="LZL253" s="170"/>
      <c r="LZM253" s="170"/>
      <c r="LZN253" s="170"/>
      <c r="LZO253" s="170"/>
      <c r="LZP253" s="170"/>
      <c r="LZQ253" s="170"/>
      <c r="LZR253" s="170"/>
      <c r="LZS253" s="170"/>
      <c r="LZT253" s="170"/>
      <c r="LZU253" s="170"/>
      <c r="LZV253" s="170"/>
      <c r="LZW253" s="170"/>
      <c r="LZX253" s="170"/>
      <c r="LZY253" s="170"/>
      <c r="LZZ253" s="170"/>
      <c r="MAA253" s="170"/>
      <c r="MAB253" s="170"/>
      <c r="MAC253" s="170"/>
      <c r="MAD253" s="170"/>
      <c r="MAE253" s="170"/>
      <c r="MAF253" s="170"/>
      <c r="MAG253" s="170"/>
      <c r="MAH253" s="170"/>
      <c r="MAI253" s="170"/>
      <c r="MAJ253" s="170"/>
      <c r="MAK253" s="170"/>
      <c r="MAL253" s="170"/>
      <c r="MAM253" s="170"/>
      <c r="MAN253" s="170"/>
      <c r="MAO253" s="170"/>
      <c r="MAP253" s="170"/>
      <c r="MAQ253" s="170"/>
      <c r="MAR253" s="170"/>
      <c r="MAS253" s="170"/>
      <c r="MAT253" s="170"/>
      <c r="MAU253" s="170"/>
      <c r="MAV253" s="170"/>
      <c r="MAW253" s="170"/>
      <c r="MAX253" s="170"/>
      <c r="MAY253" s="170"/>
      <c r="MAZ253" s="170"/>
      <c r="MBA253" s="170"/>
      <c r="MBB253" s="170"/>
      <c r="MBC253" s="170"/>
      <c r="MBD253" s="170"/>
      <c r="MBE253" s="170"/>
      <c r="MBF253" s="170"/>
      <c r="MBG253" s="170"/>
      <c r="MBH253" s="170"/>
      <c r="MBI253" s="170"/>
      <c r="MBJ253" s="170"/>
      <c r="MBK253" s="170"/>
      <c r="MBL253" s="170"/>
      <c r="MBM253" s="170"/>
      <c r="MBN253" s="170"/>
      <c r="MBO253" s="170"/>
      <c r="MBP253" s="170"/>
      <c r="MBQ253" s="170"/>
      <c r="MBR253" s="170"/>
      <c r="MBS253" s="170"/>
      <c r="MBT253" s="170"/>
      <c r="MBU253" s="170"/>
      <c r="MBV253" s="170"/>
      <c r="MBW253" s="170"/>
      <c r="MBX253" s="170"/>
      <c r="MBY253" s="170"/>
      <c r="MBZ253" s="170"/>
      <c r="MCA253" s="170"/>
      <c r="MCB253" s="170"/>
      <c r="MCC253" s="170"/>
      <c r="MCD253" s="170"/>
      <c r="MCE253" s="170"/>
      <c r="MCF253" s="170"/>
      <c r="MCG253" s="170"/>
      <c r="MCH253" s="170"/>
      <c r="MCI253" s="170"/>
      <c r="MCJ253" s="170"/>
      <c r="MCK253" s="170"/>
      <c r="MCL253" s="170"/>
      <c r="MCM253" s="170"/>
      <c r="MCN253" s="170"/>
      <c r="MCO253" s="170"/>
      <c r="MCP253" s="170"/>
      <c r="MCQ253" s="170"/>
      <c r="MCR253" s="170"/>
      <c r="MCS253" s="170"/>
      <c r="MCT253" s="170"/>
      <c r="MCU253" s="170"/>
      <c r="MCV253" s="170"/>
      <c r="MCW253" s="170"/>
      <c r="MCX253" s="170"/>
      <c r="MCY253" s="170"/>
      <c r="MCZ253" s="170"/>
      <c r="MDA253" s="170"/>
      <c r="MDB253" s="170"/>
      <c r="MDC253" s="170"/>
      <c r="MDD253" s="170"/>
      <c r="MDE253" s="170"/>
      <c r="MDF253" s="170"/>
      <c r="MDG253" s="170"/>
      <c r="MDH253" s="170"/>
      <c r="MDI253" s="170"/>
      <c r="MDJ253" s="170"/>
      <c r="MDK253" s="170"/>
      <c r="MDL253" s="170"/>
      <c r="MDM253" s="170"/>
      <c r="MDN253" s="170"/>
      <c r="MDO253" s="170"/>
      <c r="MDP253" s="170"/>
      <c r="MDQ253" s="170"/>
      <c r="MDR253" s="170"/>
      <c r="MDS253" s="170"/>
      <c r="MDT253" s="170"/>
      <c r="MDU253" s="170"/>
      <c r="MDV253" s="170"/>
      <c r="MDW253" s="170"/>
      <c r="MDX253" s="170"/>
      <c r="MDY253" s="170"/>
      <c r="MDZ253" s="170"/>
      <c r="MEA253" s="170"/>
      <c r="MEB253" s="170"/>
      <c r="MEC253" s="170"/>
      <c r="MED253" s="170"/>
      <c r="MEE253" s="170"/>
      <c r="MEF253" s="170"/>
      <c r="MEG253" s="170"/>
      <c r="MEH253" s="170"/>
      <c r="MEI253" s="170"/>
      <c r="MEJ253" s="170"/>
      <c r="MEK253" s="170"/>
      <c r="MEL253" s="170"/>
      <c r="MEM253" s="170"/>
      <c r="MEN253" s="170"/>
      <c r="MEO253" s="170"/>
      <c r="MEP253" s="170"/>
      <c r="MEQ253" s="170"/>
      <c r="MER253" s="170"/>
      <c r="MES253" s="170"/>
      <c r="MET253" s="170"/>
      <c r="MEU253" s="170"/>
      <c r="MEV253" s="170"/>
      <c r="MEW253" s="170"/>
      <c r="MEX253" s="170"/>
      <c r="MEY253" s="170"/>
      <c r="MEZ253" s="170"/>
      <c r="MFA253" s="170"/>
      <c r="MFB253" s="170"/>
      <c r="MFC253" s="170"/>
      <c r="MFD253" s="170"/>
      <c r="MFE253" s="170"/>
      <c r="MFF253" s="170"/>
      <c r="MFG253" s="170"/>
      <c r="MFH253" s="170"/>
      <c r="MFI253" s="170"/>
      <c r="MFJ253" s="170"/>
      <c r="MFK253" s="170"/>
      <c r="MFL253" s="170"/>
      <c r="MFM253" s="170"/>
      <c r="MFN253" s="170"/>
      <c r="MFO253" s="170"/>
      <c r="MFP253" s="170"/>
      <c r="MFQ253" s="170"/>
      <c r="MFR253" s="170"/>
      <c r="MFS253" s="170"/>
      <c r="MFT253" s="170"/>
      <c r="MFU253" s="170"/>
      <c r="MFV253" s="170"/>
      <c r="MFW253" s="170"/>
      <c r="MFX253" s="170"/>
      <c r="MFY253" s="170"/>
      <c r="MFZ253" s="170"/>
      <c r="MGA253" s="170"/>
      <c r="MGB253" s="170"/>
      <c r="MGC253" s="170"/>
      <c r="MGD253" s="170"/>
      <c r="MGE253" s="170"/>
      <c r="MGF253" s="170"/>
      <c r="MGG253" s="170"/>
      <c r="MGH253" s="170"/>
      <c r="MGI253" s="170"/>
      <c r="MGJ253" s="170"/>
      <c r="MGK253" s="170"/>
      <c r="MGL253" s="170"/>
      <c r="MGM253" s="170"/>
      <c r="MGN253" s="170"/>
      <c r="MGO253" s="170"/>
      <c r="MGP253" s="170"/>
      <c r="MGQ253" s="170"/>
      <c r="MGR253" s="170"/>
      <c r="MGS253" s="170"/>
      <c r="MGT253" s="170"/>
      <c r="MGU253" s="170"/>
      <c r="MGV253" s="170"/>
      <c r="MGW253" s="170"/>
      <c r="MGX253" s="170"/>
      <c r="MGY253" s="170"/>
      <c r="MGZ253" s="170"/>
      <c r="MHA253" s="170"/>
      <c r="MHB253" s="170"/>
      <c r="MHC253" s="170"/>
      <c r="MHD253" s="170"/>
      <c r="MHE253" s="170"/>
      <c r="MHF253" s="170"/>
      <c r="MHG253" s="170"/>
      <c r="MHH253" s="170"/>
      <c r="MHI253" s="170"/>
      <c r="MHJ253" s="170"/>
      <c r="MHK253" s="170"/>
      <c r="MHL253" s="170"/>
      <c r="MHM253" s="170"/>
      <c r="MHN253" s="170"/>
      <c r="MHO253" s="170"/>
      <c r="MHP253" s="170"/>
      <c r="MHQ253" s="170"/>
      <c r="MHR253" s="170"/>
      <c r="MHS253" s="170"/>
      <c r="MHT253" s="170"/>
      <c r="MHU253" s="170"/>
      <c r="MHV253" s="170"/>
      <c r="MHW253" s="170"/>
      <c r="MHX253" s="170"/>
      <c r="MHY253" s="170"/>
      <c r="MHZ253" s="170"/>
      <c r="MIA253" s="170"/>
      <c r="MIB253" s="170"/>
      <c r="MIC253" s="170"/>
      <c r="MID253" s="170"/>
      <c r="MIE253" s="170"/>
      <c r="MIF253" s="170"/>
      <c r="MIG253" s="170"/>
      <c r="MIH253" s="170"/>
      <c r="MII253" s="170"/>
      <c r="MIJ253" s="170"/>
      <c r="MIK253" s="170"/>
      <c r="MIL253" s="170"/>
      <c r="MIM253" s="170"/>
      <c r="MIN253" s="170"/>
      <c r="MIO253" s="170"/>
      <c r="MIP253" s="170"/>
      <c r="MIQ253" s="170"/>
      <c r="MIR253" s="170"/>
      <c r="MIS253" s="170"/>
      <c r="MIT253" s="170"/>
      <c r="MIU253" s="170"/>
      <c r="MIV253" s="170"/>
      <c r="MIW253" s="170"/>
      <c r="MIX253" s="170"/>
      <c r="MIY253" s="170"/>
      <c r="MIZ253" s="170"/>
      <c r="MJA253" s="170"/>
      <c r="MJB253" s="170"/>
      <c r="MJC253" s="170"/>
      <c r="MJD253" s="170"/>
      <c r="MJE253" s="170"/>
      <c r="MJF253" s="170"/>
      <c r="MJG253" s="170"/>
      <c r="MJH253" s="170"/>
      <c r="MJI253" s="170"/>
      <c r="MJJ253" s="170"/>
      <c r="MJK253" s="170"/>
      <c r="MJL253" s="170"/>
      <c r="MJM253" s="170"/>
      <c r="MJN253" s="170"/>
      <c r="MJO253" s="170"/>
      <c r="MJP253" s="170"/>
      <c r="MJQ253" s="170"/>
      <c r="MJR253" s="170"/>
      <c r="MJS253" s="170"/>
      <c r="MJT253" s="170"/>
      <c r="MJU253" s="170"/>
      <c r="MJV253" s="170"/>
      <c r="MJW253" s="170"/>
      <c r="MJX253" s="170"/>
      <c r="MJY253" s="170"/>
      <c r="MJZ253" s="170"/>
      <c r="MKA253" s="170"/>
      <c r="MKB253" s="170"/>
      <c r="MKC253" s="170"/>
      <c r="MKD253" s="170"/>
      <c r="MKE253" s="170"/>
      <c r="MKF253" s="170"/>
      <c r="MKG253" s="170"/>
      <c r="MKH253" s="170"/>
      <c r="MKI253" s="170"/>
      <c r="MKJ253" s="170"/>
      <c r="MKK253" s="170"/>
      <c r="MKL253" s="170"/>
      <c r="MKM253" s="170"/>
      <c r="MKN253" s="170"/>
      <c r="MKO253" s="170"/>
      <c r="MKP253" s="170"/>
      <c r="MKQ253" s="170"/>
      <c r="MKR253" s="170"/>
      <c r="MKS253" s="170"/>
      <c r="MKT253" s="170"/>
      <c r="MKU253" s="170"/>
      <c r="MKV253" s="170"/>
      <c r="MKW253" s="170"/>
      <c r="MKX253" s="170"/>
      <c r="MKY253" s="170"/>
      <c r="MKZ253" s="170"/>
      <c r="MLA253" s="170"/>
      <c r="MLB253" s="170"/>
      <c r="MLC253" s="170"/>
      <c r="MLD253" s="170"/>
      <c r="MLE253" s="170"/>
      <c r="MLF253" s="170"/>
      <c r="MLG253" s="170"/>
      <c r="MLH253" s="170"/>
      <c r="MLI253" s="170"/>
      <c r="MLJ253" s="170"/>
      <c r="MLK253" s="170"/>
      <c r="MLL253" s="170"/>
      <c r="MLM253" s="170"/>
      <c r="MLN253" s="170"/>
      <c r="MLO253" s="170"/>
      <c r="MLP253" s="170"/>
      <c r="MLQ253" s="170"/>
      <c r="MLR253" s="170"/>
      <c r="MLS253" s="170"/>
      <c r="MLT253" s="170"/>
      <c r="MLU253" s="170"/>
      <c r="MLV253" s="170"/>
      <c r="MLW253" s="170"/>
      <c r="MLX253" s="170"/>
      <c r="MLY253" s="170"/>
      <c r="MLZ253" s="170"/>
      <c r="MMA253" s="170"/>
      <c r="MMB253" s="170"/>
      <c r="MMC253" s="170"/>
      <c r="MMD253" s="170"/>
      <c r="MME253" s="170"/>
      <c r="MMF253" s="170"/>
      <c r="MMG253" s="170"/>
      <c r="MMH253" s="170"/>
      <c r="MMI253" s="170"/>
      <c r="MMJ253" s="170"/>
      <c r="MMK253" s="170"/>
      <c r="MML253" s="170"/>
      <c r="MMM253" s="170"/>
      <c r="MMN253" s="170"/>
      <c r="MMO253" s="170"/>
      <c r="MMP253" s="170"/>
      <c r="MMQ253" s="170"/>
      <c r="MMR253" s="170"/>
      <c r="MMS253" s="170"/>
      <c r="MMT253" s="170"/>
      <c r="MMU253" s="170"/>
      <c r="MMV253" s="170"/>
      <c r="MMW253" s="170"/>
      <c r="MMX253" s="170"/>
      <c r="MMY253" s="170"/>
      <c r="MMZ253" s="170"/>
      <c r="MNA253" s="170"/>
      <c r="MNB253" s="170"/>
      <c r="MNC253" s="170"/>
      <c r="MND253" s="170"/>
      <c r="MNE253" s="170"/>
      <c r="MNF253" s="170"/>
      <c r="MNG253" s="170"/>
      <c r="MNH253" s="170"/>
      <c r="MNI253" s="170"/>
      <c r="MNJ253" s="170"/>
      <c r="MNK253" s="170"/>
      <c r="MNL253" s="170"/>
      <c r="MNM253" s="170"/>
      <c r="MNN253" s="170"/>
      <c r="MNO253" s="170"/>
      <c r="MNP253" s="170"/>
      <c r="MNQ253" s="170"/>
      <c r="MNR253" s="170"/>
      <c r="MNS253" s="170"/>
      <c r="MNT253" s="170"/>
      <c r="MNU253" s="170"/>
      <c r="MNV253" s="170"/>
      <c r="MNW253" s="170"/>
      <c r="MNX253" s="170"/>
      <c r="MNY253" s="170"/>
      <c r="MNZ253" s="170"/>
      <c r="MOA253" s="170"/>
      <c r="MOB253" s="170"/>
      <c r="MOC253" s="170"/>
      <c r="MOD253" s="170"/>
      <c r="MOE253" s="170"/>
      <c r="MOF253" s="170"/>
      <c r="MOG253" s="170"/>
      <c r="MOH253" s="170"/>
      <c r="MOI253" s="170"/>
      <c r="MOJ253" s="170"/>
      <c r="MOK253" s="170"/>
      <c r="MOL253" s="170"/>
      <c r="MOM253" s="170"/>
      <c r="MON253" s="170"/>
      <c r="MOO253" s="170"/>
      <c r="MOP253" s="170"/>
      <c r="MOQ253" s="170"/>
      <c r="MOR253" s="170"/>
      <c r="MOS253" s="170"/>
      <c r="MOT253" s="170"/>
      <c r="MOU253" s="170"/>
      <c r="MOV253" s="170"/>
      <c r="MOW253" s="170"/>
      <c r="MOX253" s="170"/>
      <c r="MOY253" s="170"/>
      <c r="MOZ253" s="170"/>
      <c r="MPA253" s="170"/>
      <c r="MPB253" s="170"/>
      <c r="MPC253" s="170"/>
      <c r="MPD253" s="170"/>
      <c r="MPE253" s="170"/>
      <c r="MPF253" s="170"/>
      <c r="MPG253" s="170"/>
      <c r="MPH253" s="170"/>
      <c r="MPI253" s="170"/>
      <c r="MPJ253" s="170"/>
      <c r="MPK253" s="170"/>
      <c r="MPL253" s="170"/>
      <c r="MPM253" s="170"/>
      <c r="MPN253" s="170"/>
      <c r="MPO253" s="170"/>
      <c r="MPP253" s="170"/>
      <c r="MPQ253" s="170"/>
      <c r="MPR253" s="170"/>
      <c r="MPS253" s="170"/>
      <c r="MPT253" s="170"/>
      <c r="MPU253" s="170"/>
      <c r="MPV253" s="170"/>
      <c r="MPW253" s="170"/>
      <c r="MPX253" s="170"/>
      <c r="MPY253" s="170"/>
      <c r="MPZ253" s="170"/>
      <c r="MQA253" s="170"/>
      <c r="MQB253" s="170"/>
      <c r="MQC253" s="170"/>
      <c r="MQD253" s="170"/>
      <c r="MQE253" s="170"/>
      <c r="MQF253" s="170"/>
      <c r="MQG253" s="170"/>
      <c r="MQH253" s="170"/>
      <c r="MQI253" s="170"/>
      <c r="MQJ253" s="170"/>
      <c r="MQK253" s="170"/>
      <c r="MQL253" s="170"/>
      <c r="MQM253" s="170"/>
      <c r="MQN253" s="170"/>
      <c r="MQO253" s="170"/>
      <c r="MQP253" s="170"/>
      <c r="MQQ253" s="170"/>
      <c r="MQR253" s="170"/>
      <c r="MQS253" s="170"/>
      <c r="MQT253" s="170"/>
      <c r="MQU253" s="170"/>
      <c r="MQV253" s="170"/>
      <c r="MQW253" s="170"/>
      <c r="MQX253" s="170"/>
      <c r="MQY253" s="170"/>
      <c r="MQZ253" s="170"/>
      <c r="MRA253" s="170"/>
      <c r="MRB253" s="170"/>
      <c r="MRC253" s="170"/>
      <c r="MRD253" s="170"/>
      <c r="MRE253" s="170"/>
      <c r="MRF253" s="170"/>
      <c r="MRG253" s="170"/>
      <c r="MRH253" s="170"/>
      <c r="MRI253" s="170"/>
      <c r="MRJ253" s="170"/>
      <c r="MRK253" s="170"/>
      <c r="MRL253" s="170"/>
      <c r="MRM253" s="170"/>
      <c r="MRN253" s="170"/>
      <c r="MRO253" s="170"/>
      <c r="MRP253" s="170"/>
      <c r="MRQ253" s="170"/>
      <c r="MRR253" s="170"/>
      <c r="MRS253" s="170"/>
      <c r="MRT253" s="170"/>
      <c r="MRU253" s="170"/>
      <c r="MRV253" s="170"/>
      <c r="MRW253" s="170"/>
      <c r="MRX253" s="170"/>
      <c r="MRY253" s="170"/>
      <c r="MRZ253" s="170"/>
      <c r="MSA253" s="170"/>
      <c r="MSB253" s="170"/>
      <c r="MSC253" s="170"/>
      <c r="MSD253" s="170"/>
      <c r="MSE253" s="170"/>
      <c r="MSF253" s="170"/>
      <c r="MSG253" s="170"/>
      <c r="MSH253" s="170"/>
      <c r="MSI253" s="170"/>
      <c r="MSJ253" s="170"/>
      <c r="MSK253" s="170"/>
      <c r="MSL253" s="170"/>
      <c r="MSM253" s="170"/>
      <c r="MSN253" s="170"/>
      <c r="MSO253" s="170"/>
      <c r="MSP253" s="170"/>
      <c r="MSQ253" s="170"/>
      <c r="MSR253" s="170"/>
      <c r="MSS253" s="170"/>
      <c r="MST253" s="170"/>
      <c r="MSU253" s="170"/>
      <c r="MSV253" s="170"/>
      <c r="MSW253" s="170"/>
      <c r="MSX253" s="170"/>
      <c r="MSY253" s="170"/>
      <c r="MSZ253" s="170"/>
      <c r="MTA253" s="170"/>
      <c r="MTB253" s="170"/>
      <c r="MTC253" s="170"/>
      <c r="MTD253" s="170"/>
      <c r="MTE253" s="170"/>
      <c r="MTF253" s="170"/>
      <c r="MTG253" s="170"/>
      <c r="MTH253" s="170"/>
      <c r="MTI253" s="170"/>
      <c r="MTJ253" s="170"/>
      <c r="MTK253" s="170"/>
      <c r="MTL253" s="170"/>
      <c r="MTM253" s="170"/>
      <c r="MTN253" s="170"/>
      <c r="MTO253" s="170"/>
      <c r="MTP253" s="170"/>
      <c r="MTQ253" s="170"/>
      <c r="MTR253" s="170"/>
      <c r="MTS253" s="170"/>
      <c r="MTT253" s="170"/>
      <c r="MTU253" s="170"/>
      <c r="MTV253" s="170"/>
      <c r="MTW253" s="170"/>
      <c r="MTX253" s="170"/>
      <c r="MTY253" s="170"/>
      <c r="MTZ253" s="170"/>
      <c r="MUA253" s="170"/>
      <c r="MUB253" s="170"/>
      <c r="MUC253" s="170"/>
      <c r="MUD253" s="170"/>
      <c r="MUE253" s="170"/>
      <c r="MUF253" s="170"/>
      <c r="MUG253" s="170"/>
      <c r="MUH253" s="170"/>
      <c r="MUI253" s="170"/>
      <c r="MUJ253" s="170"/>
      <c r="MUK253" s="170"/>
      <c r="MUL253" s="170"/>
      <c r="MUM253" s="170"/>
      <c r="MUN253" s="170"/>
      <c r="MUO253" s="170"/>
      <c r="MUP253" s="170"/>
      <c r="MUQ253" s="170"/>
      <c r="MUR253" s="170"/>
      <c r="MUS253" s="170"/>
      <c r="MUT253" s="170"/>
      <c r="MUU253" s="170"/>
      <c r="MUV253" s="170"/>
      <c r="MUW253" s="170"/>
      <c r="MUX253" s="170"/>
      <c r="MUY253" s="170"/>
      <c r="MUZ253" s="170"/>
      <c r="MVA253" s="170"/>
      <c r="MVB253" s="170"/>
      <c r="MVC253" s="170"/>
      <c r="MVD253" s="170"/>
      <c r="MVE253" s="170"/>
      <c r="MVF253" s="170"/>
      <c r="MVG253" s="170"/>
      <c r="MVH253" s="170"/>
      <c r="MVI253" s="170"/>
      <c r="MVJ253" s="170"/>
      <c r="MVK253" s="170"/>
      <c r="MVL253" s="170"/>
      <c r="MVM253" s="170"/>
      <c r="MVN253" s="170"/>
      <c r="MVO253" s="170"/>
      <c r="MVP253" s="170"/>
      <c r="MVQ253" s="170"/>
      <c r="MVR253" s="170"/>
      <c r="MVS253" s="170"/>
      <c r="MVT253" s="170"/>
      <c r="MVU253" s="170"/>
      <c r="MVV253" s="170"/>
      <c r="MVW253" s="170"/>
      <c r="MVX253" s="170"/>
      <c r="MVY253" s="170"/>
      <c r="MVZ253" s="170"/>
      <c r="MWA253" s="170"/>
      <c r="MWB253" s="170"/>
      <c r="MWC253" s="170"/>
      <c r="MWD253" s="170"/>
      <c r="MWE253" s="170"/>
      <c r="MWF253" s="170"/>
      <c r="MWG253" s="170"/>
      <c r="MWH253" s="170"/>
      <c r="MWI253" s="170"/>
      <c r="MWJ253" s="170"/>
      <c r="MWK253" s="170"/>
      <c r="MWL253" s="170"/>
      <c r="MWM253" s="170"/>
      <c r="MWN253" s="170"/>
      <c r="MWO253" s="170"/>
      <c r="MWP253" s="170"/>
      <c r="MWQ253" s="170"/>
      <c r="MWR253" s="170"/>
      <c r="MWS253" s="170"/>
      <c r="MWT253" s="170"/>
      <c r="MWU253" s="170"/>
      <c r="MWV253" s="170"/>
      <c r="MWW253" s="170"/>
      <c r="MWX253" s="170"/>
      <c r="MWY253" s="170"/>
      <c r="MWZ253" s="170"/>
      <c r="MXA253" s="170"/>
      <c r="MXB253" s="170"/>
      <c r="MXC253" s="170"/>
      <c r="MXD253" s="170"/>
      <c r="MXE253" s="170"/>
      <c r="MXF253" s="170"/>
      <c r="MXG253" s="170"/>
      <c r="MXH253" s="170"/>
      <c r="MXI253" s="170"/>
      <c r="MXJ253" s="170"/>
      <c r="MXK253" s="170"/>
      <c r="MXL253" s="170"/>
      <c r="MXM253" s="170"/>
      <c r="MXN253" s="170"/>
      <c r="MXO253" s="170"/>
      <c r="MXP253" s="170"/>
      <c r="MXQ253" s="170"/>
      <c r="MXR253" s="170"/>
      <c r="MXS253" s="170"/>
      <c r="MXT253" s="170"/>
      <c r="MXU253" s="170"/>
      <c r="MXV253" s="170"/>
      <c r="MXW253" s="170"/>
      <c r="MXX253" s="170"/>
      <c r="MXY253" s="170"/>
      <c r="MXZ253" s="170"/>
      <c r="MYA253" s="170"/>
      <c r="MYB253" s="170"/>
      <c r="MYC253" s="170"/>
      <c r="MYD253" s="170"/>
      <c r="MYE253" s="170"/>
      <c r="MYF253" s="170"/>
      <c r="MYG253" s="170"/>
      <c r="MYH253" s="170"/>
      <c r="MYI253" s="170"/>
      <c r="MYJ253" s="170"/>
      <c r="MYK253" s="170"/>
      <c r="MYL253" s="170"/>
      <c r="MYM253" s="170"/>
      <c r="MYN253" s="170"/>
      <c r="MYO253" s="170"/>
      <c r="MYP253" s="170"/>
      <c r="MYQ253" s="170"/>
      <c r="MYR253" s="170"/>
      <c r="MYS253" s="170"/>
      <c r="MYT253" s="170"/>
      <c r="MYU253" s="170"/>
      <c r="MYV253" s="170"/>
      <c r="MYW253" s="170"/>
      <c r="MYX253" s="170"/>
      <c r="MYY253" s="170"/>
      <c r="MYZ253" s="170"/>
      <c r="MZA253" s="170"/>
      <c r="MZB253" s="170"/>
      <c r="MZC253" s="170"/>
      <c r="MZD253" s="170"/>
      <c r="MZE253" s="170"/>
      <c r="MZF253" s="170"/>
      <c r="MZG253" s="170"/>
      <c r="MZH253" s="170"/>
      <c r="MZI253" s="170"/>
      <c r="MZJ253" s="170"/>
      <c r="MZK253" s="170"/>
      <c r="MZL253" s="170"/>
      <c r="MZM253" s="170"/>
      <c r="MZN253" s="170"/>
      <c r="MZO253" s="170"/>
      <c r="MZP253" s="170"/>
      <c r="MZQ253" s="170"/>
      <c r="MZR253" s="170"/>
      <c r="MZS253" s="170"/>
      <c r="MZT253" s="170"/>
      <c r="MZU253" s="170"/>
      <c r="MZV253" s="170"/>
      <c r="MZW253" s="170"/>
      <c r="MZX253" s="170"/>
      <c r="MZY253" s="170"/>
      <c r="MZZ253" s="170"/>
      <c r="NAA253" s="170"/>
      <c r="NAB253" s="170"/>
      <c r="NAC253" s="170"/>
      <c r="NAD253" s="170"/>
      <c r="NAE253" s="170"/>
      <c r="NAF253" s="170"/>
      <c r="NAG253" s="170"/>
      <c r="NAH253" s="170"/>
      <c r="NAI253" s="170"/>
      <c r="NAJ253" s="170"/>
      <c r="NAK253" s="170"/>
      <c r="NAL253" s="170"/>
      <c r="NAM253" s="170"/>
      <c r="NAN253" s="170"/>
      <c r="NAO253" s="170"/>
      <c r="NAP253" s="170"/>
      <c r="NAQ253" s="170"/>
      <c r="NAR253" s="170"/>
      <c r="NAS253" s="170"/>
      <c r="NAT253" s="170"/>
      <c r="NAU253" s="170"/>
      <c r="NAV253" s="170"/>
      <c r="NAW253" s="170"/>
      <c r="NAX253" s="170"/>
      <c r="NAY253" s="170"/>
      <c r="NAZ253" s="170"/>
      <c r="NBA253" s="170"/>
      <c r="NBB253" s="170"/>
      <c r="NBC253" s="170"/>
      <c r="NBD253" s="170"/>
      <c r="NBE253" s="170"/>
      <c r="NBF253" s="170"/>
      <c r="NBG253" s="170"/>
      <c r="NBH253" s="170"/>
      <c r="NBI253" s="170"/>
      <c r="NBJ253" s="170"/>
      <c r="NBK253" s="170"/>
      <c r="NBL253" s="170"/>
      <c r="NBM253" s="170"/>
      <c r="NBN253" s="170"/>
      <c r="NBO253" s="170"/>
      <c r="NBP253" s="170"/>
      <c r="NBQ253" s="170"/>
      <c r="NBR253" s="170"/>
      <c r="NBS253" s="170"/>
      <c r="NBT253" s="170"/>
      <c r="NBU253" s="170"/>
      <c r="NBV253" s="170"/>
      <c r="NBW253" s="170"/>
      <c r="NBX253" s="170"/>
      <c r="NBY253" s="170"/>
      <c r="NBZ253" s="170"/>
      <c r="NCA253" s="170"/>
      <c r="NCB253" s="170"/>
      <c r="NCC253" s="170"/>
      <c r="NCD253" s="170"/>
      <c r="NCE253" s="170"/>
      <c r="NCF253" s="170"/>
      <c r="NCG253" s="170"/>
      <c r="NCH253" s="170"/>
      <c r="NCI253" s="170"/>
      <c r="NCJ253" s="170"/>
      <c r="NCK253" s="170"/>
      <c r="NCL253" s="170"/>
      <c r="NCM253" s="170"/>
      <c r="NCN253" s="170"/>
      <c r="NCO253" s="170"/>
      <c r="NCP253" s="170"/>
      <c r="NCQ253" s="170"/>
      <c r="NCR253" s="170"/>
      <c r="NCS253" s="170"/>
      <c r="NCT253" s="170"/>
      <c r="NCU253" s="170"/>
      <c r="NCV253" s="170"/>
      <c r="NCW253" s="170"/>
      <c r="NCX253" s="170"/>
      <c r="NCY253" s="170"/>
      <c r="NCZ253" s="170"/>
      <c r="NDA253" s="170"/>
      <c r="NDB253" s="170"/>
      <c r="NDC253" s="170"/>
      <c r="NDD253" s="170"/>
      <c r="NDE253" s="170"/>
      <c r="NDF253" s="170"/>
      <c r="NDG253" s="170"/>
      <c r="NDH253" s="170"/>
      <c r="NDI253" s="170"/>
      <c r="NDJ253" s="170"/>
      <c r="NDK253" s="170"/>
      <c r="NDL253" s="170"/>
      <c r="NDM253" s="170"/>
      <c r="NDN253" s="170"/>
      <c r="NDO253" s="170"/>
      <c r="NDP253" s="170"/>
      <c r="NDQ253" s="170"/>
      <c r="NDR253" s="170"/>
      <c r="NDS253" s="170"/>
      <c r="NDT253" s="170"/>
      <c r="NDU253" s="170"/>
      <c r="NDV253" s="170"/>
      <c r="NDW253" s="170"/>
      <c r="NDX253" s="170"/>
      <c r="NDY253" s="170"/>
      <c r="NDZ253" s="170"/>
      <c r="NEA253" s="170"/>
      <c r="NEB253" s="170"/>
      <c r="NEC253" s="170"/>
      <c r="NED253" s="170"/>
      <c r="NEE253" s="170"/>
      <c r="NEF253" s="170"/>
      <c r="NEG253" s="170"/>
      <c r="NEH253" s="170"/>
      <c r="NEI253" s="170"/>
      <c r="NEJ253" s="170"/>
      <c r="NEK253" s="170"/>
      <c r="NEL253" s="170"/>
      <c r="NEM253" s="170"/>
      <c r="NEN253" s="170"/>
      <c r="NEO253" s="170"/>
      <c r="NEP253" s="170"/>
      <c r="NEQ253" s="170"/>
      <c r="NER253" s="170"/>
      <c r="NES253" s="170"/>
      <c r="NET253" s="170"/>
      <c r="NEU253" s="170"/>
      <c r="NEV253" s="170"/>
      <c r="NEW253" s="170"/>
      <c r="NEX253" s="170"/>
      <c r="NEY253" s="170"/>
      <c r="NEZ253" s="170"/>
      <c r="NFA253" s="170"/>
      <c r="NFB253" s="170"/>
      <c r="NFC253" s="170"/>
      <c r="NFD253" s="170"/>
      <c r="NFE253" s="170"/>
      <c r="NFF253" s="170"/>
      <c r="NFG253" s="170"/>
      <c r="NFH253" s="170"/>
      <c r="NFI253" s="170"/>
      <c r="NFJ253" s="170"/>
      <c r="NFK253" s="170"/>
      <c r="NFL253" s="170"/>
      <c r="NFM253" s="170"/>
      <c r="NFN253" s="170"/>
      <c r="NFO253" s="170"/>
      <c r="NFP253" s="170"/>
      <c r="NFQ253" s="170"/>
      <c r="NFR253" s="170"/>
      <c r="NFS253" s="170"/>
      <c r="NFT253" s="170"/>
      <c r="NFU253" s="170"/>
      <c r="NFV253" s="170"/>
      <c r="NFW253" s="170"/>
      <c r="NFX253" s="170"/>
      <c r="NFY253" s="170"/>
      <c r="NFZ253" s="170"/>
      <c r="NGA253" s="170"/>
      <c r="NGB253" s="170"/>
      <c r="NGC253" s="170"/>
      <c r="NGD253" s="170"/>
      <c r="NGE253" s="170"/>
      <c r="NGF253" s="170"/>
      <c r="NGG253" s="170"/>
      <c r="NGH253" s="170"/>
      <c r="NGI253" s="170"/>
      <c r="NGJ253" s="170"/>
      <c r="NGK253" s="170"/>
      <c r="NGL253" s="170"/>
      <c r="NGM253" s="170"/>
      <c r="NGN253" s="170"/>
      <c r="NGO253" s="170"/>
      <c r="NGP253" s="170"/>
      <c r="NGQ253" s="170"/>
      <c r="NGR253" s="170"/>
      <c r="NGS253" s="170"/>
      <c r="NGT253" s="170"/>
      <c r="NGU253" s="170"/>
      <c r="NGV253" s="170"/>
      <c r="NGW253" s="170"/>
      <c r="NGX253" s="170"/>
      <c r="NGY253" s="170"/>
      <c r="NGZ253" s="170"/>
      <c r="NHA253" s="170"/>
      <c r="NHB253" s="170"/>
      <c r="NHC253" s="170"/>
      <c r="NHD253" s="170"/>
      <c r="NHE253" s="170"/>
      <c r="NHF253" s="170"/>
      <c r="NHG253" s="170"/>
      <c r="NHH253" s="170"/>
      <c r="NHI253" s="170"/>
      <c r="NHJ253" s="170"/>
      <c r="NHK253" s="170"/>
      <c r="NHL253" s="170"/>
      <c r="NHM253" s="170"/>
      <c r="NHN253" s="170"/>
      <c r="NHO253" s="170"/>
      <c r="NHP253" s="170"/>
      <c r="NHQ253" s="170"/>
      <c r="NHR253" s="170"/>
      <c r="NHS253" s="170"/>
      <c r="NHT253" s="170"/>
      <c r="NHU253" s="170"/>
      <c r="NHV253" s="170"/>
      <c r="NHW253" s="170"/>
      <c r="NHX253" s="170"/>
      <c r="NHY253" s="170"/>
      <c r="NHZ253" s="170"/>
      <c r="NIA253" s="170"/>
      <c r="NIB253" s="170"/>
      <c r="NIC253" s="170"/>
      <c r="NID253" s="170"/>
      <c r="NIE253" s="170"/>
      <c r="NIF253" s="170"/>
      <c r="NIG253" s="170"/>
      <c r="NIH253" s="170"/>
      <c r="NII253" s="170"/>
      <c r="NIJ253" s="170"/>
      <c r="NIK253" s="170"/>
      <c r="NIL253" s="170"/>
      <c r="NIM253" s="170"/>
      <c r="NIN253" s="170"/>
      <c r="NIO253" s="170"/>
      <c r="NIP253" s="170"/>
      <c r="NIQ253" s="170"/>
      <c r="NIR253" s="170"/>
      <c r="NIS253" s="170"/>
      <c r="NIT253" s="170"/>
      <c r="NIU253" s="170"/>
      <c r="NIV253" s="170"/>
      <c r="NIW253" s="170"/>
      <c r="NIX253" s="170"/>
      <c r="NIY253" s="170"/>
      <c r="NIZ253" s="170"/>
      <c r="NJA253" s="170"/>
      <c r="NJB253" s="170"/>
      <c r="NJC253" s="170"/>
      <c r="NJD253" s="170"/>
      <c r="NJE253" s="170"/>
      <c r="NJF253" s="170"/>
      <c r="NJG253" s="170"/>
      <c r="NJH253" s="170"/>
      <c r="NJI253" s="170"/>
      <c r="NJJ253" s="170"/>
      <c r="NJK253" s="170"/>
      <c r="NJL253" s="170"/>
      <c r="NJM253" s="170"/>
      <c r="NJN253" s="170"/>
      <c r="NJO253" s="170"/>
      <c r="NJP253" s="170"/>
      <c r="NJQ253" s="170"/>
      <c r="NJR253" s="170"/>
      <c r="NJS253" s="170"/>
      <c r="NJT253" s="170"/>
      <c r="NJU253" s="170"/>
      <c r="NJV253" s="170"/>
      <c r="NJW253" s="170"/>
      <c r="NJX253" s="170"/>
      <c r="NJY253" s="170"/>
      <c r="NJZ253" s="170"/>
      <c r="NKA253" s="170"/>
      <c r="NKB253" s="170"/>
      <c r="NKC253" s="170"/>
      <c r="NKD253" s="170"/>
      <c r="NKE253" s="170"/>
      <c r="NKF253" s="170"/>
      <c r="NKG253" s="170"/>
      <c r="NKH253" s="170"/>
      <c r="NKI253" s="170"/>
      <c r="NKJ253" s="170"/>
      <c r="NKK253" s="170"/>
      <c r="NKL253" s="170"/>
      <c r="NKM253" s="170"/>
      <c r="NKN253" s="170"/>
      <c r="NKO253" s="170"/>
      <c r="NKP253" s="170"/>
      <c r="NKQ253" s="170"/>
      <c r="NKR253" s="170"/>
      <c r="NKS253" s="170"/>
      <c r="NKT253" s="170"/>
      <c r="NKU253" s="170"/>
      <c r="NKV253" s="170"/>
      <c r="NKW253" s="170"/>
      <c r="NKX253" s="170"/>
      <c r="NKY253" s="170"/>
      <c r="NKZ253" s="170"/>
      <c r="NLA253" s="170"/>
      <c r="NLB253" s="170"/>
      <c r="NLC253" s="170"/>
      <c r="NLD253" s="170"/>
      <c r="NLE253" s="170"/>
      <c r="NLF253" s="170"/>
      <c r="NLG253" s="170"/>
      <c r="NLH253" s="170"/>
      <c r="NLI253" s="170"/>
      <c r="NLJ253" s="170"/>
      <c r="NLK253" s="170"/>
      <c r="NLL253" s="170"/>
      <c r="NLM253" s="170"/>
      <c r="NLN253" s="170"/>
      <c r="NLO253" s="170"/>
      <c r="NLP253" s="170"/>
      <c r="NLQ253" s="170"/>
      <c r="NLR253" s="170"/>
      <c r="NLS253" s="170"/>
      <c r="NLT253" s="170"/>
      <c r="NLU253" s="170"/>
      <c r="NLV253" s="170"/>
      <c r="NLW253" s="170"/>
      <c r="NLX253" s="170"/>
      <c r="NLY253" s="170"/>
      <c r="NLZ253" s="170"/>
      <c r="NMA253" s="170"/>
      <c r="NMB253" s="170"/>
      <c r="NMC253" s="170"/>
      <c r="NMD253" s="170"/>
      <c r="NME253" s="170"/>
      <c r="NMF253" s="170"/>
      <c r="NMG253" s="170"/>
      <c r="NMH253" s="170"/>
      <c r="NMI253" s="170"/>
      <c r="NMJ253" s="170"/>
      <c r="NMK253" s="170"/>
      <c r="NML253" s="170"/>
      <c r="NMM253" s="170"/>
      <c r="NMN253" s="170"/>
      <c r="NMO253" s="170"/>
      <c r="NMP253" s="170"/>
      <c r="NMQ253" s="170"/>
      <c r="NMR253" s="170"/>
      <c r="NMS253" s="170"/>
      <c r="NMT253" s="170"/>
      <c r="NMU253" s="170"/>
      <c r="NMV253" s="170"/>
      <c r="NMW253" s="170"/>
      <c r="NMX253" s="170"/>
      <c r="NMY253" s="170"/>
      <c r="NMZ253" s="170"/>
      <c r="NNA253" s="170"/>
      <c r="NNB253" s="170"/>
      <c r="NNC253" s="170"/>
      <c r="NND253" s="170"/>
      <c r="NNE253" s="170"/>
      <c r="NNF253" s="170"/>
      <c r="NNG253" s="170"/>
      <c r="NNH253" s="170"/>
      <c r="NNI253" s="170"/>
      <c r="NNJ253" s="170"/>
      <c r="NNK253" s="170"/>
      <c r="NNL253" s="170"/>
      <c r="NNM253" s="170"/>
      <c r="NNN253" s="170"/>
      <c r="NNO253" s="170"/>
      <c r="NNP253" s="170"/>
      <c r="NNQ253" s="170"/>
      <c r="NNR253" s="170"/>
      <c r="NNS253" s="170"/>
      <c r="NNT253" s="170"/>
      <c r="NNU253" s="170"/>
      <c r="NNV253" s="170"/>
      <c r="NNW253" s="170"/>
      <c r="NNX253" s="170"/>
      <c r="NNY253" s="170"/>
      <c r="NNZ253" s="170"/>
      <c r="NOA253" s="170"/>
      <c r="NOB253" s="170"/>
      <c r="NOC253" s="170"/>
      <c r="NOD253" s="170"/>
      <c r="NOE253" s="170"/>
      <c r="NOF253" s="170"/>
      <c r="NOG253" s="170"/>
      <c r="NOH253" s="170"/>
      <c r="NOI253" s="170"/>
      <c r="NOJ253" s="170"/>
      <c r="NOK253" s="170"/>
      <c r="NOL253" s="170"/>
      <c r="NOM253" s="170"/>
      <c r="NON253" s="170"/>
      <c r="NOO253" s="170"/>
      <c r="NOP253" s="170"/>
      <c r="NOQ253" s="170"/>
      <c r="NOR253" s="170"/>
      <c r="NOS253" s="170"/>
      <c r="NOT253" s="170"/>
      <c r="NOU253" s="170"/>
      <c r="NOV253" s="170"/>
      <c r="NOW253" s="170"/>
      <c r="NOX253" s="170"/>
      <c r="NOY253" s="170"/>
      <c r="NOZ253" s="170"/>
      <c r="NPA253" s="170"/>
      <c r="NPB253" s="170"/>
      <c r="NPC253" s="170"/>
      <c r="NPD253" s="170"/>
      <c r="NPE253" s="170"/>
      <c r="NPF253" s="170"/>
      <c r="NPG253" s="170"/>
      <c r="NPH253" s="170"/>
      <c r="NPI253" s="170"/>
      <c r="NPJ253" s="170"/>
      <c r="NPK253" s="170"/>
      <c r="NPL253" s="170"/>
      <c r="NPM253" s="170"/>
      <c r="NPN253" s="170"/>
      <c r="NPO253" s="170"/>
      <c r="NPP253" s="170"/>
      <c r="NPQ253" s="170"/>
      <c r="NPR253" s="170"/>
      <c r="NPS253" s="170"/>
      <c r="NPT253" s="170"/>
      <c r="NPU253" s="170"/>
      <c r="NPV253" s="170"/>
      <c r="NPW253" s="170"/>
      <c r="NPX253" s="170"/>
      <c r="NPY253" s="170"/>
      <c r="NPZ253" s="170"/>
      <c r="NQA253" s="170"/>
      <c r="NQB253" s="170"/>
      <c r="NQC253" s="170"/>
      <c r="NQD253" s="170"/>
      <c r="NQE253" s="170"/>
      <c r="NQF253" s="170"/>
      <c r="NQG253" s="170"/>
      <c r="NQH253" s="170"/>
      <c r="NQI253" s="170"/>
      <c r="NQJ253" s="170"/>
      <c r="NQK253" s="170"/>
      <c r="NQL253" s="170"/>
      <c r="NQM253" s="170"/>
      <c r="NQN253" s="170"/>
      <c r="NQO253" s="170"/>
      <c r="NQP253" s="170"/>
      <c r="NQQ253" s="170"/>
      <c r="NQR253" s="170"/>
      <c r="NQS253" s="170"/>
      <c r="NQT253" s="170"/>
      <c r="NQU253" s="170"/>
      <c r="NQV253" s="170"/>
      <c r="NQW253" s="170"/>
      <c r="NQX253" s="170"/>
      <c r="NQY253" s="170"/>
      <c r="NQZ253" s="170"/>
      <c r="NRA253" s="170"/>
      <c r="NRB253" s="170"/>
      <c r="NRC253" s="170"/>
      <c r="NRD253" s="170"/>
      <c r="NRE253" s="170"/>
      <c r="NRF253" s="170"/>
      <c r="NRG253" s="170"/>
      <c r="NRH253" s="170"/>
      <c r="NRI253" s="170"/>
      <c r="NRJ253" s="170"/>
      <c r="NRK253" s="170"/>
      <c r="NRL253" s="170"/>
      <c r="NRM253" s="170"/>
      <c r="NRN253" s="170"/>
      <c r="NRO253" s="170"/>
      <c r="NRP253" s="170"/>
      <c r="NRQ253" s="170"/>
      <c r="NRR253" s="170"/>
      <c r="NRS253" s="170"/>
      <c r="NRT253" s="170"/>
      <c r="NRU253" s="170"/>
      <c r="NRV253" s="170"/>
      <c r="NRW253" s="170"/>
      <c r="NRX253" s="170"/>
      <c r="NRY253" s="170"/>
      <c r="NRZ253" s="170"/>
      <c r="NSA253" s="170"/>
      <c r="NSB253" s="170"/>
      <c r="NSC253" s="170"/>
      <c r="NSD253" s="170"/>
      <c r="NSE253" s="170"/>
      <c r="NSF253" s="170"/>
      <c r="NSG253" s="170"/>
      <c r="NSH253" s="170"/>
      <c r="NSI253" s="170"/>
      <c r="NSJ253" s="170"/>
      <c r="NSK253" s="170"/>
      <c r="NSL253" s="170"/>
      <c r="NSM253" s="170"/>
      <c r="NSN253" s="170"/>
      <c r="NSO253" s="170"/>
      <c r="NSP253" s="170"/>
      <c r="NSQ253" s="170"/>
      <c r="NSR253" s="170"/>
      <c r="NSS253" s="170"/>
      <c r="NST253" s="170"/>
      <c r="NSU253" s="170"/>
      <c r="NSV253" s="170"/>
      <c r="NSW253" s="170"/>
      <c r="NSX253" s="170"/>
      <c r="NSY253" s="170"/>
      <c r="NSZ253" s="170"/>
      <c r="NTA253" s="170"/>
      <c r="NTB253" s="170"/>
      <c r="NTC253" s="170"/>
      <c r="NTD253" s="170"/>
      <c r="NTE253" s="170"/>
      <c r="NTF253" s="170"/>
      <c r="NTG253" s="170"/>
      <c r="NTH253" s="170"/>
      <c r="NTI253" s="170"/>
      <c r="NTJ253" s="170"/>
      <c r="NTK253" s="170"/>
      <c r="NTL253" s="170"/>
      <c r="NTM253" s="170"/>
      <c r="NTN253" s="170"/>
      <c r="NTO253" s="170"/>
      <c r="NTP253" s="170"/>
      <c r="NTQ253" s="170"/>
      <c r="NTR253" s="170"/>
      <c r="NTS253" s="170"/>
      <c r="NTT253" s="170"/>
      <c r="NTU253" s="170"/>
      <c r="NTV253" s="170"/>
      <c r="NTW253" s="170"/>
      <c r="NTX253" s="170"/>
      <c r="NTY253" s="170"/>
      <c r="NTZ253" s="170"/>
      <c r="NUA253" s="170"/>
      <c r="NUB253" s="170"/>
      <c r="NUC253" s="170"/>
      <c r="NUD253" s="170"/>
      <c r="NUE253" s="170"/>
      <c r="NUF253" s="170"/>
      <c r="NUG253" s="170"/>
      <c r="NUH253" s="170"/>
      <c r="NUI253" s="170"/>
      <c r="NUJ253" s="170"/>
      <c r="NUK253" s="170"/>
      <c r="NUL253" s="170"/>
      <c r="NUM253" s="170"/>
      <c r="NUN253" s="170"/>
      <c r="NUO253" s="170"/>
      <c r="NUP253" s="170"/>
      <c r="NUQ253" s="170"/>
      <c r="NUR253" s="170"/>
      <c r="NUS253" s="170"/>
      <c r="NUT253" s="170"/>
      <c r="NUU253" s="170"/>
      <c r="NUV253" s="170"/>
      <c r="NUW253" s="170"/>
      <c r="NUX253" s="170"/>
      <c r="NUY253" s="170"/>
      <c r="NUZ253" s="170"/>
      <c r="NVA253" s="170"/>
      <c r="NVB253" s="170"/>
      <c r="NVC253" s="170"/>
      <c r="NVD253" s="170"/>
      <c r="NVE253" s="170"/>
      <c r="NVF253" s="170"/>
      <c r="NVG253" s="170"/>
      <c r="NVH253" s="170"/>
      <c r="NVI253" s="170"/>
      <c r="NVJ253" s="170"/>
      <c r="NVK253" s="170"/>
      <c r="NVL253" s="170"/>
      <c r="NVM253" s="170"/>
      <c r="NVN253" s="170"/>
      <c r="NVO253" s="170"/>
      <c r="NVP253" s="170"/>
      <c r="NVQ253" s="170"/>
      <c r="NVR253" s="170"/>
      <c r="NVS253" s="170"/>
      <c r="NVT253" s="170"/>
      <c r="NVU253" s="170"/>
      <c r="NVV253" s="170"/>
      <c r="NVW253" s="170"/>
      <c r="NVX253" s="170"/>
      <c r="NVY253" s="170"/>
      <c r="NVZ253" s="170"/>
      <c r="NWA253" s="170"/>
      <c r="NWB253" s="170"/>
      <c r="NWC253" s="170"/>
      <c r="NWD253" s="170"/>
      <c r="NWE253" s="170"/>
      <c r="NWF253" s="170"/>
      <c r="NWG253" s="170"/>
      <c r="NWH253" s="170"/>
      <c r="NWI253" s="170"/>
      <c r="NWJ253" s="170"/>
      <c r="NWK253" s="170"/>
      <c r="NWL253" s="170"/>
      <c r="NWM253" s="170"/>
      <c r="NWN253" s="170"/>
      <c r="NWO253" s="170"/>
      <c r="NWP253" s="170"/>
      <c r="NWQ253" s="170"/>
      <c r="NWR253" s="170"/>
      <c r="NWS253" s="170"/>
      <c r="NWT253" s="170"/>
      <c r="NWU253" s="170"/>
      <c r="NWV253" s="170"/>
      <c r="NWW253" s="170"/>
      <c r="NWX253" s="170"/>
      <c r="NWY253" s="170"/>
      <c r="NWZ253" s="170"/>
      <c r="NXA253" s="170"/>
      <c r="NXB253" s="170"/>
      <c r="NXC253" s="170"/>
      <c r="NXD253" s="170"/>
      <c r="NXE253" s="170"/>
      <c r="NXF253" s="170"/>
      <c r="NXG253" s="170"/>
      <c r="NXH253" s="170"/>
      <c r="NXI253" s="170"/>
      <c r="NXJ253" s="170"/>
      <c r="NXK253" s="170"/>
      <c r="NXL253" s="170"/>
      <c r="NXM253" s="170"/>
      <c r="NXN253" s="170"/>
      <c r="NXO253" s="170"/>
      <c r="NXP253" s="170"/>
      <c r="NXQ253" s="170"/>
      <c r="NXR253" s="170"/>
      <c r="NXS253" s="170"/>
      <c r="NXT253" s="170"/>
      <c r="NXU253" s="170"/>
      <c r="NXV253" s="170"/>
      <c r="NXW253" s="170"/>
      <c r="NXX253" s="170"/>
      <c r="NXY253" s="170"/>
      <c r="NXZ253" s="170"/>
      <c r="NYA253" s="170"/>
      <c r="NYB253" s="170"/>
      <c r="NYC253" s="170"/>
      <c r="NYD253" s="170"/>
      <c r="NYE253" s="170"/>
      <c r="NYF253" s="170"/>
      <c r="NYG253" s="170"/>
      <c r="NYH253" s="170"/>
      <c r="NYI253" s="170"/>
      <c r="NYJ253" s="170"/>
      <c r="NYK253" s="170"/>
      <c r="NYL253" s="170"/>
      <c r="NYM253" s="170"/>
      <c r="NYN253" s="170"/>
      <c r="NYO253" s="170"/>
      <c r="NYP253" s="170"/>
      <c r="NYQ253" s="170"/>
      <c r="NYR253" s="170"/>
      <c r="NYS253" s="170"/>
      <c r="NYT253" s="170"/>
      <c r="NYU253" s="170"/>
      <c r="NYV253" s="170"/>
      <c r="NYW253" s="170"/>
      <c r="NYX253" s="170"/>
      <c r="NYY253" s="170"/>
      <c r="NYZ253" s="170"/>
      <c r="NZA253" s="170"/>
      <c r="NZB253" s="170"/>
      <c r="NZC253" s="170"/>
      <c r="NZD253" s="170"/>
      <c r="NZE253" s="170"/>
      <c r="NZF253" s="170"/>
      <c r="NZG253" s="170"/>
      <c r="NZH253" s="170"/>
      <c r="NZI253" s="170"/>
      <c r="NZJ253" s="170"/>
      <c r="NZK253" s="170"/>
      <c r="NZL253" s="170"/>
      <c r="NZM253" s="170"/>
      <c r="NZN253" s="170"/>
      <c r="NZO253" s="170"/>
      <c r="NZP253" s="170"/>
      <c r="NZQ253" s="170"/>
      <c r="NZR253" s="170"/>
      <c r="NZS253" s="170"/>
      <c r="NZT253" s="170"/>
      <c r="NZU253" s="170"/>
      <c r="NZV253" s="170"/>
      <c r="NZW253" s="170"/>
      <c r="NZX253" s="170"/>
      <c r="NZY253" s="170"/>
      <c r="NZZ253" s="170"/>
      <c r="OAA253" s="170"/>
      <c r="OAB253" s="170"/>
      <c r="OAC253" s="170"/>
      <c r="OAD253" s="170"/>
      <c r="OAE253" s="170"/>
      <c r="OAF253" s="170"/>
      <c r="OAG253" s="170"/>
      <c r="OAH253" s="170"/>
      <c r="OAI253" s="170"/>
      <c r="OAJ253" s="170"/>
      <c r="OAK253" s="170"/>
      <c r="OAL253" s="170"/>
      <c r="OAM253" s="170"/>
      <c r="OAN253" s="170"/>
      <c r="OAO253" s="170"/>
      <c r="OAP253" s="170"/>
      <c r="OAQ253" s="170"/>
      <c r="OAR253" s="170"/>
      <c r="OAS253" s="170"/>
      <c r="OAT253" s="170"/>
      <c r="OAU253" s="170"/>
      <c r="OAV253" s="170"/>
      <c r="OAW253" s="170"/>
      <c r="OAX253" s="170"/>
      <c r="OAY253" s="170"/>
      <c r="OAZ253" s="170"/>
      <c r="OBA253" s="170"/>
      <c r="OBB253" s="170"/>
      <c r="OBC253" s="170"/>
      <c r="OBD253" s="170"/>
      <c r="OBE253" s="170"/>
      <c r="OBF253" s="170"/>
      <c r="OBG253" s="170"/>
      <c r="OBH253" s="170"/>
      <c r="OBI253" s="170"/>
      <c r="OBJ253" s="170"/>
      <c r="OBK253" s="170"/>
      <c r="OBL253" s="170"/>
      <c r="OBM253" s="170"/>
      <c r="OBN253" s="170"/>
      <c r="OBO253" s="170"/>
      <c r="OBP253" s="170"/>
      <c r="OBQ253" s="170"/>
      <c r="OBR253" s="170"/>
      <c r="OBS253" s="170"/>
      <c r="OBT253" s="170"/>
      <c r="OBU253" s="170"/>
      <c r="OBV253" s="170"/>
      <c r="OBW253" s="170"/>
      <c r="OBX253" s="170"/>
      <c r="OBY253" s="170"/>
      <c r="OBZ253" s="170"/>
      <c r="OCA253" s="170"/>
      <c r="OCB253" s="170"/>
      <c r="OCC253" s="170"/>
      <c r="OCD253" s="170"/>
      <c r="OCE253" s="170"/>
      <c r="OCF253" s="170"/>
      <c r="OCG253" s="170"/>
      <c r="OCH253" s="170"/>
      <c r="OCI253" s="170"/>
      <c r="OCJ253" s="170"/>
      <c r="OCK253" s="170"/>
      <c r="OCL253" s="170"/>
      <c r="OCM253" s="170"/>
      <c r="OCN253" s="170"/>
      <c r="OCO253" s="170"/>
      <c r="OCP253" s="170"/>
      <c r="OCQ253" s="170"/>
      <c r="OCR253" s="170"/>
      <c r="OCS253" s="170"/>
      <c r="OCT253" s="170"/>
      <c r="OCU253" s="170"/>
      <c r="OCV253" s="170"/>
      <c r="OCW253" s="170"/>
      <c r="OCX253" s="170"/>
      <c r="OCY253" s="170"/>
      <c r="OCZ253" s="170"/>
      <c r="ODA253" s="170"/>
      <c r="ODB253" s="170"/>
      <c r="ODC253" s="170"/>
      <c r="ODD253" s="170"/>
      <c r="ODE253" s="170"/>
      <c r="ODF253" s="170"/>
      <c r="ODG253" s="170"/>
      <c r="ODH253" s="170"/>
      <c r="ODI253" s="170"/>
      <c r="ODJ253" s="170"/>
      <c r="ODK253" s="170"/>
      <c r="ODL253" s="170"/>
      <c r="ODM253" s="170"/>
      <c r="ODN253" s="170"/>
      <c r="ODO253" s="170"/>
      <c r="ODP253" s="170"/>
      <c r="ODQ253" s="170"/>
      <c r="ODR253" s="170"/>
      <c r="ODS253" s="170"/>
      <c r="ODT253" s="170"/>
      <c r="ODU253" s="170"/>
      <c r="ODV253" s="170"/>
      <c r="ODW253" s="170"/>
      <c r="ODX253" s="170"/>
      <c r="ODY253" s="170"/>
      <c r="ODZ253" s="170"/>
      <c r="OEA253" s="170"/>
      <c r="OEB253" s="170"/>
      <c r="OEC253" s="170"/>
      <c r="OED253" s="170"/>
      <c r="OEE253" s="170"/>
      <c r="OEF253" s="170"/>
      <c r="OEG253" s="170"/>
      <c r="OEH253" s="170"/>
      <c r="OEI253" s="170"/>
      <c r="OEJ253" s="170"/>
      <c r="OEK253" s="170"/>
      <c r="OEL253" s="170"/>
      <c r="OEM253" s="170"/>
      <c r="OEN253" s="170"/>
      <c r="OEO253" s="170"/>
      <c r="OEP253" s="170"/>
      <c r="OEQ253" s="170"/>
      <c r="OER253" s="170"/>
      <c r="OES253" s="170"/>
      <c r="OET253" s="170"/>
      <c r="OEU253" s="170"/>
      <c r="OEV253" s="170"/>
      <c r="OEW253" s="170"/>
      <c r="OEX253" s="170"/>
      <c r="OEY253" s="170"/>
      <c r="OEZ253" s="170"/>
      <c r="OFA253" s="170"/>
      <c r="OFB253" s="170"/>
      <c r="OFC253" s="170"/>
      <c r="OFD253" s="170"/>
      <c r="OFE253" s="170"/>
      <c r="OFF253" s="170"/>
      <c r="OFG253" s="170"/>
      <c r="OFH253" s="170"/>
      <c r="OFI253" s="170"/>
      <c r="OFJ253" s="170"/>
      <c r="OFK253" s="170"/>
      <c r="OFL253" s="170"/>
      <c r="OFM253" s="170"/>
      <c r="OFN253" s="170"/>
      <c r="OFO253" s="170"/>
      <c r="OFP253" s="170"/>
      <c r="OFQ253" s="170"/>
      <c r="OFR253" s="170"/>
      <c r="OFS253" s="170"/>
      <c r="OFT253" s="170"/>
      <c r="OFU253" s="170"/>
      <c r="OFV253" s="170"/>
      <c r="OFW253" s="170"/>
      <c r="OFX253" s="170"/>
      <c r="OFY253" s="170"/>
      <c r="OFZ253" s="170"/>
      <c r="OGA253" s="170"/>
      <c r="OGB253" s="170"/>
      <c r="OGC253" s="170"/>
      <c r="OGD253" s="170"/>
      <c r="OGE253" s="170"/>
      <c r="OGF253" s="170"/>
      <c r="OGG253" s="170"/>
      <c r="OGH253" s="170"/>
      <c r="OGI253" s="170"/>
      <c r="OGJ253" s="170"/>
      <c r="OGK253" s="170"/>
      <c r="OGL253" s="170"/>
      <c r="OGM253" s="170"/>
      <c r="OGN253" s="170"/>
      <c r="OGO253" s="170"/>
      <c r="OGP253" s="170"/>
      <c r="OGQ253" s="170"/>
      <c r="OGR253" s="170"/>
      <c r="OGS253" s="170"/>
      <c r="OGT253" s="170"/>
      <c r="OGU253" s="170"/>
      <c r="OGV253" s="170"/>
      <c r="OGW253" s="170"/>
      <c r="OGX253" s="170"/>
      <c r="OGY253" s="170"/>
      <c r="OGZ253" s="170"/>
      <c r="OHA253" s="170"/>
      <c r="OHB253" s="170"/>
      <c r="OHC253" s="170"/>
      <c r="OHD253" s="170"/>
      <c r="OHE253" s="170"/>
      <c r="OHF253" s="170"/>
      <c r="OHG253" s="170"/>
      <c r="OHH253" s="170"/>
      <c r="OHI253" s="170"/>
      <c r="OHJ253" s="170"/>
      <c r="OHK253" s="170"/>
      <c r="OHL253" s="170"/>
      <c r="OHM253" s="170"/>
      <c r="OHN253" s="170"/>
      <c r="OHO253" s="170"/>
      <c r="OHP253" s="170"/>
      <c r="OHQ253" s="170"/>
      <c r="OHR253" s="170"/>
      <c r="OHS253" s="170"/>
      <c r="OHT253" s="170"/>
      <c r="OHU253" s="170"/>
      <c r="OHV253" s="170"/>
      <c r="OHW253" s="170"/>
      <c r="OHX253" s="170"/>
      <c r="OHY253" s="170"/>
      <c r="OHZ253" s="170"/>
      <c r="OIA253" s="170"/>
      <c r="OIB253" s="170"/>
      <c r="OIC253" s="170"/>
      <c r="OID253" s="170"/>
      <c r="OIE253" s="170"/>
      <c r="OIF253" s="170"/>
      <c r="OIG253" s="170"/>
      <c r="OIH253" s="170"/>
      <c r="OII253" s="170"/>
      <c r="OIJ253" s="170"/>
      <c r="OIK253" s="170"/>
      <c r="OIL253" s="170"/>
      <c r="OIM253" s="170"/>
      <c r="OIN253" s="170"/>
      <c r="OIO253" s="170"/>
      <c r="OIP253" s="170"/>
      <c r="OIQ253" s="170"/>
      <c r="OIR253" s="170"/>
      <c r="OIS253" s="170"/>
      <c r="OIT253" s="170"/>
      <c r="OIU253" s="170"/>
      <c r="OIV253" s="170"/>
      <c r="OIW253" s="170"/>
      <c r="OIX253" s="170"/>
      <c r="OIY253" s="170"/>
      <c r="OIZ253" s="170"/>
      <c r="OJA253" s="170"/>
      <c r="OJB253" s="170"/>
      <c r="OJC253" s="170"/>
      <c r="OJD253" s="170"/>
      <c r="OJE253" s="170"/>
      <c r="OJF253" s="170"/>
      <c r="OJG253" s="170"/>
      <c r="OJH253" s="170"/>
      <c r="OJI253" s="170"/>
      <c r="OJJ253" s="170"/>
      <c r="OJK253" s="170"/>
      <c r="OJL253" s="170"/>
      <c r="OJM253" s="170"/>
      <c r="OJN253" s="170"/>
      <c r="OJO253" s="170"/>
      <c r="OJP253" s="170"/>
      <c r="OJQ253" s="170"/>
      <c r="OJR253" s="170"/>
      <c r="OJS253" s="170"/>
      <c r="OJT253" s="170"/>
      <c r="OJU253" s="170"/>
      <c r="OJV253" s="170"/>
      <c r="OJW253" s="170"/>
      <c r="OJX253" s="170"/>
      <c r="OJY253" s="170"/>
      <c r="OJZ253" s="170"/>
      <c r="OKA253" s="170"/>
      <c r="OKB253" s="170"/>
      <c r="OKC253" s="170"/>
      <c r="OKD253" s="170"/>
      <c r="OKE253" s="170"/>
      <c r="OKF253" s="170"/>
      <c r="OKG253" s="170"/>
      <c r="OKH253" s="170"/>
      <c r="OKI253" s="170"/>
      <c r="OKJ253" s="170"/>
      <c r="OKK253" s="170"/>
      <c r="OKL253" s="170"/>
      <c r="OKM253" s="170"/>
      <c r="OKN253" s="170"/>
      <c r="OKO253" s="170"/>
      <c r="OKP253" s="170"/>
      <c r="OKQ253" s="170"/>
      <c r="OKR253" s="170"/>
      <c r="OKS253" s="170"/>
      <c r="OKT253" s="170"/>
      <c r="OKU253" s="170"/>
      <c r="OKV253" s="170"/>
      <c r="OKW253" s="170"/>
      <c r="OKX253" s="170"/>
      <c r="OKY253" s="170"/>
      <c r="OKZ253" s="170"/>
      <c r="OLA253" s="170"/>
      <c r="OLB253" s="170"/>
      <c r="OLC253" s="170"/>
      <c r="OLD253" s="170"/>
      <c r="OLE253" s="170"/>
      <c r="OLF253" s="170"/>
      <c r="OLG253" s="170"/>
      <c r="OLH253" s="170"/>
      <c r="OLI253" s="170"/>
      <c r="OLJ253" s="170"/>
      <c r="OLK253" s="170"/>
      <c r="OLL253" s="170"/>
      <c r="OLM253" s="170"/>
      <c r="OLN253" s="170"/>
      <c r="OLO253" s="170"/>
      <c r="OLP253" s="170"/>
      <c r="OLQ253" s="170"/>
      <c r="OLR253" s="170"/>
      <c r="OLS253" s="170"/>
      <c r="OLT253" s="170"/>
      <c r="OLU253" s="170"/>
      <c r="OLV253" s="170"/>
      <c r="OLW253" s="170"/>
      <c r="OLX253" s="170"/>
      <c r="OLY253" s="170"/>
      <c r="OLZ253" s="170"/>
      <c r="OMA253" s="170"/>
      <c r="OMB253" s="170"/>
      <c r="OMC253" s="170"/>
      <c r="OMD253" s="170"/>
      <c r="OME253" s="170"/>
      <c r="OMF253" s="170"/>
      <c r="OMG253" s="170"/>
      <c r="OMH253" s="170"/>
      <c r="OMI253" s="170"/>
      <c r="OMJ253" s="170"/>
      <c r="OMK253" s="170"/>
      <c r="OML253" s="170"/>
      <c r="OMM253" s="170"/>
      <c r="OMN253" s="170"/>
      <c r="OMO253" s="170"/>
      <c r="OMP253" s="170"/>
      <c r="OMQ253" s="170"/>
      <c r="OMR253" s="170"/>
      <c r="OMS253" s="170"/>
      <c r="OMT253" s="170"/>
      <c r="OMU253" s="170"/>
      <c r="OMV253" s="170"/>
      <c r="OMW253" s="170"/>
      <c r="OMX253" s="170"/>
      <c r="OMY253" s="170"/>
      <c r="OMZ253" s="170"/>
      <c r="ONA253" s="170"/>
      <c r="ONB253" s="170"/>
      <c r="ONC253" s="170"/>
      <c r="OND253" s="170"/>
      <c r="ONE253" s="170"/>
      <c r="ONF253" s="170"/>
      <c r="ONG253" s="170"/>
      <c r="ONH253" s="170"/>
      <c r="ONI253" s="170"/>
      <c r="ONJ253" s="170"/>
      <c r="ONK253" s="170"/>
      <c r="ONL253" s="170"/>
      <c r="ONM253" s="170"/>
      <c r="ONN253" s="170"/>
      <c r="ONO253" s="170"/>
      <c r="ONP253" s="170"/>
      <c r="ONQ253" s="170"/>
      <c r="ONR253" s="170"/>
      <c r="ONS253" s="170"/>
      <c r="ONT253" s="170"/>
      <c r="ONU253" s="170"/>
      <c r="ONV253" s="170"/>
      <c r="ONW253" s="170"/>
      <c r="ONX253" s="170"/>
      <c r="ONY253" s="170"/>
      <c r="ONZ253" s="170"/>
      <c r="OOA253" s="170"/>
      <c r="OOB253" s="170"/>
      <c r="OOC253" s="170"/>
      <c r="OOD253" s="170"/>
      <c r="OOE253" s="170"/>
      <c r="OOF253" s="170"/>
      <c r="OOG253" s="170"/>
      <c r="OOH253" s="170"/>
      <c r="OOI253" s="170"/>
      <c r="OOJ253" s="170"/>
      <c r="OOK253" s="170"/>
      <c r="OOL253" s="170"/>
      <c r="OOM253" s="170"/>
      <c r="OON253" s="170"/>
      <c r="OOO253" s="170"/>
      <c r="OOP253" s="170"/>
      <c r="OOQ253" s="170"/>
      <c r="OOR253" s="170"/>
      <c r="OOS253" s="170"/>
      <c r="OOT253" s="170"/>
      <c r="OOU253" s="170"/>
      <c r="OOV253" s="170"/>
      <c r="OOW253" s="170"/>
      <c r="OOX253" s="170"/>
      <c r="OOY253" s="170"/>
      <c r="OOZ253" s="170"/>
      <c r="OPA253" s="170"/>
      <c r="OPB253" s="170"/>
      <c r="OPC253" s="170"/>
      <c r="OPD253" s="170"/>
      <c r="OPE253" s="170"/>
      <c r="OPF253" s="170"/>
      <c r="OPG253" s="170"/>
      <c r="OPH253" s="170"/>
      <c r="OPI253" s="170"/>
      <c r="OPJ253" s="170"/>
      <c r="OPK253" s="170"/>
      <c r="OPL253" s="170"/>
      <c r="OPM253" s="170"/>
      <c r="OPN253" s="170"/>
      <c r="OPO253" s="170"/>
      <c r="OPP253" s="170"/>
      <c r="OPQ253" s="170"/>
      <c r="OPR253" s="170"/>
      <c r="OPS253" s="170"/>
      <c r="OPT253" s="170"/>
      <c r="OPU253" s="170"/>
      <c r="OPV253" s="170"/>
      <c r="OPW253" s="170"/>
      <c r="OPX253" s="170"/>
      <c r="OPY253" s="170"/>
      <c r="OPZ253" s="170"/>
      <c r="OQA253" s="170"/>
      <c r="OQB253" s="170"/>
      <c r="OQC253" s="170"/>
      <c r="OQD253" s="170"/>
      <c r="OQE253" s="170"/>
      <c r="OQF253" s="170"/>
      <c r="OQG253" s="170"/>
      <c r="OQH253" s="170"/>
      <c r="OQI253" s="170"/>
      <c r="OQJ253" s="170"/>
      <c r="OQK253" s="170"/>
      <c r="OQL253" s="170"/>
      <c r="OQM253" s="170"/>
      <c r="OQN253" s="170"/>
      <c r="OQO253" s="170"/>
      <c r="OQP253" s="170"/>
      <c r="OQQ253" s="170"/>
      <c r="OQR253" s="170"/>
      <c r="OQS253" s="170"/>
      <c r="OQT253" s="170"/>
      <c r="OQU253" s="170"/>
      <c r="OQV253" s="170"/>
      <c r="OQW253" s="170"/>
      <c r="OQX253" s="170"/>
      <c r="OQY253" s="170"/>
      <c r="OQZ253" s="170"/>
      <c r="ORA253" s="170"/>
      <c r="ORB253" s="170"/>
      <c r="ORC253" s="170"/>
      <c r="ORD253" s="170"/>
      <c r="ORE253" s="170"/>
      <c r="ORF253" s="170"/>
      <c r="ORG253" s="170"/>
      <c r="ORH253" s="170"/>
      <c r="ORI253" s="170"/>
      <c r="ORJ253" s="170"/>
      <c r="ORK253" s="170"/>
      <c r="ORL253" s="170"/>
      <c r="ORM253" s="170"/>
      <c r="ORN253" s="170"/>
      <c r="ORO253" s="170"/>
      <c r="ORP253" s="170"/>
      <c r="ORQ253" s="170"/>
      <c r="ORR253" s="170"/>
      <c r="ORS253" s="170"/>
      <c r="ORT253" s="170"/>
      <c r="ORU253" s="170"/>
      <c r="ORV253" s="170"/>
      <c r="ORW253" s="170"/>
      <c r="ORX253" s="170"/>
      <c r="ORY253" s="170"/>
      <c r="ORZ253" s="170"/>
      <c r="OSA253" s="170"/>
      <c r="OSB253" s="170"/>
      <c r="OSC253" s="170"/>
      <c r="OSD253" s="170"/>
      <c r="OSE253" s="170"/>
      <c r="OSF253" s="170"/>
      <c r="OSG253" s="170"/>
      <c r="OSH253" s="170"/>
      <c r="OSI253" s="170"/>
      <c r="OSJ253" s="170"/>
      <c r="OSK253" s="170"/>
      <c r="OSL253" s="170"/>
      <c r="OSM253" s="170"/>
      <c r="OSN253" s="170"/>
      <c r="OSO253" s="170"/>
      <c r="OSP253" s="170"/>
      <c r="OSQ253" s="170"/>
      <c r="OSR253" s="170"/>
      <c r="OSS253" s="170"/>
      <c r="OST253" s="170"/>
      <c r="OSU253" s="170"/>
      <c r="OSV253" s="170"/>
      <c r="OSW253" s="170"/>
      <c r="OSX253" s="170"/>
      <c r="OSY253" s="170"/>
      <c r="OSZ253" s="170"/>
      <c r="OTA253" s="170"/>
      <c r="OTB253" s="170"/>
      <c r="OTC253" s="170"/>
      <c r="OTD253" s="170"/>
      <c r="OTE253" s="170"/>
      <c r="OTF253" s="170"/>
      <c r="OTG253" s="170"/>
      <c r="OTH253" s="170"/>
      <c r="OTI253" s="170"/>
      <c r="OTJ253" s="170"/>
      <c r="OTK253" s="170"/>
      <c r="OTL253" s="170"/>
      <c r="OTM253" s="170"/>
      <c r="OTN253" s="170"/>
      <c r="OTO253" s="170"/>
      <c r="OTP253" s="170"/>
      <c r="OTQ253" s="170"/>
      <c r="OTR253" s="170"/>
      <c r="OTS253" s="170"/>
      <c r="OTT253" s="170"/>
      <c r="OTU253" s="170"/>
      <c r="OTV253" s="170"/>
      <c r="OTW253" s="170"/>
      <c r="OTX253" s="170"/>
      <c r="OTY253" s="170"/>
      <c r="OTZ253" s="170"/>
      <c r="OUA253" s="170"/>
      <c r="OUB253" s="170"/>
      <c r="OUC253" s="170"/>
      <c r="OUD253" s="170"/>
      <c r="OUE253" s="170"/>
      <c r="OUF253" s="170"/>
      <c r="OUG253" s="170"/>
      <c r="OUH253" s="170"/>
      <c r="OUI253" s="170"/>
      <c r="OUJ253" s="170"/>
      <c r="OUK253" s="170"/>
      <c r="OUL253" s="170"/>
      <c r="OUM253" s="170"/>
      <c r="OUN253" s="170"/>
      <c r="OUO253" s="170"/>
      <c r="OUP253" s="170"/>
      <c r="OUQ253" s="170"/>
      <c r="OUR253" s="170"/>
      <c r="OUS253" s="170"/>
      <c r="OUT253" s="170"/>
      <c r="OUU253" s="170"/>
      <c r="OUV253" s="170"/>
      <c r="OUW253" s="170"/>
      <c r="OUX253" s="170"/>
      <c r="OUY253" s="170"/>
      <c r="OUZ253" s="170"/>
      <c r="OVA253" s="170"/>
      <c r="OVB253" s="170"/>
      <c r="OVC253" s="170"/>
      <c r="OVD253" s="170"/>
      <c r="OVE253" s="170"/>
      <c r="OVF253" s="170"/>
      <c r="OVG253" s="170"/>
      <c r="OVH253" s="170"/>
      <c r="OVI253" s="170"/>
      <c r="OVJ253" s="170"/>
      <c r="OVK253" s="170"/>
      <c r="OVL253" s="170"/>
      <c r="OVM253" s="170"/>
      <c r="OVN253" s="170"/>
      <c r="OVO253" s="170"/>
      <c r="OVP253" s="170"/>
      <c r="OVQ253" s="170"/>
      <c r="OVR253" s="170"/>
      <c r="OVS253" s="170"/>
      <c r="OVT253" s="170"/>
      <c r="OVU253" s="170"/>
      <c r="OVV253" s="170"/>
      <c r="OVW253" s="170"/>
      <c r="OVX253" s="170"/>
      <c r="OVY253" s="170"/>
      <c r="OVZ253" s="170"/>
      <c r="OWA253" s="170"/>
      <c r="OWB253" s="170"/>
      <c r="OWC253" s="170"/>
      <c r="OWD253" s="170"/>
      <c r="OWE253" s="170"/>
      <c r="OWF253" s="170"/>
      <c r="OWG253" s="170"/>
      <c r="OWH253" s="170"/>
      <c r="OWI253" s="170"/>
      <c r="OWJ253" s="170"/>
      <c r="OWK253" s="170"/>
      <c r="OWL253" s="170"/>
      <c r="OWM253" s="170"/>
      <c r="OWN253" s="170"/>
      <c r="OWO253" s="170"/>
      <c r="OWP253" s="170"/>
      <c r="OWQ253" s="170"/>
      <c r="OWR253" s="170"/>
      <c r="OWS253" s="170"/>
      <c r="OWT253" s="170"/>
      <c r="OWU253" s="170"/>
      <c r="OWV253" s="170"/>
      <c r="OWW253" s="170"/>
      <c r="OWX253" s="170"/>
      <c r="OWY253" s="170"/>
      <c r="OWZ253" s="170"/>
      <c r="OXA253" s="170"/>
      <c r="OXB253" s="170"/>
      <c r="OXC253" s="170"/>
      <c r="OXD253" s="170"/>
      <c r="OXE253" s="170"/>
      <c r="OXF253" s="170"/>
      <c r="OXG253" s="170"/>
      <c r="OXH253" s="170"/>
      <c r="OXI253" s="170"/>
      <c r="OXJ253" s="170"/>
      <c r="OXK253" s="170"/>
      <c r="OXL253" s="170"/>
      <c r="OXM253" s="170"/>
      <c r="OXN253" s="170"/>
      <c r="OXO253" s="170"/>
      <c r="OXP253" s="170"/>
      <c r="OXQ253" s="170"/>
      <c r="OXR253" s="170"/>
      <c r="OXS253" s="170"/>
      <c r="OXT253" s="170"/>
      <c r="OXU253" s="170"/>
      <c r="OXV253" s="170"/>
      <c r="OXW253" s="170"/>
      <c r="OXX253" s="170"/>
      <c r="OXY253" s="170"/>
      <c r="OXZ253" s="170"/>
      <c r="OYA253" s="170"/>
      <c r="OYB253" s="170"/>
      <c r="OYC253" s="170"/>
      <c r="OYD253" s="170"/>
      <c r="OYE253" s="170"/>
      <c r="OYF253" s="170"/>
      <c r="OYG253" s="170"/>
      <c r="OYH253" s="170"/>
      <c r="OYI253" s="170"/>
      <c r="OYJ253" s="170"/>
      <c r="OYK253" s="170"/>
      <c r="OYL253" s="170"/>
      <c r="OYM253" s="170"/>
      <c r="OYN253" s="170"/>
      <c r="OYO253" s="170"/>
      <c r="OYP253" s="170"/>
      <c r="OYQ253" s="170"/>
      <c r="OYR253" s="170"/>
      <c r="OYS253" s="170"/>
      <c r="OYT253" s="170"/>
      <c r="OYU253" s="170"/>
      <c r="OYV253" s="170"/>
      <c r="OYW253" s="170"/>
      <c r="OYX253" s="170"/>
      <c r="OYY253" s="170"/>
      <c r="OYZ253" s="170"/>
      <c r="OZA253" s="170"/>
      <c r="OZB253" s="170"/>
      <c r="OZC253" s="170"/>
      <c r="OZD253" s="170"/>
      <c r="OZE253" s="170"/>
      <c r="OZF253" s="170"/>
      <c r="OZG253" s="170"/>
      <c r="OZH253" s="170"/>
      <c r="OZI253" s="170"/>
      <c r="OZJ253" s="170"/>
      <c r="OZK253" s="170"/>
      <c r="OZL253" s="170"/>
      <c r="OZM253" s="170"/>
      <c r="OZN253" s="170"/>
      <c r="OZO253" s="170"/>
      <c r="OZP253" s="170"/>
      <c r="OZQ253" s="170"/>
      <c r="OZR253" s="170"/>
      <c r="OZS253" s="170"/>
      <c r="OZT253" s="170"/>
      <c r="OZU253" s="170"/>
      <c r="OZV253" s="170"/>
      <c r="OZW253" s="170"/>
      <c r="OZX253" s="170"/>
      <c r="OZY253" s="170"/>
      <c r="OZZ253" s="170"/>
      <c r="PAA253" s="170"/>
      <c r="PAB253" s="170"/>
      <c r="PAC253" s="170"/>
      <c r="PAD253" s="170"/>
      <c r="PAE253" s="170"/>
      <c r="PAF253" s="170"/>
      <c r="PAG253" s="170"/>
      <c r="PAH253" s="170"/>
      <c r="PAI253" s="170"/>
      <c r="PAJ253" s="170"/>
      <c r="PAK253" s="170"/>
      <c r="PAL253" s="170"/>
      <c r="PAM253" s="170"/>
      <c r="PAN253" s="170"/>
      <c r="PAO253" s="170"/>
      <c r="PAP253" s="170"/>
      <c r="PAQ253" s="170"/>
      <c r="PAR253" s="170"/>
      <c r="PAS253" s="170"/>
      <c r="PAT253" s="170"/>
      <c r="PAU253" s="170"/>
      <c r="PAV253" s="170"/>
      <c r="PAW253" s="170"/>
      <c r="PAX253" s="170"/>
      <c r="PAY253" s="170"/>
      <c r="PAZ253" s="170"/>
      <c r="PBA253" s="170"/>
      <c r="PBB253" s="170"/>
      <c r="PBC253" s="170"/>
      <c r="PBD253" s="170"/>
      <c r="PBE253" s="170"/>
      <c r="PBF253" s="170"/>
      <c r="PBG253" s="170"/>
      <c r="PBH253" s="170"/>
      <c r="PBI253" s="170"/>
      <c r="PBJ253" s="170"/>
      <c r="PBK253" s="170"/>
      <c r="PBL253" s="170"/>
      <c r="PBM253" s="170"/>
      <c r="PBN253" s="170"/>
      <c r="PBO253" s="170"/>
      <c r="PBP253" s="170"/>
      <c r="PBQ253" s="170"/>
      <c r="PBR253" s="170"/>
      <c r="PBS253" s="170"/>
      <c r="PBT253" s="170"/>
      <c r="PBU253" s="170"/>
      <c r="PBV253" s="170"/>
      <c r="PBW253" s="170"/>
      <c r="PBX253" s="170"/>
      <c r="PBY253" s="170"/>
      <c r="PBZ253" s="170"/>
      <c r="PCA253" s="170"/>
      <c r="PCB253" s="170"/>
      <c r="PCC253" s="170"/>
      <c r="PCD253" s="170"/>
      <c r="PCE253" s="170"/>
      <c r="PCF253" s="170"/>
      <c r="PCG253" s="170"/>
      <c r="PCH253" s="170"/>
      <c r="PCI253" s="170"/>
      <c r="PCJ253" s="170"/>
      <c r="PCK253" s="170"/>
      <c r="PCL253" s="170"/>
      <c r="PCM253" s="170"/>
      <c r="PCN253" s="170"/>
      <c r="PCO253" s="170"/>
      <c r="PCP253" s="170"/>
      <c r="PCQ253" s="170"/>
      <c r="PCR253" s="170"/>
      <c r="PCS253" s="170"/>
      <c r="PCT253" s="170"/>
      <c r="PCU253" s="170"/>
      <c r="PCV253" s="170"/>
      <c r="PCW253" s="170"/>
      <c r="PCX253" s="170"/>
      <c r="PCY253" s="170"/>
      <c r="PCZ253" s="170"/>
      <c r="PDA253" s="170"/>
      <c r="PDB253" s="170"/>
      <c r="PDC253" s="170"/>
      <c r="PDD253" s="170"/>
      <c r="PDE253" s="170"/>
      <c r="PDF253" s="170"/>
      <c r="PDG253" s="170"/>
      <c r="PDH253" s="170"/>
      <c r="PDI253" s="170"/>
      <c r="PDJ253" s="170"/>
      <c r="PDK253" s="170"/>
      <c r="PDL253" s="170"/>
      <c r="PDM253" s="170"/>
      <c r="PDN253" s="170"/>
      <c r="PDO253" s="170"/>
      <c r="PDP253" s="170"/>
      <c r="PDQ253" s="170"/>
      <c r="PDR253" s="170"/>
      <c r="PDS253" s="170"/>
      <c r="PDT253" s="170"/>
      <c r="PDU253" s="170"/>
      <c r="PDV253" s="170"/>
      <c r="PDW253" s="170"/>
      <c r="PDX253" s="170"/>
      <c r="PDY253" s="170"/>
      <c r="PDZ253" s="170"/>
      <c r="PEA253" s="170"/>
      <c r="PEB253" s="170"/>
      <c r="PEC253" s="170"/>
      <c r="PED253" s="170"/>
      <c r="PEE253" s="170"/>
      <c r="PEF253" s="170"/>
      <c r="PEG253" s="170"/>
      <c r="PEH253" s="170"/>
      <c r="PEI253" s="170"/>
      <c r="PEJ253" s="170"/>
      <c r="PEK253" s="170"/>
      <c r="PEL253" s="170"/>
      <c r="PEM253" s="170"/>
      <c r="PEN253" s="170"/>
      <c r="PEO253" s="170"/>
      <c r="PEP253" s="170"/>
      <c r="PEQ253" s="170"/>
      <c r="PER253" s="170"/>
      <c r="PES253" s="170"/>
      <c r="PET253" s="170"/>
      <c r="PEU253" s="170"/>
      <c r="PEV253" s="170"/>
      <c r="PEW253" s="170"/>
      <c r="PEX253" s="170"/>
      <c r="PEY253" s="170"/>
      <c r="PEZ253" s="170"/>
      <c r="PFA253" s="170"/>
      <c r="PFB253" s="170"/>
      <c r="PFC253" s="170"/>
      <c r="PFD253" s="170"/>
      <c r="PFE253" s="170"/>
      <c r="PFF253" s="170"/>
      <c r="PFG253" s="170"/>
      <c r="PFH253" s="170"/>
      <c r="PFI253" s="170"/>
      <c r="PFJ253" s="170"/>
      <c r="PFK253" s="170"/>
      <c r="PFL253" s="170"/>
      <c r="PFM253" s="170"/>
      <c r="PFN253" s="170"/>
      <c r="PFO253" s="170"/>
      <c r="PFP253" s="170"/>
      <c r="PFQ253" s="170"/>
      <c r="PFR253" s="170"/>
      <c r="PFS253" s="170"/>
      <c r="PFT253" s="170"/>
      <c r="PFU253" s="170"/>
      <c r="PFV253" s="170"/>
      <c r="PFW253" s="170"/>
      <c r="PFX253" s="170"/>
      <c r="PFY253" s="170"/>
      <c r="PFZ253" s="170"/>
      <c r="PGA253" s="170"/>
      <c r="PGB253" s="170"/>
      <c r="PGC253" s="170"/>
      <c r="PGD253" s="170"/>
      <c r="PGE253" s="170"/>
      <c r="PGF253" s="170"/>
      <c r="PGG253" s="170"/>
      <c r="PGH253" s="170"/>
      <c r="PGI253" s="170"/>
      <c r="PGJ253" s="170"/>
      <c r="PGK253" s="170"/>
      <c r="PGL253" s="170"/>
      <c r="PGM253" s="170"/>
      <c r="PGN253" s="170"/>
      <c r="PGO253" s="170"/>
      <c r="PGP253" s="170"/>
      <c r="PGQ253" s="170"/>
      <c r="PGR253" s="170"/>
      <c r="PGS253" s="170"/>
      <c r="PGT253" s="170"/>
      <c r="PGU253" s="170"/>
      <c r="PGV253" s="170"/>
      <c r="PGW253" s="170"/>
      <c r="PGX253" s="170"/>
      <c r="PGY253" s="170"/>
      <c r="PGZ253" s="170"/>
      <c r="PHA253" s="170"/>
      <c r="PHB253" s="170"/>
      <c r="PHC253" s="170"/>
      <c r="PHD253" s="170"/>
      <c r="PHE253" s="170"/>
      <c r="PHF253" s="170"/>
      <c r="PHG253" s="170"/>
      <c r="PHH253" s="170"/>
      <c r="PHI253" s="170"/>
      <c r="PHJ253" s="170"/>
      <c r="PHK253" s="170"/>
      <c r="PHL253" s="170"/>
      <c r="PHM253" s="170"/>
      <c r="PHN253" s="170"/>
      <c r="PHO253" s="170"/>
      <c r="PHP253" s="170"/>
      <c r="PHQ253" s="170"/>
      <c r="PHR253" s="170"/>
      <c r="PHS253" s="170"/>
      <c r="PHT253" s="170"/>
      <c r="PHU253" s="170"/>
      <c r="PHV253" s="170"/>
      <c r="PHW253" s="170"/>
      <c r="PHX253" s="170"/>
      <c r="PHY253" s="170"/>
      <c r="PHZ253" s="170"/>
      <c r="PIA253" s="170"/>
      <c r="PIB253" s="170"/>
      <c r="PIC253" s="170"/>
      <c r="PID253" s="170"/>
      <c r="PIE253" s="170"/>
      <c r="PIF253" s="170"/>
      <c r="PIG253" s="170"/>
      <c r="PIH253" s="170"/>
      <c r="PII253" s="170"/>
      <c r="PIJ253" s="170"/>
      <c r="PIK253" s="170"/>
      <c r="PIL253" s="170"/>
      <c r="PIM253" s="170"/>
      <c r="PIN253" s="170"/>
      <c r="PIO253" s="170"/>
      <c r="PIP253" s="170"/>
      <c r="PIQ253" s="170"/>
      <c r="PIR253" s="170"/>
      <c r="PIS253" s="170"/>
      <c r="PIT253" s="170"/>
      <c r="PIU253" s="170"/>
      <c r="PIV253" s="170"/>
      <c r="PIW253" s="170"/>
      <c r="PIX253" s="170"/>
      <c r="PIY253" s="170"/>
      <c r="PIZ253" s="170"/>
      <c r="PJA253" s="170"/>
      <c r="PJB253" s="170"/>
      <c r="PJC253" s="170"/>
      <c r="PJD253" s="170"/>
      <c r="PJE253" s="170"/>
      <c r="PJF253" s="170"/>
      <c r="PJG253" s="170"/>
      <c r="PJH253" s="170"/>
      <c r="PJI253" s="170"/>
      <c r="PJJ253" s="170"/>
      <c r="PJK253" s="170"/>
      <c r="PJL253" s="170"/>
      <c r="PJM253" s="170"/>
      <c r="PJN253" s="170"/>
      <c r="PJO253" s="170"/>
      <c r="PJP253" s="170"/>
      <c r="PJQ253" s="170"/>
      <c r="PJR253" s="170"/>
      <c r="PJS253" s="170"/>
      <c r="PJT253" s="170"/>
      <c r="PJU253" s="170"/>
      <c r="PJV253" s="170"/>
      <c r="PJW253" s="170"/>
      <c r="PJX253" s="170"/>
      <c r="PJY253" s="170"/>
      <c r="PJZ253" s="170"/>
      <c r="PKA253" s="170"/>
      <c r="PKB253" s="170"/>
      <c r="PKC253" s="170"/>
      <c r="PKD253" s="170"/>
      <c r="PKE253" s="170"/>
      <c r="PKF253" s="170"/>
      <c r="PKG253" s="170"/>
      <c r="PKH253" s="170"/>
      <c r="PKI253" s="170"/>
      <c r="PKJ253" s="170"/>
      <c r="PKK253" s="170"/>
      <c r="PKL253" s="170"/>
      <c r="PKM253" s="170"/>
      <c r="PKN253" s="170"/>
      <c r="PKO253" s="170"/>
      <c r="PKP253" s="170"/>
      <c r="PKQ253" s="170"/>
      <c r="PKR253" s="170"/>
      <c r="PKS253" s="170"/>
      <c r="PKT253" s="170"/>
      <c r="PKU253" s="170"/>
      <c r="PKV253" s="170"/>
      <c r="PKW253" s="170"/>
      <c r="PKX253" s="170"/>
      <c r="PKY253" s="170"/>
      <c r="PKZ253" s="170"/>
      <c r="PLA253" s="170"/>
      <c r="PLB253" s="170"/>
      <c r="PLC253" s="170"/>
      <c r="PLD253" s="170"/>
      <c r="PLE253" s="170"/>
      <c r="PLF253" s="170"/>
      <c r="PLG253" s="170"/>
      <c r="PLH253" s="170"/>
      <c r="PLI253" s="170"/>
      <c r="PLJ253" s="170"/>
      <c r="PLK253" s="170"/>
      <c r="PLL253" s="170"/>
      <c r="PLM253" s="170"/>
      <c r="PLN253" s="170"/>
      <c r="PLO253" s="170"/>
      <c r="PLP253" s="170"/>
      <c r="PLQ253" s="170"/>
      <c r="PLR253" s="170"/>
      <c r="PLS253" s="170"/>
      <c r="PLT253" s="170"/>
      <c r="PLU253" s="170"/>
      <c r="PLV253" s="170"/>
      <c r="PLW253" s="170"/>
      <c r="PLX253" s="170"/>
      <c r="PLY253" s="170"/>
      <c r="PLZ253" s="170"/>
      <c r="PMA253" s="170"/>
      <c r="PMB253" s="170"/>
      <c r="PMC253" s="170"/>
      <c r="PMD253" s="170"/>
      <c r="PME253" s="170"/>
      <c r="PMF253" s="170"/>
      <c r="PMG253" s="170"/>
      <c r="PMH253" s="170"/>
      <c r="PMI253" s="170"/>
      <c r="PMJ253" s="170"/>
      <c r="PMK253" s="170"/>
      <c r="PML253" s="170"/>
      <c r="PMM253" s="170"/>
      <c r="PMN253" s="170"/>
      <c r="PMO253" s="170"/>
      <c r="PMP253" s="170"/>
      <c r="PMQ253" s="170"/>
      <c r="PMR253" s="170"/>
      <c r="PMS253" s="170"/>
      <c r="PMT253" s="170"/>
      <c r="PMU253" s="170"/>
      <c r="PMV253" s="170"/>
      <c r="PMW253" s="170"/>
      <c r="PMX253" s="170"/>
      <c r="PMY253" s="170"/>
      <c r="PMZ253" s="170"/>
      <c r="PNA253" s="170"/>
      <c r="PNB253" s="170"/>
      <c r="PNC253" s="170"/>
      <c r="PND253" s="170"/>
      <c r="PNE253" s="170"/>
      <c r="PNF253" s="170"/>
      <c r="PNG253" s="170"/>
      <c r="PNH253" s="170"/>
      <c r="PNI253" s="170"/>
      <c r="PNJ253" s="170"/>
      <c r="PNK253" s="170"/>
      <c r="PNL253" s="170"/>
      <c r="PNM253" s="170"/>
      <c r="PNN253" s="170"/>
      <c r="PNO253" s="170"/>
      <c r="PNP253" s="170"/>
      <c r="PNQ253" s="170"/>
      <c r="PNR253" s="170"/>
      <c r="PNS253" s="170"/>
      <c r="PNT253" s="170"/>
      <c r="PNU253" s="170"/>
      <c r="PNV253" s="170"/>
      <c r="PNW253" s="170"/>
      <c r="PNX253" s="170"/>
      <c r="PNY253" s="170"/>
      <c r="PNZ253" s="170"/>
      <c r="POA253" s="170"/>
      <c r="POB253" s="170"/>
      <c r="POC253" s="170"/>
      <c r="POD253" s="170"/>
      <c r="POE253" s="170"/>
      <c r="POF253" s="170"/>
      <c r="POG253" s="170"/>
      <c r="POH253" s="170"/>
      <c r="POI253" s="170"/>
      <c r="POJ253" s="170"/>
      <c r="POK253" s="170"/>
      <c r="POL253" s="170"/>
      <c r="POM253" s="170"/>
      <c r="PON253" s="170"/>
      <c r="POO253" s="170"/>
      <c r="POP253" s="170"/>
      <c r="POQ253" s="170"/>
      <c r="POR253" s="170"/>
      <c r="POS253" s="170"/>
      <c r="POT253" s="170"/>
      <c r="POU253" s="170"/>
      <c r="POV253" s="170"/>
      <c r="POW253" s="170"/>
      <c r="POX253" s="170"/>
      <c r="POY253" s="170"/>
      <c r="POZ253" s="170"/>
      <c r="PPA253" s="170"/>
      <c r="PPB253" s="170"/>
      <c r="PPC253" s="170"/>
      <c r="PPD253" s="170"/>
      <c r="PPE253" s="170"/>
      <c r="PPF253" s="170"/>
      <c r="PPG253" s="170"/>
      <c r="PPH253" s="170"/>
      <c r="PPI253" s="170"/>
      <c r="PPJ253" s="170"/>
      <c r="PPK253" s="170"/>
      <c r="PPL253" s="170"/>
      <c r="PPM253" s="170"/>
      <c r="PPN253" s="170"/>
      <c r="PPO253" s="170"/>
      <c r="PPP253" s="170"/>
      <c r="PPQ253" s="170"/>
      <c r="PPR253" s="170"/>
      <c r="PPS253" s="170"/>
      <c r="PPT253" s="170"/>
      <c r="PPU253" s="170"/>
      <c r="PPV253" s="170"/>
      <c r="PPW253" s="170"/>
      <c r="PPX253" s="170"/>
      <c r="PPY253" s="170"/>
      <c r="PPZ253" s="170"/>
      <c r="PQA253" s="170"/>
      <c r="PQB253" s="170"/>
      <c r="PQC253" s="170"/>
      <c r="PQD253" s="170"/>
      <c r="PQE253" s="170"/>
      <c r="PQF253" s="170"/>
      <c r="PQG253" s="170"/>
      <c r="PQH253" s="170"/>
      <c r="PQI253" s="170"/>
      <c r="PQJ253" s="170"/>
      <c r="PQK253" s="170"/>
      <c r="PQL253" s="170"/>
      <c r="PQM253" s="170"/>
      <c r="PQN253" s="170"/>
      <c r="PQO253" s="170"/>
      <c r="PQP253" s="170"/>
      <c r="PQQ253" s="170"/>
      <c r="PQR253" s="170"/>
      <c r="PQS253" s="170"/>
      <c r="PQT253" s="170"/>
      <c r="PQU253" s="170"/>
      <c r="PQV253" s="170"/>
      <c r="PQW253" s="170"/>
      <c r="PQX253" s="170"/>
      <c r="PQY253" s="170"/>
      <c r="PQZ253" s="170"/>
      <c r="PRA253" s="170"/>
      <c r="PRB253" s="170"/>
      <c r="PRC253" s="170"/>
      <c r="PRD253" s="170"/>
      <c r="PRE253" s="170"/>
      <c r="PRF253" s="170"/>
      <c r="PRG253" s="170"/>
      <c r="PRH253" s="170"/>
      <c r="PRI253" s="170"/>
      <c r="PRJ253" s="170"/>
      <c r="PRK253" s="170"/>
      <c r="PRL253" s="170"/>
      <c r="PRM253" s="170"/>
      <c r="PRN253" s="170"/>
      <c r="PRO253" s="170"/>
      <c r="PRP253" s="170"/>
      <c r="PRQ253" s="170"/>
      <c r="PRR253" s="170"/>
      <c r="PRS253" s="170"/>
      <c r="PRT253" s="170"/>
      <c r="PRU253" s="170"/>
      <c r="PRV253" s="170"/>
      <c r="PRW253" s="170"/>
      <c r="PRX253" s="170"/>
      <c r="PRY253" s="170"/>
      <c r="PRZ253" s="170"/>
      <c r="PSA253" s="170"/>
      <c r="PSB253" s="170"/>
      <c r="PSC253" s="170"/>
      <c r="PSD253" s="170"/>
      <c r="PSE253" s="170"/>
      <c r="PSF253" s="170"/>
      <c r="PSG253" s="170"/>
      <c r="PSH253" s="170"/>
      <c r="PSI253" s="170"/>
      <c r="PSJ253" s="170"/>
      <c r="PSK253" s="170"/>
      <c r="PSL253" s="170"/>
      <c r="PSM253" s="170"/>
      <c r="PSN253" s="170"/>
      <c r="PSO253" s="170"/>
      <c r="PSP253" s="170"/>
      <c r="PSQ253" s="170"/>
      <c r="PSR253" s="170"/>
      <c r="PSS253" s="170"/>
      <c r="PST253" s="170"/>
      <c r="PSU253" s="170"/>
      <c r="PSV253" s="170"/>
      <c r="PSW253" s="170"/>
      <c r="PSX253" s="170"/>
      <c r="PSY253" s="170"/>
      <c r="PSZ253" s="170"/>
      <c r="PTA253" s="170"/>
      <c r="PTB253" s="170"/>
      <c r="PTC253" s="170"/>
      <c r="PTD253" s="170"/>
      <c r="PTE253" s="170"/>
      <c r="PTF253" s="170"/>
      <c r="PTG253" s="170"/>
      <c r="PTH253" s="170"/>
      <c r="PTI253" s="170"/>
      <c r="PTJ253" s="170"/>
      <c r="PTK253" s="170"/>
      <c r="PTL253" s="170"/>
      <c r="PTM253" s="170"/>
      <c r="PTN253" s="170"/>
      <c r="PTO253" s="170"/>
      <c r="PTP253" s="170"/>
      <c r="PTQ253" s="170"/>
      <c r="PTR253" s="170"/>
      <c r="PTS253" s="170"/>
      <c r="PTT253" s="170"/>
      <c r="PTU253" s="170"/>
      <c r="PTV253" s="170"/>
      <c r="PTW253" s="170"/>
      <c r="PTX253" s="170"/>
      <c r="PTY253" s="170"/>
      <c r="PTZ253" s="170"/>
      <c r="PUA253" s="170"/>
      <c r="PUB253" s="170"/>
      <c r="PUC253" s="170"/>
      <c r="PUD253" s="170"/>
      <c r="PUE253" s="170"/>
      <c r="PUF253" s="170"/>
      <c r="PUG253" s="170"/>
      <c r="PUH253" s="170"/>
      <c r="PUI253" s="170"/>
      <c r="PUJ253" s="170"/>
      <c r="PUK253" s="170"/>
      <c r="PUL253" s="170"/>
      <c r="PUM253" s="170"/>
      <c r="PUN253" s="170"/>
      <c r="PUO253" s="170"/>
      <c r="PUP253" s="170"/>
      <c r="PUQ253" s="170"/>
      <c r="PUR253" s="170"/>
      <c r="PUS253" s="170"/>
      <c r="PUT253" s="170"/>
      <c r="PUU253" s="170"/>
      <c r="PUV253" s="170"/>
      <c r="PUW253" s="170"/>
      <c r="PUX253" s="170"/>
      <c r="PUY253" s="170"/>
      <c r="PUZ253" s="170"/>
      <c r="PVA253" s="170"/>
      <c r="PVB253" s="170"/>
      <c r="PVC253" s="170"/>
      <c r="PVD253" s="170"/>
      <c r="PVE253" s="170"/>
      <c r="PVF253" s="170"/>
      <c r="PVG253" s="170"/>
      <c r="PVH253" s="170"/>
      <c r="PVI253" s="170"/>
      <c r="PVJ253" s="170"/>
      <c r="PVK253" s="170"/>
      <c r="PVL253" s="170"/>
      <c r="PVM253" s="170"/>
      <c r="PVN253" s="170"/>
      <c r="PVO253" s="170"/>
      <c r="PVP253" s="170"/>
      <c r="PVQ253" s="170"/>
      <c r="PVR253" s="170"/>
      <c r="PVS253" s="170"/>
      <c r="PVT253" s="170"/>
      <c r="PVU253" s="170"/>
      <c r="PVV253" s="170"/>
      <c r="PVW253" s="170"/>
      <c r="PVX253" s="170"/>
      <c r="PVY253" s="170"/>
      <c r="PVZ253" s="170"/>
      <c r="PWA253" s="170"/>
      <c r="PWB253" s="170"/>
      <c r="PWC253" s="170"/>
      <c r="PWD253" s="170"/>
      <c r="PWE253" s="170"/>
      <c r="PWF253" s="170"/>
      <c r="PWG253" s="170"/>
      <c r="PWH253" s="170"/>
      <c r="PWI253" s="170"/>
      <c r="PWJ253" s="170"/>
      <c r="PWK253" s="170"/>
      <c r="PWL253" s="170"/>
      <c r="PWM253" s="170"/>
      <c r="PWN253" s="170"/>
      <c r="PWO253" s="170"/>
      <c r="PWP253" s="170"/>
      <c r="PWQ253" s="170"/>
      <c r="PWR253" s="170"/>
      <c r="PWS253" s="170"/>
      <c r="PWT253" s="170"/>
      <c r="PWU253" s="170"/>
      <c r="PWV253" s="170"/>
      <c r="PWW253" s="170"/>
      <c r="PWX253" s="170"/>
      <c r="PWY253" s="170"/>
      <c r="PWZ253" s="170"/>
      <c r="PXA253" s="170"/>
      <c r="PXB253" s="170"/>
      <c r="PXC253" s="170"/>
      <c r="PXD253" s="170"/>
      <c r="PXE253" s="170"/>
      <c r="PXF253" s="170"/>
      <c r="PXG253" s="170"/>
      <c r="PXH253" s="170"/>
      <c r="PXI253" s="170"/>
      <c r="PXJ253" s="170"/>
      <c r="PXK253" s="170"/>
      <c r="PXL253" s="170"/>
      <c r="PXM253" s="170"/>
      <c r="PXN253" s="170"/>
      <c r="PXO253" s="170"/>
      <c r="PXP253" s="170"/>
      <c r="PXQ253" s="170"/>
      <c r="PXR253" s="170"/>
      <c r="PXS253" s="170"/>
      <c r="PXT253" s="170"/>
      <c r="PXU253" s="170"/>
      <c r="PXV253" s="170"/>
      <c r="PXW253" s="170"/>
      <c r="PXX253" s="170"/>
      <c r="PXY253" s="170"/>
      <c r="PXZ253" s="170"/>
      <c r="PYA253" s="170"/>
      <c r="PYB253" s="170"/>
      <c r="PYC253" s="170"/>
      <c r="PYD253" s="170"/>
      <c r="PYE253" s="170"/>
      <c r="PYF253" s="170"/>
      <c r="PYG253" s="170"/>
      <c r="PYH253" s="170"/>
      <c r="PYI253" s="170"/>
      <c r="PYJ253" s="170"/>
      <c r="PYK253" s="170"/>
      <c r="PYL253" s="170"/>
      <c r="PYM253" s="170"/>
      <c r="PYN253" s="170"/>
      <c r="PYO253" s="170"/>
      <c r="PYP253" s="170"/>
      <c r="PYQ253" s="170"/>
      <c r="PYR253" s="170"/>
      <c r="PYS253" s="170"/>
      <c r="PYT253" s="170"/>
      <c r="PYU253" s="170"/>
      <c r="PYV253" s="170"/>
      <c r="PYW253" s="170"/>
      <c r="PYX253" s="170"/>
      <c r="PYY253" s="170"/>
      <c r="PYZ253" s="170"/>
      <c r="PZA253" s="170"/>
      <c r="PZB253" s="170"/>
      <c r="PZC253" s="170"/>
      <c r="PZD253" s="170"/>
      <c r="PZE253" s="170"/>
      <c r="PZF253" s="170"/>
      <c r="PZG253" s="170"/>
      <c r="PZH253" s="170"/>
      <c r="PZI253" s="170"/>
      <c r="PZJ253" s="170"/>
      <c r="PZK253" s="170"/>
      <c r="PZL253" s="170"/>
      <c r="PZM253" s="170"/>
      <c r="PZN253" s="170"/>
      <c r="PZO253" s="170"/>
      <c r="PZP253" s="170"/>
      <c r="PZQ253" s="170"/>
      <c r="PZR253" s="170"/>
      <c r="PZS253" s="170"/>
      <c r="PZT253" s="170"/>
      <c r="PZU253" s="170"/>
      <c r="PZV253" s="170"/>
      <c r="PZW253" s="170"/>
      <c r="PZX253" s="170"/>
      <c r="PZY253" s="170"/>
      <c r="PZZ253" s="170"/>
      <c r="QAA253" s="170"/>
      <c r="QAB253" s="170"/>
      <c r="QAC253" s="170"/>
      <c r="QAD253" s="170"/>
      <c r="QAE253" s="170"/>
      <c r="QAF253" s="170"/>
      <c r="QAG253" s="170"/>
      <c r="QAH253" s="170"/>
      <c r="QAI253" s="170"/>
      <c r="QAJ253" s="170"/>
      <c r="QAK253" s="170"/>
      <c r="QAL253" s="170"/>
      <c r="QAM253" s="170"/>
      <c r="QAN253" s="170"/>
      <c r="QAO253" s="170"/>
      <c r="QAP253" s="170"/>
      <c r="QAQ253" s="170"/>
      <c r="QAR253" s="170"/>
      <c r="QAS253" s="170"/>
      <c r="QAT253" s="170"/>
      <c r="QAU253" s="170"/>
      <c r="QAV253" s="170"/>
      <c r="QAW253" s="170"/>
      <c r="QAX253" s="170"/>
      <c r="QAY253" s="170"/>
      <c r="QAZ253" s="170"/>
      <c r="QBA253" s="170"/>
      <c r="QBB253" s="170"/>
      <c r="QBC253" s="170"/>
      <c r="QBD253" s="170"/>
      <c r="QBE253" s="170"/>
      <c r="QBF253" s="170"/>
      <c r="QBG253" s="170"/>
      <c r="QBH253" s="170"/>
      <c r="QBI253" s="170"/>
      <c r="QBJ253" s="170"/>
      <c r="QBK253" s="170"/>
      <c r="QBL253" s="170"/>
      <c r="QBM253" s="170"/>
      <c r="QBN253" s="170"/>
      <c r="QBO253" s="170"/>
      <c r="QBP253" s="170"/>
      <c r="QBQ253" s="170"/>
      <c r="QBR253" s="170"/>
      <c r="QBS253" s="170"/>
      <c r="QBT253" s="170"/>
      <c r="QBU253" s="170"/>
      <c r="QBV253" s="170"/>
      <c r="QBW253" s="170"/>
      <c r="QBX253" s="170"/>
      <c r="QBY253" s="170"/>
      <c r="QBZ253" s="170"/>
      <c r="QCA253" s="170"/>
      <c r="QCB253" s="170"/>
      <c r="QCC253" s="170"/>
      <c r="QCD253" s="170"/>
      <c r="QCE253" s="170"/>
      <c r="QCF253" s="170"/>
      <c r="QCG253" s="170"/>
      <c r="QCH253" s="170"/>
      <c r="QCI253" s="170"/>
      <c r="QCJ253" s="170"/>
      <c r="QCK253" s="170"/>
      <c r="QCL253" s="170"/>
      <c r="QCM253" s="170"/>
      <c r="QCN253" s="170"/>
      <c r="QCO253" s="170"/>
      <c r="QCP253" s="170"/>
      <c r="QCQ253" s="170"/>
      <c r="QCR253" s="170"/>
      <c r="QCS253" s="170"/>
      <c r="QCT253" s="170"/>
      <c r="QCU253" s="170"/>
      <c r="QCV253" s="170"/>
      <c r="QCW253" s="170"/>
      <c r="QCX253" s="170"/>
      <c r="QCY253" s="170"/>
      <c r="QCZ253" s="170"/>
      <c r="QDA253" s="170"/>
      <c r="QDB253" s="170"/>
      <c r="QDC253" s="170"/>
      <c r="QDD253" s="170"/>
      <c r="QDE253" s="170"/>
      <c r="QDF253" s="170"/>
      <c r="QDG253" s="170"/>
      <c r="QDH253" s="170"/>
      <c r="QDI253" s="170"/>
      <c r="QDJ253" s="170"/>
      <c r="QDK253" s="170"/>
      <c r="QDL253" s="170"/>
      <c r="QDM253" s="170"/>
      <c r="QDN253" s="170"/>
      <c r="QDO253" s="170"/>
      <c r="QDP253" s="170"/>
      <c r="QDQ253" s="170"/>
      <c r="QDR253" s="170"/>
      <c r="QDS253" s="170"/>
      <c r="QDT253" s="170"/>
      <c r="QDU253" s="170"/>
      <c r="QDV253" s="170"/>
      <c r="QDW253" s="170"/>
      <c r="QDX253" s="170"/>
      <c r="QDY253" s="170"/>
      <c r="QDZ253" s="170"/>
      <c r="QEA253" s="170"/>
      <c r="QEB253" s="170"/>
      <c r="QEC253" s="170"/>
      <c r="QED253" s="170"/>
      <c r="QEE253" s="170"/>
      <c r="QEF253" s="170"/>
      <c r="QEG253" s="170"/>
      <c r="QEH253" s="170"/>
      <c r="QEI253" s="170"/>
      <c r="QEJ253" s="170"/>
      <c r="QEK253" s="170"/>
      <c r="QEL253" s="170"/>
      <c r="QEM253" s="170"/>
      <c r="QEN253" s="170"/>
      <c r="QEO253" s="170"/>
      <c r="QEP253" s="170"/>
      <c r="QEQ253" s="170"/>
      <c r="QER253" s="170"/>
      <c r="QES253" s="170"/>
      <c r="QET253" s="170"/>
      <c r="QEU253" s="170"/>
      <c r="QEV253" s="170"/>
      <c r="QEW253" s="170"/>
      <c r="QEX253" s="170"/>
      <c r="QEY253" s="170"/>
      <c r="QEZ253" s="170"/>
      <c r="QFA253" s="170"/>
      <c r="QFB253" s="170"/>
      <c r="QFC253" s="170"/>
      <c r="QFD253" s="170"/>
      <c r="QFE253" s="170"/>
      <c r="QFF253" s="170"/>
      <c r="QFG253" s="170"/>
      <c r="QFH253" s="170"/>
      <c r="QFI253" s="170"/>
      <c r="QFJ253" s="170"/>
      <c r="QFK253" s="170"/>
      <c r="QFL253" s="170"/>
      <c r="QFM253" s="170"/>
      <c r="QFN253" s="170"/>
      <c r="QFO253" s="170"/>
      <c r="QFP253" s="170"/>
      <c r="QFQ253" s="170"/>
      <c r="QFR253" s="170"/>
      <c r="QFS253" s="170"/>
      <c r="QFT253" s="170"/>
      <c r="QFU253" s="170"/>
      <c r="QFV253" s="170"/>
      <c r="QFW253" s="170"/>
      <c r="QFX253" s="170"/>
      <c r="QFY253" s="170"/>
      <c r="QFZ253" s="170"/>
      <c r="QGA253" s="170"/>
      <c r="QGB253" s="170"/>
      <c r="QGC253" s="170"/>
      <c r="QGD253" s="170"/>
      <c r="QGE253" s="170"/>
      <c r="QGF253" s="170"/>
      <c r="QGG253" s="170"/>
      <c r="QGH253" s="170"/>
      <c r="QGI253" s="170"/>
      <c r="QGJ253" s="170"/>
      <c r="QGK253" s="170"/>
      <c r="QGL253" s="170"/>
      <c r="QGM253" s="170"/>
      <c r="QGN253" s="170"/>
      <c r="QGO253" s="170"/>
      <c r="QGP253" s="170"/>
      <c r="QGQ253" s="170"/>
      <c r="QGR253" s="170"/>
      <c r="QGS253" s="170"/>
      <c r="QGT253" s="170"/>
      <c r="QGU253" s="170"/>
      <c r="QGV253" s="170"/>
      <c r="QGW253" s="170"/>
      <c r="QGX253" s="170"/>
      <c r="QGY253" s="170"/>
      <c r="QGZ253" s="170"/>
      <c r="QHA253" s="170"/>
      <c r="QHB253" s="170"/>
      <c r="QHC253" s="170"/>
      <c r="QHD253" s="170"/>
      <c r="QHE253" s="170"/>
      <c r="QHF253" s="170"/>
      <c r="QHG253" s="170"/>
      <c r="QHH253" s="170"/>
      <c r="QHI253" s="170"/>
      <c r="QHJ253" s="170"/>
      <c r="QHK253" s="170"/>
      <c r="QHL253" s="170"/>
      <c r="QHM253" s="170"/>
      <c r="QHN253" s="170"/>
      <c r="QHO253" s="170"/>
      <c r="QHP253" s="170"/>
      <c r="QHQ253" s="170"/>
      <c r="QHR253" s="170"/>
      <c r="QHS253" s="170"/>
      <c r="QHT253" s="170"/>
      <c r="QHU253" s="170"/>
      <c r="QHV253" s="170"/>
      <c r="QHW253" s="170"/>
      <c r="QHX253" s="170"/>
      <c r="QHY253" s="170"/>
      <c r="QHZ253" s="170"/>
      <c r="QIA253" s="170"/>
      <c r="QIB253" s="170"/>
      <c r="QIC253" s="170"/>
      <c r="QID253" s="170"/>
      <c r="QIE253" s="170"/>
      <c r="QIF253" s="170"/>
      <c r="QIG253" s="170"/>
      <c r="QIH253" s="170"/>
      <c r="QII253" s="170"/>
      <c r="QIJ253" s="170"/>
      <c r="QIK253" s="170"/>
      <c r="QIL253" s="170"/>
      <c r="QIM253" s="170"/>
      <c r="QIN253" s="170"/>
      <c r="QIO253" s="170"/>
      <c r="QIP253" s="170"/>
      <c r="QIQ253" s="170"/>
      <c r="QIR253" s="170"/>
      <c r="QIS253" s="170"/>
      <c r="QIT253" s="170"/>
      <c r="QIU253" s="170"/>
      <c r="QIV253" s="170"/>
      <c r="QIW253" s="170"/>
      <c r="QIX253" s="170"/>
      <c r="QIY253" s="170"/>
      <c r="QIZ253" s="170"/>
      <c r="QJA253" s="170"/>
      <c r="QJB253" s="170"/>
      <c r="QJC253" s="170"/>
      <c r="QJD253" s="170"/>
      <c r="QJE253" s="170"/>
      <c r="QJF253" s="170"/>
      <c r="QJG253" s="170"/>
      <c r="QJH253" s="170"/>
      <c r="QJI253" s="170"/>
      <c r="QJJ253" s="170"/>
      <c r="QJK253" s="170"/>
      <c r="QJL253" s="170"/>
      <c r="QJM253" s="170"/>
      <c r="QJN253" s="170"/>
      <c r="QJO253" s="170"/>
      <c r="QJP253" s="170"/>
      <c r="QJQ253" s="170"/>
      <c r="QJR253" s="170"/>
      <c r="QJS253" s="170"/>
      <c r="QJT253" s="170"/>
      <c r="QJU253" s="170"/>
      <c r="QJV253" s="170"/>
      <c r="QJW253" s="170"/>
      <c r="QJX253" s="170"/>
      <c r="QJY253" s="170"/>
      <c r="QJZ253" s="170"/>
      <c r="QKA253" s="170"/>
      <c r="QKB253" s="170"/>
      <c r="QKC253" s="170"/>
      <c r="QKD253" s="170"/>
      <c r="QKE253" s="170"/>
      <c r="QKF253" s="170"/>
      <c r="QKG253" s="170"/>
      <c r="QKH253" s="170"/>
      <c r="QKI253" s="170"/>
      <c r="QKJ253" s="170"/>
      <c r="QKK253" s="170"/>
      <c r="QKL253" s="170"/>
      <c r="QKM253" s="170"/>
      <c r="QKN253" s="170"/>
      <c r="QKO253" s="170"/>
      <c r="QKP253" s="170"/>
      <c r="QKQ253" s="170"/>
      <c r="QKR253" s="170"/>
      <c r="QKS253" s="170"/>
      <c r="QKT253" s="170"/>
      <c r="QKU253" s="170"/>
      <c r="QKV253" s="170"/>
      <c r="QKW253" s="170"/>
      <c r="QKX253" s="170"/>
      <c r="QKY253" s="170"/>
      <c r="QKZ253" s="170"/>
      <c r="QLA253" s="170"/>
      <c r="QLB253" s="170"/>
      <c r="QLC253" s="170"/>
      <c r="QLD253" s="170"/>
      <c r="QLE253" s="170"/>
      <c r="QLF253" s="170"/>
      <c r="QLG253" s="170"/>
      <c r="QLH253" s="170"/>
      <c r="QLI253" s="170"/>
      <c r="QLJ253" s="170"/>
      <c r="QLK253" s="170"/>
      <c r="QLL253" s="170"/>
      <c r="QLM253" s="170"/>
      <c r="QLN253" s="170"/>
      <c r="QLO253" s="170"/>
      <c r="QLP253" s="170"/>
      <c r="QLQ253" s="170"/>
      <c r="QLR253" s="170"/>
      <c r="QLS253" s="170"/>
      <c r="QLT253" s="170"/>
      <c r="QLU253" s="170"/>
      <c r="QLV253" s="170"/>
      <c r="QLW253" s="170"/>
      <c r="QLX253" s="170"/>
      <c r="QLY253" s="170"/>
      <c r="QLZ253" s="170"/>
      <c r="QMA253" s="170"/>
      <c r="QMB253" s="170"/>
      <c r="QMC253" s="170"/>
      <c r="QMD253" s="170"/>
      <c r="QME253" s="170"/>
      <c r="QMF253" s="170"/>
      <c r="QMG253" s="170"/>
      <c r="QMH253" s="170"/>
      <c r="QMI253" s="170"/>
      <c r="QMJ253" s="170"/>
      <c r="QMK253" s="170"/>
      <c r="QML253" s="170"/>
      <c r="QMM253" s="170"/>
      <c r="QMN253" s="170"/>
      <c r="QMO253" s="170"/>
      <c r="QMP253" s="170"/>
      <c r="QMQ253" s="170"/>
      <c r="QMR253" s="170"/>
      <c r="QMS253" s="170"/>
      <c r="QMT253" s="170"/>
      <c r="QMU253" s="170"/>
      <c r="QMV253" s="170"/>
      <c r="QMW253" s="170"/>
      <c r="QMX253" s="170"/>
      <c r="QMY253" s="170"/>
      <c r="QMZ253" s="170"/>
      <c r="QNA253" s="170"/>
      <c r="QNB253" s="170"/>
      <c r="QNC253" s="170"/>
      <c r="QND253" s="170"/>
      <c r="QNE253" s="170"/>
      <c r="QNF253" s="170"/>
      <c r="QNG253" s="170"/>
      <c r="QNH253" s="170"/>
      <c r="QNI253" s="170"/>
      <c r="QNJ253" s="170"/>
      <c r="QNK253" s="170"/>
      <c r="QNL253" s="170"/>
      <c r="QNM253" s="170"/>
      <c r="QNN253" s="170"/>
      <c r="QNO253" s="170"/>
      <c r="QNP253" s="170"/>
      <c r="QNQ253" s="170"/>
      <c r="QNR253" s="170"/>
      <c r="QNS253" s="170"/>
      <c r="QNT253" s="170"/>
      <c r="QNU253" s="170"/>
      <c r="QNV253" s="170"/>
      <c r="QNW253" s="170"/>
      <c r="QNX253" s="170"/>
      <c r="QNY253" s="170"/>
      <c r="QNZ253" s="170"/>
      <c r="QOA253" s="170"/>
      <c r="QOB253" s="170"/>
      <c r="QOC253" s="170"/>
      <c r="QOD253" s="170"/>
      <c r="QOE253" s="170"/>
      <c r="QOF253" s="170"/>
      <c r="QOG253" s="170"/>
      <c r="QOH253" s="170"/>
      <c r="QOI253" s="170"/>
      <c r="QOJ253" s="170"/>
      <c r="QOK253" s="170"/>
      <c r="QOL253" s="170"/>
      <c r="QOM253" s="170"/>
      <c r="QON253" s="170"/>
      <c r="QOO253" s="170"/>
      <c r="QOP253" s="170"/>
      <c r="QOQ253" s="170"/>
      <c r="QOR253" s="170"/>
      <c r="QOS253" s="170"/>
      <c r="QOT253" s="170"/>
      <c r="QOU253" s="170"/>
      <c r="QOV253" s="170"/>
      <c r="QOW253" s="170"/>
      <c r="QOX253" s="170"/>
      <c r="QOY253" s="170"/>
      <c r="QOZ253" s="170"/>
      <c r="QPA253" s="170"/>
      <c r="QPB253" s="170"/>
      <c r="QPC253" s="170"/>
      <c r="QPD253" s="170"/>
      <c r="QPE253" s="170"/>
      <c r="QPF253" s="170"/>
      <c r="QPG253" s="170"/>
      <c r="QPH253" s="170"/>
      <c r="QPI253" s="170"/>
      <c r="QPJ253" s="170"/>
      <c r="QPK253" s="170"/>
      <c r="QPL253" s="170"/>
      <c r="QPM253" s="170"/>
      <c r="QPN253" s="170"/>
      <c r="QPO253" s="170"/>
      <c r="QPP253" s="170"/>
      <c r="QPQ253" s="170"/>
      <c r="QPR253" s="170"/>
      <c r="QPS253" s="170"/>
      <c r="QPT253" s="170"/>
      <c r="QPU253" s="170"/>
      <c r="QPV253" s="170"/>
      <c r="QPW253" s="170"/>
      <c r="QPX253" s="170"/>
      <c r="QPY253" s="170"/>
      <c r="QPZ253" s="170"/>
      <c r="QQA253" s="170"/>
      <c r="QQB253" s="170"/>
      <c r="QQC253" s="170"/>
      <c r="QQD253" s="170"/>
      <c r="QQE253" s="170"/>
      <c r="QQF253" s="170"/>
      <c r="QQG253" s="170"/>
      <c r="QQH253" s="170"/>
      <c r="QQI253" s="170"/>
      <c r="QQJ253" s="170"/>
      <c r="QQK253" s="170"/>
      <c r="QQL253" s="170"/>
      <c r="QQM253" s="170"/>
      <c r="QQN253" s="170"/>
      <c r="QQO253" s="170"/>
      <c r="QQP253" s="170"/>
      <c r="QQQ253" s="170"/>
      <c r="QQR253" s="170"/>
      <c r="QQS253" s="170"/>
      <c r="QQT253" s="170"/>
      <c r="QQU253" s="170"/>
      <c r="QQV253" s="170"/>
      <c r="QQW253" s="170"/>
      <c r="QQX253" s="170"/>
      <c r="QQY253" s="170"/>
      <c r="QQZ253" s="170"/>
      <c r="QRA253" s="170"/>
      <c r="QRB253" s="170"/>
      <c r="QRC253" s="170"/>
      <c r="QRD253" s="170"/>
      <c r="QRE253" s="170"/>
      <c r="QRF253" s="170"/>
      <c r="QRG253" s="170"/>
      <c r="QRH253" s="170"/>
      <c r="QRI253" s="170"/>
      <c r="QRJ253" s="170"/>
      <c r="QRK253" s="170"/>
      <c r="QRL253" s="170"/>
      <c r="QRM253" s="170"/>
      <c r="QRN253" s="170"/>
      <c r="QRO253" s="170"/>
      <c r="QRP253" s="170"/>
      <c r="QRQ253" s="170"/>
      <c r="QRR253" s="170"/>
      <c r="QRS253" s="170"/>
      <c r="QRT253" s="170"/>
      <c r="QRU253" s="170"/>
      <c r="QRV253" s="170"/>
      <c r="QRW253" s="170"/>
      <c r="QRX253" s="170"/>
      <c r="QRY253" s="170"/>
      <c r="QRZ253" s="170"/>
      <c r="QSA253" s="170"/>
      <c r="QSB253" s="170"/>
      <c r="QSC253" s="170"/>
      <c r="QSD253" s="170"/>
      <c r="QSE253" s="170"/>
      <c r="QSF253" s="170"/>
      <c r="QSG253" s="170"/>
      <c r="QSH253" s="170"/>
      <c r="QSI253" s="170"/>
      <c r="QSJ253" s="170"/>
      <c r="QSK253" s="170"/>
      <c r="QSL253" s="170"/>
      <c r="QSM253" s="170"/>
      <c r="QSN253" s="170"/>
      <c r="QSO253" s="170"/>
      <c r="QSP253" s="170"/>
      <c r="QSQ253" s="170"/>
      <c r="QSR253" s="170"/>
      <c r="QSS253" s="170"/>
      <c r="QST253" s="170"/>
      <c r="QSU253" s="170"/>
      <c r="QSV253" s="170"/>
      <c r="QSW253" s="170"/>
      <c r="QSX253" s="170"/>
      <c r="QSY253" s="170"/>
      <c r="QSZ253" s="170"/>
      <c r="QTA253" s="170"/>
      <c r="QTB253" s="170"/>
      <c r="QTC253" s="170"/>
      <c r="QTD253" s="170"/>
      <c r="QTE253" s="170"/>
      <c r="QTF253" s="170"/>
      <c r="QTG253" s="170"/>
      <c r="QTH253" s="170"/>
      <c r="QTI253" s="170"/>
      <c r="QTJ253" s="170"/>
      <c r="QTK253" s="170"/>
      <c r="QTL253" s="170"/>
      <c r="QTM253" s="170"/>
      <c r="QTN253" s="170"/>
      <c r="QTO253" s="170"/>
      <c r="QTP253" s="170"/>
      <c r="QTQ253" s="170"/>
      <c r="QTR253" s="170"/>
      <c r="QTS253" s="170"/>
      <c r="QTT253" s="170"/>
      <c r="QTU253" s="170"/>
      <c r="QTV253" s="170"/>
      <c r="QTW253" s="170"/>
      <c r="QTX253" s="170"/>
      <c r="QTY253" s="170"/>
      <c r="QTZ253" s="170"/>
      <c r="QUA253" s="170"/>
      <c r="QUB253" s="170"/>
      <c r="QUC253" s="170"/>
      <c r="QUD253" s="170"/>
      <c r="QUE253" s="170"/>
      <c r="QUF253" s="170"/>
      <c r="QUG253" s="170"/>
      <c r="QUH253" s="170"/>
      <c r="QUI253" s="170"/>
      <c r="QUJ253" s="170"/>
      <c r="QUK253" s="170"/>
      <c r="QUL253" s="170"/>
      <c r="QUM253" s="170"/>
      <c r="QUN253" s="170"/>
      <c r="QUO253" s="170"/>
      <c r="QUP253" s="170"/>
      <c r="QUQ253" s="170"/>
      <c r="QUR253" s="170"/>
      <c r="QUS253" s="170"/>
      <c r="QUT253" s="170"/>
      <c r="QUU253" s="170"/>
      <c r="QUV253" s="170"/>
      <c r="QUW253" s="170"/>
      <c r="QUX253" s="170"/>
      <c r="QUY253" s="170"/>
      <c r="QUZ253" s="170"/>
      <c r="QVA253" s="170"/>
      <c r="QVB253" s="170"/>
      <c r="QVC253" s="170"/>
      <c r="QVD253" s="170"/>
      <c r="QVE253" s="170"/>
      <c r="QVF253" s="170"/>
      <c r="QVG253" s="170"/>
      <c r="QVH253" s="170"/>
      <c r="QVI253" s="170"/>
      <c r="QVJ253" s="170"/>
      <c r="QVK253" s="170"/>
      <c r="QVL253" s="170"/>
      <c r="QVM253" s="170"/>
      <c r="QVN253" s="170"/>
      <c r="QVO253" s="170"/>
      <c r="QVP253" s="170"/>
      <c r="QVQ253" s="170"/>
      <c r="QVR253" s="170"/>
      <c r="QVS253" s="170"/>
      <c r="QVT253" s="170"/>
      <c r="QVU253" s="170"/>
      <c r="QVV253" s="170"/>
      <c r="QVW253" s="170"/>
      <c r="QVX253" s="170"/>
      <c r="QVY253" s="170"/>
      <c r="QVZ253" s="170"/>
      <c r="QWA253" s="170"/>
      <c r="QWB253" s="170"/>
      <c r="QWC253" s="170"/>
      <c r="QWD253" s="170"/>
      <c r="QWE253" s="170"/>
      <c r="QWF253" s="170"/>
      <c r="QWG253" s="170"/>
      <c r="QWH253" s="170"/>
      <c r="QWI253" s="170"/>
      <c r="QWJ253" s="170"/>
      <c r="QWK253" s="170"/>
      <c r="QWL253" s="170"/>
      <c r="QWM253" s="170"/>
      <c r="QWN253" s="170"/>
      <c r="QWO253" s="170"/>
      <c r="QWP253" s="170"/>
      <c r="QWQ253" s="170"/>
      <c r="QWR253" s="170"/>
      <c r="QWS253" s="170"/>
      <c r="QWT253" s="170"/>
      <c r="QWU253" s="170"/>
      <c r="QWV253" s="170"/>
      <c r="QWW253" s="170"/>
      <c r="QWX253" s="170"/>
      <c r="QWY253" s="170"/>
      <c r="QWZ253" s="170"/>
      <c r="QXA253" s="170"/>
      <c r="QXB253" s="170"/>
      <c r="QXC253" s="170"/>
      <c r="QXD253" s="170"/>
      <c r="QXE253" s="170"/>
      <c r="QXF253" s="170"/>
      <c r="QXG253" s="170"/>
      <c r="QXH253" s="170"/>
      <c r="QXI253" s="170"/>
      <c r="QXJ253" s="170"/>
      <c r="QXK253" s="170"/>
      <c r="QXL253" s="170"/>
      <c r="QXM253" s="170"/>
      <c r="QXN253" s="170"/>
      <c r="QXO253" s="170"/>
      <c r="QXP253" s="170"/>
      <c r="QXQ253" s="170"/>
      <c r="QXR253" s="170"/>
      <c r="QXS253" s="170"/>
      <c r="QXT253" s="170"/>
      <c r="QXU253" s="170"/>
      <c r="QXV253" s="170"/>
      <c r="QXW253" s="170"/>
      <c r="QXX253" s="170"/>
      <c r="QXY253" s="170"/>
      <c r="QXZ253" s="170"/>
      <c r="QYA253" s="170"/>
      <c r="QYB253" s="170"/>
      <c r="QYC253" s="170"/>
      <c r="QYD253" s="170"/>
      <c r="QYE253" s="170"/>
      <c r="QYF253" s="170"/>
      <c r="QYG253" s="170"/>
      <c r="QYH253" s="170"/>
      <c r="QYI253" s="170"/>
      <c r="QYJ253" s="170"/>
      <c r="QYK253" s="170"/>
      <c r="QYL253" s="170"/>
      <c r="QYM253" s="170"/>
      <c r="QYN253" s="170"/>
      <c r="QYO253" s="170"/>
      <c r="QYP253" s="170"/>
      <c r="QYQ253" s="170"/>
      <c r="QYR253" s="170"/>
      <c r="QYS253" s="170"/>
      <c r="QYT253" s="170"/>
      <c r="QYU253" s="170"/>
      <c r="QYV253" s="170"/>
      <c r="QYW253" s="170"/>
      <c r="QYX253" s="170"/>
      <c r="QYY253" s="170"/>
      <c r="QYZ253" s="170"/>
      <c r="QZA253" s="170"/>
      <c r="QZB253" s="170"/>
      <c r="QZC253" s="170"/>
      <c r="QZD253" s="170"/>
      <c r="QZE253" s="170"/>
      <c r="QZF253" s="170"/>
      <c r="QZG253" s="170"/>
      <c r="QZH253" s="170"/>
      <c r="QZI253" s="170"/>
      <c r="QZJ253" s="170"/>
      <c r="QZK253" s="170"/>
      <c r="QZL253" s="170"/>
      <c r="QZM253" s="170"/>
      <c r="QZN253" s="170"/>
      <c r="QZO253" s="170"/>
      <c r="QZP253" s="170"/>
      <c r="QZQ253" s="170"/>
      <c r="QZR253" s="170"/>
      <c r="QZS253" s="170"/>
      <c r="QZT253" s="170"/>
      <c r="QZU253" s="170"/>
      <c r="QZV253" s="170"/>
      <c r="QZW253" s="170"/>
      <c r="QZX253" s="170"/>
      <c r="QZY253" s="170"/>
      <c r="QZZ253" s="170"/>
      <c r="RAA253" s="170"/>
      <c r="RAB253" s="170"/>
      <c r="RAC253" s="170"/>
      <c r="RAD253" s="170"/>
      <c r="RAE253" s="170"/>
      <c r="RAF253" s="170"/>
      <c r="RAG253" s="170"/>
      <c r="RAH253" s="170"/>
      <c r="RAI253" s="170"/>
      <c r="RAJ253" s="170"/>
      <c r="RAK253" s="170"/>
      <c r="RAL253" s="170"/>
      <c r="RAM253" s="170"/>
      <c r="RAN253" s="170"/>
      <c r="RAO253" s="170"/>
      <c r="RAP253" s="170"/>
      <c r="RAQ253" s="170"/>
      <c r="RAR253" s="170"/>
      <c r="RAS253" s="170"/>
      <c r="RAT253" s="170"/>
      <c r="RAU253" s="170"/>
      <c r="RAV253" s="170"/>
      <c r="RAW253" s="170"/>
      <c r="RAX253" s="170"/>
      <c r="RAY253" s="170"/>
      <c r="RAZ253" s="170"/>
      <c r="RBA253" s="170"/>
      <c r="RBB253" s="170"/>
      <c r="RBC253" s="170"/>
      <c r="RBD253" s="170"/>
      <c r="RBE253" s="170"/>
      <c r="RBF253" s="170"/>
      <c r="RBG253" s="170"/>
      <c r="RBH253" s="170"/>
      <c r="RBI253" s="170"/>
      <c r="RBJ253" s="170"/>
      <c r="RBK253" s="170"/>
      <c r="RBL253" s="170"/>
      <c r="RBM253" s="170"/>
      <c r="RBN253" s="170"/>
      <c r="RBO253" s="170"/>
      <c r="RBP253" s="170"/>
      <c r="RBQ253" s="170"/>
      <c r="RBR253" s="170"/>
      <c r="RBS253" s="170"/>
      <c r="RBT253" s="170"/>
      <c r="RBU253" s="170"/>
      <c r="RBV253" s="170"/>
      <c r="RBW253" s="170"/>
      <c r="RBX253" s="170"/>
      <c r="RBY253" s="170"/>
      <c r="RBZ253" s="170"/>
      <c r="RCA253" s="170"/>
      <c r="RCB253" s="170"/>
      <c r="RCC253" s="170"/>
      <c r="RCD253" s="170"/>
      <c r="RCE253" s="170"/>
      <c r="RCF253" s="170"/>
      <c r="RCG253" s="170"/>
      <c r="RCH253" s="170"/>
      <c r="RCI253" s="170"/>
      <c r="RCJ253" s="170"/>
      <c r="RCK253" s="170"/>
      <c r="RCL253" s="170"/>
      <c r="RCM253" s="170"/>
      <c r="RCN253" s="170"/>
      <c r="RCO253" s="170"/>
      <c r="RCP253" s="170"/>
      <c r="RCQ253" s="170"/>
      <c r="RCR253" s="170"/>
      <c r="RCS253" s="170"/>
      <c r="RCT253" s="170"/>
      <c r="RCU253" s="170"/>
      <c r="RCV253" s="170"/>
      <c r="RCW253" s="170"/>
      <c r="RCX253" s="170"/>
      <c r="RCY253" s="170"/>
      <c r="RCZ253" s="170"/>
      <c r="RDA253" s="170"/>
      <c r="RDB253" s="170"/>
      <c r="RDC253" s="170"/>
      <c r="RDD253" s="170"/>
      <c r="RDE253" s="170"/>
      <c r="RDF253" s="170"/>
      <c r="RDG253" s="170"/>
      <c r="RDH253" s="170"/>
      <c r="RDI253" s="170"/>
      <c r="RDJ253" s="170"/>
      <c r="RDK253" s="170"/>
      <c r="RDL253" s="170"/>
      <c r="RDM253" s="170"/>
      <c r="RDN253" s="170"/>
      <c r="RDO253" s="170"/>
      <c r="RDP253" s="170"/>
      <c r="RDQ253" s="170"/>
      <c r="RDR253" s="170"/>
      <c r="RDS253" s="170"/>
      <c r="RDT253" s="170"/>
      <c r="RDU253" s="170"/>
      <c r="RDV253" s="170"/>
      <c r="RDW253" s="170"/>
      <c r="RDX253" s="170"/>
      <c r="RDY253" s="170"/>
      <c r="RDZ253" s="170"/>
      <c r="REA253" s="170"/>
      <c r="REB253" s="170"/>
      <c r="REC253" s="170"/>
      <c r="RED253" s="170"/>
      <c r="REE253" s="170"/>
      <c r="REF253" s="170"/>
      <c r="REG253" s="170"/>
      <c r="REH253" s="170"/>
      <c r="REI253" s="170"/>
      <c r="REJ253" s="170"/>
      <c r="REK253" s="170"/>
      <c r="REL253" s="170"/>
      <c r="REM253" s="170"/>
      <c r="REN253" s="170"/>
      <c r="REO253" s="170"/>
      <c r="REP253" s="170"/>
      <c r="REQ253" s="170"/>
      <c r="RER253" s="170"/>
      <c r="RES253" s="170"/>
      <c r="RET253" s="170"/>
      <c r="REU253" s="170"/>
      <c r="REV253" s="170"/>
      <c r="REW253" s="170"/>
      <c r="REX253" s="170"/>
      <c r="REY253" s="170"/>
      <c r="REZ253" s="170"/>
      <c r="RFA253" s="170"/>
      <c r="RFB253" s="170"/>
      <c r="RFC253" s="170"/>
      <c r="RFD253" s="170"/>
      <c r="RFE253" s="170"/>
      <c r="RFF253" s="170"/>
      <c r="RFG253" s="170"/>
      <c r="RFH253" s="170"/>
      <c r="RFI253" s="170"/>
      <c r="RFJ253" s="170"/>
      <c r="RFK253" s="170"/>
      <c r="RFL253" s="170"/>
      <c r="RFM253" s="170"/>
      <c r="RFN253" s="170"/>
      <c r="RFO253" s="170"/>
      <c r="RFP253" s="170"/>
      <c r="RFQ253" s="170"/>
      <c r="RFR253" s="170"/>
      <c r="RFS253" s="170"/>
      <c r="RFT253" s="170"/>
      <c r="RFU253" s="170"/>
      <c r="RFV253" s="170"/>
      <c r="RFW253" s="170"/>
      <c r="RFX253" s="170"/>
      <c r="RFY253" s="170"/>
      <c r="RFZ253" s="170"/>
      <c r="RGA253" s="170"/>
      <c r="RGB253" s="170"/>
      <c r="RGC253" s="170"/>
      <c r="RGD253" s="170"/>
      <c r="RGE253" s="170"/>
      <c r="RGF253" s="170"/>
      <c r="RGG253" s="170"/>
      <c r="RGH253" s="170"/>
      <c r="RGI253" s="170"/>
      <c r="RGJ253" s="170"/>
      <c r="RGK253" s="170"/>
      <c r="RGL253" s="170"/>
      <c r="RGM253" s="170"/>
      <c r="RGN253" s="170"/>
      <c r="RGO253" s="170"/>
      <c r="RGP253" s="170"/>
      <c r="RGQ253" s="170"/>
      <c r="RGR253" s="170"/>
      <c r="RGS253" s="170"/>
      <c r="RGT253" s="170"/>
      <c r="RGU253" s="170"/>
      <c r="RGV253" s="170"/>
      <c r="RGW253" s="170"/>
      <c r="RGX253" s="170"/>
      <c r="RGY253" s="170"/>
      <c r="RGZ253" s="170"/>
      <c r="RHA253" s="170"/>
      <c r="RHB253" s="170"/>
      <c r="RHC253" s="170"/>
      <c r="RHD253" s="170"/>
      <c r="RHE253" s="170"/>
      <c r="RHF253" s="170"/>
      <c r="RHG253" s="170"/>
      <c r="RHH253" s="170"/>
      <c r="RHI253" s="170"/>
      <c r="RHJ253" s="170"/>
      <c r="RHK253" s="170"/>
      <c r="RHL253" s="170"/>
      <c r="RHM253" s="170"/>
      <c r="RHN253" s="170"/>
      <c r="RHO253" s="170"/>
      <c r="RHP253" s="170"/>
      <c r="RHQ253" s="170"/>
      <c r="RHR253" s="170"/>
      <c r="RHS253" s="170"/>
      <c r="RHT253" s="170"/>
      <c r="RHU253" s="170"/>
      <c r="RHV253" s="170"/>
      <c r="RHW253" s="170"/>
      <c r="RHX253" s="170"/>
      <c r="RHY253" s="170"/>
      <c r="RHZ253" s="170"/>
      <c r="RIA253" s="170"/>
      <c r="RIB253" s="170"/>
      <c r="RIC253" s="170"/>
      <c r="RID253" s="170"/>
      <c r="RIE253" s="170"/>
      <c r="RIF253" s="170"/>
      <c r="RIG253" s="170"/>
      <c r="RIH253" s="170"/>
      <c r="RII253" s="170"/>
      <c r="RIJ253" s="170"/>
      <c r="RIK253" s="170"/>
      <c r="RIL253" s="170"/>
      <c r="RIM253" s="170"/>
      <c r="RIN253" s="170"/>
      <c r="RIO253" s="170"/>
      <c r="RIP253" s="170"/>
      <c r="RIQ253" s="170"/>
      <c r="RIR253" s="170"/>
      <c r="RIS253" s="170"/>
      <c r="RIT253" s="170"/>
      <c r="RIU253" s="170"/>
      <c r="RIV253" s="170"/>
      <c r="RIW253" s="170"/>
      <c r="RIX253" s="170"/>
      <c r="RIY253" s="170"/>
      <c r="RIZ253" s="170"/>
      <c r="RJA253" s="170"/>
      <c r="RJB253" s="170"/>
      <c r="RJC253" s="170"/>
      <c r="RJD253" s="170"/>
      <c r="RJE253" s="170"/>
      <c r="RJF253" s="170"/>
      <c r="RJG253" s="170"/>
      <c r="RJH253" s="170"/>
      <c r="RJI253" s="170"/>
      <c r="RJJ253" s="170"/>
      <c r="RJK253" s="170"/>
      <c r="RJL253" s="170"/>
      <c r="RJM253" s="170"/>
      <c r="RJN253" s="170"/>
      <c r="RJO253" s="170"/>
      <c r="RJP253" s="170"/>
      <c r="RJQ253" s="170"/>
      <c r="RJR253" s="170"/>
      <c r="RJS253" s="170"/>
      <c r="RJT253" s="170"/>
      <c r="RJU253" s="170"/>
      <c r="RJV253" s="170"/>
      <c r="RJW253" s="170"/>
      <c r="RJX253" s="170"/>
      <c r="RJY253" s="170"/>
      <c r="RJZ253" s="170"/>
      <c r="RKA253" s="170"/>
      <c r="RKB253" s="170"/>
      <c r="RKC253" s="170"/>
      <c r="RKD253" s="170"/>
      <c r="RKE253" s="170"/>
      <c r="RKF253" s="170"/>
      <c r="RKG253" s="170"/>
      <c r="RKH253" s="170"/>
      <c r="RKI253" s="170"/>
      <c r="RKJ253" s="170"/>
      <c r="RKK253" s="170"/>
      <c r="RKL253" s="170"/>
      <c r="RKM253" s="170"/>
      <c r="RKN253" s="170"/>
      <c r="RKO253" s="170"/>
      <c r="RKP253" s="170"/>
      <c r="RKQ253" s="170"/>
      <c r="RKR253" s="170"/>
      <c r="RKS253" s="170"/>
      <c r="RKT253" s="170"/>
      <c r="RKU253" s="170"/>
      <c r="RKV253" s="170"/>
      <c r="RKW253" s="170"/>
      <c r="RKX253" s="170"/>
      <c r="RKY253" s="170"/>
      <c r="RKZ253" s="170"/>
      <c r="RLA253" s="170"/>
      <c r="RLB253" s="170"/>
      <c r="RLC253" s="170"/>
      <c r="RLD253" s="170"/>
      <c r="RLE253" s="170"/>
      <c r="RLF253" s="170"/>
      <c r="RLG253" s="170"/>
      <c r="RLH253" s="170"/>
      <c r="RLI253" s="170"/>
      <c r="RLJ253" s="170"/>
      <c r="RLK253" s="170"/>
      <c r="RLL253" s="170"/>
      <c r="RLM253" s="170"/>
      <c r="RLN253" s="170"/>
      <c r="RLO253" s="170"/>
      <c r="RLP253" s="170"/>
      <c r="RLQ253" s="170"/>
      <c r="RLR253" s="170"/>
      <c r="RLS253" s="170"/>
      <c r="RLT253" s="170"/>
      <c r="RLU253" s="170"/>
      <c r="RLV253" s="170"/>
      <c r="RLW253" s="170"/>
      <c r="RLX253" s="170"/>
      <c r="RLY253" s="170"/>
      <c r="RLZ253" s="170"/>
      <c r="RMA253" s="170"/>
      <c r="RMB253" s="170"/>
      <c r="RMC253" s="170"/>
      <c r="RMD253" s="170"/>
      <c r="RME253" s="170"/>
      <c r="RMF253" s="170"/>
      <c r="RMG253" s="170"/>
      <c r="RMH253" s="170"/>
      <c r="RMI253" s="170"/>
      <c r="RMJ253" s="170"/>
      <c r="RMK253" s="170"/>
      <c r="RML253" s="170"/>
      <c r="RMM253" s="170"/>
      <c r="RMN253" s="170"/>
      <c r="RMO253" s="170"/>
      <c r="RMP253" s="170"/>
      <c r="RMQ253" s="170"/>
      <c r="RMR253" s="170"/>
      <c r="RMS253" s="170"/>
      <c r="RMT253" s="170"/>
      <c r="RMU253" s="170"/>
      <c r="RMV253" s="170"/>
      <c r="RMW253" s="170"/>
      <c r="RMX253" s="170"/>
      <c r="RMY253" s="170"/>
      <c r="RMZ253" s="170"/>
      <c r="RNA253" s="170"/>
      <c r="RNB253" s="170"/>
      <c r="RNC253" s="170"/>
      <c r="RND253" s="170"/>
      <c r="RNE253" s="170"/>
      <c r="RNF253" s="170"/>
      <c r="RNG253" s="170"/>
      <c r="RNH253" s="170"/>
      <c r="RNI253" s="170"/>
      <c r="RNJ253" s="170"/>
      <c r="RNK253" s="170"/>
      <c r="RNL253" s="170"/>
      <c r="RNM253" s="170"/>
      <c r="RNN253" s="170"/>
      <c r="RNO253" s="170"/>
      <c r="RNP253" s="170"/>
      <c r="RNQ253" s="170"/>
      <c r="RNR253" s="170"/>
      <c r="RNS253" s="170"/>
      <c r="RNT253" s="170"/>
      <c r="RNU253" s="170"/>
      <c r="RNV253" s="170"/>
      <c r="RNW253" s="170"/>
      <c r="RNX253" s="170"/>
      <c r="RNY253" s="170"/>
      <c r="RNZ253" s="170"/>
      <c r="ROA253" s="170"/>
      <c r="ROB253" s="170"/>
      <c r="ROC253" s="170"/>
      <c r="ROD253" s="170"/>
      <c r="ROE253" s="170"/>
      <c r="ROF253" s="170"/>
      <c r="ROG253" s="170"/>
      <c r="ROH253" s="170"/>
      <c r="ROI253" s="170"/>
      <c r="ROJ253" s="170"/>
      <c r="ROK253" s="170"/>
      <c r="ROL253" s="170"/>
      <c r="ROM253" s="170"/>
      <c r="RON253" s="170"/>
      <c r="ROO253" s="170"/>
      <c r="ROP253" s="170"/>
      <c r="ROQ253" s="170"/>
      <c r="ROR253" s="170"/>
      <c r="ROS253" s="170"/>
      <c r="ROT253" s="170"/>
      <c r="ROU253" s="170"/>
      <c r="ROV253" s="170"/>
      <c r="ROW253" s="170"/>
      <c r="ROX253" s="170"/>
      <c r="ROY253" s="170"/>
      <c r="ROZ253" s="170"/>
      <c r="RPA253" s="170"/>
      <c r="RPB253" s="170"/>
      <c r="RPC253" s="170"/>
      <c r="RPD253" s="170"/>
      <c r="RPE253" s="170"/>
      <c r="RPF253" s="170"/>
      <c r="RPG253" s="170"/>
      <c r="RPH253" s="170"/>
      <c r="RPI253" s="170"/>
      <c r="RPJ253" s="170"/>
      <c r="RPK253" s="170"/>
      <c r="RPL253" s="170"/>
      <c r="RPM253" s="170"/>
      <c r="RPN253" s="170"/>
      <c r="RPO253" s="170"/>
      <c r="RPP253" s="170"/>
      <c r="RPQ253" s="170"/>
      <c r="RPR253" s="170"/>
      <c r="RPS253" s="170"/>
      <c r="RPT253" s="170"/>
      <c r="RPU253" s="170"/>
      <c r="RPV253" s="170"/>
      <c r="RPW253" s="170"/>
      <c r="RPX253" s="170"/>
      <c r="RPY253" s="170"/>
      <c r="RPZ253" s="170"/>
      <c r="RQA253" s="170"/>
      <c r="RQB253" s="170"/>
      <c r="RQC253" s="170"/>
      <c r="RQD253" s="170"/>
      <c r="RQE253" s="170"/>
      <c r="RQF253" s="170"/>
      <c r="RQG253" s="170"/>
      <c r="RQH253" s="170"/>
      <c r="RQI253" s="170"/>
      <c r="RQJ253" s="170"/>
      <c r="RQK253" s="170"/>
      <c r="RQL253" s="170"/>
      <c r="RQM253" s="170"/>
      <c r="RQN253" s="170"/>
      <c r="RQO253" s="170"/>
      <c r="RQP253" s="170"/>
      <c r="RQQ253" s="170"/>
      <c r="RQR253" s="170"/>
      <c r="RQS253" s="170"/>
      <c r="RQT253" s="170"/>
      <c r="RQU253" s="170"/>
      <c r="RQV253" s="170"/>
      <c r="RQW253" s="170"/>
      <c r="RQX253" s="170"/>
      <c r="RQY253" s="170"/>
      <c r="RQZ253" s="170"/>
      <c r="RRA253" s="170"/>
      <c r="RRB253" s="170"/>
      <c r="RRC253" s="170"/>
      <c r="RRD253" s="170"/>
      <c r="RRE253" s="170"/>
      <c r="RRF253" s="170"/>
      <c r="RRG253" s="170"/>
      <c r="RRH253" s="170"/>
      <c r="RRI253" s="170"/>
      <c r="RRJ253" s="170"/>
      <c r="RRK253" s="170"/>
      <c r="RRL253" s="170"/>
      <c r="RRM253" s="170"/>
      <c r="RRN253" s="170"/>
      <c r="RRO253" s="170"/>
      <c r="RRP253" s="170"/>
      <c r="RRQ253" s="170"/>
      <c r="RRR253" s="170"/>
      <c r="RRS253" s="170"/>
      <c r="RRT253" s="170"/>
      <c r="RRU253" s="170"/>
      <c r="RRV253" s="170"/>
      <c r="RRW253" s="170"/>
      <c r="RRX253" s="170"/>
      <c r="RRY253" s="170"/>
      <c r="RRZ253" s="170"/>
      <c r="RSA253" s="170"/>
      <c r="RSB253" s="170"/>
      <c r="RSC253" s="170"/>
      <c r="RSD253" s="170"/>
      <c r="RSE253" s="170"/>
      <c r="RSF253" s="170"/>
      <c r="RSG253" s="170"/>
      <c r="RSH253" s="170"/>
      <c r="RSI253" s="170"/>
      <c r="RSJ253" s="170"/>
      <c r="RSK253" s="170"/>
      <c r="RSL253" s="170"/>
      <c r="RSM253" s="170"/>
      <c r="RSN253" s="170"/>
      <c r="RSO253" s="170"/>
      <c r="RSP253" s="170"/>
      <c r="RSQ253" s="170"/>
      <c r="RSR253" s="170"/>
      <c r="RSS253" s="170"/>
      <c r="RST253" s="170"/>
      <c r="RSU253" s="170"/>
      <c r="RSV253" s="170"/>
      <c r="RSW253" s="170"/>
      <c r="RSX253" s="170"/>
      <c r="RSY253" s="170"/>
      <c r="RSZ253" s="170"/>
      <c r="RTA253" s="170"/>
      <c r="RTB253" s="170"/>
      <c r="RTC253" s="170"/>
      <c r="RTD253" s="170"/>
      <c r="RTE253" s="170"/>
      <c r="RTF253" s="170"/>
      <c r="RTG253" s="170"/>
      <c r="RTH253" s="170"/>
      <c r="RTI253" s="170"/>
      <c r="RTJ253" s="170"/>
      <c r="RTK253" s="170"/>
      <c r="RTL253" s="170"/>
      <c r="RTM253" s="170"/>
      <c r="RTN253" s="170"/>
      <c r="RTO253" s="170"/>
      <c r="RTP253" s="170"/>
      <c r="RTQ253" s="170"/>
      <c r="RTR253" s="170"/>
      <c r="RTS253" s="170"/>
      <c r="RTT253" s="170"/>
      <c r="RTU253" s="170"/>
      <c r="RTV253" s="170"/>
      <c r="RTW253" s="170"/>
      <c r="RTX253" s="170"/>
      <c r="RTY253" s="170"/>
      <c r="RTZ253" s="170"/>
      <c r="RUA253" s="170"/>
      <c r="RUB253" s="170"/>
      <c r="RUC253" s="170"/>
      <c r="RUD253" s="170"/>
      <c r="RUE253" s="170"/>
      <c r="RUF253" s="170"/>
      <c r="RUG253" s="170"/>
      <c r="RUH253" s="170"/>
      <c r="RUI253" s="170"/>
      <c r="RUJ253" s="170"/>
      <c r="RUK253" s="170"/>
      <c r="RUL253" s="170"/>
      <c r="RUM253" s="170"/>
      <c r="RUN253" s="170"/>
      <c r="RUO253" s="170"/>
      <c r="RUP253" s="170"/>
      <c r="RUQ253" s="170"/>
      <c r="RUR253" s="170"/>
      <c r="RUS253" s="170"/>
      <c r="RUT253" s="170"/>
      <c r="RUU253" s="170"/>
      <c r="RUV253" s="170"/>
      <c r="RUW253" s="170"/>
      <c r="RUX253" s="170"/>
      <c r="RUY253" s="170"/>
      <c r="RUZ253" s="170"/>
      <c r="RVA253" s="170"/>
      <c r="RVB253" s="170"/>
      <c r="RVC253" s="170"/>
      <c r="RVD253" s="170"/>
      <c r="RVE253" s="170"/>
      <c r="RVF253" s="170"/>
      <c r="RVG253" s="170"/>
      <c r="RVH253" s="170"/>
      <c r="RVI253" s="170"/>
      <c r="RVJ253" s="170"/>
      <c r="RVK253" s="170"/>
      <c r="RVL253" s="170"/>
      <c r="RVM253" s="170"/>
      <c r="RVN253" s="170"/>
      <c r="RVO253" s="170"/>
      <c r="RVP253" s="170"/>
      <c r="RVQ253" s="170"/>
      <c r="RVR253" s="170"/>
      <c r="RVS253" s="170"/>
      <c r="RVT253" s="170"/>
      <c r="RVU253" s="170"/>
      <c r="RVV253" s="170"/>
      <c r="RVW253" s="170"/>
      <c r="RVX253" s="170"/>
      <c r="RVY253" s="170"/>
      <c r="RVZ253" s="170"/>
      <c r="RWA253" s="170"/>
      <c r="RWB253" s="170"/>
      <c r="RWC253" s="170"/>
      <c r="RWD253" s="170"/>
      <c r="RWE253" s="170"/>
      <c r="RWF253" s="170"/>
      <c r="RWG253" s="170"/>
      <c r="RWH253" s="170"/>
      <c r="RWI253" s="170"/>
      <c r="RWJ253" s="170"/>
      <c r="RWK253" s="170"/>
      <c r="RWL253" s="170"/>
      <c r="RWM253" s="170"/>
      <c r="RWN253" s="170"/>
      <c r="RWO253" s="170"/>
      <c r="RWP253" s="170"/>
      <c r="RWQ253" s="170"/>
      <c r="RWR253" s="170"/>
      <c r="RWS253" s="170"/>
      <c r="RWT253" s="170"/>
      <c r="RWU253" s="170"/>
      <c r="RWV253" s="170"/>
      <c r="RWW253" s="170"/>
      <c r="RWX253" s="170"/>
      <c r="RWY253" s="170"/>
      <c r="RWZ253" s="170"/>
      <c r="RXA253" s="170"/>
      <c r="RXB253" s="170"/>
      <c r="RXC253" s="170"/>
      <c r="RXD253" s="170"/>
      <c r="RXE253" s="170"/>
      <c r="RXF253" s="170"/>
      <c r="RXG253" s="170"/>
      <c r="RXH253" s="170"/>
      <c r="RXI253" s="170"/>
      <c r="RXJ253" s="170"/>
      <c r="RXK253" s="170"/>
      <c r="RXL253" s="170"/>
      <c r="RXM253" s="170"/>
      <c r="RXN253" s="170"/>
      <c r="RXO253" s="170"/>
      <c r="RXP253" s="170"/>
      <c r="RXQ253" s="170"/>
      <c r="RXR253" s="170"/>
      <c r="RXS253" s="170"/>
      <c r="RXT253" s="170"/>
      <c r="RXU253" s="170"/>
      <c r="RXV253" s="170"/>
      <c r="RXW253" s="170"/>
      <c r="RXX253" s="170"/>
      <c r="RXY253" s="170"/>
      <c r="RXZ253" s="170"/>
      <c r="RYA253" s="170"/>
      <c r="RYB253" s="170"/>
      <c r="RYC253" s="170"/>
      <c r="RYD253" s="170"/>
      <c r="RYE253" s="170"/>
      <c r="RYF253" s="170"/>
      <c r="RYG253" s="170"/>
      <c r="RYH253" s="170"/>
      <c r="RYI253" s="170"/>
      <c r="RYJ253" s="170"/>
      <c r="RYK253" s="170"/>
      <c r="RYL253" s="170"/>
      <c r="RYM253" s="170"/>
      <c r="RYN253" s="170"/>
      <c r="RYO253" s="170"/>
      <c r="RYP253" s="170"/>
      <c r="RYQ253" s="170"/>
      <c r="RYR253" s="170"/>
      <c r="RYS253" s="170"/>
      <c r="RYT253" s="170"/>
      <c r="RYU253" s="170"/>
      <c r="RYV253" s="170"/>
      <c r="RYW253" s="170"/>
      <c r="RYX253" s="170"/>
      <c r="RYY253" s="170"/>
      <c r="RYZ253" s="170"/>
      <c r="RZA253" s="170"/>
      <c r="RZB253" s="170"/>
      <c r="RZC253" s="170"/>
      <c r="RZD253" s="170"/>
      <c r="RZE253" s="170"/>
      <c r="RZF253" s="170"/>
      <c r="RZG253" s="170"/>
      <c r="RZH253" s="170"/>
      <c r="RZI253" s="170"/>
      <c r="RZJ253" s="170"/>
      <c r="RZK253" s="170"/>
      <c r="RZL253" s="170"/>
      <c r="RZM253" s="170"/>
      <c r="RZN253" s="170"/>
      <c r="RZO253" s="170"/>
      <c r="RZP253" s="170"/>
      <c r="RZQ253" s="170"/>
      <c r="RZR253" s="170"/>
      <c r="RZS253" s="170"/>
      <c r="RZT253" s="170"/>
      <c r="RZU253" s="170"/>
      <c r="RZV253" s="170"/>
      <c r="RZW253" s="170"/>
      <c r="RZX253" s="170"/>
      <c r="RZY253" s="170"/>
      <c r="RZZ253" s="170"/>
      <c r="SAA253" s="170"/>
      <c r="SAB253" s="170"/>
      <c r="SAC253" s="170"/>
      <c r="SAD253" s="170"/>
      <c r="SAE253" s="170"/>
      <c r="SAF253" s="170"/>
      <c r="SAG253" s="170"/>
      <c r="SAH253" s="170"/>
      <c r="SAI253" s="170"/>
      <c r="SAJ253" s="170"/>
      <c r="SAK253" s="170"/>
      <c r="SAL253" s="170"/>
      <c r="SAM253" s="170"/>
      <c r="SAN253" s="170"/>
      <c r="SAO253" s="170"/>
      <c r="SAP253" s="170"/>
      <c r="SAQ253" s="170"/>
      <c r="SAR253" s="170"/>
      <c r="SAS253" s="170"/>
      <c r="SAT253" s="170"/>
      <c r="SAU253" s="170"/>
      <c r="SAV253" s="170"/>
      <c r="SAW253" s="170"/>
      <c r="SAX253" s="170"/>
      <c r="SAY253" s="170"/>
      <c r="SAZ253" s="170"/>
      <c r="SBA253" s="170"/>
      <c r="SBB253" s="170"/>
      <c r="SBC253" s="170"/>
      <c r="SBD253" s="170"/>
      <c r="SBE253" s="170"/>
      <c r="SBF253" s="170"/>
      <c r="SBG253" s="170"/>
      <c r="SBH253" s="170"/>
      <c r="SBI253" s="170"/>
      <c r="SBJ253" s="170"/>
      <c r="SBK253" s="170"/>
      <c r="SBL253" s="170"/>
      <c r="SBM253" s="170"/>
      <c r="SBN253" s="170"/>
      <c r="SBO253" s="170"/>
      <c r="SBP253" s="170"/>
      <c r="SBQ253" s="170"/>
      <c r="SBR253" s="170"/>
      <c r="SBS253" s="170"/>
      <c r="SBT253" s="170"/>
      <c r="SBU253" s="170"/>
      <c r="SBV253" s="170"/>
      <c r="SBW253" s="170"/>
      <c r="SBX253" s="170"/>
      <c r="SBY253" s="170"/>
      <c r="SBZ253" s="170"/>
      <c r="SCA253" s="170"/>
      <c r="SCB253" s="170"/>
      <c r="SCC253" s="170"/>
      <c r="SCD253" s="170"/>
      <c r="SCE253" s="170"/>
      <c r="SCF253" s="170"/>
      <c r="SCG253" s="170"/>
      <c r="SCH253" s="170"/>
      <c r="SCI253" s="170"/>
      <c r="SCJ253" s="170"/>
      <c r="SCK253" s="170"/>
      <c r="SCL253" s="170"/>
      <c r="SCM253" s="170"/>
      <c r="SCN253" s="170"/>
      <c r="SCO253" s="170"/>
      <c r="SCP253" s="170"/>
      <c r="SCQ253" s="170"/>
      <c r="SCR253" s="170"/>
      <c r="SCS253" s="170"/>
      <c r="SCT253" s="170"/>
      <c r="SCU253" s="170"/>
      <c r="SCV253" s="170"/>
      <c r="SCW253" s="170"/>
      <c r="SCX253" s="170"/>
      <c r="SCY253" s="170"/>
      <c r="SCZ253" s="170"/>
      <c r="SDA253" s="170"/>
      <c r="SDB253" s="170"/>
      <c r="SDC253" s="170"/>
      <c r="SDD253" s="170"/>
      <c r="SDE253" s="170"/>
      <c r="SDF253" s="170"/>
      <c r="SDG253" s="170"/>
      <c r="SDH253" s="170"/>
      <c r="SDI253" s="170"/>
      <c r="SDJ253" s="170"/>
      <c r="SDK253" s="170"/>
      <c r="SDL253" s="170"/>
      <c r="SDM253" s="170"/>
      <c r="SDN253" s="170"/>
      <c r="SDO253" s="170"/>
      <c r="SDP253" s="170"/>
      <c r="SDQ253" s="170"/>
      <c r="SDR253" s="170"/>
      <c r="SDS253" s="170"/>
      <c r="SDT253" s="170"/>
      <c r="SDU253" s="170"/>
      <c r="SDV253" s="170"/>
      <c r="SDW253" s="170"/>
      <c r="SDX253" s="170"/>
      <c r="SDY253" s="170"/>
      <c r="SDZ253" s="170"/>
      <c r="SEA253" s="170"/>
      <c r="SEB253" s="170"/>
      <c r="SEC253" s="170"/>
      <c r="SED253" s="170"/>
      <c r="SEE253" s="170"/>
      <c r="SEF253" s="170"/>
      <c r="SEG253" s="170"/>
      <c r="SEH253" s="170"/>
      <c r="SEI253" s="170"/>
      <c r="SEJ253" s="170"/>
      <c r="SEK253" s="170"/>
      <c r="SEL253" s="170"/>
      <c r="SEM253" s="170"/>
      <c r="SEN253" s="170"/>
      <c r="SEO253" s="170"/>
      <c r="SEP253" s="170"/>
      <c r="SEQ253" s="170"/>
      <c r="SER253" s="170"/>
      <c r="SES253" s="170"/>
      <c r="SET253" s="170"/>
      <c r="SEU253" s="170"/>
      <c r="SEV253" s="170"/>
      <c r="SEW253" s="170"/>
      <c r="SEX253" s="170"/>
      <c r="SEY253" s="170"/>
      <c r="SEZ253" s="170"/>
      <c r="SFA253" s="170"/>
      <c r="SFB253" s="170"/>
      <c r="SFC253" s="170"/>
      <c r="SFD253" s="170"/>
      <c r="SFE253" s="170"/>
      <c r="SFF253" s="170"/>
      <c r="SFG253" s="170"/>
      <c r="SFH253" s="170"/>
      <c r="SFI253" s="170"/>
      <c r="SFJ253" s="170"/>
      <c r="SFK253" s="170"/>
      <c r="SFL253" s="170"/>
      <c r="SFM253" s="170"/>
      <c r="SFN253" s="170"/>
      <c r="SFO253" s="170"/>
      <c r="SFP253" s="170"/>
      <c r="SFQ253" s="170"/>
      <c r="SFR253" s="170"/>
      <c r="SFS253" s="170"/>
      <c r="SFT253" s="170"/>
      <c r="SFU253" s="170"/>
      <c r="SFV253" s="170"/>
      <c r="SFW253" s="170"/>
      <c r="SFX253" s="170"/>
      <c r="SFY253" s="170"/>
      <c r="SFZ253" s="170"/>
      <c r="SGA253" s="170"/>
      <c r="SGB253" s="170"/>
      <c r="SGC253" s="170"/>
      <c r="SGD253" s="170"/>
      <c r="SGE253" s="170"/>
      <c r="SGF253" s="170"/>
      <c r="SGG253" s="170"/>
      <c r="SGH253" s="170"/>
      <c r="SGI253" s="170"/>
      <c r="SGJ253" s="170"/>
      <c r="SGK253" s="170"/>
      <c r="SGL253" s="170"/>
      <c r="SGM253" s="170"/>
      <c r="SGN253" s="170"/>
      <c r="SGO253" s="170"/>
      <c r="SGP253" s="170"/>
      <c r="SGQ253" s="170"/>
      <c r="SGR253" s="170"/>
      <c r="SGS253" s="170"/>
      <c r="SGT253" s="170"/>
      <c r="SGU253" s="170"/>
      <c r="SGV253" s="170"/>
      <c r="SGW253" s="170"/>
      <c r="SGX253" s="170"/>
      <c r="SGY253" s="170"/>
      <c r="SGZ253" s="170"/>
      <c r="SHA253" s="170"/>
      <c r="SHB253" s="170"/>
      <c r="SHC253" s="170"/>
      <c r="SHD253" s="170"/>
      <c r="SHE253" s="170"/>
      <c r="SHF253" s="170"/>
      <c r="SHG253" s="170"/>
      <c r="SHH253" s="170"/>
      <c r="SHI253" s="170"/>
      <c r="SHJ253" s="170"/>
      <c r="SHK253" s="170"/>
      <c r="SHL253" s="170"/>
      <c r="SHM253" s="170"/>
      <c r="SHN253" s="170"/>
      <c r="SHO253" s="170"/>
      <c r="SHP253" s="170"/>
      <c r="SHQ253" s="170"/>
      <c r="SHR253" s="170"/>
      <c r="SHS253" s="170"/>
      <c r="SHT253" s="170"/>
      <c r="SHU253" s="170"/>
      <c r="SHV253" s="170"/>
      <c r="SHW253" s="170"/>
      <c r="SHX253" s="170"/>
      <c r="SHY253" s="170"/>
      <c r="SHZ253" s="170"/>
      <c r="SIA253" s="170"/>
      <c r="SIB253" s="170"/>
      <c r="SIC253" s="170"/>
      <c r="SID253" s="170"/>
      <c r="SIE253" s="170"/>
      <c r="SIF253" s="170"/>
      <c r="SIG253" s="170"/>
      <c r="SIH253" s="170"/>
      <c r="SII253" s="170"/>
      <c r="SIJ253" s="170"/>
      <c r="SIK253" s="170"/>
      <c r="SIL253" s="170"/>
      <c r="SIM253" s="170"/>
      <c r="SIN253" s="170"/>
      <c r="SIO253" s="170"/>
      <c r="SIP253" s="170"/>
      <c r="SIQ253" s="170"/>
      <c r="SIR253" s="170"/>
      <c r="SIS253" s="170"/>
      <c r="SIT253" s="170"/>
      <c r="SIU253" s="170"/>
      <c r="SIV253" s="170"/>
      <c r="SIW253" s="170"/>
      <c r="SIX253" s="170"/>
      <c r="SIY253" s="170"/>
      <c r="SIZ253" s="170"/>
      <c r="SJA253" s="170"/>
      <c r="SJB253" s="170"/>
      <c r="SJC253" s="170"/>
      <c r="SJD253" s="170"/>
      <c r="SJE253" s="170"/>
      <c r="SJF253" s="170"/>
      <c r="SJG253" s="170"/>
      <c r="SJH253" s="170"/>
      <c r="SJI253" s="170"/>
      <c r="SJJ253" s="170"/>
      <c r="SJK253" s="170"/>
      <c r="SJL253" s="170"/>
      <c r="SJM253" s="170"/>
      <c r="SJN253" s="170"/>
      <c r="SJO253" s="170"/>
      <c r="SJP253" s="170"/>
      <c r="SJQ253" s="170"/>
      <c r="SJR253" s="170"/>
      <c r="SJS253" s="170"/>
      <c r="SJT253" s="170"/>
      <c r="SJU253" s="170"/>
      <c r="SJV253" s="170"/>
      <c r="SJW253" s="170"/>
      <c r="SJX253" s="170"/>
      <c r="SJY253" s="170"/>
      <c r="SJZ253" s="170"/>
      <c r="SKA253" s="170"/>
      <c r="SKB253" s="170"/>
      <c r="SKC253" s="170"/>
      <c r="SKD253" s="170"/>
      <c r="SKE253" s="170"/>
      <c r="SKF253" s="170"/>
      <c r="SKG253" s="170"/>
      <c r="SKH253" s="170"/>
      <c r="SKI253" s="170"/>
      <c r="SKJ253" s="170"/>
      <c r="SKK253" s="170"/>
      <c r="SKL253" s="170"/>
      <c r="SKM253" s="170"/>
      <c r="SKN253" s="170"/>
      <c r="SKO253" s="170"/>
      <c r="SKP253" s="170"/>
      <c r="SKQ253" s="170"/>
      <c r="SKR253" s="170"/>
      <c r="SKS253" s="170"/>
      <c r="SKT253" s="170"/>
      <c r="SKU253" s="170"/>
      <c r="SKV253" s="170"/>
      <c r="SKW253" s="170"/>
      <c r="SKX253" s="170"/>
      <c r="SKY253" s="170"/>
      <c r="SKZ253" s="170"/>
      <c r="SLA253" s="170"/>
      <c r="SLB253" s="170"/>
      <c r="SLC253" s="170"/>
      <c r="SLD253" s="170"/>
      <c r="SLE253" s="170"/>
      <c r="SLF253" s="170"/>
      <c r="SLG253" s="170"/>
      <c r="SLH253" s="170"/>
      <c r="SLI253" s="170"/>
      <c r="SLJ253" s="170"/>
      <c r="SLK253" s="170"/>
      <c r="SLL253" s="170"/>
      <c r="SLM253" s="170"/>
      <c r="SLN253" s="170"/>
      <c r="SLO253" s="170"/>
      <c r="SLP253" s="170"/>
      <c r="SLQ253" s="170"/>
      <c r="SLR253" s="170"/>
      <c r="SLS253" s="170"/>
      <c r="SLT253" s="170"/>
      <c r="SLU253" s="170"/>
      <c r="SLV253" s="170"/>
      <c r="SLW253" s="170"/>
      <c r="SLX253" s="170"/>
      <c r="SLY253" s="170"/>
      <c r="SLZ253" s="170"/>
      <c r="SMA253" s="170"/>
      <c r="SMB253" s="170"/>
      <c r="SMC253" s="170"/>
      <c r="SMD253" s="170"/>
      <c r="SME253" s="170"/>
      <c r="SMF253" s="170"/>
      <c r="SMG253" s="170"/>
      <c r="SMH253" s="170"/>
      <c r="SMI253" s="170"/>
      <c r="SMJ253" s="170"/>
      <c r="SMK253" s="170"/>
      <c r="SML253" s="170"/>
      <c r="SMM253" s="170"/>
      <c r="SMN253" s="170"/>
      <c r="SMO253" s="170"/>
      <c r="SMP253" s="170"/>
      <c r="SMQ253" s="170"/>
      <c r="SMR253" s="170"/>
      <c r="SMS253" s="170"/>
      <c r="SMT253" s="170"/>
      <c r="SMU253" s="170"/>
      <c r="SMV253" s="170"/>
      <c r="SMW253" s="170"/>
      <c r="SMX253" s="170"/>
      <c r="SMY253" s="170"/>
      <c r="SMZ253" s="170"/>
      <c r="SNA253" s="170"/>
      <c r="SNB253" s="170"/>
      <c r="SNC253" s="170"/>
      <c r="SND253" s="170"/>
      <c r="SNE253" s="170"/>
      <c r="SNF253" s="170"/>
      <c r="SNG253" s="170"/>
      <c r="SNH253" s="170"/>
      <c r="SNI253" s="170"/>
      <c r="SNJ253" s="170"/>
      <c r="SNK253" s="170"/>
      <c r="SNL253" s="170"/>
      <c r="SNM253" s="170"/>
      <c r="SNN253" s="170"/>
      <c r="SNO253" s="170"/>
      <c r="SNP253" s="170"/>
      <c r="SNQ253" s="170"/>
      <c r="SNR253" s="170"/>
      <c r="SNS253" s="170"/>
      <c r="SNT253" s="170"/>
      <c r="SNU253" s="170"/>
      <c r="SNV253" s="170"/>
      <c r="SNW253" s="170"/>
      <c r="SNX253" s="170"/>
      <c r="SNY253" s="170"/>
      <c r="SNZ253" s="170"/>
      <c r="SOA253" s="170"/>
      <c r="SOB253" s="170"/>
      <c r="SOC253" s="170"/>
      <c r="SOD253" s="170"/>
      <c r="SOE253" s="170"/>
      <c r="SOF253" s="170"/>
      <c r="SOG253" s="170"/>
      <c r="SOH253" s="170"/>
      <c r="SOI253" s="170"/>
      <c r="SOJ253" s="170"/>
      <c r="SOK253" s="170"/>
      <c r="SOL253" s="170"/>
      <c r="SOM253" s="170"/>
      <c r="SON253" s="170"/>
      <c r="SOO253" s="170"/>
      <c r="SOP253" s="170"/>
      <c r="SOQ253" s="170"/>
      <c r="SOR253" s="170"/>
      <c r="SOS253" s="170"/>
      <c r="SOT253" s="170"/>
      <c r="SOU253" s="170"/>
      <c r="SOV253" s="170"/>
      <c r="SOW253" s="170"/>
      <c r="SOX253" s="170"/>
      <c r="SOY253" s="170"/>
      <c r="SOZ253" s="170"/>
      <c r="SPA253" s="170"/>
      <c r="SPB253" s="170"/>
      <c r="SPC253" s="170"/>
      <c r="SPD253" s="170"/>
      <c r="SPE253" s="170"/>
      <c r="SPF253" s="170"/>
      <c r="SPG253" s="170"/>
      <c r="SPH253" s="170"/>
      <c r="SPI253" s="170"/>
      <c r="SPJ253" s="170"/>
      <c r="SPK253" s="170"/>
      <c r="SPL253" s="170"/>
      <c r="SPM253" s="170"/>
      <c r="SPN253" s="170"/>
      <c r="SPO253" s="170"/>
      <c r="SPP253" s="170"/>
      <c r="SPQ253" s="170"/>
      <c r="SPR253" s="170"/>
      <c r="SPS253" s="170"/>
      <c r="SPT253" s="170"/>
      <c r="SPU253" s="170"/>
      <c r="SPV253" s="170"/>
      <c r="SPW253" s="170"/>
      <c r="SPX253" s="170"/>
      <c r="SPY253" s="170"/>
      <c r="SPZ253" s="170"/>
      <c r="SQA253" s="170"/>
      <c r="SQB253" s="170"/>
      <c r="SQC253" s="170"/>
      <c r="SQD253" s="170"/>
      <c r="SQE253" s="170"/>
      <c r="SQF253" s="170"/>
      <c r="SQG253" s="170"/>
      <c r="SQH253" s="170"/>
      <c r="SQI253" s="170"/>
      <c r="SQJ253" s="170"/>
      <c r="SQK253" s="170"/>
      <c r="SQL253" s="170"/>
      <c r="SQM253" s="170"/>
      <c r="SQN253" s="170"/>
      <c r="SQO253" s="170"/>
      <c r="SQP253" s="170"/>
      <c r="SQQ253" s="170"/>
      <c r="SQR253" s="170"/>
      <c r="SQS253" s="170"/>
      <c r="SQT253" s="170"/>
      <c r="SQU253" s="170"/>
      <c r="SQV253" s="170"/>
      <c r="SQW253" s="170"/>
      <c r="SQX253" s="170"/>
      <c r="SQY253" s="170"/>
      <c r="SQZ253" s="170"/>
      <c r="SRA253" s="170"/>
      <c r="SRB253" s="170"/>
      <c r="SRC253" s="170"/>
      <c r="SRD253" s="170"/>
      <c r="SRE253" s="170"/>
      <c r="SRF253" s="170"/>
      <c r="SRG253" s="170"/>
      <c r="SRH253" s="170"/>
      <c r="SRI253" s="170"/>
      <c r="SRJ253" s="170"/>
      <c r="SRK253" s="170"/>
      <c r="SRL253" s="170"/>
      <c r="SRM253" s="170"/>
      <c r="SRN253" s="170"/>
      <c r="SRO253" s="170"/>
      <c r="SRP253" s="170"/>
      <c r="SRQ253" s="170"/>
      <c r="SRR253" s="170"/>
      <c r="SRS253" s="170"/>
      <c r="SRT253" s="170"/>
      <c r="SRU253" s="170"/>
      <c r="SRV253" s="170"/>
      <c r="SRW253" s="170"/>
      <c r="SRX253" s="170"/>
      <c r="SRY253" s="170"/>
      <c r="SRZ253" s="170"/>
      <c r="SSA253" s="170"/>
      <c r="SSB253" s="170"/>
      <c r="SSC253" s="170"/>
      <c r="SSD253" s="170"/>
      <c r="SSE253" s="170"/>
      <c r="SSF253" s="170"/>
      <c r="SSG253" s="170"/>
      <c r="SSH253" s="170"/>
      <c r="SSI253" s="170"/>
      <c r="SSJ253" s="170"/>
      <c r="SSK253" s="170"/>
      <c r="SSL253" s="170"/>
      <c r="SSM253" s="170"/>
      <c r="SSN253" s="170"/>
      <c r="SSO253" s="170"/>
      <c r="SSP253" s="170"/>
      <c r="SSQ253" s="170"/>
      <c r="SSR253" s="170"/>
      <c r="SSS253" s="170"/>
      <c r="SST253" s="170"/>
      <c r="SSU253" s="170"/>
      <c r="SSV253" s="170"/>
      <c r="SSW253" s="170"/>
      <c r="SSX253" s="170"/>
      <c r="SSY253" s="170"/>
      <c r="SSZ253" s="170"/>
      <c r="STA253" s="170"/>
      <c r="STB253" s="170"/>
      <c r="STC253" s="170"/>
      <c r="STD253" s="170"/>
      <c r="STE253" s="170"/>
      <c r="STF253" s="170"/>
      <c r="STG253" s="170"/>
      <c r="STH253" s="170"/>
      <c r="STI253" s="170"/>
      <c r="STJ253" s="170"/>
      <c r="STK253" s="170"/>
      <c r="STL253" s="170"/>
      <c r="STM253" s="170"/>
      <c r="STN253" s="170"/>
      <c r="STO253" s="170"/>
      <c r="STP253" s="170"/>
      <c r="STQ253" s="170"/>
      <c r="STR253" s="170"/>
      <c r="STS253" s="170"/>
      <c r="STT253" s="170"/>
      <c r="STU253" s="170"/>
      <c r="STV253" s="170"/>
      <c r="STW253" s="170"/>
      <c r="STX253" s="170"/>
      <c r="STY253" s="170"/>
      <c r="STZ253" s="170"/>
      <c r="SUA253" s="170"/>
      <c r="SUB253" s="170"/>
      <c r="SUC253" s="170"/>
      <c r="SUD253" s="170"/>
      <c r="SUE253" s="170"/>
      <c r="SUF253" s="170"/>
      <c r="SUG253" s="170"/>
      <c r="SUH253" s="170"/>
      <c r="SUI253" s="170"/>
      <c r="SUJ253" s="170"/>
      <c r="SUK253" s="170"/>
      <c r="SUL253" s="170"/>
      <c r="SUM253" s="170"/>
      <c r="SUN253" s="170"/>
      <c r="SUO253" s="170"/>
      <c r="SUP253" s="170"/>
      <c r="SUQ253" s="170"/>
      <c r="SUR253" s="170"/>
      <c r="SUS253" s="170"/>
      <c r="SUT253" s="170"/>
      <c r="SUU253" s="170"/>
      <c r="SUV253" s="170"/>
      <c r="SUW253" s="170"/>
      <c r="SUX253" s="170"/>
      <c r="SUY253" s="170"/>
      <c r="SUZ253" s="170"/>
      <c r="SVA253" s="170"/>
      <c r="SVB253" s="170"/>
      <c r="SVC253" s="170"/>
      <c r="SVD253" s="170"/>
      <c r="SVE253" s="170"/>
      <c r="SVF253" s="170"/>
      <c r="SVG253" s="170"/>
      <c r="SVH253" s="170"/>
      <c r="SVI253" s="170"/>
      <c r="SVJ253" s="170"/>
      <c r="SVK253" s="170"/>
      <c r="SVL253" s="170"/>
      <c r="SVM253" s="170"/>
      <c r="SVN253" s="170"/>
      <c r="SVO253" s="170"/>
      <c r="SVP253" s="170"/>
      <c r="SVQ253" s="170"/>
      <c r="SVR253" s="170"/>
      <c r="SVS253" s="170"/>
      <c r="SVT253" s="170"/>
      <c r="SVU253" s="170"/>
      <c r="SVV253" s="170"/>
      <c r="SVW253" s="170"/>
      <c r="SVX253" s="170"/>
      <c r="SVY253" s="170"/>
      <c r="SVZ253" s="170"/>
      <c r="SWA253" s="170"/>
      <c r="SWB253" s="170"/>
      <c r="SWC253" s="170"/>
      <c r="SWD253" s="170"/>
      <c r="SWE253" s="170"/>
      <c r="SWF253" s="170"/>
      <c r="SWG253" s="170"/>
      <c r="SWH253" s="170"/>
      <c r="SWI253" s="170"/>
      <c r="SWJ253" s="170"/>
      <c r="SWK253" s="170"/>
      <c r="SWL253" s="170"/>
      <c r="SWM253" s="170"/>
      <c r="SWN253" s="170"/>
      <c r="SWO253" s="170"/>
      <c r="SWP253" s="170"/>
      <c r="SWQ253" s="170"/>
      <c r="SWR253" s="170"/>
      <c r="SWS253" s="170"/>
      <c r="SWT253" s="170"/>
      <c r="SWU253" s="170"/>
      <c r="SWV253" s="170"/>
      <c r="SWW253" s="170"/>
      <c r="SWX253" s="170"/>
      <c r="SWY253" s="170"/>
      <c r="SWZ253" s="170"/>
      <c r="SXA253" s="170"/>
      <c r="SXB253" s="170"/>
      <c r="SXC253" s="170"/>
      <c r="SXD253" s="170"/>
      <c r="SXE253" s="170"/>
      <c r="SXF253" s="170"/>
      <c r="SXG253" s="170"/>
      <c r="SXH253" s="170"/>
      <c r="SXI253" s="170"/>
      <c r="SXJ253" s="170"/>
      <c r="SXK253" s="170"/>
      <c r="SXL253" s="170"/>
      <c r="SXM253" s="170"/>
      <c r="SXN253" s="170"/>
      <c r="SXO253" s="170"/>
      <c r="SXP253" s="170"/>
      <c r="SXQ253" s="170"/>
      <c r="SXR253" s="170"/>
      <c r="SXS253" s="170"/>
      <c r="SXT253" s="170"/>
      <c r="SXU253" s="170"/>
      <c r="SXV253" s="170"/>
      <c r="SXW253" s="170"/>
      <c r="SXX253" s="170"/>
      <c r="SXY253" s="170"/>
      <c r="SXZ253" s="170"/>
      <c r="SYA253" s="170"/>
      <c r="SYB253" s="170"/>
      <c r="SYC253" s="170"/>
      <c r="SYD253" s="170"/>
      <c r="SYE253" s="170"/>
      <c r="SYF253" s="170"/>
      <c r="SYG253" s="170"/>
      <c r="SYH253" s="170"/>
      <c r="SYI253" s="170"/>
      <c r="SYJ253" s="170"/>
      <c r="SYK253" s="170"/>
      <c r="SYL253" s="170"/>
      <c r="SYM253" s="170"/>
      <c r="SYN253" s="170"/>
      <c r="SYO253" s="170"/>
      <c r="SYP253" s="170"/>
      <c r="SYQ253" s="170"/>
      <c r="SYR253" s="170"/>
      <c r="SYS253" s="170"/>
      <c r="SYT253" s="170"/>
      <c r="SYU253" s="170"/>
      <c r="SYV253" s="170"/>
      <c r="SYW253" s="170"/>
      <c r="SYX253" s="170"/>
      <c r="SYY253" s="170"/>
      <c r="SYZ253" s="170"/>
      <c r="SZA253" s="170"/>
      <c r="SZB253" s="170"/>
      <c r="SZC253" s="170"/>
      <c r="SZD253" s="170"/>
      <c r="SZE253" s="170"/>
      <c r="SZF253" s="170"/>
      <c r="SZG253" s="170"/>
      <c r="SZH253" s="170"/>
      <c r="SZI253" s="170"/>
      <c r="SZJ253" s="170"/>
      <c r="SZK253" s="170"/>
      <c r="SZL253" s="170"/>
      <c r="SZM253" s="170"/>
      <c r="SZN253" s="170"/>
      <c r="SZO253" s="170"/>
      <c r="SZP253" s="170"/>
      <c r="SZQ253" s="170"/>
      <c r="SZR253" s="170"/>
      <c r="SZS253" s="170"/>
      <c r="SZT253" s="170"/>
      <c r="SZU253" s="170"/>
      <c r="SZV253" s="170"/>
      <c r="SZW253" s="170"/>
      <c r="SZX253" s="170"/>
      <c r="SZY253" s="170"/>
      <c r="SZZ253" s="170"/>
      <c r="TAA253" s="170"/>
      <c r="TAB253" s="170"/>
      <c r="TAC253" s="170"/>
      <c r="TAD253" s="170"/>
      <c r="TAE253" s="170"/>
      <c r="TAF253" s="170"/>
      <c r="TAG253" s="170"/>
      <c r="TAH253" s="170"/>
      <c r="TAI253" s="170"/>
      <c r="TAJ253" s="170"/>
      <c r="TAK253" s="170"/>
      <c r="TAL253" s="170"/>
      <c r="TAM253" s="170"/>
      <c r="TAN253" s="170"/>
      <c r="TAO253" s="170"/>
      <c r="TAP253" s="170"/>
      <c r="TAQ253" s="170"/>
      <c r="TAR253" s="170"/>
      <c r="TAS253" s="170"/>
      <c r="TAT253" s="170"/>
      <c r="TAU253" s="170"/>
      <c r="TAV253" s="170"/>
      <c r="TAW253" s="170"/>
      <c r="TAX253" s="170"/>
      <c r="TAY253" s="170"/>
      <c r="TAZ253" s="170"/>
      <c r="TBA253" s="170"/>
      <c r="TBB253" s="170"/>
      <c r="TBC253" s="170"/>
      <c r="TBD253" s="170"/>
      <c r="TBE253" s="170"/>
      <c r="TBF253" s="170"/>
      <c r="TBG253" s="170"/>
      <c r="TBH253" s="170"/>
      <c r="TBI253" s="170"/>
      <c r="TBJ253" s="170"/>
      <c r="TBK253" s="170"/>
      <c r="TBL253" s="170"/>
      <c r="TBM253" s="170"/>
      <c r="TBN253" s="170"/>
      <c r="TBO253" s="170"/>
      <c r="TBP253" s="170"/>
      <c r="TBQ253" s="170"/>
      <c r="TBR253" s="170"/>
      <c r="TBS253" s="170"/>
      <c r="TBT253" s="170"/>
      <c r="TBU253" s="170"/>
      <c r="TBV253" s="170"/>
      <c r="TBW253" s="170"/>
      <c r="TBX253" s="170"/>
      <c r="TBY253" s="170"/>
      <c r="TBZ253" s="170"/>
      <c r="TCA253" s="170"/>
      <c r="TCB253" s="170"/>
      <c r="TCC253" s="170"/>
      <c r="TCD253" s="170"/>
      <c r="TCE253" s="170"/>
      <c r="TCF253" s="170"/>
      <c r="TCG253" s="170"/>
      <c r="TCH253" s="170"/>
      <c r="TCI253" s="170"/>
      <c r="TCJ253" s="170"/>
      <c r="TCK253" s="170"/>
      <c r="TCL253" s="170"/>
      <c r="TCM253" s="170"/>
      <c r="TCN253" s="170"/>
      <c r="TCO253" s="170"/>
      <c r="TCP253" s="170"/>
      <c r="TCQ253" s="170"/>
      <c r="TCR253" s="170"/>
      <c r="TCS253" s="170"/>
      <c r="TCT253" s="170"/>
      <c r="TCU253" s="170"/>
      <c r="TCV253" s="170"/>
      <c r="TCW253" s="170"/>
      <c r="TCX253" s="170"/>
      <c r="TCY253" s="170"/>
      <c r="TCZ253" s="170"/>
      <c r="TDA253" s="170"/>
      <c r="TDB253" s="170"/>
      <c r="TDC253" s="170"/>
      <c r="TDD253" s="170"/>
      <c r="TDE253" s="170"/>
      <c r="TDF253" s="170"/>
      <c r="TDG253" s="170"/>
      <c r="TDH253" s="170"/>
      <c r="TDI253" s="170"/>
      <c r="TDJ253" s="170"/>
      <c r="TDK253" s="170"/>
      <c r="TDL253" s="170"/>
      <c r="TDM253" s="170"/>
      <c r="TDN253" s="170"/>
      <c r="TDO253" s="170"/>
      <c r="TDP253" s="170"/>
      <c r="TDQ253" s="170"/>
      <c r="TDR253" s="170"/>
      <c r="TDS253" s="170"/>
      <c r="TDT253" s="170"/>
      <c r="TDU253" s="170"/>
      <c r="TDV253" s="170"/>
      <c r="TDW253" s="170"/>
      <c r="TDX253" s="170"/>
      <c r="TDY253" s="170"/>
      <c r="TDZ253" s="170"/>
      <c r="TEA253" s="170"/>
      <c r="TEB253" s="170"/>
      <c r="TEC253" s="170"/>
      <c r="TED253" s="170"/>
      <c r="TEE253" s="170"/>
      <c r="TEF253" s="170"/>
      <c r="TEG253" s="170"/>
      <c r="TEH253" s="170"/>
      <c r="TEI253" s="170"/>
      <c r="TEJ253" s="170"/>
      <c r="TEK253" s="170"/>
      <c r="TEL253" s="170"/>
      <c r="TEM253" s="170"/>
      <c r="TEN253" s="170"/>
      <c r="TEO253" s="170"/>
      <c r="TEP253" s="170"/>
      <c r="TEQ253" s="170"/>
      <c r="TER253" s="170"/>
      <c r="TES253" s="170"/>
      <c r="TET253" s="170"/>
      <c r="TEU253" s="170"/>
      <c r="TEV253" s="170"/>
      <c r="TEW253" s="170"/>
      <c r="TEX253" s="170"/>
      <c r="TEY253" s="170"/>
      <c r="TEZ253" s="170"/>
      <c r="TFA253" s="170"/>
      <c r="TFB253" s="170"/>
      <c r="TFC253" s="170"/>
      <c r="TFD253" s="170"/>
      <c r="TFE253" s="170"/>
      <c r="TFF253" s="170"/>
      <c r="TFG253" s="170"/>
      <c r="TFH253" s="170"/>
      <c r="TFI253" s="170"/>
      <c r="TFJ253" s="170"/>
      <c r="TFK253" s="170"/>
      <c r="TFL253" s="170"/>
      <c r="TFM253" s="170"/>
      <c r="TFN253" s="170"/>
      <c r="TFO253" s="170"/>
      <c r="TFP253" s="170"/>
      <c r="TFQ253" s="170"/>
      <c r="TFR253" s="170"/>
      <c r="TFS253" s="170"/>
      <c r="TFT253" s="170"/>
      <c r="TFU253" s="170"/>
      <c r="TFV253" s="170"/>
      <c r="TFW253" s="170"/>
      <c r="TFX253" s="170"/>
      <c r="TFY253" s="170"/>
      <c r="TFZ253" s="170"/>
      <c r="TGA253" s="170"/>
      <c r="TGB253" s="170"/>
      <c r="TGC253" s="170"/>
      <c r="TGD253" s="170"/>
      <c r="TGE253" s="170"/>
      <c r="TGF253" s="170"/>
      <c r="TGG253" s="170"/>
      <c r="TGH253" s="170"/>
      <c r="TGI253" s="170"/>
      <c r="TGJ253" s="170"/>
      <c r="TGK253" s="170"/>
      <c r="TGL253" s="170"/>
      <c r="TGM253" s="170"/>
      <c r="TGN253" s="170"/>
      <c r="TGO253" s="170"/>
      <c r="TGP253" s="170"/>
      <c r="TGQ253" s="170"/>
      <c r="TGR253" s="170"/>
      <c r="TGS253" s="170"/>
      <c r="TGT253" s="170"/>
      <c r="TGU253" s="170"/>
      <c r="TGV253" s="170"/>
      <c r="TGW253" s="170"/>
      <c r="TGX253" s="170"/>
      <c r="TGY253" s="170"/>
      <c r="TGZ253" s="170"/>
      <c r="THA253" s="170"/>
      <c r="THB253" s="170"/>
      <c r="THC253" s="170"/>
      <c r="THD253" s="170"/>
      <c r="THE253" s="170"/>
      <c r="THF253" s="170"/>
      <c r="THG253" s="170"/>
      <c r="THH253" s="170"/>
      <c r="THI253" s="170"/>
      <c r="THJ253" s="170"/>
      <c r="THK253" s="170"/>
      <c r="THL253" s="170"/>
      <c r="THM253" s="170"/>
      <c r="THN253" s="170"/>
      <c r="THO253" s="170"/>
      <c r="THP253" s="170"/>
      <c r="THQ253" s="170"/>
      <c r="THR253" s="170"/>
      <c r="THS253" s="170"/>
      <c r="THT253" s="170"/>
      <c r="THU253" s="170"/>
      <c r="THV253" s="170"/>
      <c r="THW253" s="170"/>
      <c r="THX253" s="170"/>
      <c r="THY253" s="170"/>
      <c r="THZ253" s="170"/>
      <c r="TIA253" s="170"/>
      <c r="TIB253" s="170"/>
      <c r="TIC253" s="170"/>
      <c r="TID253" s="170"/>
      <c r="TIE253" s="170"/>
      <c r="TIF253" s="170"/>
      <c r="TIG253" s="170"/>
      <c r="TIH253" s="170"/>
      <c r="TII253" s="170"/>
      <c r="TIJ253" s="170"/>
      <c r="TIK253" s="170"/>
      <c r="TIL253" s="170"/>
      <c r="TIM253" s="170"/>
      <c r="TIN253" s="170"/>
      <c r="TIO253" s="170"/>
      <c r="TIP253" s="170"/>
      <c r="TIQ253" s="170"/>
      <c r="TIR253" s="170"/>
      <c r="TIS253" s="170"/>
      <c r="TIT253" s="170"/>
      <c r="TIU253" s="170"/>
      <c r="TIV253" s="170"/>
      <c r="TIW253" s="170"/>
      <c r="TIX253" s="170"/>
      <c r="TIY253" s="170"/>
      <c r="TIZ253" s="170"/>
      <c r="TJA253" s="170"/>
      <c r="TJB253" s="170"/>
      <c r="TJC253" s="170"/>
      <c r="TJD253" s="170"/>
      <c r="TJE253" s="170"/>
      <c r="TJF253" s="170"/>
      <c r="TJG253" s="170"/>
      <c r="TJH253" s="170"/>
      <c r="TJI253" s="170"/>
      <c r="TJJ253" s="170"/>
      <c r="TJK253" s="170"/>
      <c r="TJL253" s="170"/>
      <c r="TJM253" s="170"/>
      <c r="TJN253" s="170"/>
      <c r="TJO253" s="170"/>
      <c r="TJP253" s="170"/>
      <c r="TJQ253" s="170"/>
      <c r="TJR253" s="170"/>
      <c r="TJS253" s="170"/>
      <c r="TJT253" s="170"/>
      <c r="TJU253" s="170"/>
      <c r="TJV253" s="170"/>
      <c r="TJW253" s="170"/>
      <c r="TJX253" s="170"/>
      <c r="TJY253" s="170"/>
      <c r="TJZ253" s="170"/>
      <c r="TKA253" s="170"/>
      <c r="TKB253" s="170"/>
      <c r="TKC253" s="170"/>
      <c r="TKD253" s="170"/>
      <c r="TKE253" s="170"/>
      <c r="TKF253" s="170"/>
      <c r="TKG253" s="170"/>
      <c r="TKH253" s="170"/>
      <c r="TKI253" s="170"/>
      <c r="TKJ253" s="170"/>
      <c r="TKK253" s="170"/>
      <c r="TKL253" s="170"/>
      <c r="TKM253" s="170"/>
      <c r="TKN253" s="170"/>
      <c r="TKO253" s="170"/>
      <c r="TKP253" s="170"/>
      <c r="TKQ253" s="170"/>
      <c r="TKR253" s="170"/>
      <c r="TKS253" s="170"/>
      <c r="TKT253" s="170"/>
      <c r="TKU253" s="170"/>
      <c r="TKV253" s="170"/>
      <c r="TKW253" s="170"/>
      <c r="TKX253" s="170"/>
      <c r="TKY253" s="170"/>
      <c r="TKZ253" s="170"/>
      <c r="TLA253" s="170"/>
      <c r="TLB253" s="170"/>
      <c r="TLC253" s="170"/>
      <c r="TLD253" s="170"/>
      <c r="TLE253" s="170"/>
      <c r="TLF253" s="170"/>
      <c r="TLG253" s="170"/>
      <c r="TLH253" s="170"/>
      <c r="TLI253" s="170"/>
      <c r="TLJ253" s="170"/>
      <c r="TLK253" s="170"/>
      <c r="TLL253" s="170"/>
      <c r="TLM253" s="170"/>
      <c r="TLN253" s="170"/>
      <c r="TLO253" s="170"/>
      <c r="TLP253" s="170"/>
      <c r="TLQ253" s="170"/>
      <c r="TLR253" s="170"/>
      <c r="TLS253" s="170"/>
      <c r="TLT253" s="170"/>
      <c r="TLU253" s="170"/>
      <c r="TLV253" s="170"/>
      <c r="TLW253" s="170"/>
      <c r="TLX253" s="170"/>
      <c r="TLY253" s="170"/>
      <c r="TLZ253" s="170"/>
      <c r="TMA253" s="170"/>
      <c r="TMB253" s="170"/>
      <c r="TMC253" s="170"/>
      <c r="TMD253" s="170"/>
      <c r="TME253" s="170"/>
      <c r="TMF253" s="170"/>
      <c r="TMG253" s="170"/>
      <c r="TMH253" s="170"/>
      <c r="TMI253" s="170"/>
      <c r="TMJ253" s="170"/>
      <c r="TMK253" s="170"/>
      <c r="TML253" s="170"/>
      <c r="TMM253" s="170"/>
      <c r="TMN253" s="170"/>
      <c r="TMO253" s="170"/>
      <c r="TMP253" s="170"/>
      <c r="TMQ253" s="170"/>
      <c r="TMR253" s="170"/>
      <c r="TMS253" s="170"/>
      <c r="TMT253" s="170"/>
      <c r="TMU253" s="170"/>
      <c r="TMV253" s="170"/>
      <c r="TMW253" s="170"/>
      <c r="TMX253" s="170"/>
      <c r="TMY253" s="170"/>
      <c r="TMZ253" s="170"/>
      <c r="TNA253" s="170"/>
      <c r="TNB253" s="170"/>
      <c r="TNC253" s="170"/>
      <c r="TND253" s="170"/>
      <c r="TNE253" s="170"/>
      <c r="TNF253" s="170"/>
      <c r="TNG253" s="170"/>
      <c r="TNH253" s="170"/>
      <c r="TNI253" s="170"/>
      <c r="TNJ253" s="170"/>
      <c r="TNK253" s="170"/>
      <c r="TNL253" s="170"/>
      <c r="TNM253" s="170"/>
      <c r="TNN253" s="170"/>
      <c r="TNO253" s="170"/>
      <c r="TNP253" s="170"/>
      <c r="TNQ253" s="170"/>
      <c r="TNR253" s="170"/>
      <c r="TNS253" s="170"/>
      <c r="TNT253" s="170"/>
      <c r="TNU253" s="170"/>
      <c r="TNV253" s="170"/>
      <c r="TNW253" s="170"/>
      <c r="TNX253" s="170"/>
      <c r="TNY253" s="170"/>
      <c r="TNZ253" s="170"/>
      <c r="TOA253" s="170"/>
      <c r="TOB253" s="170"/>
      <c r="TOC253" s="170"/>
      <c r="TOD253" s="170"/>
      <c r="TOE253" s="170"/>
      <c r="TOF253" s="170"/>
      <c r="TOG253" s="170"/>
      <c r="TOH253" s="170"/>
      <c r="TOI253" s="170"/>
      <c r="TOJ253" s="170"/>
      <c r="TOK253" s="170"/>
      <c r="TOL253" s="170"/>
      <c r="TOM253" s="170"/>
      <c r="TON253" s="170"/>
      <c r="TOO253" s="170"/>
      <c r="TOP253" s="170"/>
      <c r="TOQ253" s="170"/>
      <c r="TOR253" s="170"/>
      <c r="TOS253" s="170"/>
      <c r="TOT253" s="170"/>
      <c r="TOU253" s="170"/>
      <c r="TOV253" s="170"/>
      <c r="TOW253" s="170"/>
      <c r="TOX253" s="170"/>
      <c r="TOY253" s="170"/>
      <c r="TOZ253" s="170"/>
      <c r="TPA253" s="170"/>
      <c r="TPB253" s="170"/>
      <c r="TPC253" s="170"/>
      <c r="TPD253" s="170"/>
      <c r="TPE253" s="170"/>
      <c r="TPF253" s="170"/>
      <c r="TPG253" s="170"/>
      <c r="TPH253" s="170"/>
      <c r="TPI253" s="170"/>
      <c r="TPJ253" s="170"/>
      <c r="TPK253" s="170"/>
      <c r="TPL253" s="170"/>
      <c r="TPM253" s="170"/>
      <c r="TPN253" s="170"/>
      <c r="TPO253" s="170"/>
      <c r="TPP253" s="170"/>
      <c r="TPQ253" s="170"/>
      <c r="TPR253" s="170"/>
      <c r="TPS253" s="170"/>
      <c r="TPT253" s="170"/>
      <c r="TPU253" s="170"/>
      <c r="TPV253" s="170"/>
      <c r="TPW253" s="170"/>
      <c r="TPX253" s="170"/>
      <c r="TPY253" s="170"/>
      <c r="TPZ253" s="170"/>
      <c r="TQA253" s="170"/>
      <c r="TQB253" s="170"/>
      <c r="TQC253" s="170"/>
      <c r="TQD253" s="170"/>
      <c r="TQE253" s="170"/>
      <c r="TQF253" s="170"/>
      <c r="TQG253" s="170"/>
      <c r="TQH253" s="170"/>
      <c r="TQI253" s="170"/>
      <c r="TQJ253" s="170"/>
      <c r="TQK253" s="170"/>
      <c r="TQL253" s="170"/>
      <c r="TQM253" s="170"/>
      <c r="TQN253" s="170"/>
      <c r="TQO253" s="170"/>
      <c r="TQP253" s="170"/>
      <c r="TQQ253" s="170"/>
      <c r="TQR253" s="170"/>
      <c r="TQS253" s="170"/>
      <c r="TQT253" s="170"/>
      <c r="TQU253" s="170"/>
      <c r="TQV253" s="170"/>
      <c r="TQW253" s="170"/>
      <c r="TQX253" s="170"/>
      <c r="TQY253" s="170"/>
      <c r="TQZ253" s="170"/>
      <c r="TRA253" s="170"/>
      <c r="TRB253" s="170"/>
      <c r="TRC253" s="170"/>
      <c r="TRD253" s="170"/>
      <c r="TRE253" s="170"/>
      <c r="TRF253" s="170"/>
      <c r="TRG253" s="170"/>
      <c r="TRH253" s="170"/>
      <c r="TRI253" s="170"/>
      <c r="TRJ253" s="170"/>
      <c r="TRK253" s="170"/>
      <c r="TRL253" s="170"/>
      <c r="TRM253" s="170"/>
      <c r="TRN253" s="170"/>
      <c r="TRO253" s="170"/>
      <c r="TRP253" s="170"/>
      <c r="TRQ253" s="170"/>
      <c r="TRR253" s="170"/>
      <c r="TRS253" s="170"/>
      <c r="TRT253" s="170"/>
      <c r="TRU253" s="170"/>
      <c r="TRV253" s="170"/>
      <c r="TRW253" s="170"/>
      <c r="TRX253" s="170"/>
      <c r="TRY253" s="170"/>
      <c r="TRZ253" s="170"/>
      <c r="TSA253" s="170"/>
      <c r="TSB253" s="170"/>
      <c r="TSC253" s="170"/>
      <c r="TSD253" s="170"/>
      <c r="TSE253" s="170"/>
      <c r="TSF253" s="170"/>
      <c r="TSG253" s="170"/>
      <c r="TSH253" s="170"/>
      <c r="TSI253" s="170"/>
      <c r="TSJ253" s="170"/>
      <c r="TSK253" s="170"/>
      <c r="TSL253" s="170"/>
      <c r="TSM253" s="170"/>
      <c r="TSN253" s="170"/>
      <c r="TSO253" s="170"/>
      <c r="TSP253" s="170"/>
      <c r="TSQ253" s="170"/>
      <c r="TSR253" s="170"/>
      <c r="TSS253" s="170"/>
      <c r="TST253" s="170"/>
      <c r="TSU253" s="170"/>
      <c r="TSV253" s="170"/>
      <c r="TSW253" s="170"/>
      <c r="TSX253" s="170"/>
      <c r="TSY253" s="170"/>
      <c r="TSZ253" s="170"/>
      <c r="TTA253" s="170"/>
      <c r="TTB253" s="170"/>
      <c r="TTC253" s="170"/>
      <c r="TTD253" s="170"/>
      <c r="TTE253" s="170"/>
      <c r="TTF253" s="170"/>
      <c r="TTG253" s="170"/>
      <c r="TTH253" s="170"/>
      <c r="TTI253" s="170"/>
      <c r="TTJ253" s="170"/>
      <c r="TTK253" s="170"/>
      <c r="TTL253" s="170"/>
      <c r="TTM253" s="170"/>
      <c r="TTN253" s="170"/>
      <c r="TTO253" s="170"/>
      <c r="TTP253" s="170"/>
      <c r="TTQ253" s="170"/>
      <c r="TTR253" s="170"/>
      <c r="TTS253" s="170"/>
      <c r="TTT253" s="170"/>
      <c r="TTU253" s="170"/>
      <c r="TTV253" s="170"/>
      <c r="TTW253" s="170"/>
      <c r="TTX253" s="170"/>
      <c r="TTY253" s="170"/>
      <c r="TTZ253" s="170"/>
      <c r="TUA253" s="170"/>
      <c r="TUB253" s="170"/>
      <c r="TUC253" s="170"/>
      <c r="TUD253" s="170"/>
      <c r="TUE253" s="170"/>
      <c r="TUF253" s="170"/>
      <c r="TUG253" s="170"/>
      <c r="TUH253" s="170"/>
      <c r="TUI253" s="170"/>
      <c r="TUJ253" s="170"/>
      <c r="TUK253" s="170"/>
      <c r="TUL253" s="170"/>
      <c r="TUM253" s="170"/>
      <c r="TUN253" s="170"/>
      <c r="TUO253" s="170"/>
      <c r="TUP253" s="170"/>
      <c r="TUQ253" s="170"/>
      <c r="TUR253" s="170"/>
      <c r="TUS253" s="170"/>
      <c r="TUT253" s="170"/>
      <c r="TUU253" s="170"/>
      <c r="TUV253" s="170"/>
      <c r="TUW253" s="170"/>
      <c r="TUX253" s="170"/>
      <c r="TUY253" s="170"/>
      <c r="TUZ253" s="170"/>
      <c r="TVA253" s="170"/>
      <c r="TVB253" s="170"/>
      <c r="TVC253" s="170"/>
      <c r="TVD253" s="170"/>
      <c r="TVE253" s="170"/>
      <c r="TVF253" s="170"/>
      <c r="TVG253" s="170"/>
      <c r="TVH253" s="170"/>
      <c r="TVI253" s="170"/>
      <c r="TVJ253" s="170"/>
      <c r="TVK253" s="170"/>
      <c r="TVL253" s="170"/>
      <c r="TVM253" s="170"/>
      <c r="TVN253" s="170"/>
      <c r="TVO253" s="170"/>
      <c r="TVP253" s="170"/>
      <c r="TVQ253" s="170"/>
      <c r="TVR253" s="170"/>
      <c r="TVS253" s="170"/>
      <c r="TVT253" s="170"/>
      <c r="TVU253" s="170"/>
      <c r="TVV253" s="170"/>
      <c r="TVW253" s="170"/>
      <c r="TVX253" s="170"/>
      <c r="TVY253" s="170"/>
      <c r="TVZ253" s="170"/>
      <c r="TWA253" s="170"/>
      <c r="TWB253" s="170"/>
      <c r="TWC253" s="170"/>
      <c r="TWD253" s="170"/>
      <c r="TWE253" s="170"/>
      <c r="TWF253" s="170"/>
      <c r="TWG253" s="170"/>
      <c r="TWH253" s="170"/>
      <c r="TWI253" s="170"/>
      <c r="TWJ253" s="170"/>
      <c r="TWK253" s="170"/>
      <c r="TWL253" s="170"/>
      <c r="TWM253" s="170"/>
      <c r="TWN253" s="170"/>
      <c r="TWO253" s="170"/>
      <c r="TWP253" s="170"/>
      <c r="TWQ253" s="170"/>
      <c r="TWR253" s="170"/>
      <c r="TWS253" s="170"/>
      <c r="TWT253" s="170"/>
      <c r="TWU253" s="170"/>
      <c r="TWV253" s="170"/>
      <c r="TWW253" s="170"/>
      <c r="TWX253" s="170"/>
      <c r="TWY253" s="170"/>
      <c r="TWZ253" s="170"/>
      <c r="TXA253" s="170"/>
      <c r="TXB253" s="170"/>
      <c r="TXC253" s="170"/>
      <c r="TXD253" s="170"/>
      <c r="TXE253" s="170"/>
      <c r="TXF253" s="170"/>
      <c r="TXG253" s="170"/>
      <c r="TXH253" s="170"/>
      <c r="TXI253" s="170"/>
      <c r="TXJ253" s="170"/>
      <c r="TXK253" s="170"/>
      <c r="TXL253" s="170"/>
      <c r="TXM253" s="170"/>
      <c r="TXN253" s="170"/>
      <c r="TXO253" s="170"/>
      <c r="TXP253" s="170"/>
      <c r="TXQ253" s="170"/>
      <c r="TXR253" s="170"/>
      <c r="TXS253" s="170"/>
      <c r="TXT253" s="170"/>
      <c r="TXU253" s="170"/>
      <c r="TXV253" s="170"/>
      <c r="TXW253" s="170"/>
      <c r="TXX253" s="170"/>
      <c r="TXY253" s="170"/>
      <c r="TXZ253" s="170"/>
      <c r="TYA253" s="170"/>
      <c r="TYB253" s="170"/>
      <c r="TYC253" s="170"/>
      <c r="TYD253" s="170"/>
      <c r="TYE253" s="170"/>
      <c r="TYF253" s="170"/>
      <c r="TYG253" s="170"/>
      <c r="TYH253" s="170"/>
      <c r="TYI253" s="170"/>
      <c r="TYJ253" s="170"/>
      <c r="TYK253" s="170"/>
      <c r="TYL253" s="170"/>
      <c r="TYM253" s="170"/>
      <c r="TYN253" s="170"/>
      <c r="TYO253" s="170"/>
      <c r="TYP253" s="170"/>
      <c r="TYQ253" s="170"/>
      <c r="TYR253" s="170"/>
      <c r="TYS253" s="170"/>
      <c r="TYT253" s="170"/>
      <c r="TYU253" s="170"/>
      <c r="TYV253" s="170"/>
      <c r="TYW253" s="170"/>
      <c r="TYX253" s="170"/>
      <c r="TYY253" s="170"/>
      <c r="TYZ253" s="170"/>
      <c r="TZA253" s="170"/>
      <c r="TZB253" s="170"/>
      <c r="TZC253" s="170"/>
      <c r="TZD253" s="170"/>
      <c r="TZE253" s="170"/>
      <c r="TZF253" s="170"/>
      <c r="TZG253" s="170"/>
      <c r="TZH253" s="170"/>
      <c r="TZI253" s="170"/>
      <c r="TZJ253" s="170"/>
      <c r="TZK253" s="170"/>
      <c r="TZL253" s="170"/>
      <c r="TZM253" s="170"/>
      <c r="TZN253" s="170"/>
      <c r="TZO253" s="170"/>
      <c r="TZP253" s="170"/>
      <c r="TZQ253" s="170"/>
      <c r="TZR253" s="170"/>
      <c r="TZS253" s="170"/>
      <c r="TZT253" s="170"/>
      <c r="TZU253" s="170"/>
      <c r="TZV253" s="170"/>
      <c r="TZW253" s="170"/>
      <c r="TZX253" s="170"/>
      <c r="TZY253" s="170"/>
      <c r="TZZ253" s="170"/>
      <c r="UAA253" s="170"/>
      <c r="UAB253" s="170"/>
      <c r="UAC253" s="170"/>
      <c r="UAD253" s="170"/>
      <c r="UAE253" s="170"/>
      <c r="UAF253" s="170"/>
      <c r="UAG253" s="170"/>
      <c r="UAH253" s="170"/>
      <c r="UAI253" s="170"/>
      <c r="UAJ253" s="170"/>
      <c r="UAK253" s="170"/>
      <c r="UAL253" s="170"/>
      <c r="UAM253" s="170"/>
      <c r="UAN253" s="170"/>
      <c r="UAO253" s="170"/>
      <c r="UAP253" s="170"/>
      <c r="UAQ253" s="170"/>
      <c r="UAR253" s="170"/>
      <c r="UAS253" s="170"/>
      <c r="UAT253" s="170"/>
      <c r="UAU253" s="170"/>
      <c r="UAV253" s="170"/>
      <c r="UAW253" s="170"/>
      <c r="UAX253" s="170"/>
      <c r="UAY253" s="170"/>
      <c r="UAZ253" s="170"/>
      <c r="UBA253" s="170"/>
      <c r="UBB253" s="170"/>
      <c r="UBC253" s="170"/>
      <c r="UBD253" s="170"/>
      <c r="UBE253" s="170"/>
      <c r="UBF253" s="170"/>
      <c r="UBG253" s="170"/>
      <c r="UBH253" s="170"/>
      <c r="UBI253" s="170"/>
      <c r="UBJ253" s="170"/>
      <c r="UBK253" s="170"/>
      <c r="UBL253" s="170"/>
      <c r="UBM253" s="170"/>
      <c r="UBN253" s="170"/>
      <c r="UBO253" s="170"/>
      <c r="UBP253" s="170"/>
      <c r="UBQ253" s="170"/>
      <c r="UBR253" s="170"/>
      <c r="UBS253" s="170"/>
      <c r="UBT253" s="170"/>
      <c r="UBU253" s="170"/>
      <c r="UBV253" s="170"/>
      <c r="UBW253" s="170"/>
      <c r="UBX253" s="170"/>
      <c r="UBY253" s="170"/>
      <c r="UBZ253" s="170"/>
      <c r="UCA253" s="170"/>
      <c r="UCB253" s="170"/>
      <c r="UCC253" s="170"/>
      <c r="UCD253" s="170"/>
      <c r="UCE253" s="170"/>
      <c r="UCF253" s="170"/>
      <c r="UCG253" s="170"/>
      <c r="UCH253" s="170"/>
      <c r="UCI253" s="170"/>
      <c r="UCJ253" s="170"/>
      <c r="UCK253" s="170"/>
      <c r="UCL253" s="170"/>
      <c r="UCM253" s="170"/>
      <c r="UCN253" s="170"/>
      <c r="UCO253" s="170"/>
      <c r="UCP253" s="170"/>
      <c r="UCQ253" s="170"/>
      <c r="UCR253" s="170"/>
      <c r="UCS253" s="170"/>
      <c r="UCT253" s="170"/>
      <c r="UCU253" s="170"/>
      <c r="UCV253" s="170"/>
      <c r="UCW253" s="170"/>
      <c r="UCX253" s="170"/>
      <c r="UCY253" s="170"/>
      <c r="UCZ253" s="170"/>
      <c r="UDA253" s="170"/>
      <c r="UDB253" s="170"/>
      <c r="UDC253" s="170"/>
      <c r="UDD253" s="170"/>
      <c r="UDE253" s="170"/>
      <c r="UDF253" s="170"/>
      <c r="UDG253" s="170"/>
      <c r="UDH253" s="170"/>
      <c r="UDI253" s="170"/>
      <c r="UDJ253" s="170"/>
      <c r="UDK253" s="170"/>
      <c r="UDL253" s="170"/>
      <c r="UDM253" s="170"/>
      <c r="UDN253" s="170"/>
      <c r="UDO253" s="170"/>
      <c r="UDP253" s="170"/>
      <c r="UDQ253" s="170"/>
      <c r="UDR253" s="170"/>
      <c r="UDS253" s="170"/>
      <c r="UDT253" s="170"/>
      <c r="UDU253" s="170"/>
      <c r="UDV253" s="170"/>
      <c r="UDW253" s="170"/>
      <c r="UDX253" s="170"/>
      <c r="UDY253" s="170"/>
      <c r="UDZ253" s="170"/>
      <c r="UEA253" s="170"/>
      <c r="UEB253" s="170"/>
      <c r="UEC253" s="170"/>
      <c r="UED253" s="170"/>
      <c r="UEE253" s="170"/>
      <c r="UEF253" s="170"/>
      <c r="UEG253" s="170"/>
      <c r="UEH253" s="170"/>
      <c r="UEI253" s="170"/>
      <c r="UEJ253" s="170"/>
      <c r="UEK253" s="170"/>
      <c r="UEL253" s="170"/>
      <c r="UEM253" s="170"/>
      <c r="UEN253" s="170"/>
      <c r="UEO253" s="170"/>
      <c r="UEP253" s="170"/>
      <c r="UEQ253" s="170"/>
      <c r="UER253" s="170"/>
      <c r="UES253" s="170"/>
      <c r="UET253" s="170"/>
      <c r="UEU253" s="170"/>
      <c r="UEV253" s="170"/>
      <c r="UEW253" s="170"/>
      <c r="UEX253" s="170"/>
      <c r="UEY253" s="170"/>
      <c r="UEZ253" s="170"/>
      <c r="UFA253" s="170"/>
      <c r="UFB253" s="170"/>
      <c r="UFC253" s="170"/>
      <c r="UFD253" s="170"/>
      <c r="UFE253" s="170"/>
      <c r="UFF253" s="170"/>
      <c r="UFG253" s="170"/>
      <c r="UFH253" s="170"/>
      <c r="UFI253" s="170"/>
      <c r="UFJ253" s="170"/>
      <c r="UFK253" s="170"/>
      <c r="UFL253" s="170"/>
      <c r="UFM253" s="170"/>
      <c r="UFN253" s="170"/>
      <c r="UFO253" s="170"/>
      <c r="UFP253" s="170"/>
      <c r="UFQ253" s="170"/>
      <c r="UFR253" s="170"/>
      <c r="UFS253" s="170"/>
      <c r="UFT253" s="170"/>
      <c r="UFU253" s="170"/>
      <c r="UFV253" s="170"/>
      <c r="UFW253" s="170"/>
      <c r="UFX253" s="170"/>
      <c r="UFY253" s="170"/>
      <c r="UFZ253" s="170"/>
      <c r="UGA253" s="170"/>
      <c r="UGB253" s="170"/>
      <c r="UGC253" s="170"/>
      <c r="UGD253" s="170"/>
      <c r="UGE253" s="170"/>
      <c r="UGF253" s="170"/>
      <c r="UGG253" s="170"/>
      <c r="UGH253" s="170"/>
      <c r="UGI253" s="170"/>
      <c r="UGJ253" s="170"/>
      <c r="UGK253" s="170"/>
      <c r="UGL253" s="170"/>
      <c r="UGM253" s="170"/>
      <c r="UGN253" s="170"/>
      <c r="UGO253" s="170"/>
      <c r="UGP253" s="170"/>
      <c r="UGQ253" s="170"/>
      <c r="UGR253" s="170"/>
      <c r="UGS253" s="170"/>
      <c r="UGT253" s="170"/>
      <c r="UGU253" s="170"/>
      <c r="UGV253" s="170"/>
      <c r="UGW253" s="170"/>
      <c r="UGX253" s="170"/>
      <c r="UGY253" s="170"/>
      <c r="UGZ253" s="170"/>
      <c r="UHA253" s="170"/>
      <c r="UHB253" s="170"/>
      <c r="UHC253" s="170"/>
      <c r="UHD253" s="170"/>
      <c r="UHE253" s="170"/>
      <c r="UHF253" s="170"/>
      <c r="UHG253" s="170"/>
      <c r="UHH253" s="170"/>
      <c r="UHI253" s="170"/>
      <c r="UHJ253" s="170"/>
      <c r="UHK253" s="170"/>
      <c r="UHL253" s="170"/>
      <c r="UHM253" s="170"/>
      <c r="UHN253" s="170"/>
      <c r="UHO253" s="170"/>
      <c r="UHP253" s="170"/>
      <c r="UHQ253" s="170"/>
      <c r="UHR253" s="170"/>
      <c r="UHS253" s="170"/>
      <c r="UHT253" s="170"/>
      <c r="UHU253" s="170"/>
      <c r="UHV253" s="170"/>
      <c r="UHW253" s="170"/>
      <c r="UHX253" s="170"/>
      <c r="UHY253" s="170"/>
      <c r="UHZ253" s="170"/>
      <c r="UIA253" s="170"/>
      <c r="UIB253" s="170"/>
      <c r="UIC253" s="170"/>
      <c r="UID253" s="170"/>
      <c r="UIE253" s="170"/>
      <c r="UIF253" s="170"/>
      <c r="UIG253" s="170"/>
      <c r="UIH253" s="170"/>
      <c r="UII253" s="170"/>
      <c r="UIJ253" s="170"/>
      <c r="UIK253" s="170"/>
      <c r="UIL253" s="170"/>
      <c r="UIM253" s="170"/>
      <c r="UIN253" s="170"/>
      <c r="UIO253" s="170"/>
      <c r="UIP253" s="170"/>
      <c r="UIQ253" s="170"/>
      <c r="UIR253" s="170"/>
      <c r="UIS253" s="170"/>
      <c r="UIT253" s="170"/>
      <c r="UIU253" s="170"/>
      <c r="UIV253" s="170"/>
      <c r="UIW253" s="170"/>
      <c r="UIX253" s="170"/>
      <c r="UIY253" s="170"/>
      <c r="UIZ253" s="170"/>
      <c r="UJA253" s="170"/>
      <c r="UJB253" s="170"/>
      <c r="UJC253" s="170"/>
      <c r="UJD253" s="170"/>
      <c r="UJE253" s="170"/>
      <c r="UJF253" s="170"/>
      <c r="UJG253" s="170"/>
      <c r="UJH253" s="170"/>
      <c r="UJI253" s="170"/>
      <c r="UJJ253" s="170"/>
      <c r="UJK253" s="170"/>
      <c r="UJL253" s="170"/>
      <c r="UJM253" s="170"/>
      <c r="UJN253" s="170"/>
      <c r="UJO253" s="170"/>
      <c r="UJP253" s="170"/>
      <c r="UJQ253" s="170"/>
      <c r="UJR253" s="170"/>
      <c r="UJS253" s="170"/>
      <c r="UJT253" s="170"/>
      <c r="UJU253" s="170"/>
      <c r="UJV253" s="170"/>
      <c r="UJW253" s="170"/>
      <c r="UJX253" s="170"/>
      <c r="UJY253" s="170"/>
      <c r="UJZ253" s="170"/>
      <c r="UKA253" s="170"/>
      <c r="UKB253" s="170"/>
      <c r="UKC253" s="170"/>
      <c r="UKD253" s="170"/>
      <c r="UKE253" s="170"/>
      <c r="UKF253" s="170"/>
      <c r="UKG253" s="170"/>
      <c r="UKH253" s="170"/>
      <c r="UKI253" s="170"/>
      <c r="UKJ253" s="170"/>
      <c r="UKK253" s="170"/>
      <c r="UKL253" s="170"/>
      <c r="UKM253" s="170"/>
      <c r="UKN253" s="170"/>
      <c r="UKO253" s="170"/>
      <c r="UKP253" s="170"/>
      <c r="UKQ253" s="170"/>
      <c r="UKR253" s="170"/>
      <c r="UKS253" s="170"/>
      <c r="UKT253" s="170"/>
      <c r="UKU253" s="170"/>
      <c r="UKV253" s="170"/>
      <c r="UKW253" s="170"/>
      <c r="UKX253" s="170"/>
      <c r="UKY253" s="170"/>
      <c r="UKZ253" s="170"/>
      <c r="ULA253" s="170"/>
      <c r="ULB253" s="170"/>
      <c r="ULC253" s="170"/>
      <c r="ULD253" s="170"/>
      <c r="ULE253" s="170"/>
      <c r="ULF253" s="170"/>
      <c r="ULG253" s="170"/>
      <c r="ULH253" s="170"/>
      <c r="ULI253" s="170"/>
      <c r="ULJ253" s="170"/>
      <c r="ULK253" s="170"/>
      <c r="ULL253" s="170"/>
      <c r="ULM253" s="170"/>
      <c r="ULN253" s="170"/>
      <c r="ULO253" s="170"/>
      <c r="ULP253" s="170"/>
      <c r="ULQ253" s="170"/>
      <c r="ULR253" s="170"/>
      <c r="ULS253" s="170"/>
      <c r="ULT253" s="170"/>
      <c r="ULU253" s="170"/>
      <c r="ULV253" s="170"/>
      <c r="ULW253" s="170"/>
      <c r="ULX253" s="170"/>
      <c r="ULY253" s="170"/>
      <c r="ULZ253" s="170"/>
      <c r="UMA253" s="170"/>
      <c r="UMB253" s="170"/>
      <c r="UMC253" s="170"/>
      <c r="UMD253" s="170"/>
      <c r="UME253" s="170"/>
      <c r="UMF253" s="170"/>
      <c r="UMG253" s="170"/>
      <c r="UMH253" s="170"/>
      <c r="UMI253" s="170"/>
      <c r="UMJ253" s="170"/>
      <c r="UMK253" s="170"/>
      <c r="UML253" s="170"/>
      <c r="UMM253" s="170"/>
      <c r="UMN253" s="170"/>
      <c r="UMO253" s="170"/>
      <c r="UMP253" s="170"/>
      <c r="UMQ253" s="170"/>
      <c r="UMR253" s="170"/>
      <c r="UMS253" s="170"/>
      <c r="UMT253" s="170"/>
      <c r="UMU253" s="170"/>
      <c r="UMV253" s="170"/>
      <c r="UMW253" s="170"/>
      <c r="UMX253" s="170"/>
      <c r="UMY253" s="170"/>
      <c r="UMZ253" s="170"/>
      <c r="UNA253" s="170"/>
      <c r="UNB253" s="170"/>
      <c r="UNC253" s="170"/>
      <c r="UND253" s="170"/>
      <c r="UNE253" s="170"/>
      <c r="UNF253" s="170"/>
      <c r="UNG253" s="170"/>
      <c r="UNH253" s="170"/>
      <c r="UNI253" s="170"/>
      <c r="UNJ253" s="170"/>
      <c r="UNK253" s="170"/>
      <c r="UNL253" s="170"/>
      <c r="UNM253" s="170"/>
      <c r="UNN253" s="170"/>
      <c r="UNO253" s="170"/>
      <c r="UNP253" s="170"/>
      <c r="UNQ253" s="170"/>
      <c r="UNR253" s="170"/>
      <c r="UNS253" s="170"/>
      <c r="UNT253" s="170"/>
      <c r="UNU253" s="170"/>
      <c r="UNV253" s="170"/>
      <c r="UNW253" s="170"/>
      <c r="UNX253" s="170"/>
      <c r="UNY253" s="170"/>
      <c r="UNZ253" s="170"/>
      <c r="UOA253" s="170"/>
      <c r="UOB253" s="170"/>
      <c r="UOC253" s="170"/>
      <c r="UOD253" s="170"/>
      <c r="UOE253" s="170"/>
      <c r="UOF253" s="170"/>
      <c r="UOG253" s="170"/>
      <c r="UOH253" s="170"/>
      <c r="UOI253" s="170"/>
      <c r="UOJ253" s="170"/>
      <c r="UOK253" s="170"/>
      <c r="UOL253" s="170"/>
      <c r="UOM253" s="170"/>
      <c r="UON253" s="170"/>
      <c r="UOO253" s="170"/>
      <c r="UOP253" s="170"/>
      <c r="UOQ253" s="170"/>
      <c r="UOR253" s="170"/>
      <c r="UOS253" s="170"/>
      <c r="UOT253" s="170"/>
      <c r="UOU253" s="170"/>
      <c r="UOV253" s="170"/>
      <c r="UOW253" s="170"/>
      <c r="UOX253" s="170"/>
      <c r="UOY253" s="170"/>
      <c r="UOZ253" s="170"/>
      <c r="UPA253" s="170"/>
      <c r="UPB253" s="170"/>
      <c r="UPC253" s="170"/>
      <c r="UPD253" s="170"/>
      <c r="UPE253" s="170"/>
      <c r="UPF253" s="170"/>
      <c r="UPG253" s="170"/>
      <c r="UPH253" s="170"/>
      <c r="UPI253" s="170"/>
      <c r="UPJ253" s="170"/>
      <c r="UPK253" s="170"/>
      <c r="UPL253" s="170"/>
      <c r="UPM253" s="170"/>
      <c r="UPN253" s="170"/>
      <c r="UPO253" s="170"/>
      <c r="UPP253" s="170"/>
      <c r="UPQ253" s="170"/>
      <c r="UPR253" s="170"/>
      <c r="UPS253" s="170"/>
      <c r="UPT253" s="170"/>
      <c r="UPU253" s="170"/>
      <c r="UPV253" s="170"/>
      <c r="UPW253" s="170"/>
      <c r="UPX253" s="170"/>
      <c r="UPY253" s="170"/>
      <c r="UPZ253" s="170"/>
      <c r="UQA253" s="170"/>
      <c r="UQB253" s="170"/>
      <c r="UQC253" s="170"/>
      <c r="UQD253" s="170"/>
      <c r="UQE253" s="170"/>
      <c r="UQF253" s="170"/>
      <c r="UQG253" s="170"/>
      <c r="UQH253" s="170"/>
      <c r="UQI253" s="170"/>
      <c r="UQJ253" s="170"/>
      <c r="UQK253" s="170"/>
      <c r="UQL253" s="170"/>
      <c r="UQM253" s="170"/>
      <c r="UQN253" s="170"/>
      <c r="UQO253" s="170"/>
      <c r="UQP253" s="170"/>
      <c r="UQQ253" s="170"/>
      <c r="UQR253" s="170"/>
      <c r="UQS253" s="170"/>
      <c r="UQT253" s="170"/>
      <c r="UQU253" s="170"/>
      <c r="UQV253" s="170"/>
      <c r="UQW253" s="170"/>
      <c r="UQX253" s="170"/>
      <c r="UQY253" s="170"/>
      <c r="UQZ253" s="170"/>
      <c r="URA253" s="170"/>
      <c r="URB253" s="170"/>
      <c r="URC253" s="170"/>
      <c r="URD253" s="170"/>
      <c r="URE253" s="170"/>
      <c r="URF253" s="170"/>
      <c r="URG253" s="170"/>
      <c r="URH253" s="170"/>
      <c r="URI253" s="170"/>
      <c r="URJ253" s="170"/>
      <c r="URK253" s="170"/>
      <c r="URL253" s="170"/>
      <c r="URM253" s="170"/>
      <c r="URN253" s="170"/>
      <c r="URO253" s="170"/>
      <c r="URP253" s="170"/>
      <c r="URQ253" s="170"/>
      <c r="URR253" s="170"/>
      <c r="URS253" s="170"/>
      <c r="URT253" s="170"/>
      <c r="URU253" s="170"/>
      <c r="URV253" s="170"/>
      <c r="URW253" s="170"/>
      <c r="URX253" s="170"/>
      <c r="URY253" s="170"/>
      <c r="URZ253" s="170"/>
      <c r="USA253" s="170"/>
      <c r="USB253" s="170"/>
      <c r="USC253" s="170"/>
      <c r="USD253" s="170"/>
      <c r="USE253" s="170"/>
      <c r="USF253" s="170"/>
      <c r="USG253" s="170"/>
      <c r="USH253" s="170"/>
      <c r="USI253" s="170"/>
      <c r="USJ253" s="170"/>
      <c r="USK253" s="170"/>
      <c r="USL253" s="170"/>
      <c r="USM253" s="170"/>
      <c r="USN253" s="170"/>
      <c r="USO253" s="170"/>
      <c r="USP253" s="170"/>
      <c r="USQ253" s="170"/>
      <c r="USR253" s="170"/>
      <c r="USS253" s="170"/>
      <c r="UST253" s="170"/>
      <c r="USU253" s="170"/>
      <c r="USV253" s="170"/>
      <c r="USW253" s="170"/>
      <c r="USX253" s="170"/>
      <c r="USY253" s="170"/>
      <c r="USZ253" s="170"/>
      <c r="UTA253" s="170"/>
      <c r="UTB253" s="170"/>
      <c r="UTC253" s="170"/>
      <c r="UTD253" s="170"/>
      <c r="UTE253" s="170"/>
      <c r="UTF253" s="170"/>
      <c r="UTG253" s="170"/>
      <c r="UTH253" s="170"/>
      <c r="UTI253" s="170"/>
      <c r="UTJ253" s="170"/>
      <c r="UTK253" s="170"/>
      <c r="UTL253" s="170"/>
      <c r="UTM253" s="170"/>
      <c r="UTN253" s="170"/>
      <c r="UTO253" s="170"/>
      <c r="UTP253" s="170"/>
      <c r="UTQ253" s="170"/>
      <c r="UTR253" s="170"/>
      <c r="UTS253" s="170"/>
      <c r="UTT253" s="170"/>
      <c r="UTU253" s="170"/>
      <c r="UTV253" s="170"/>
      <c r="UTW253" s="170"/>
      <c r="UTX253" s="170"/>
      <c r="UTY253" s="170"/>
      <c r="UTZ253" s="170"/>
      <c r="UUA253" s="170"/>
      <c r="UUB253" s="170"/>
      <c r="UUC253" s="170"/>
      <c r="UUD253" s="170"/>
      <c r="UUE253" s="170"/>
      <c r="UUF253" s="170"/>
      <c r="UUG253" s="170"/>
      <c r="UUH253" s="170"/>
      <c r="UUI253" s="170"/>
      <c r="UUJ253" s="170"/>
      <c r="UUK253" s="170"/>
      <c r="UUL253" s="170"/>
      <c r="UUM253" s="170"/>
      <c r="UUN253" s="170"/>
      <c r="UUO253" s="170"/>
      <c r="UUP253" s="170"/>
      <c r="UUQ253" s="170"/>
      <c r="UUR253" s="170"/>
      <c r="UUS253" s="170"/>
      <c r="UUT253" s="170"/>
      <c r="UUU253" s="170"/>
      <c r="UUV253" s="170"/>
      <c r="UUW253" s="170"/>
      <c r="UUX253" s="170"/>
      <c r="UUY253" s="170"/>
      <c r="UUZ253" s="170"/>
      <c r="UVA253" s="170"/>
      <c r="UVB253" s="170"/>
      <c r="UVC253" s="170"/>
      <c r="UVD253" s="170"/>
      <c r="UVE253" s="170"/>
      <c r="UVF253" s="170"/>
      <c r="UVG253" s="170"/>
      <c r="UVH253" s="170"/>
      <c r="UVI253" s="170"/>
      <c r="UVJ253" s="170"/>
      <c r="UVK253" s="170"/>
      <c r="UVL253" s="170"/>
      <c r="UVM253" s="170"/>
      <c r="UVN253" s="170"/>
      <c r="UVO253" s="170"/>
      <c r="UVP253" s="170"/>
      <c r="UVQ253" s="170"/>
      <c r="UVR253" s="170"/>
      <c r="UVS253" s="170"/>
      <c r="UVT253" s="170"/>
      <c r="UVU253" s="170"/>
      <c r="UVV253" s="170"/>
      <c r="UVW253" s="170"/>
      <c r="UVX253" s="170"/>
      <c r="UVY253" s="170"/>
      <c r="UVZ253" s="170"/>
      <c r="UWA253" s="170"/>
      <c r="UWB253" s="170"/>
      <c r="UWC253" s="170"/>
      <c r="UWD253" s="170"/>
      <c r="UWE253" s="170"/>
      <c r="UWF253" s="170"/>
      <c r="UWG253" s="170"/>
      <c r="UWH253" s="170"/>
      <c r="UWI253" s="170"/>
      <c r="UWJ253" s="170"/>
      <c r="UWK253" s="170"/>
      <c r="UWL253" s="170"/>
      <c r="UWM253" s="170"/>
      <c r="UWN253" s="170"/>
      <c r="UWO253" s="170"/>
      <c r="UWP253" s="170"/>
      <c r="UWQ253" s="170"/>
      <c r="UWR253" s="170"/>
      <c r="UWS253" s="170"/>
      <c r="UWT253" s="170"/>
      <c r="UWU253" s="170"/>
      <c r="UWV253" s="170"/>
      <c r="UWW253" s="170"/>
      <c r="UWX253" s="170"/>
      <c r="UWY253" s="170"/>
      <c r="UWZ253" s="170"/>
      <c r="UXA253" s="170"/>
      <c r="UXB253" s="170"/>
      <c r="UXC253" s="170"/>
      <c r="UXD253" s="170"/>
      <c r="UXE253" s="170"/>
      <c r="UXF253" s="170"/>
      <c r="UXG253" s="170"/>
      <c r="UXH253" s="170"/>
      <c r="UXI253" s="170"/>
      <c r="UXJ253" s="170"/>
      <c r="UXK253" s="170"/>
      <c r="UXL253" s="170"/>
      <c r="UXM253" s="170"/>
      <c r="UXN253" s="170"/>
      <c r="UXO253" s="170"/>
      <c r="UXP253" s="170"/>
      <c r="UXQ253" s="170"/>
      <c r="UXR253" s="170"/>
      <c r="UXS253" s="170"/>
      <c r="UXT253" s="170"/>
      <c r="UXU253" s="170"/>
      <c r="UXV253" s="170"/>
      <c r="UXW253" s="170"/>
      <c r="UXX253" s="170"/>
      <c r="UXY253" s="170"/>
      <c r="UXZ253" s="170"/>
      <c r="UYA253" s="170"/>
      <c r="UYB253" s="170"/>
      <c r="UYC253" s="170"/>
      <c r="UYD253" s="170"/>
      <c r="UYE253" s="170"/>
      <c r="UYF253" s="170"/>
      <c r="UYG253" s="170"/>
      <c r="UYH253" s="170"/>
      <c r="UYI253" s="170"/>
      <c r="UYJ253" s="170"/>
      <c r="UYK253" s="170"/>
      <c r="UYL253" s="170"/>
      <c r="UYM253" s="170"/>
      <c r="UYN253" s="170"/>
      <c r="UYO253" s="170"/>
      <c r="UYP253" s="170"/>
      <c r="UYQ253" s="170"/>
      <c r="UYR253" s="170"/>
      <c r="UYS253" s="170"/>
      <c r="UYT253" s="170"/>
      <c r="UYU253" s="170"/>
      <c r="UYV253" s="170"/>
      <c r="UYW253" s="170"/>
      <c r="UYX253" s="170"/>
      <c r="UYY253" s="170"/>
      <c r="UYZ253" s="170"/>
      <c r="UZA253" s="170"/>
      <c r="UZB253" s="170"/>
      <c r="UZC253" s="170"/>
      <c r="UZD253" s="170"/>
      <c r="UZE253" s="170"/>
      <c r="UZF253" s="170"/>
      <c r="UZG253" s="170"/>
      <c r="UZH253" s="170"/>
      <c r="UZI253" s="170"/>
      <c r="UZJ253" s="170"/>
      <c r="UZK253" s="170"/>
      <c r="UZL253" s="170"/>
      <c r="UZM253" s="170"/>
      <c r="UZN253" s="170"/>
      <c r="UZO253" s="170"/>
      <c r="UZP253" s="170"/>
      <c r="UZQ253" s="170"/>
      <c r="UZR253" s="170"/>
      <c r="UZS253" s="170"/>
      <c r="UZT253" s="170"/>
      <c r="UZU253" s="170"/>
      <c r="UZV253" s="170"/>
      <c r="UZW253" s="170"/>
      <c r="UZX253" s="170"/>
      <c r="UZY253" s="170"/>
      <c r="UZZ253" s="170"/>
      <c r="VAA253" s="170"/>
      <c r="VAB253" s="170"/>
      <c r="VAC253" s="170"/>
      <c r="VAD253" s="170"/>
      <c r="VAE253" s="170"/>
      <c r="VAF253" s="170"/>
      <c r="VAG253" s="170"/>
      <c r="VAH253" s="170"/>
      <c r="VAI253" s="170"/>
      <c r="VAJ253" s="170"/>
      <c r="VAK253" s="170"/>
      <c r="VAL253" s="170"/>
      <c r="VAM253" s="170"/>
      <c r="VAN253" s="170"/>
      <c r="VAO253" s="170"/>
      <c r="VAP253" s="170"/>
      <c r="VAQ253" s="170"/>
      <c r="VAR253" s="170"/>
      <c r="VAS253" s="170"/>
      <c r="VAT253" s="170"/>
      <c r="VAU253" s="170"/>
      <c r="VAV253" s="170"/>
      <c r="VAW253" s="170"/>
      <c r="VAX253" s="170"/>
      <c r="VAY253" s="170"/>
      <c r="VAZ253" s="170"/>
      <c r="VBA253" s="170"/>
      <c r="VBB253" s="170"/>
      <c r="VBC253" s="170"/>
      <c r="VBD253" s="170"/>
      <c r="VBE253" s="170"/>
      <c r="VBF253" s="170"/>
      <c r="VBG253" s="170"/>
      <c r="VBH253" s="170"/>
      <c r="VBI253" s="170"/>
      <c r="VBJ253" s="170"/>
      <c r="VBK253" s="170"/>
      <c r="VBL253" s="170"/>
      <c r="VBM253" s="170"/>
      <c r="VBN253" s="170"/>
      <c r="VBO253" s="170"/>
      <c r="VBP253" s="170"/>
      <c r="VBQ253" s="170"/>
      <c r="VBR253" s="170"/>
      <c r="VBS253" s="170"/>
      <c r="VBT253" s="170"/>
      <c r="VBU253" s="170"/>
      <c r="VBV253" s="170"/>
      <c r="VBW253" s="170"/>
      <c r="VBX253" s="170"/>
      <c r="VBY253" s="170"/>
      <c r="VBZ253" s="170"/>
      <c r="VCA253" s="170"/>
      <c r="VCB253" s="170"/>
      <c r="VCC253" s="170"/>
      <c r="VCD253" s="170"/>
      <c r="VCE253" s="170"/>
      <c r="VCF253" s="170"/>
      <c r="VCG253" s="170"/>
      <c r="VCH253" s="170"/>
      <c r="VCI253" s="170"/>
      <c r="VCJ253" s="170"/>
      <c r="VCK253" s="170"/>
      <c r="VCL253" s="170"/>
      <c r="VCM253" s="170"/>
      <c r="VCN253" s="170"/>
      <c r="VCO253" s="170"/>
      <c r="VCP253" s="170"/>
      <c r="VCQ253" s="170"/>
      <c r="VCR253" s="170"/>
      <c r="VCS253" s="170"/>
      <c r="VCT253" s="170"/>
      <c r="VCU253" s="170"/>
      <c r="VCV253" s="170"/>
      <c r="VCW253" s="170"/>
      <c r="VCX253" s="170"/>
      <c r="VCY253" s="170"/>
      <c r="VCZ253" s="170"/>
      <c r="VDA253" s="170"/>
      <c r="VDB253" s="170"/>
      <c r="VDC253" s="170"/>
      <c r="VDD253" s="170"/>
      <c r="VDE253" s="170"/>
      <c r="VDF253" s="170"/>
      <c r="VDG253" s="170"/>
      <c r="VDH253" s="170"/>
      <c r="VDI253" s="170"/>
      <c r="VDJ253" s="170"/>
      <c r="VDK253" s="170"/>
      <c r="VDL253" s="170"/>
      <c r="VDM253" s="170"/>
      <c r="VDN253" s="170"/>
      <c r="VDO253" s="170"/>
      <c r="VDP253" s="170"/>
      <c r="VDQ253" s="170"/>
      <c r="VDR253" s="170"/>
      <c r="VDS253" s="170"/>
      <c r="VDT253" s="170"/>
      <c r="VDU253" s="170"/>
      <c r="VDV253" s="170"/>
      <c r="VDW253" s="170"/>
      <c r="VDX253" s="170"/>
      <c r="VDY253" s="170"/>
      <c r="VDZ253" s="170"/>
      <c r="VEA253" s="170"/>
      <c r="VEB253" s="170"/>
      <c r="VEC253" s="170"/>
      <c r="VED253" s="170"/>
      <c r="VEE253" s="170"/>
      <c r="VEF253" s="170"/>
      <c r="VEG253" s="170"/>
      <c r="VEH253" s="170"/>
      <c r="VEI253" s="170"/>
      <c r="VEJ253" s="170"/>
      <c r="VEK253" s="170"/>
      <c r="VEL253" s="170"/>
      <c r="VEM253" s="170"/>
      <c r="VEN253" s="170"/>
      <c r="VEO253" s="170"/>
      <c r="VEP253" s="170"/>
      <c r="VEQ253" s="170"/>
      <c r="VER253" s="170"/>
      <c r="VES253" s="170"/>
      <c r="VET253" s="170"/>
      <c r="VEU253" s="170"/>
      <c r="VEV253" s="170"/>
      <c r="VEW253" s="170"/>
      <c r="VEX253" s="170"/>
      <c r="VEY253" s="170"/>
      <c r="VEZ253" s="170"/>
      <c r="VFA253" s="170"/>
      <c r="VFB253" s="170"/>
      <c r="VFC253" s="170"/>
      <c r="VFD253" s="170"/>
      <c r="VFE253" s="170"/>
      <c r="VFF253" s="170"/>
      <c r="VFG253" s="170"/>
      <c r="VFH253" s="170"/>
      <c r="VFI253" s="170"/>
      <c r="VFJ253" s="170"/>
      <c r="VFK253" s="170"/>
      <c r="VFL253" s="170"/>
      <c r="VFM253" s="170"/>
      <c r="VFN253" s="170"/>
      <c r="VFO253" s="170"/>
      <c r="VFP253" s="170"/>
      <c r="VFQ253" s="170"/>
      <c r="VFR253" s="170"/>
      <c r="VFS253" s="170"/>
      <c r="VFT253" s="170"/>
      <c r="VFU253" s="170"/>
      <c r="VFV253" s="170"/>
      <c r="VFW253" s="170"/>
      <c r="VFX253" s="170"/>
      <c r="VFY253" s="170"/>
      <c r="VFZ253" s="170"/>
      <c r="VGA253" s="170"/>
      <c r="VGB253" s="170"/>
      <c r="VGC253" s="170"/>
      <c r="VGD253" s="170"/>
      <c r="VGE253" s="170"/>
      <c r="VGF253" s="170"/>
      <c r="VGG253" s="170"/>
      <c r="VGH253" s="170"/>
      <c r="VGI253" s="170"/>
      <c r="VGJ253" s="170"/>
      <c r="VGK253" s="170"/>
      <c r="VGL253" s="170"/>
      <c r="VGM253" s="170"/>
      <c r="VGN253" s="170"/>
      <c r="VGO253" s="170"/>
      <c r="VGP253" s="170"/>
      <c r="VGQ253" s="170"/>
      <c r="VGR253" s="170"/>
      <c r="VGS253" s="170"/>
      <c r="VGT253" s="170"/>
      <c r="VGU253" s="170"/>
      <c r="VGV253" s="170"/>
      <c r="VGW253" s="170"/>
      <c r="VGX253" s="170"/>
      <c r="VGY253" s="170"/>
      <c r="VGZ253" s="170"/>
      <c r="VHA253" s="170"/>
      <c r="VHB253" s="170"/>
      <c r="VHC253" s="170"/>
      <c r="VHD253" s="170"/>
      <c r="VHE253" s="170"/>
      <c r="VHF253" s="170"/>
      <c r="VHG253" s="170"/>
      <c r="VHH253" s="170"/>
      <c r="VHI253" s="170"/>
      <c r="VHJ253" s="170"/>
      <c r="VHK253" s="170"/>
      <c r="VHL253" s="170"/>
      <c r="VHM253" s="170"/>
      <c r="VHN253" s="170"/>
      <c r="VHO253" s="170"/>
      <c r="VHP253" s="170"/>
      <c r="VHQ253" s="170"/>
      <c r="VHR253" s="170"/>
      <c r="VHS253" s="170"/>
      <c r="VHT253" s="170"/>
      <c r="VHU253" s="170"/>
      <c r="VHV253" s="170"/>
      <c r="VHW253" s="170"/>
      <c r="VHX253" s="170"/>
      <c r="VHY253" s="170"/>
      <c r="VHZ253" s="170"/>
      <c r="VIA253" s="170"/>
      <c r="VIB253" s="170"/>
      <c r="VIC253" s="170"/>
      <c r="VID253" s="170"/>
      <c r="VIE253" s="170"/>
      <c r="VIF253" s="170"/>
      <c r="VIG253" s="170"/>
      <c r="VIH253" s="170"/>
      <c r="VII253" s="170"/>
      <c r="VIJ253" s="170"/>
      <c r="VIK253" s="170"/>
      <c r="VIL253" s="170"/>
      <c r="VIM253" s="170"/>
      <c r="VIN253" s="170"/>
      <c r="VIO253" s="170"/>
      <c r="VIP253" s="170"/>
      <c r="VIQ253" s="170"/>
      <c r="VIR253" s="170"/>
      <c r="VIS253" s="170"/>
      <c r="VIT253" s="170"/>
      <c r="VIU253" s="170"/>
      <c r="VIV253" s="170"/>
      <c r="VIW253" s="170"/>
      <c r="VIX253" s="170"/>
      <c r="VIY253" s="170"/>
      <c r="VIZ253" s="170"/>
      <c r="VJA253" s="170"/>
      <c r="VJB253" s="170"/>
      <c r="VJC253" s="170"/>
      <c r="VJD253" s="170"/>
      <c r="VJE253" s="170"/>
      <c r="VJF253" s="170"/>
      <c r="VJG253" s="170"/>
      <c r="VJH253" s="170"/>
      <c r="VJI253" s="170"/>
      <c r="VJJ253" s="170"/>
      <c r="VJK253" s="170"/>
      <c r="VJL253" s="170"/>
      <c r="VJM253" s="170"/>
      <c r="VJN253" s="170"/>
      <c r="VJO253" s="170"/>
      <c r="VJP253" s="170"/>
      <c r="VJQ253" s="170"/>
      <c r="VJR253" s="170"/>
      <c r="VJS253" s="170"/>
      <c r="VJT253" s="170"/>
      <c r="VJU253" s="170"/>
      <c r="VJV253" s="170"/>
      <c r="VJW253" s="170"/>
      <c r="VJX253" s="170"/>
      <c r="VJY253" s="170"/>
      <c r="VJZ253" s="170"/>
      <c r="VKA253" s="170"/>
      <c r="VKB253" s="170"/>
      <c r="VKC253" s="170"/>
      <c r="VKD253" s="170"/>
      <c r="VKE253" s="170"/>
      <c r="VKF253" s="170"/>
      <c r="VKG253" s="170"/>
      <c r="VKH253" s="170"/>
      <c r="VKI253" s="170"/>
      <c r="VKJ253" s="170"/>
      <c r="VKK253" s="170"/>
      <c r="VKL253" s="170"/>
      <c r="VKM253" s="170"/>
      <c r="VKN253" s="170"/>
      <c r="VKO253" s="170"/>
      <c r="VKP253" s="170"/>
      <c r="VKQ253" s="170"/>
      <c r="VKR253" s="170"/>
      <c r="VKS253" s="170"/>
      <c r="VKT253" s="170"/>
      <c r="VKU253" s="170"/>
      <c r="VKV253" s="170"/>
      <c r="VKW253" s="170"/>
      <c r="VKX253" s="170"/>
      <c r="VKY253" s="170"/>
      <c r="VKZ253" s="170"/>
      <c r="VLA253" s="170"/>
      <c r="VLB253" s="170"/>
      <c r="VLC253" s="170"/>
      <c r="VLD253" s="170"/>
      <c r="VLE253" s="170"/>
      <c r="VLF253" s="170"/>
      <c r="VLG253" s="170"/>
      <c r="VLH253" s="170"/>
      <c r="VLI253" s="170"/>
      <c r="VLJ253" s="170"/>
      <c r="VLK253" s="170"/>
      <c r="VLL253" s="170"/>
      <c r="VLM253" s="170"/>
      <c r="VLN253" s="170"/>
      <c r="VLO253" s="170"/>
      <c r="VLP253" s="170"/>
      <c r="VLQ253" s="170"/>
      <c r="VLR253" s="170"/>
      <c r="VLS253" s="170"/>
      <c r="VLT253" s="170"/>
      <c r="VLU253" s="170"/>
      <c r="VLV253" s="170"/>
      <c r="VLW253" s="170"/>
      <c r="VLX253" s="170"/>
      <c r="VLY253" s="170"/>
      <c r="VLZ253" s="170"/>
      <c r="VMA253" s="170"/>
      <c r="VMB253" s="170"/>
      <c r="VMC253" s="170"/>
      <c r="VMD253" s="170"/>
      <c r="VME253" s="170"/>
      <c r="VMF253" s="170"/>
      <c r="VMG253" s="170"/>
      <c r="VMH253" s="170"/>
      <c r="VMI253" s="170"/>
      <c r="VMJ253" s="170"/>
      <c r="VMK253" s="170"/>
      <c r="VML253" s="170"/>
      <c r="VMM253" s="170"/>
      <c r="VMN253" s="170"/>
      <c r="VMO253" s="170"/>
      <c r="VMP253" s="170"/>
      <c r="VMQ253" s="170"/>
      <c r="VMR253" s="170"/>
      <c r="VMS253" s="170"/>
      <c r="VMT253" s="170"/>
      <c r="VMU253" s="170"/>
      <c r="VMV253" s="170"/>
      <c r="VMW253" s="170"/>
      <c r="VMX253" s="170"/>
      <c r="VMY253" s="170"/>
      <c r="VMZ253" s="170"/>
      <c r="VNA253" s="170"/>
      <c r="VNB253" s="170"/>
      <c r="VNC253" s="170"/>
      <c r="VND253" s="170"/>
      <c r="VNE253" s="170"/>
      <c r="VNF253" s="170"/>
      <c r="VNG253" s="170"/>
      <c r="VNH253" s="170"/>
      <c r="VNI253" s="170"/>
      <c r="VNJ253" s="170"/>
      <c r="VNK253" s="170"/>
      <c r="VNL253" s="170"/>
      <c r="VNM253" s="170"/>
      <c r="VNN253" s="170"/>
      <c r="VNO253" s="170"/>
      <c r="VNP253" s="170"/>
      <c r="VNQ253" s="170"/>
      <c r="VNR253" s="170"/>
      <c r="VNS253" s="170"/>
      <c r="VNT253" s="170"/>
      <c r="VNU253" s="170"/>
      <c r="VNV253" s="170"/>
      <c r="VNW253" s="170"/>
      <c r="VNX253" s="170"/>
      <c r="VNY253" s="170"/>
      <c r="VNZ253" s="170"/>
      <c r="VOA253" s="170"/>
      <c r="VOB253" s="170"/>
      <c r="VOC253" s="170"/>
      <c r="VOD253" s="170"/>
      <c r="VOE253" s="170"/>
      <c r="VOF253" s="170"/>
      <c r="VOG253" s="170"/>
      <c r="VOH253" s="170"/>
      <c r="VOI253" s="170"/>
      <c r="VOJ253" s="170"/>
      <c r="VOK253" s="170"/>
      <c r="VOL253" s="170"/>
      <c r="VOM253" s="170"/>
      <c r="VON253" s="170"/>
      <c r="VOO253" s="170"/>
      <c r="VOP253" s="170"/>
      <c r="VOQ253" s="170"/>
      <c r="VOR253" s="170"/>
      <c r="VOS253" s="170"/>
      <c r="VOT253" s="170"/>
      <c r="VOU253" s="170"/>
      <c r="VOV253" s="170"/>
      <c r="VOW253" s="170"/>
      <c r="VOX253" s="170"/>
      <c r="VOY253" s="170"/>
      <c r="VOZ253" s="170"/>
      <c r="VPA253" s="170"/>
      <c r="VPB253" s="170"/>
      <c r="VPC253" s="170"/>
      <c r="VPD253" s="170"/>
      <c r="VPE253" s="170"/>
      <c r="VPF253" s="170"/>
      <c r="VPG253" s="170"/>
      <c r="VPH253" s="170"/>
      <c r="VPI253" s="170"/>
      <c r="VPJ253" s="170"/>
      <c r="VPK253" s="170"/>
      <c r="VPL253" s="170"/>
      <c r="VPM253" s="170"/>
      <c r="VPN253" s="170"/>
      <c r="VPO253" s="170"/>
      <c r="VPP253" s="170"/>
      <c r="VPQ253" s="170"/>
      <c r="VPR253" s="170"/>
      <c r="VPS253" s="170"/>
      <c r="VPT253" s="170"/>
      <c r="VPU253" s="170"/>
      <c r="VPV253" s="170"/>
      <c r="VPW253" s="170"/>
      <c r="VPX253" s="170"/>
      <c r="VPY253" s="170"/>
      <c r="VPZ253" s="170"/>
      <c r="VQA253" s="170"/>
      <c r="VQB253" s="170"/>
      <c r="VQC253" s="170"/>
      <c r="VQD253" s="170"/>
      <c r="VQE253" s="170"/>
      <c r="VQF253" s="170"/>
      <c r="VQG253" s="170"/>
      <c r="VQH253" s="170"/>
      <c r="VQI253" s="170"/>
      <c r="VQJ253" s="170"/>
      <c r="VQK253" s="170"/>
      <c r="VQL253" s="170"/>
      <c r="VQM253" s="170"/>
      <c r="VQN253" s="170"/>
      <c r="VQO253" s="170"/>
      <c r="VQP253" s="170"/>
      <c r="VQQ253" s="170"/>
      <c r="VQR253" s="170"/>
      <c r="VQS253" s="170"/>
      <c r="VQT253" s="170"/>
      <c r="VQU253" s="170"/>
      <c r="VQV253" s="170"/>
      <c r="VQW253" s="170"/>
      <c r="VQX253" s="170"/>
      <c r="VQY253" s="170"/>
      <c r="VQZ253" s="170"/>
      <c r="VRA253" s="170"/>
      <c r="VRB253" s="170"/>
      <c r="VRC253" s="170"/>
      <c r="VRD253" s="170"/>
      <c r="VRE253" s="170"/>
      <c r="VRF253" s="170"/>
      <c r="VRG253" s="170"/>
      <c r="VRH253" s="170"/>
      <c r="VRI253" s="170"/>
      <c r="VRJ253" s="170"/>
      <c r="VRK253" s="170"/>
      <c r="VRL253" s="170"/>
      <c r="VRM253" s="170"/>
      <c r="VRN253" s="170"/>
      <c r="VRO253" s="170"/>
      <c r="VRP253" s="170"/>
      <c r="VRQ253" s="170"/>
      <c r="VRR253" s="170"/>
      <c r="VRS253" s="170"/>
      <c r="VRT253" s="170"/>
      <c r="VRU253" s="170"/>
      <c r="VRV253" s="170"/>
      <c r="VRW253" s="170"/>
      <c r="VRX253" s="170"/>
      <c r="VRY253" s="170"/>
      <c r="VRZ253" s="170"/>
      <c r="VSA253" s="170"/>
      <c r="VSB253" s="170"/>
      <c r="VSC253" s="170"/>
      <c r="VSD253" s="170"/>
      <c r="VSE253" s="170"/>
      <c r="VSF253" s="170"/>
      <c r="VSG253" s="170"/>
      <c r="VSH253" s="170"/>
      <c r="VSI253" s="170"/>
      <c r="VSJ253" s="170"/>
      <c r="VSK253" s="170"/>
      <c r="VSL253" s="170"/>
      <c r="VSM253" s="170"/>
      <c r="VSN253" s="170"/>
      <c r="VSO253" s="170"/>
      <c r="VSP253" s="170"/>
      <c r="VSQ253" s="170"/>
      <c r="VSR253" s="170"/>
      <c r="VSS253" s="170"/>
      <c r="VST253" s="170"/>
      <c r="VSU253" s="170"/>
      <c r="VSV253" s="170"/>
      <c r="VSW253" s="170"/>
      <c r="VSX253" s="170"/>
      <c r="VSY253" s="170"/>
      <c r="VSZ253" s="170"/>
      <c r="VTA253" s="170"/>
      <c r="VTB253" s="170"/>
      <c r="VTC253" s="170"/>
      <c r="VTD253" s="170"/>
      <c r="VTE253" s="170"/>
      <c r="VTF253" s="170"/>
      <c r="VTG253" s="170"/>
      <c r="VTH253" s="170"/>
      <c r="VTI253" s="170"/>
      <c r="VTJ253" s="170"/>
      <c r="VTK253" s="170"/>
      <c r="VTL253" s="170"/>
      <c r="VTM253" s="170"/>
      <c r="VTN253" s="170"/>
      <c r="VTO253" s="170"/>
      <c r="VTP253" s="170"/>
      <c r="VTQ253" s="170"/>
      <c r="VTR253" s="170"/>
      <c r="VTS253" s="170"/>
      <c r="VTT253" s="170"/>
      <c r="VTU253" s="170"/>
      <c r="VTV253" s="170"/>
      <c r="VTW253" s="170"/>
      <c r="VTX253" s="170"/>
      <c r="VTY253" s="170"/>
      <c r="VTZ253" s="170"/>
      <c r="VUA253" s="170"/>
      <c r="VUB253" s="170"/>
      <c r="VUC253" s="170"/>
      <c r="VUD253" s="170"/>
      <c r="VUE253" s="170"/>
      <c r="VUF253" s="170"/>
      <c r="VUG253" s="170"/>
      <c r="VUH253" s="170"/>
      <c r="VUI253" s="170"/>
      <c r="VUJ253" s="170"/>
      <c r="VUK253" s="170"/>
      <c r="VUL253" s="170"/>
      <c r="VUM253" s="170"/>
      <c r="VUN253" s="170"/>
      <c r="VUO253" s="170"/>
      <c r="VUP253" s="170"/>
      <c r="VUQ253" s="170"/>
      <c r="VUR253" s="170"/>
      <c r="VUS253" s="170"/>
      <c r="VUT253" s="170"/>
      <c r="VUU253" s="170"/>
      <c r="VUV253" s="170"/>
      <c r="VUW253" s="170"/>
      <c r="VUX253" s="170"/>
      <c r="VUY253" s="170"/>
      <c r="VUZ253" s="170"/>
      <c r="VVA253" s="170"/>
      <c r="VVB253" s="170"/>
      <c r="VVC253" s="170"/>
      <c r="VVD253" s="170"/>
      <c r="VVE253" s="170"/>
      <c r="VVF253" s="170"/>
      <c r="VVG253" s="170"/>
      <c r="VVH253" s="170"/>
      <c r="VVI253" s="170"/>
      <c r="VVJ253" s="170"/>
      <c r="VVK253" s="170"/>
      <c r="VVL253" s="170"/>
      <c r="VVM253" s="170"/>
      <c r="VVN253" s="170"/>
      <c r="VVO253" s="170"/>
      <c r="VVP253" s="170"/>
      <c r="VVQ253" s="170"/>
      <c r="VVR253" s="170"/>
      <c r="VVS253" s="170"/>
      <c r="VVT253" s="170"/>
      <c r="VVU253" s="170"/>
      <c r="VVV253" s="170"/>
      <c r="VVW253" s="170"/>
      <c r="VVX253" s="170"/>
      <c r="VVY253" s="170"/>
      <c r="VVZ253" s="170"/>
      <c r="VWA253" s="170"/>
      <c r="VWB253" s="170"/>
      <c r="VWC253" s="170"/>
      <c r="VWD253" s="170"/>
      <c r="VWE253" s="170"/>
      <c r="VWF253" s="170"/>
      <c r="VWG253" s="170"/>
      <c r="VWH253" s="170"/>
      <c r="VWI253" s="170"/>
      <c r="VWJ253" s="170"/>
      <c r="VWK253" s="170"/>
      <c r="VWL253" s="170"/>
      <c r="VWM253" s="170"/>
      <c r="VWN253" s="170"/>
      <c r="VWO253" s="170"/>
      <c r="VWP253" s="170"/>
      <c r="VWQ253" s="170"/>
      <c r="VWR253" s="170"/>
      <c r="VWS253" s="170"/>
      <c r="VWT253" s="170"/>
      <c r="VWU253" s="170"/>
      <c r="VWV253" s="170"/>
      <c r="VWW253" s="170"/>
      <c r="VWX253" s="170"/>
      <c r="VWY253" s="170"/>
      <c r="VWZ253" s="170"/>
      <c r="VXA253" s="170"/>
      <c r="VXB253" s="170"/>
      <c r="VXC253" s="170"/>
      <c r="VXD253" s="170"/>
      <c r="VXE253" s="170"/>
      <c r="VXF253" s="170"/>
      <c r="VXG253" s="170"/>
      <c r="VXH253" s="170"/>
      <c r="VXI253" s="170"/>
      <c r="VXJ253" s="170"/>
      <c r="VXK253" s="170"/>
      <c r="VXL253" s="170"/>
      <c r="VXM253" s="170"/>
      <c r="VXN253" s="170"/>
      <c r="VXO253" s="170"/>
      <c r="VXP253" s="170"/>
      <c r="VXQ253" s="170"/>
      <c r="VXR253" s="170"/>
      <c r="VXS253" s="170"/>
      <c r="VXT253" s="170"/>
      <c r="VXU253" s="170"/>
      <c r="VXV253" s="170"/>
      <c r="VXW253" s="170"/>
      <c r="VXX253" s="170"/>
      <c r="VXY253" s="170"/>
      <c r="VXZ253" s="170"/>
      <c r="VYA253" s="170"/>
      <c r="VYB253" s="170"/>
      <c r="VYC253" s="170"/>
      <c r="VYD253" s="170"/>
      <c r="VYE253" s="170"/>
      <c r="VYF253" s="170"/>
      <c r="VYG253" s="170"/>
      <c r="VYH253" s="170"/>
      <c r="VYI253" s="170"/>
      <c r="VYJ253" s="170"/>
      <c r="VYK253" s="170"/>
      <c r="VYL253" s="170"/>
      <c r="VYM253" s="170"/>
      <c r="VYN253" s="170"/>
      <c r="VYO253" s="170"/>
      <c r="VYP253" s="170"/>
      <c r="VYQ253" s="170"/>
      <c r="VYR253" s="170"/>
      <c r="VYS253" s="170"/>
      <c r="VYT253" s="170"/>
      <c r="VYU253" s="170"/>
      <c r="VYV253" s="170"/>
      <c r="VYW253" s="170"/>
      <c r="VYX253" s="170"/>
      <c r="VYY253" s="170"/>
      <c r="VYZ253" s="170"/>
      <c r="VZA253" s="170"/>
      <c r="VZB253" s="170"/>
      <c r="VZC253" s="170"/>
      <c r="VZD253" s="170"/>
      <c r="VZE253" s="170"/>
      <c r="VZF253" s="170"/>
      <c r="VZG253" s="170"/>
      <c r="VZH253" s="170"/>
      <c r="VZI253" s="170"/>
      <c r="VZJ253" s="170"/>
      <c r="VZK253" s="170"/>
      <c r="VZL253" s="170"/>
      <c r="VZM253" s="170"/>
      <c r="VZN253" s="170"/>
      <c r="VZO253" s="170"/>
      <c r="VZP253" s="170"/>
      <c r="VZQ253" s="170"/>
      <c r="VZR253" s="170"/>
      <c r="VZS253" s="170"/>
      <c r="VZT253" s="170"/>
      <c r="VZU253" s="170"/>
      <c r="VZV253" s="170"/>
      <c r="VZW253" s="170"/>
      <c r="VZX253" s="170"/>
      <c r="VZY253" s="170"/>
      <c r="VZZ253" s="170"/>
      <c r="WAA253" s="170"/>
      <c r="WAB253" s="170"/>
      <c r="WAC253" s="170"/>
      <c r="WAD253" s="170"/>
      <c r="WAE253" s="170"/>
      <c r="WAF253" s="170"/>
      <c r="WAG253" s="170"/>
      <c r="WAH253" s="170"/>
      <c r="WAI253" s="170"/>
      <c r="WAJ253" s="170"/>
      <c r="WAK253" s="170"/>
      <c r="WAL253" s="170"/>
      <c r="WAM253" s="170"/>
      <c r="WAN253" s="170"/>
      <c r="WAO253" s="170"/>
      <c r="WAP253" s="170"/>
      <c r="WAQ253" s="170"/>
      <c r="WAR253" s="170"/>
      <c r="WAS253" s="170"/>
      <c r="WAT253" s="170"/>
      <c r="WAU253" s="170"/>
      <c r="WAV253" s="170"/>
      <c r="WAW253" s="170"/>
      <c r="WAX253" s="170"/>
      <c r="WAY253" s="170"/>
      <c r="WAZ253" s="170"/>
      <c r="WBA253" s="170"/>
      <c r="WBB253" s="170"/>
      <c r="WBC253" s="170"/>
      <c r="WBD253" s="170"/>
      <c r="WBE253" s="170"/>
      <c r="WBF253" s="170"/>
      <c r="WBG253" s="170"/>
      <c r="WBH253" s="170"/>
      <c r="WBI253" s="170"/>
      <c r="WBJ253" s="170"/>
      <c r="WBK253" s="170"/>
      <c r="WBL253" s="170"/>
      <c r="WBM253" s="170"/>
      <c r="WBN253" s="170"/>
      <c r="WBO253" s="170"/>
      <c r="WBP253" s="170"/>
      <c r="WBQ253" s="170"/>
      <c r="WBR253" s="170"/>
      <c r="WBS253" s="170"/>
      <c r="WBT253" s="170"/>
      <c r="WBU253" s="170"/>
      <c r="WBV253" s="170"/>
      <c r="WBW253" s="170"/>
      <c r="WBX253" s="170"/>
      <c r="WBY253" s="170"/>
      <c r="WBZ253" s="170"/>
      <c r="WCA253" s="170"/>
      <c r="WCB253" s="170"/>
      <c r="WCC253" s="170"/>
      <c r="WCD253" s="170"/>
      <c r="WCE253" s="170"/>
      <c r="WCF253" s="170"/>
      <c r="WCG253" s="170"/>
      <c r="WCH253" s="170"/>
      <c r="WCI253" s="170"/>
      <c r="WCJ253" s="170"/>
      <c r="WCK253" s="170"/>
      <c r="WCL253" s="170"/>
      <c r="WCM253" s="170"/>
      <c r="WCN253" s="170"/>
      <c r="WCO253" s="170"/>
      <c r="WCP253" s="170"/>
      <c r="WCQ253" s="170"/>
      <c r="WCR253" s="170"/>
      <c r="WCS253" s="170"/>
      <c r="WCT253" s="170"/>
      <c r="WCU253" s="170"/>
      <c r="WCV253" s="170"/>
      <c r="WCW253" s="170"/>
      <c r="WCX253" s="170"/>
      <c r="WCY253" s="170"/>
      <c r="WCZ253" s="170"/>
      <c r="WDA253" s="170"/>
      <c r="WDB253" s="170"/>
      <c r="WDC253" s="170"/>
      <c r="WDD253" s="170"/>
      <c r="WDE253" s="170"/>
      <c r="WDF253" s="170"/>
      <c r="WDG253" s="170"/>
      <c r="WDH253" s="170"/>
      <c r="WDI253" s="170"/>
      <c r="WDJ253" s="170"/>
      <c r="WDK253" s="170"/>
      <c r="WDL253" s="170"/>
      <c r="WDM253" s="170"/>
      <c r="WDN253" s="170"/>
      <c r="WDO253" s="170"/>
      <c r="WDP253" s="170"/>
      <c r="WDQ253" s="170"/>
      <c r="WDR253" s="170"/>
      <c r="WDS253" s="170"/>
      <c r="WDT253" s="170"/>
      <c r="WDU253" s="170"/>
      <c r="WDV253" s="170"/>
      <c r="WDW253" s="170"/>
      <c r="WDX253" s="170"/>
      <c r="WDY253" s="170"/>
      <c r="WDZ253" s="170"/>
      <c r="WEA253" s="170"/>
      <c r="WEB253" s="170"/>
      <c r="WEC253" s="170"/>
      <c r="WED253" s="170"/>
      <c r="WEE253" s="170"/>
      <c r="WEF253" s="170"/>
      <c r="WEG253" s="170"/>
      <c r="WEH253" s="170"/>
      <c r="WEI253" s="170"/>
      <c r="WEJ253" s="170"/>
      <c r="WEK253" s="170"/>
      <c r="WEL253" s="170"/>
      <c r="WEM253" s="170"/>
      <c r="WEN253" s="170"/>
      <c r="WEO253" s="170"/>
      <c r="WEP253" s="170"/>
      <c r="WEQ253" s="170"/>
      <c r="WER253" s="170"/>
      <c r="WES253" s="170"/>
      <c r="WET253" s="170"/>
      <c r="WEU253" s="170"/>
      <c r="WEV253" s="170"/>
      <c r="WEW253" s="170"/>
      <c r="WEX253" s="170"/>
      <c r="WEY253" s="170"/>
      <c r="WEZ253" s="170"/>
      <c r="WFA253" s="170"/>
      <c r="WFB253" s="170"/>
      <c r="WFC253" s="170"/>
      <c r="WFD253" s="170"/>
      <c r="WFE253" s="170"/>
      <c r="WFF253" s="170"/>
      <c r="WFG253" s="170"/>
      <c r="WFH253" s="170"/>
      <c r="WFI253" s="170"/>
      <c r="WFJ253" s="170"/>
      <c r="WFK253" s="170"/>
      <c r="WFL253" s="170"/>
      <c r="WFM253" s="170"/>
      <c r="WFN253" s="170"/>
      <c r="WFO253" s="170"/>
      <c r="WFP253" s="170"/>
      <c r="WFQ253" s="170"/>
      <c r="WFR253" s="170"/>
      <c r="WFS253" s="170"/>
      <c r="WFT253" s="170"/>
      <c r="WFU253" s="170"/>
      <c r="WFV253" s="170"/>
      <c r="WFW253" s="170"/>
      <c r="WFX253" s="170"/>
      <c r="WFY253" s="170"/>
      <c r="WFZ253" s="170"/>
      <c r="WGA253" s="170"/>
      <c r="WGB253" s="170"/>
      <c r="WGC253" s="170"/>
      <c r="WGD253" s="170"/>
      <c r="WGE253" s="170"/>
      <c r="WGF253" s="170"/>
      <c r="WGG253" s="170"/>
      <c r="WGH253" s="170"/>
      <c r="WGI253" s="170"/>
      <c r="WGJ253" s="170"/>
      <c r="WGK253" s="170"/>
      <c r="WGL253" s="170"/>
      <c r="WGM253" s="170"/>
      <c r="WGN253" s="170"/>
      <c r="WGO253" s="170"/>
      <c r="WGP253" s="170"/>
      <c r="WGQ253" s="170"/>
      <c r="WGR253" s="170"/>
      <c r="WGS253" s="170"/>
      <c r="WGT253" s="170"/>
      <c r="WGU253" s="170"/>
      <c r="WGV253" s="170"/>
      <c r="WGW253" s="170"/>
      <c r="WGX253" s="170"/>
      <c r="WGY253" s="170"/>
      <c r="WGZ253" s="170"/>
      <c r="WHA253" s="170"/>
      <c r="WHB253" s="170"/>
      <c r="WHC253" s="170"/>
      <c r="WHD253" s="170"/>
      <c r="WHE253" s="170"/>
      <c r="WHF253" s="170"/>
      <c r="WHG253" s="170"/>
      <c r="WHH253" s="170"/>
      <c r="WHI253" s="170"/>
      <c r="WHJ253" s="170"/>
      <c r="WHK253" s="170"/>
      <c r="WHL253" s="170"/>
      <c r="WHM253" s="170"/>
      <c r="WHN253" s="170"/>
      <c r="WHO253" s="170"/>
      <c r="WHP253" s="170"/>
      <c r="WHQ253" s="170"/>
      <c r="WHR253" s="170"/>
      <c r="WHS253" s="170"/>
      <c r="WHT253" s="170"/>
      <c r="WHU253" s="170"/>
      <c r="WHV253" s="170"/>
      <c r="WHW253" s="170"/>
      <c r="WHX253" s="170"/>
      <c r="WHY253" s="170"/>
      <c r="WHZ253" s="170"/>
      <c r="WIA253" s="170"/>
      <c r="WIB253" s="170"/>
      <c r="WIC253" s="170"/>
      <c r="WID253" s="170"/>
      <c r="WIE253" s="170"/>
      <c r="WIF253" s="170"/>
      <c r="WIG253" s="170"/>
      <c r="WIH253" s="170"/>
      <c r="WII253" s="170"/>
      <c r="WIJ253" s="170"/>
      <c r="WIK253" s="170"/>
      <c r="WIL253" s="170"/>
      <c r="WIM253" s="170"/>
      <c r="WIN253" s="170"/>
      <c r="WIO253" s="170"/>
      <c r="WIP253" s="170"/>
      <c r="WIQ253" s="170"/>
      <c r="WIR253" s="170"/>
      <c r="WIS253" s="170"/>
      <c r="WIT253" s="170"/>
      <c r="WIU253" s="170"/>
      <c r="WIV253" s="170"/>
      <c r="WIW253" s="170"/>
      <c r="WIX253" s="170"/>
      <c r="WIY253" s="170"/>
      <c r="WIZ253" s="170"/>
      <c r="WJA253" s="170"/>
      <c r="WJB253" s="170"/>
      <c r="WJC253" s="170"/>
      <c r="WJD253" s="170"/>
      <c r="WJE253" s="170"/>
      <c r="WJF253" s="170"/>
      <c r="WJG253" s="170"/>
      <c r="WJH253" s="170"/>
      <c r="WJI253" s="170"/>
      <c r="WJJ253" s="170"/>
      <c r="WJK253" s="170"/>
      <c r="WJL253" s="170"/>
      <c r="WJM253" s="170"/>
      <c r="WJN253" s="170"/>
      <c r="WJO253" s="170"/>
      <c r="WJP253" s="170"/>
      <c r="WJQ253" s="170"/>
      <c r="WJR253" s="170"/>
      <c r="WJS253" s="170"/>
      <c r="WJT253" s="170"/>
      <c r="WJU253" s="170"/>
      <c r="WJV253" s="170"/>
      <c r="WJW253" s="170"/>
      <c r="WJX253" s="170"/>
      <c r="WJY253" s="170"/>
      <c r="WJZ253" s="170"/>
      <c r="WKA253" s="170"/>
      <c r="WKB253" s="170"/>
      <c r="WKC253" s="170"/>
      <c r="WKD253" s="170"/>
      <c r="WKE253" s="170"/>
      <c r="WKF253" s="170"/>
      <c r="WKG253" s="170"/>
      <c r="WKH253" s="170"/>
      <c r="WKI253" s="170"/>
      <c r="WKJ253" s="170"/>
      <c r="WKK253" s="170"/>
      <c r="WKL253" s="170"/>
      <c r="WKM253" s="170"/>
      <c r="WKN253" s="170"/>
      <c r="WKO253" s="170"/>
      <c r="WKP253" s="170"/>
      <c r="WKQ253" s="170"/>
      <c r="WKR253" s="170"/>
      <c r="WKS253" s="170"/>
      <c r="WKT253" s="170"/>
      <c r="WKU253" s="170"/>
      <c r="WKV253" s="170"/>
      <c r="WKW253" s="170"/>
      <c r="WKX253" s="170"/>
      <c r="WKY253" s="170"/>
      <c r="WKZ253" s="170"/>
      <c r="WLA253" s="170"/>
      <c r="WLB253" s="170"/>
      <c r="WLC253" s="170"/>
      <c r="WLD253" s="170"/>
      <c r="WLE253" s="170"/>
      <c r="WLF253" s="170"/>
      <c r="WLG253" s="170"/>
      <c r="WLH253" s="170"/>
      <c r="WLI253" s="170"/>
      <c r="WLJ253" s="170"/>
      <c r="WLK253" s="170"/>
      <c r="WLL253" s="170"/>
      <c r="WLM253" s="170"/>
      <c r="WLN253" s="170"/>
      <c r="WLO253" s="170"/>
      <c r="WLP253" s="170"/>
      <c r="WLQ253" s="170"/>
      <c r="WLR253" s="170"/>
      <c r="WLS253" s="170"/>
      <c r="WLT253" s="170"/>
      <c r="WLU253" s="170"/>
      <c r="WLV253" s="170"/>
      <c r="WLW253" s="170"/>
      <c r="WLX253" s="170"/>
      <c r="WLY253" s="170"/>
      <c r="WLZ253" s="170"/>
      <c r="WMA253" s="170"/>
      <c r="WMB253" s="170"/>
      <c r="WMC253" s="170"/>
      <c r="WMD253" s="170"/>
      <c r="WME253" s="170"/>
      <c r="WMF253" s="170"/>
      <c r="WMG253" s="170"/>
      <c r="WMH253" s="170"/>
      <c r="WMI253" s="170"/>
      <c r="WMJ253" s="170"/>
      <c r="WMK253" s="170"/>
      <c r="WML253" s="170"/>
      <c r="WMM253" s="170"/>
      <c r="WMN253" s="170"/>
      <c r="WMO253" s="170"/>
      <c r="WMP253" s="170"/>
      <c r="WMQ253" s="170"/>
      <c r="WMR253" s="170"/>
      <c r="WMS253" s="170"/>
      <c r="WMT253" s="170"/>
      <c r="WMU253" s="170"/>
      <c r="WMV253" s="170"/>
      <c r="WMW253" s="170"/>
      <c r="WMX253" s="170"/>
      <c r="WMY253" s="170"/>
      <c r="WMZ253" s="170"/>
      <c r="WNA253" s="170"/>
      <c r="WNB253" s="170"/>
      <c r="WNC253" s="170"/>
      <c r="WND253" s="170"/>
      <c r="WNE253" s="170"/>
      <c r="WNF253" s="170"/>
      <c r="WNG253" s="170"/>
      <c r="WNH253" s="170"/>
      <c r="WNI253" s="170"/>
      <c r="WNJ253" s="170"/>
      <c r="WNK253" s="170"/>
      <c r="WNL253" s="170"/>
      <c r="WNM253" s="170"/>
      <c r="WNN253" s="170"/>
      <c r="WNO253" s="170"/>
      <c r="WNP253" s="170"/>
      <c r="WNQ253" s="170"/>
      <c r="WNR253" s="170"/>
      <c r="WNS253" s="170"/>
      <c r="WNT253" s="170"/>
      <c r="WNU253" s="170"/>
      <c r="WNV253" s="170"/>
      <c r="WNW253" s="170"/>
      <c r="WNX253" s="170"/>
      <c r="WNY253" s="170"/>
      <c r="WNZ253" s="170"/>
      <c r="WOA253" s="170"/>
      <c r="WOB253" s="170"/>
      <c r="WOC253" s="170"/>
      <c r="WOD253" s="170"/>
      <c r="WOE253" s="170"/>
      <c r="WOF253" s="170"/>
      <c r="WOG253" s="170"/>
      <c r="WOH253" s="170"/>
      <c r="WOI253" s="170"/>
      <c r="WOJ253" s="170"/>
      <c r="WOK253" s="170"/>
      <c r="WOL253" s="170"/>
      <c r="WOM253" s="170"/>
      <c r="WON253" s="170"/>
      <c r="WOO253" s="170"/>
      <c r="WOP253" s="170"/>
      <c r="WOQ253" s="170"/>
      <c r="WOR253" s="170"/>
      <c r="WOS253" s="170"/>
      <c r="WOT253" s="170"/>
      <c r="WOU253" s="170"/>
      <c r="WOV253" s="170"/>
      <c r="WOW253" s="170"/>
      <c r="WOX253" s="170"/>
      <c r="WOY253" s="170"/>
      <c r="WOZ253" s="170"/>
      <c r="WPA253" s="170"/>
      <c r="WPB253" s="170"/>
      <c r="WPC253" s="170"/>
      <c r="WPD253" s="170"/>
      <c r="WPE253" s="170"/>
      <c r="WPF253" s="170"/>
      <c r="WPG253" s="170"/>
      <c r="WPH253" s="170"/>
      <c r="WPI253" s="170"/>
      <c r="WPJ253" s="170"/>
      <c r="WPK253" s="170"/>
      <c r="WPL253" s="170"/>
      <c r="WPM253" s="170"/>
      <c r="WPN253" s="170"/>
      <c r="WPO253" s="170"/>
      <c r="WPP253" s="170"/>
      <c r="WPQ253" s="170"/>
      <c r="WPR253" s="170"/>
      <c r="WPS253" s="170"/>
      <c r="WPT253" s="170"/>
      <c r="WPU253" s="170"/>
      <c r="WPV253" s="170"/>
      <c r="WPW253" s="170"/>
      <c r="WPX253" s="170"/>
      <c r="WPY253" s="170"/>
      <c r="WPZ253" s="170"/>
      <c r="WQA253" s="170"/>
      <c r="WQB253" s="170"/>
      <c r="WQC253" s="170"/>
      <c r="WQD253" s="170"/>
      <c r="WQE253" s="170"/>
      <c r="WQF253" s="170"/>
      <c r="WQG253" s="170"/>
      <c r="WQH253" s="170"/>
      <c r="WQI253" s="170"/>
      <c r="WQJ253" s="170"/>
      <c r="WQK253" s="170"/>
      <c r="WQL253" s="170"/>
      <c r="WQM253" s="170"/>
      <c r="WQN253" s="170"/>
      <c r="WQO253" s="170"/>
      <c r="WQP253" s="170"/>
      <c r="WQQ253" s="170"/>
      <c r="WQR253" s="170"/>
      <c r="WQS253" s="170"/>
      <c r="WQT253" s="170"/>
      <c r="WQU253" s="170"/>
      <c r="WQV253" s="170"/>
      <c r="WQW253" s="170"/>
      <c r="WQX253" s="170"/>
      <c r="WQY253" s="170"/>
      <c r="WQZ253" s="170"/>
      <c r="WRA253" s="170"/>
      <c r="WRB253" s="170"/>
      <c r="WRC253" s="170"/>
      <c r="WRD253" s="170"/>
      <c r="WRE253" s="170"/>
      <c r="WRF253" s="170"/>
      <c r="WRG253" s="170"/>
      <c r="WRH253" s="170"/>
      <c r="WRI253" s="170"/>
      <c r="WRJ253" s="170"/>
      <c r="WRK253" s="170"/>
      <c r="WRL253" s="170"/>
      <c r="WRM253" s="170"/>
      <c r="WRN253" s="170"/>
      <c r="WRO253" s="170"/>
      <c r="WRP253" s="170"/>
      <c r="WRQ253" s="170"/>
      <c r="WRR253" s="170"/>
      <c r="WRS253" s="170"/>
      <c r="WRT253" s="170"/>
      <c r="WRU253" s="170"/>
      <c r="WRV253" s="170"/>
      <c r="WRW253" s="170"/>
      <c r="WRX253" s="170"/>
      <c r="WRY253" s="170"/>
      <c r="WRZ253" s="170"/>
      <c r="WSA253" s="170"/>
      <c r="WSB253" s="170"/>
      <c r="WSC253" s="170"/>
      <c r="WSD253" s="170"/>
      <c r="WSE253" s="170"/>
      <c r="WSF253" s="170"/>
      <c r="WSG253" s="170"/>
      <c r="WSH253" s="170"/>
      <c r="WSI253" s="170"/>
      <c r="WSJ253" s="170"/>
      <c r="WSK253" s="170"/>
      <c r="WSL253" s="170"/>
      <c r="WSM253" s="170"/>
      <c r="WSN253" s="170"/>
      <c r="WSO253" s="170"/>
      <c r="WSP253" s="170"/>
      <c r="WSQ253" s="170"/>
      <c r="WSR253" s="170"/>
      <c r="WSS253" s="170"/>
      <c r="WST253" s="170"/>
      <c r="WSU253" s="170"/>
      <c r="WSV253" s="170"/>
      <c r="WSW253" s="170"/>
      <c r="WSX253" s="170"/>
      <c r="WSY253" s="170"/>
      <c r="WSZ253" s="170"/>
      <c r="WTA253" s="170"/>
      <c r="WTB253" s="170"/>
      <c r="WTC253" s="170"/>
      <c r="WTD253" s="170"/>
      <c r="WTE253" s="170"/>
      <c r="WTF253" s="170"/>
      <c r="WTG253" s="170"/>
      <c r="WTH253" s="170"/>
      <c r="WTI253" s="170"/>
      <c r="WTJ253" s="170"/>
      <c r="WTK253" s="170"/>
      <c r="WTL253" s="170"/>
      <c r="WTM253" s="170"/>
      <c r="WTN253" s="170"/>
      <c r="WTO253" s="170"/>
      <c r="WTP253" s="170"/>
      <c r="WTQ253" s="170"/>
      <c r="WTR253" s="170"/>
      <c r="WTS253" s="170"/>
      <c r="WTT253" s="170"/>
      <c r="WTU253" s="170"/>
      <c r="WTV253" s="170"/>
      <c r="WTW253" s="170"/>
      <c r="WTX253" s="170"/>
      <c r="WTY253" s="170"/>
      <c r="WTZ253" s="170"/>
      <c r="WUA253" s="170"/>
      <c r="WUB253" s="170"/>
      <c r="WUC253" s="170"/>
      <c r="WUD253" s="170"/>
      <c r="WUE253" s="170"/>
      <c r="WUF253" s="170"/>
      <c r="WUG253" s="170"/>
      <c r="WUH253" s="170"/>
      <c r="WUI253" s="170"/>
      <c r="WUJ253" s="170"/>
      <c r="WUK253" s="170"/>
      <c r="WUL253" s="170"/>
      <c r="WUM253" s="170"/>
      <c r="WUN253" s="170"/>
      <c r="WUO253" s="170"/>
      <c r="WUP253" s="170"/>
      <c r="WUQ253" s="170"/>
      <c r="WUR253" s="170"/>
      <c r="WUS253" s="170"/>
      <c r="WUT253" s="170"/>
      <c r="WUU253" s="170"/>
      <c r="WUV253" s="170"/>
      <c r="WUW253" s="170"/>
      <c r="WUX253" s="170"/>
      <c r="WUY253" s="170"/>
      <c r="WUZ253" s="170"/>
      <c r="WVA253" s="170"/>
      <c r="WVB253" s="170"/>
      <c r="WVC253" s="170"/>
      <c r="WVD253" s="170"/>
      <c r="WVE253" s="170"/>
      <c r="WVF253" s="170"/>
      <c r="WVG253" s="170"/>
      <c r="WVH253" s="170"/>
      <c r="WVI253" s="170"/>
      <c r="WVJ253" s="170"/>
      <c r="WVK253" s="170"/>
      <c r="WVL253" s="170"/>
      <c r="WVM253" s="170"/>
      <c r="WVN253" s="170"/>
      <c r="WVO253" s="170"/>
      <c r="WVP253" s="170"/>
      <c r="WVQ253" s="170"/>
      <c r="WVR253" s="170"/>
      <c r="WVS253" s="170"/>
      <c r="WVT253" s="170"/>
      <c r="WVU253" s="170"/>
      <c r="WVV253" s="170"/>
      <c r="WVW253" s="170"/>
      <c r="WVX253" s="170"/>
      <c r="WVY253" s="170"/>
      <c r="WVZ253" s="170"/>
      <c r="WWA253" s="170"/>
      <c r="WWB253" s="170"/>
      <c r="WWC253" s="170"/>
      <c r="WWD253" s="170"/>
      <c r="WWE253" s="170"/>
      <c r="WWF253" s="170"/>
      <c r="WWG253" s="170"/>
      <c r="WWH253" s="170"/>
      <c r="WWI253" s="170"/>
      <c r="WWJ253" s="170"/>
      <c r="WWK253" s="170"/>
      <c r="WWL253" s="170"/>
      <c r="WWM253" s="170"/>
      <c r="WWN253" s="170"/>
      <c r="WWO253" s="170"/>
      <c r="WWP253" s="170"/>
      <c r="WWQ253" s="170"/>
      <c r="WWR253" s="170"/>
      <c r="WWS253" s="170"/>
      <c r="WWT253" s="170"/>
      <c r="WWU253" s="170"/>
      <c r="WWV253" s="170"/>
      <c r="WWW253" s="170"/>
      <c r="WWX253" s="170"/>
      <c r="WWY253" s="170"/>
      <c r="WWZ253" s="170"/>
      <c r="WXA253" s="170"/>
      <c r="WXB253" s="170"/>
      <c r="WXC253" s="170"/>
      <c r="WXD253" s="170"/>
      <c r="WXE253" s="170"/>
      <c r="WXF253" s="170"/>
      <c r="WXG253" s="170"/>
      <c r="WXH253" s="170"/>
      <c r="WXI253" s="170"/>
      <c r="WXJ253" s="170"/>
      <c r="WXK253" s="170"/>
      <c r="WXL253" s="170"/>
      <c r="WXM253" s="170"/>
      <c r="WXN253" s="170"/>
      <c r="WXO253" s="170"/>
      <c r="WXP253" s="170"/>
      <c r="WXQ253" s="170"/>
      <c r="WXR253" s="170"/>
      <c r="WXS253" s="170"/>
      <c r="WXT253" s="170"/>
      <c r="WXU253" s="170"/>
      <c r="WXV253" s="170"/>
      <c r="WXW253" s="170"/>
      <c r="WXX253" s="170"/>
      <c r="WXY253" s="170"/>
      <c r="WXZ253" s="170"/>
      <c r="WYA253" s="170"/>
      <c r="WYB253" s="170"/>
      <c r="WYC253" s="170"/>
      <c r="WYD253" s="170"/>
      <c r="WYE253" s="170"/>
      <c r="WYF253" s="170"/>
      <c r="WYG253" s="170"/>
      <c r="WYH253" s="170"/>
      <c r="WYI253" s="170"/>
      <c r="WYJ253" s="170"/>
      <c r="WYK253" s="170"/>
      <c r="WYL253" s="170"/>
      <c r="WYM253" s="170"/>
      <c r="WYN253" s="170"/>
      <c r="WYO253" s="170"/>
      <c r="WYP253" s="170"/>
      <c r="WYQ253" s="170"/>
      <c r="WYR253" s="170"/>
      <c r="WYS253" s="170"/>
      <c r="WYT253" s="170"/>
      <c r="WYU253" s="170"/>
      <c r="WYV253" s="170"/>
      <c r="WYW253" s="170"/>
      <c r="WYX253" s="170"/>
      <c r="WYY253" s="170"/>
      <c r="WYZ253" s="170"/>
      <c r="WZA253" s="170"/>
      <c r="WZB253" s="170"/>
      <c r="WZC253" s="170"/>
      <c r="WZD253" s="170"/>
      <c r="WZE253" s="170"/>
      <c r="WZF253" s="170"/>
      <c r="WZG253" s="170"/>
      <c r="WZH253" s="170"/>
      <c r="WZI253" s="170"/>
      <c r="WZJ253" s="170"/>
      <c r="WZK253" s="170"/>
      <c r="WZL253" s="170"/>
      <c r="WZM253" s="170"/>
      <c r="WZN253" s="170"/>
      <c r="WZO253" s="170"/>
      <c r="WZP253" s="170"/>
      <c r="WZQ253" s="170"/>
      <c r="WZR253" s="170"/>
      <c r="WZS253" s="170"/>
      <c r="WZT253" s="170"/>
      <c r="WZU253" s="170"/>
      <c r="WZV253" s="170"/>
      <c r="WZW253" s="170"/>
      <c r="WZX253" s="170"/>
      <c r="WZY253" s="170"/>
      <c r="WZZ253" s="170"/>
      <c r="XAA253" s="170"/>
      <c r="XAB253" s="170"/>
      <c r="XAC253" s="170"/>
      <c r="XAD253" s="170"/>
      <c r="XAE253" s="170"/>
      <c r="XAF253" s="170"/>
      <c r="XAG253" s="170"/>
      <c r="XAH253" s="170"/>
      <c r="XAI253" s="170"/>
      <c r="XAJ253" s="170"/>
      <c r="XAK253" s="170"/>
      <c r="XAL253" s="170"/>
      <c r="XAM253" s="170"/>
      <c r="XAN253" s="170"/>
      <c r="XAO253" s="170"/>
      <c r="XAP253" s="170"/>
      <c r="XAQ253" s="170"/>
      <c r="XAR253" s="170"/>
      <c r="XAS253" s="170"/>
      <c r="XAT253" s="170"/>
      <c r="XAU253" s="170"/>
      <c r="XAV253" s="170"/>
      <c r="XAW253" s="170"/>
      <c r="XAX253" s="170"/>
      <c r="XAY253" s="170"/>
      <c r="XAZ253" s="170"/>
      <c r="XBA253" s="170"/>
      <c r="XBB253" s="170"/>
      <c r="XBC253" s="170"/>
      <c r="XBD253" s="170"/>
      <c r="XBE253" s="170"/>
      <c r="XBF253" s="170"/>
      <c r="XBG253" s="170"/>
      <c r="XBH253" s="170"/>
      <c r="XBI253" s="170"/>
      <c r="XBJ253" s="170"/>
      <c r="XBK253" s="170"/>
      <c r="XBL253" s="170"/>
      <c r="XBM253" s="170"/>
      <c r="XBN253" s="170"/>
      <c r="XBO253" s="170"/>
      <c r="XBP253" s="170"/>
      <c r="XBQ253" s="170"/>
      <c r="XBR253" s="170"/>
      <c r="XBS253" s="170"/>
      <c r="XBT253" s="170"/>
      <c r="XBU253" s="170"/>
      <c r="XBV253" s="170"/>
      <c r="XBW253" s="170"/>
      <c r="XBX253" s="170"/>
      <c r="XBY253" s="170"/>
      <c r="XBZ253" s="170"/>
      <c r="XCA253" s="170"/>
      <c r="XCB253" s="170"/>
      <c r="XCC253" s="170"/>
      <c r="XCD253" s="170"/>
      <c r="XCE253" s="170"/>
      <c r="XCF253" s="170"/>
      <c r="XCG253" s="170"/>
      <c r="XCH253" s="170"/>
      <c r="XCI253" s="170"/>
      <c r="XCJ253" s="170"/>
      <c r="XCK253" s="170"/>
      <c r="XCL253" s="170"/>
      <c r="XCM253" s="170"/>
      <c r="XCN253" s="170"/>
      <c r="XCO253" s="170"/>
      <c r="XCP253" s="170"/>
      <c r="XCQ253" s="170"/>
      <c r="XCR253" s="170"/>
      <c r="XCS253" s="170"/>
      <c r="XCT253" s="170"/>
      <c r="XCU253" s="170"/>
      <c r="XCV253" s="170"/>
      <c r="XCW253" s="170"/>
      <c r="XCX253" s="170"/>
      <c r="XCY253" s="170"/>
      <c r="XCZ253" s="170"/>
      <c r="XDA253" s="170"/>
      <c r="XDB253" s="170"/>
      <c r="XDC253" s="170"/>
      <c r="XDD253" s="170"/>
      <c r="XDE253" s="170"/>
      <c r="XDF253" s="170"/>
      <c r="XDG253" s="170"/>
      <c r="XDH253" s="170"/>
      <c r="XDI253" s="170"/>
      <c r="XDJ253" s="170"/>
      <c r="XDK253" s="170"/>
      <c r="XDL253" s="170"/>
      <c r="XDM253" s="170"/>
      <c r="XDN253" s="170"/>
      <c r="XDO253" s="170"/>
      <c r="XDP253" s="170"/>
      <c r="XDQ253" s="170"/>
      <c r="XDR253" s="170"/>
      <c r="XDS253" s="170"/>
      <c r="XDT253" s="170"/>
      <c r="XDU253" s="170"/>
      <c r="XDV253" s="170"/>
      <c r="XDW253" s="170"/>
      <c r="XDX253" s="170"/>
      <c r="XDY253" s="170"/>
      <c r="XDZ253" s="170"/>
      <c r="XEA253" s="170"/>
      <c r="XEB253" s="170"/>
      <c r="XEC253" s="170"/>
      <c r="XED253" s="170"/>
      <c r="XEE253" s="170"/>
      <c r="XEF253" s="170"/>
      <c r="XEG253" s="170"/>
      <c r="XEH253" s="170"/>
      <c r="XEI253" s="170"/>
      <c r="XEJ253" s="170"/>
      <c r="XEK253" s="170"/>
      <c r="XEL253" s="170"/>
      <c r="XEM253" s="170"/>
      <c r="XEN253" s="170"/>
      <c r="XEO253" s="170"/>
      <c r="XEP253" s="170"/>
      <c r="XEQ253" s="170"/>
      <c r="XER253" s="170"/>
      <c r="XES253" s="170"/>
      <c r="XET253" s="170"/>
      <c r="XEU253" s="170"/>
      <c r="XEV253" s="170"/>
      <c r="XEW253" s="170"/>
      <c r="XEX253" s="170"/>
    </row>
    <row r="254" spans="1:16378" ht="14.45" customHeight="1" x14ac:dyDescent="0.2">
      <c r="A254" s="119" t="s">
        <v>55</v>
      </c>
      <c r="B254" s="163">
        <v>70.198999999999998</v>
      </c>
      <c r="C254" s="164" t="s">
        <v>2812</v>
      </c>
      <c r="D254" s="165" t="s">
        <v>7270</v>
      </c>
      <c r="E254" s="165"/>
      <c r="F254" s="166" t="s">
        <v>6438</v>
      </c>
      <c r="G254" s="163" t="s">
        <v>7271</v>
      </c>
      <c r="H254" s="163" t="s">
        <v>7272</v>
      </c>
      <c r="I254" s="163"/>
      <c r="J254" s="325"/>
      <c r="K254" s="204"/>
      <c r="L254" s="204"/>
      <c r="M254" s="204"/>
      <c r="N254" s="204"/>
      <c r="O254" s="204"/>
      <c r="P254" s="204"/>
      <c r="Q254" s="204"/>
      <c r="R254" s="204"/>
      <c r="S254" s="204"/>
      <c r="T254" s="204"/>
      <c r="U254" s="204"/>
      <c r="V254" s="204"/>
      <c r="W254" s="204"/>
      <c r="X254" s="204"/>
      <c r="Y254" s="204"/>
      <c r="Z254" s="204"/>
      <c r="AA254" s="204"/>
      <c r="AB254" s="204"/>
      <c r="AC254" s="204"/>
      <c r="AD254" s="204"/>
      <c r="AE254" s="204"/>
      <c r="AF254" s="204"/>
      <c r="AG254" s="204"/>
      <c r="AH254" s="170"/>
      <c r="AI254" s="170"/>
      <c r="AJ254" s="170"/>
      <c r="AK254" s="170"/>
      <c r="AL254" s="170"/>
      <c r="AM254" s="170"/>
      <c r="AN254" s="170"/>
      <c r="AO254" s="170"/>
      <c r="AP254" s="170"/>
      <c r="AQ254" s="170"/>
      <c r="AR254" s="170"/>
      <c r="AS254" s="170"/>
      <c r="AT254" s="170"/>
      <c r="AU254" s="170"/>
      <c r="AV254" s="170"/>
      <c r="AW254" s="170"/>
      <c r="AX254" s="170"/>
      <c r="AY254" s="170"/>
      <c r="AZ254" s="170"/>
      <c r="BA254" s="170"/>
      <c r="BB254" s="170"/>
      <c r="BC254" s="170"/>
      <c r="BD254" s="170"/>
      <c r="BE254" s="170"/>
      <c r="BF254" s="170"/>
      <c r="BG254" s="170"/>
      <c r="BH254" s="170"/>
      <c r="BI254" s="170"/>
      <c r="BJ254" s="170"/>
      <c r="BK254" s="170"/>
      <c r="BL254" s="170"/>
      <c r="BM254" s="170"/>
      <c r="BN254" s="170"/>
      <c r="BO254" s="170"/>
      <c r="BP254" s="170"/>
      <c r="BQ254" s="170"/>
      <c r="BR254" s="170"/>
      <c r="BS254" s="170"/>
      <c r="BT254" s="170"/>
      <c r="BU254" s="170"/>
      <c r="BV254" s="170"/>
      <c r="BW254" s="170"/>
      <c r="BX254" s="170"/>
      <c r="BY254" s="170"/>
      <c r="BZ254" s="170"/>
      <c r="CA254" s="170"/>
      <c r="CB254" s="170"/>
      <c r="CC254" s="170"/>
      <c r="CD254" s="170"/>
      <c r="CE254" s="170"/>
      <c r="CF254" s="170"/>
      <c r="CG254" s="170"/>
      <c r="CH254" s="170"/>
      <c r="CI254" s="170"/>
      <c r="CJ254" s="170"/>
      <c r="CK254" s="170"/>
      <c r="CL254" s="170"/>
      <c r="CM254" s="170"/>
      <c r="CN254" s="170"/>
      <c r="CO254" s="170"/>
      <c r="CP254" s="170"/>
      <c r="CQ254" s="170"/>
      <c r="CR254" s="170"/>
      <c r="CS254" s="170"/>
      <c r="CT254" s="170"/>
      <c r="CU254" s="170"/>
      <c r="CV254" s="170"/>
      <c r="CW254" s="170"/>
      <c r="CX254" s="170"/>
      <c r="CY254" s="170"/>
      <c r="CZ254" s="170"/>
      <c r="DA254" s="170"/>
      <c r="DB254" s="170"/>
      <c r="DC254" s="170"/>
      <c r="DD254" s="170"/>
      <c r="DE254" s="170"/>
      <c r="DF254" s="170"/>
      <c r="DG254" s="170"/>
      <c r="DH254" s="170"/>
      <c r="DI254" s="170"/>
      <c r="DJ254" s="170"/>
      <c r="DK254" s="170"/>
      <c r="DL254" s="170"/>
      <c r="DM254" s="170"/>
      <c r="DN254" s="170"/>
      <c r="DO254" s="170"/>
      <c r="DP254" s="170"/>
      <c r="DQ254" s="170"/>
      <c r="DR254" s="170"/>
      <c r="DS254" s="170"/>
      <c r="DT254" s="170"/>
      <c r="DU254" s="170"/>
      <c r="DV254" s="170"/>
      <c r="DW254" s="170"/>
      <c r="DX254" s="170"/>
      <c r="DY254" s="170"/>
      <c r="DZ254" s="170"/>
      <c r="EA254" s="170"/>
      <c r="EB254" s="170"/>
      <c r="EC254" s="170"/>
      <c r="ED254" s="170"/>
      <c r="EE254" s="170"/>
      <c r="EF254" s="170"/>
      <c r="EG254" s="170"/>
      <c r="EH254" s="170"/>
      <c r="EI254" s="170"/>
      <c r="EJ254" s="170"/>
      <c r="EK254" s="170"/>
      <c r="EL254" s="170"/>
      <c r="EM254" s="170"/>
      <c r="EN254" s="170"/>
      <c r="EO254" s="170"/>
      <c r="EP254" s="170"/>
      <c r="EQ254" s="170"/>
      <c r="ER254" s="170"/>
      <c r="ES254" s="170"/>
      <c r="ET254" s="170"/>
      <c r="EU254" s="170"/>
      <c r="EV254" s="170"/>
      <c r="EW254" s="170"/>
      <c r="EX254" s="170"/>
      <c r="EY254" s="170"/>
      <c r="EZ254" s="170"/>
      <c r="FA254" s="170"/>
      <c r="FB254" s="170"/>
      <c r="FC254" s="170"/>
      <c r="FD254" s="170"/>
      <c r="FE254" s="170"/>
      <c r="FF254" s="170"/>
      <c r="FG254" s="170"/>
      <c r="FH254" s="170"/>
      <c r="FI254" s="170"/>
      <c r="FJ254" s="170"/>
      <c r="FK254" s="170"/>
      <c r="FL254" s="170"/>
      <c r="FM254" s="170"/>
      <c r="FN254" s="170"/>
      <c r="FO254" s="170"/>
      <c r="FP254" s="170"/>
      <c r="FQ254" s="170"/>
      <c r="FR254" s="170"/>
      <c r="FS254" s="170"/>
      <c r="FT254" s="170"/>
      <c r="FU254" s="170"/>
      <c r="FV254" s="170"/>
      <c r="FW254" s="170"/>
      <c r="FX254" s="170"/>
      <c r="FY254" s="170"/>
      <c r="FZ254" s="170"/>
      <c r="GA254" s="170"/>
      <c r="GB254" s="170"/>
      <c r="GC254" s="170"/>
      <c r="GD254" s="170"/>
      <c r="GE254" s="170"/>
      <c r="GF254" s="170"/>
      <c r="GG254" s="170"/>
      <c r="GH254" s="170"/>
      <c r="GI254" s="170"/>
      <c r="GJ254" s="170"/>
      <c r="GK254" s="170"/>
      <c r="GL254" s="170"/>
      <c r="GM254" s="170"/>
      <c r="GN254" s="170"/>
      <c r="GO254" s="170"/>
      <c r="GP254" s="170"/>
      <c r="GQ254" s="170"/>
      <c r="GR254" s="170"/>
      <c r="GS254" s="170"/>
      <c r="GT254" s="170"/>
      <c r="GU254" s="170"/>
      <c r="GV254" s="170"/>
      <c r="GW254" s="170"/>
      <c r="GX254" s="170"/>
      <c r="GY254" s="170"/>
      <c r="GZ254" s="170"/>
      <c r="HA254" s="170"/>
      <c r="HB254" s="170"/>
      <c r="HC254" s="170"/>
      <c r="HD254" s="170"/>
      <c r="HE254" s="170"/>
      <c r="HF254" s="170"/>
      <c r="HG254" s="170"/>
      <c r="HH254" s="170"/>
      <c r="HI254" s="170"/>
      <c r="HJ254" s="170"/>
      <c r="HK254" s="170"/>
      <c r="HL254" s="170"/>
      <c r="HM254" s="170"/>
      <c r="HN254" s="170"/>
      <c r="HO254" s="170"/>
      <c r="HP254" s="170"/>
      <c r="HQ254" s="170"/>
      <c r="HR254" s="170"/>
      <c r="HS254" s="170"/>
      <c r="HT254" s="170"/>
      <c r="HU254" s="170"/>
      <c r="HV254" s="170"/>
      <c r="HW254" s="170"/>
      <c r="HX254" s="170"/>
      <c r="HY254" s="170"/>
      <c r="HZ254" s="170"/>
      <c r="IA254" s="170"/>
      <c r="IB254" s="170"/>
      <c r="IC254" s="170"/>
      <c r="ID254" s="170"/>
      <c r="IE254" s="170"/>
      <c r="IF254" s="170"/>
      <c r="IG254" s="170"/>
      <c r="IH254" s="170"/>
      <c r="II254" s="170"/>
      <c r="IJ254" s="170"/>
      <c r="IK254" s="170"/>
      <c r="IL254" s="170"/>
      <c r="IM254" s="170"/>
      <c r="IN254" s="170"/>
      <c r="IO254" s="170"/>
      <c r="IP254" s="170"/>
      <c r="IQ254" s="170"/>
      <c r="IR254" s="170"/>
      <c r="IS254" s="170"/>
      <c r="IT254" s="170"/>
      <c r="IU254" s="170"/>
      <c r="IV254" s="170"/>
      <c r="IW254" s="170"/>
      <c r="IX254" s="170"/>
      <c r="IY254" s="170"/>
      <c r="IZ254" s="170"/>
      <c r="JA254" s="170"/>
      <c r="JB254" s="170"/>
      <c r="JC254" s="170"/>
      <c r="JD254" s="170"/>
      <c r="JE254" s="170"/>
      <c r="JF254" s="170"/>
      <c r="JG254" s="170"/>
      <c r="JH254" s="170"/>
      <c r="JI254" s="170"/>
      <c r="JJ254" s="170"/>
      <c r="JK254" s="170"/>
      <c r="JL254" s="170"/>
      <c r="JM254" s="170"/>
      <c r="JN254" s="170"/>
      <c r="JO254" s="170"/>
      <c r="JP254" s="170"/>
      <c r="JQ254" s="170"/>
      <c r="JR254" s="170"/>
      <c r="JS254" s="170"/>
      <c r="JT254" s="170"/>
      <c r="JU254" s="170"/>
      <c r="JV254" s="170"/>
      <c r="JW254" s="170"/>
      <c r="JX254" s="170"/>
      <c r="JY254" s="170"/>
      <c r="JZ254" s="170"/>
      <c r="KA254" s="170"/>
      <c r="KB254" s="170"/>
      <c r="KC254" s="170"/>
      <c r="KD254" s="170"/>
      <c r="KE254" s="170"/>
      <c r="KF254" s="170"/>
      <c r="KG254" s="170"/>
      <c r="KH254" s="170"/>
      <c r="KI254" s="170"/>
      <c r="KJ254" s="170"/>
      <c r="KK254" s="170"/>
      <c r="KL254" s="170"/>
      <c r="KM254" s="170"/>
      <c r="KN254" s="170"/>
      <c r="KO254" s="170"/>
      <c r="KP254" s="170"/>
      <c r="KQ254" s="170"/>
      <c r="KR254" s="170"/>
      <c r="KS254" s="170"/>
      <c r="KT254" s="170"/>
      <c r="KU254" s="170"/>
      <c r="KV254" s="170"/>
      <c r="KW254" s="170"/>
      <c r="KX254" s="170"/>
      <c r="KY254" s="170"/>
      <c r="KZ254" s="170"/>
      <c r="LA254" s="170"/>
      <c r="LB254" s="170"/>
      <c r="LC254" s="170"/>
      <c r="LD254" s="170"/>
      <c r="LE254" s="170"/>
      <c r="LF254" s="170"/>
      <c r="LG254" s="170"/>
      <c r="LH254" s="170"/>
      <c r="LI254" s="170"/>
      <c r="LJ254" s="170"/>
      <c r="LK254" s="170"/>
      <c r="LL254" s="170"/>
      <c r="LM254" s="170"/>
      <c r="LN254" s="170"/>
      <c r="LO254" s="170"/>
      <c r="LP254" s="170"/>
      <c r="LQ254" s="170"/>
      <c r="LR254" s="170"/>
      <c r="LS254" s="170"/>
      <c r="LT254" s="170"/>
      <c r="LU254" s="170"/>
      <c r="LV254" s="170"/>
      <c r="LW254" s="170"/>
      <c r="LX254" s="170"/>
      <c r="LY254" s="170"/>
      <c r="LZ254" s="170"/>
      <c r="MA254" s="170"/>
      <c r="MB254" s="170"/>
      <c r="MC254" s="170"/>
      <c r="MD254" s="170"/>
      <c r="ME254" s="170"/>
      <c r="MF254" s="170"/>
      <c r="MG254" s="170"/>
      <c r="MH254" s="170"/>
      <c r="MI254" s="170"/>
      <c r="MJ254" s="170"/>
      <c r="MK254" s="170"/>
      <c r="ML254" s="170"/>
      <c r="MM254" s="170"/>
      <c r="MN254" s="170"/>
      <c r="MO254" s="170"/>
      <c r="MP254" s="170"/>
      <c r="MQ254" s="170"/>
      <c r="MR254" s="170"/>
      <c r="MS254" s="170"/>
      <c r="MT254" s="170"/>
      <c r="MU254" s="170"/>
      <c r="MV254" s="170"/>
      <c r="MW254" s="170"/>
      <c r="MX254" s="170"/>
      <c r="MY254" s="170"/>
      <c r="MZ254" s="170"/>
      <c r="NA254" s="170"/>
      <c r="NB254" s="170"/>
      <c r="NC254" s="170"/>
      <c r="ND254" s="170"/>
      <c r="NE254" s="170"/>
      <c r="NF254" s="170"/>
      <c r="NG254" s="170"/>
      <c r="NH254" s="170"/>
      <c r="NI254" s="170"/>
      <c r="NJ254" s="170"/>
      <c r="NK254" s="170"/>
      <c r="NL254" s="170"/>
      <c r="NM254" s="170"/>
      <c r="NN254" s="170"/>
      <c r="NO254" s="170"/>
      <c r="NP254" s="170"/>
      <c r="NQ254" s="170"/>
      <c r="NR254" s="170"/>
      <c r="NS254" s="170"/>
      <c r="NT254" s="170"/>
      <c r="NU254" s="170"/>
      <c r="NV254" s="170"/>
      <c r="NW254" s="170"/>
      <c r="NX254" s="170"/>
      <c r="NY254" s="170"/>
      <c r="NZ254" s="170"/>
      <c r="OA254" s="170"/>
      <c r="OB254" s="170"/>
      <c r="OC254" s="170"/>
      <c r="OD254" s="170"/>
      <c r="OE254" s="170"/>
      <c r="OF254" s="170"/>
      <c r="OG254" s="170"/>
      <c r="OH254" s="170"/>
      <c r="OI254" s="170"/>
      <c r="OJ254" s="170"/>
      <c r="OK254" s="170"/>
      <c r="OL254" s="170"/>
      <c r="OM254" s="170"/>
      <c r="ON254" s="170"/>
      <c r="OO254" s="170"/>
      <c r="OP254" s="170"/>
      <c r="OQ254" s="170"/>
      <c r="OR254" s="170"/>
      <c r="OS254" s="170"/>
      <c r="OT254" s="170"/>
      <c r="OU254" s="170"/>
      <c r="OV254" s="170"/>
      <c r="OW254" s="170"/>
      <c r="OX254" s="170"/>
      <c r="OY254" s="170"/>
      <c r="OZ254" s="170"/>
      <c r="PA254" s="170"/>
      <c r="PB254" s="170"/>
      <c r="PC254" s="170"/>
      <c r="PD254" s="170"/>
      <c r="PE254" s="170"/>
      <c r="PF254" s="170"/>
      <c r="PG254" s="170"/>
      <c r="PH254" s="170"/>
      <c r="PI254" s="170"/>
      <c r="PJ254" s="170"/>
      <c r="PK254" s="170"/>
      <c r="PL254" s="170"/>
      <c r="PM254" s="170"/>
      <c r="PN254" s="170"/>
      <c r="PO254" s="170"/>
      <c r="PP254" s="170"/>
      <c r="PQ254" s="170"/>
      <c r="PR254" s="170"/>
      <c r="PS254" s="170"/>
      <c r="PT254" s="170"/>
      <c r="PU254" s="170"/>
      <c r="PV254" s="170"/>
      <c r="PW254" s="170"/>
      <c r="PX254" s="170"/>
      <c r="PY254" s="170"/>
      <c r="PZ254" s="170"/>
      <c r="QA254" s="170"/>
      <c r="QB254" s="170"/>
      <c r="QC254" s="170"/>
      <c r="QD254" s="170"/>
      <c r="QE254" s="170"/>
      <c r="QF254" s="170"/>
      <c r="QG254" s="170"/>
      <c r="QH254" s="170"/>
      <c r="QI254" s="170"/>
      <c r="QJ254" s="170"/>
      <c r="QK254" s="170"/>
      <c r="QL254" s="170"/>
      <c r="QM254" s="170"/>
      <c r="QN254" s="170"/>
      <c r="QO254" s="170"/>
      <c r="QP254" s="170"/>
      <c r="QQ254" s="170"/>
      <c r="QR254" s="170"/>
      <c r="QS254" s="170"/>
      <c r="QT254" s="170"/>
      <c r="QU254" s="170"/>
      <c r="QV254" s="170"/>
      <c r="QW254" s="170"/>
      <c r="QX254" s="170"/>
      <c r="QY254" s="170"/>
      <c r="QZ254" s="170"/>
      <c r="RA254" s="170"/>
      <c r="RB254" s="170"/>
      <c r="RC254" s="170"/>
      <c r="RD254" s="170"/>
      <c r="RE254" s="170"/>
      <c r="RF254" s="170"/>
      <c r="RG254" s="170"/>
      <c r="RH254" s="170"/>
      <c r="RI254" s="170"/>
      <c r="RJ254" s="170"/>
      <c r="RK254" s="170"/>
      <c r="RL254" s="170"/>
      <c r="RM254" s="170"/>
      <c r="RN254" s="170"/>
      <c r="RO254" s="170"/>
      <c r="RP254" s="170"/>
      <c r="RQ254" s="170"/>
      <c r="RR254" s="170"/>
      <c r="RS254" s="170"/>
      <c r="RT254" s="170"/>
      <c r="RU254" s="170"/>
      <c r="RV254" s="170"/>
      <c r="RW254" s="170"/>
      <c r="RX254" s="170"/>
      <c r="RY254" s="170"/>
      <c r="RZ254" s="170"/>
      <c r="SA254" s="170"/>
      <c r="SB254" s="170"/>
      <c r="SC254" s="170"/>
      <c r="SD254" s="170"/>
      <c r="SE254" s="170"/>
      <c r="SF254" s="170"/>
      <c r="SG254" s="170"/>
      <c r="SH254" s="170"/>
      <c r="SI254" s="170"/>
      <c r="SJ254" s="170"/>
      <c r="SK254" s="170"/>
      <c r="SL254" s="170"/>
      <c r="SM254" s="170"/>
      <c r="SN254" s="170"/>
      <c r="SO254" s="170"/>
      <c r="SP254" s="170"/>
      <c r="SQ254" s="170"/>
      <c r="SR254" s="170"/>
      <c r="SS254" s="170"/>
      <c r="ST254" s="170"/>
      <c r="SU254" s="170"/>
      <c r="SV254" s="170"/>
      <c r="SW254" s="170"/>
      <c r="SX254" s="170"/>
      <c r="SY254" s="170"/>
      <c r="SZ254" s="170"/>
      <c r="TA254" s="170"/>
      <c r="TB254" s="170"/>
      <c r="TC254" s="170"/>
      <c r="TD254" s="170"/>
      <c r="TE254" s="170"/>
      <c r="TF254" s="170"/>
      <c r="TG254" s="170"/>
      <c r="TH254" s="170"/>
      <c r="TI254" s="170"/>
      <c r="TJ254" s="170"/>
      <c r="TK254" s="170"/>
      <c r="TL254" s="170"/>
      <c r="TM254" s="170"/>
      <c r="TN254" s="170"/>
      <c r="TO254" s="170"/>
      <c r="TP254" s="170"/>
      <c r="TQ254" s="170"/>
      <c r="TR254" s="170"/>
      <c r="TS254" s="170"/>
      <c r="TT254" s="170"/>
      <c r="TU254" s="170"/>
      <c r="TV254" s="170"/>
      <c r="TW254" s="170"/>
      <c r="TX254" s="170"/>
      <c r="TY254" s="170"/>
      <c r="TZ254" s="170"/>
      <c r="UA254" s="170"/>
      <c r="UB254" s="170"/>
      <c r="UC254" s="170"/>
      <c r="UD254" s="170"/>
      <c r="UE254" s="170"/>
      <c r="UF254" s="170"/>
      <c r="UG254" s="170"/>
      <c r="UH254" s="170"/>
      <c r="UI254" s="170"/>
      <c r="UJ254" s="170"/>
      <c r="UK254" s="170"/>
      <c r="UL254" s="170"/>
      <c r="UM254" s="170"/>
      <c r="UN254" s="170"/>
      <c r="UO254" s="170"/>
      <c r="UP254" s="170"/>
      <c r="UQ254" s="170"/>
      <c r="UR254" s="170"/>
      <c r="US254" s="170"/>
      <c r="UT254" s="170"/>
      <c r="UU254" s="170"/>
      <c r="UV254" s="170"/>
      <c r="UW254" s="170"/>
      <c r="UX254" s="170"/>
      <c r="UY254" s="170"/>
      <c r="UZ254" s="170"/>
      <c r="VA254" s="170"/>
      <c r="VB254" s="170"/>
      <c r="VC254" s="170"/>
      <c r="VD254" s="170"/>
      <c r="VE254" s="170"/>
      <c r="VF254" s="170"/>
      <c r="VG254" s="170"/>
      <c r="VH254" s="170"/>
      <c r="VI254" s="170"/>
      <c r="VJ254" s="170"/>
      <c r="VK254" s="170"/>
      <c r="VL254" s="170"/>
      <c r="VM254" s="170"/>
      <c r="VN254" s="170"/>
      <c r="VO254" s="170"/>
      <c r="VP254" s="170"/>
      <c r="VQ254" s="170"/>
      <c r="VR254" s="170"/>
      <c r="VS254" s="170"/>
      <c r="VT254" s="170"/>
      <c r="VU254" s="170"/>
      <c r="VV254" s="170"/>
      <c r="VW254" s="170"/>
      <c r="VX254" s="170"/>
      <c r="VY254" s="170"/>
      <c r="VZ254" s="170"/>
      <c r="WA254" s="170"/>
      <c r="WB254" s="170"/>
      <c r="WC254" s="170"/>
      <c r="WD254" s="170"/>
      <c r="WE254" s="170"/>
      <c r="WF254" s="170"/>
      <c r="WG254" s="170"/>
      <c r="WH254" s="170"/>
      <c r="WI254" s="170"/>
      <c r="WJ254" s="170"/>
      <c r="WK254" s="170"/>
      <c r="WL254" s="170"/>
      <c r="WM254" s="170"/>
      <c r="WN254" s="170"/>
      <c r="WO254" s="170"/>
      <c r="WP254" s="170"/>
      <c r="WQ254" s="170"/>
      <c r="WR254" s="170"/>
      <c r="WS254" s="170"/>
      <c r="WT254" s="170"/>
      <c r="WU254" s="170"/>
      <c r="WV254" s="170"/>
      <c r="WW254" s="170"/>
      <c r="WX254" s="170"/>
      <c r="WY254" s="170"/>
      <c r="WZ254" s="170"/>
      <c r="XA254" s="170"/>
      <c r="XB254" s="170"/>
      <c r="XC254" s="170"/>
      <c r="XD254" s="170"/>
      <c r="XE254" s="170"/>
      <c r="XF254" s="170"/>
      <c r="XG254" s="170"/>
      <c r="XH254" s="170"/>
      <c r="XI254" s="170"/>
      <c r="XJ254" s="170"/>
      <c r="XK254" s="170"/>
      <c r="XL254" s="170"/>
      <c r="XM254" s="170"/>
      <c r="XN254" s="170"/>
      <c r="XO254" s="170"/>
      <c r="XP254" s="170"/>
      <c r="XQ254" s="170"/>
      <c r="XR254" s="170"/>
      <c r="XS254" s="170"/>
      <c r="XT254" s="170"/>
      <c r="XU254" s="170"/>
      <c r="XV254" s="170"/>
      <c r="XW254" s="170"/>
      <c r="XX254" s="170"/>
      <c r="XY254" s="170"/>
      <c r="XZ254" s="170"/>
      <c r="YA254" s="170"/>
      <c r="YB254" s="170"/>
      <c r="YC254" s="170"/>
      <c r="YD254" s="170"/>
      <c r="YE254" s="170"/>
      <c r="YF254" s="170"/>
      <c r="YG254" s="170"/>
      <c r="YH254" s="170"/>
      <c r="YI254" s="170"/>
      <c r="YJ254" s="170"/>
      <c r="YK254" s="170"/>
      <c r="YL254" s="170"/>
      <c r="YM254" s="170"/>
      <c r="YN254" s="170"/>
      <c r="YO254" s="170"/>
      <c r="YP254" s="170"/>
      <c r="YQ254" s="170"/>
      <c r="YR254" s="170"/>
      <c r="YS254" s="170"/>
      <c r="YT254" s="170"/>
      <c r="YU254" s="170"/>
      <c r="YV254" s="170"/>
      <c r="YW254" s="170"/>
      <c r="YX254" s="170"/>
      <c r="YY254" s="170"/>
      <c r="YZ254" s="170"/>
      <c r="ZA254" s="170"/>
      <c r="ZB254" s="170"/>
      <c r="ZC254" s="170"/>
      <c r="ZD254" s="170"/>
      <c r="ZE254" s="170"/>
      <c r="ZF254" s="170"/>
      <c r="ZG254" s="170"/>
      <c r="ZH254" s="170"/>
      <c r="ZI254" s="170"/>
      <c r="ZJ254" s="170"/>
      <c r="ZK254" s="170"/>
      <c r="ZL254" s="170"/>
      <c r="ZM254" s="170"/>
      <c r="ZN254" s="170"/>
      <c r="ZO254" s="170"/>
      <c r="ZP254" s="170"/>
      <c r="ZQ254" s="170"/>
      <c r="ZR254" s="170"/>
      <c r="ZS254" s="170"/>
      <c r="ZT254" s="170"/>
      <c r="ZU254" s="170"/>
      <c r="ZV254" s="170"/>
      <c r="ZW254" s="170"/>
      <c r="ZX254" s="170"/>
      <c r="ZY254" s="170"/>
      <c r="ZZ254" s="170"/>
      <c r="AAA254" s="170"/>
      <c r="AAB254" s="170"/>
      <c r="AAC254" s="170"/>
      <c r="AAD254" s="170"/>
      <c r="AAE254" s="170"/>
      <c r="AAF254" s="170"/>
      <c r="AAG254" s="170"/>
      <c r="AAH254" s="170"/>
      <c r="AAI254" s="170"/>
      <c r="AAJ254" s="170"/>
      <c r="AAK254" s="170"/>
      <c r="AAL254" s="170"/>
      <c r="AAM254" s="170"/>
      <c r="AAN254" s="170"/>
      <c r="AAO254" s="170"/>
      <c r="AAP254" s="170"/>
      <c r="AAQ254" s="170"/>
      <c r="AAR254" s="170"/>
      <c r="AAS254" s="170"/>
      <c r="AAT254" s="170"/>
      <c r="AAU254" s="170"/>
      <c r="AAV254" s="170"/>
      <c r="AAW254" s="170"/>
      <c r="AAX254" s="170"/>
      <c r="AAY254" s="170"/>
      <c r="AAZ254" s="170"/>
      <c r="ABA254" s="170"/>
      <c r="ABB254" s="170"/>
      <c r="ABC254" s="170"/>
      <c r="ABD254" s="170"/>
      <c r="ABE254" s="170"/>
      <c r="ABF254" s="170"/>
      <c r="ABG254" s="170"/>
      <c r="ABH254" s="170"/>
      <c r="ABI254" s="170"/>
      <c r="ABJ254" s="170"/>
      <c r="ABK254" s="170"/>
      <c r="ABL254" s="170"/>
      <c r="ABM254" s="170"/>
      <c r="ABN254" s="170"/>
      <c r="ABO254" s="170"/>
      <c r="ABP254" s="170"/>
      <c r="ABQ254" s="170"/>
      <c r="ABR254" s="170"/>
      <c r="ABS254" s="170"/>
      <c r="ABT254" s="170"/>
      <c r="ABU254" s="170"/>
      <c r="ABV254" s="170"/>
      <c r="ABW254" s="170"/>
      <c r="ABX254" s="170"/>
      <c r="ABY254" s="170"/>
      <c r="ABZ254" s="170"/>
      <c r="ACA254" s="170"/>
      <c r="ACB254" s="170"/>
      <c r="ACC254" s="170"/>
      <c r="ACD254" s="170"/>
      <c r="ACE254" s="170"/>
      <c r="ACF254" s="170"/>
      <c r="ACG254" s="170"/>
      <c r="ACH254" s="170"/>
      <c r="ACI254" s="170"/>
      <c r="ACJ254" s="170"/>
      <c r="ACK254" s="170"/>
      <c r="ACL254" s="170"/>
      <c r="ACM254" s="170"/>
      <c r="ACN254" s="170"/>
      <c r="ACO254" s="170"/>
      <c r="ACP254" s="170"/>
      <c r="ACQ254" s="170"/>
      <c r="ACR254" s="170"/>
      <c r="ACS254" s="170"/>
      <c r="ACT254" s="170"/>
      <c r="ACU254" s="170"/>
      <c r="ACV254" s="170"/>
      <c r="ACW254" s="170"/>
      <c r="ACX254" s="170"/>
      <c r="ACY254" s="170"/>
      <c r="ACZ254" s="170"/>
      <c r="ADA254" s="170"/>
      <c r="ADB254" s="170"/>
      <c r="ADC254" s="170"/>
      <c r="ADD254" s="170"/>
      <c r="ADE254" s="170"/>
      <c r="ADF254" s="170"/>
      <c r="ADG254" s="170"/>
      <c r="ADH254" s="170"/>
      <c r="ADI254" s="170"/>
      <c r="ADJ254" s="170"/>
      <c r="ADK254" s="170"/>
      <c r="ADL254" s="170"/>
      <c r="ADM254" s="170"/>
      <c r="ADN254" s="170"/>
      <c r="ADO254" s="170"/>
      <c r="ADP254" s="170"/>
      <c r="ADQ254" s="170"/>
      <c r="ADR254" s="170"/>
      <c r="ADS254" s="170"/>
      <c r="ADT254" s="170"/>
      <c r="ADU254" s="170"/>
      <c r="ADV254" s="170"/>
      <c r="ADW254" s="170"/>
      <c r="ADX254" s="170"/>
      <c r="ADY254" s="170"/>
      <c r="ADZ254" s="170"/>
      <c r="AEA254" s="170"/>
      <c r="AEB254" s="170"/>
      <c r="AEC254" s="170"/>
      <c r="AED254" s="170"/>
      <c r="AEE254" s="170"/>
      <c r="AEF254" s="170"/>
      <c r="AEG254" s="170"/>
      <c r="AEH254" s="170"/>
      <c r="AEI254" s="170"/>
      <c r="AEJ254" s="170"/>
      <c r="AEK254" s="170"/>
      <c r="AEL254" s="170"/>
      <c r="AEM254" s="170"/>
      <c r="AEN254" s="170"/>
      <c r="AEO254" s="170"/>
      <c r="AEP254" s="170"/>
      <c r="AEQ254" s="170"/>
      <c r="AER254" s="170"/>
      <c r="AES254" s="170"/>
      <c r="AET254" s="170"/>
      <c r="AEU254" s="170"/>
      <c r="AEV254" s="170"/>
      <c r="AEW254" s="170"/>
      <c r="AEX254" s="170"/>
      <c r="AEY254" s="170"/>
      <c r="AEZ254" s="170"/>
      <c r="AFA254" s="170"/>
      <c r="AFB254" s="170"/>
      <c r="AFC254" s="170"/>
      <c r="AFD254" s="170"/>
      <c r="AFE254" s="170"/>
      <c r="AFF254" s="170"/>
      <c r="AFG254" s="170"/>
      <c r="AFH254" s="170"/>
      <c r="AFI254" s="170"/>
      <c r="AFJ254" s="170"/>
      <c r="AFK254" s="170"/>
      <c r="AFL254" s="170"/>
      <c r="AFM254" s="170"/>
      <c r="AFN254" s="170"/>
      <c r="AFO254" s="170"/>
      <c r="AFP254" s="170"/>
      <c r="AFQ254" s="170"/>
      <c r="AFR254" s="170"/>
      <c r="AFS254" s="170"/>
      <c r="AFT254" s="170"/>
      <c r="AFU254" s="170"/>
      <c r="AFV254" s="170"/>
      <c r="AFW254" s="170"/>
      <c r="AFX254" s="170"/>
      <c r="AFY254" s="170"/>
      <c r="AFZ254" s="170"/>
      <c r="AGA254" s="170"/>
      <c r="AGB254" s="170"/>
      <c r="AGC254" s="170"/>
      <c r="AGD254" s="170"/>
      <c r="AGE254" s="170"/>
      <c r="AGF254" s="170"/>
      <c r="AGG254" s="170"/>
      <c r="AGH254" s="170"/>
      <c r="AGI254" s="170"/>
      <c r="AGJ254" s="170"/>
      <c r="AGK254" s="170"/>
      <c r="AGL254" s="170"/>
      <c r="AGM254" s="170"/>
      <c r="AGN254" s="170"/>
      <c r="AGO254" s="170"/>
      <c r="AGP254" s="170"/>
      <c r="AGQ254" s="170"/>
      <c r="AGR254" s="170"/>
      <c r="AGS254" s="170"/>
      <c r="AGT254" s="170"/>
      <c r="AGU254" s="170"/>
      <c r="AGV254" s="170"/>
      <c r="AGW254" s="170"/>
      <c r="AGX254" s="170"/>
      <c r="AGY254" s="170"/>
      <c r="AGZ254" s="170"/>
      <c r="AHA254" s="170"/>
      <c r="AHB254" s="170"/>
      <c r="AHC254" s="170"/>
      <c r="AHD254" s="170"/>
      <c r="AHE254" s="170"/>
      <c r="AHF254" s="170"/>
      <c r="AHG254" s="170"/>
      <c r="AHH254" s="170"/>
      <c r="AHI254" s="170"/>
      <c r="AHJ254" s="170"/>
      <c r="AHK254" s="170"/>
      <c r="AHL254" s="170"/>
      <c r="AHM254" s="170"/>
      <c r="AHN254" s="170"/>
      <c r="AHO254" s="170"/>
      <c r="AHP254" s="170"/>
      <c r="AHQ254" s="170"/>
      <c r="AHR254" s="170"/>
      <c r="AHS254" s="170"/>
      <c r="AHT254" s="170"/>
      <c r="AHU254" s="170"/>
      <c r="AHV254" s="170"/>
      <c r="AHW254" s="170"/>
      <c r="AHX254" s="170"/>
      <c r="AHY254" s="170"/>
      <c r="AHZ254" s="170"/>
      <c r="AIA254" s="170"/>
      <c r="AIB254" s="170"/>
      <c r="AIC254" s="170"/>
      <c r="AID254" s="170"/>
      <c r="AIE254" s="170"/>
      <c r="AIF254" s="170"/>
      <c r="AIG254" s="170"/>
      <c r="AIH254" s="170"/>
      <c r="AII254" s="170"/>
      <c r="AIJ254" s="170"/>
      <c r="AIK254" s="170"/>
      <c r="AIL254" s="170"/>
      <c r="AIM254" s="170"/>
      <c r="AIN254" s="170"/>
      <c r="AIO254" s="170"/>
      <c r="AIP254" s="170"/>
      <c r="AIQ254" s="170"/>
      <c r="AIR254" s="170"/>
      <c r="AIS254" s="170"/>
      <c r="AIT254" s="170"/>
      <c r="AIU254" s="170"/>
      <c r="AIV254" s="170"/>
      <c r="AIW254" s="170"/>
      <c r="AIX254" s="170"/>
      <c r="AIY254" s="170"/>
      <c r="AIZ254" s="170"/>
      <c r="AJA254" s="170"/>
      <c r="AJB254" s="170"/>
      <c r="AJC254" s="170"/>
      <c r="AJD254" s="170"/>
      <c r="AJE254" s="170"/>
      <c r="AJF254" s="170"/>
      <c r="AJG254" s="170"/>
      <c r="AJH254" s="170"/>
      <c r="AJI254" s="170"/>
      <c r="AJJ254" s="170"/>
      <c r="AJK254" s="170"/>
      <c r="AJL254" s="170"/>
      <c r="AJM254" s="170"/>
      <c r="AJN254" s="170"/>
      <c r="AJO254" s="170"/>
      <c r="AJP254" s="170"/>
      <c r="AJQ254" s="170"/>
      <c r="AJR254" s="170"/>
      <c r="AJS254" s="170"/>
      <c r="AJT254" s="170"/>
      <c r="AJU254" s="170"/>
      <c r="AJV254" s="170"/>
      <c r="AJW254" s="170"/>
      <c r="AJX254" s="170"/>
      <c r="AJY254" s="170"/>
      <c r="AJZ254" s="170"/>
      <c r="AKA254" s="170"/>
      <c r="AKB254" s="170"/>
      <c r="AKC254" s="170"/>
      <c r="AKD254" s="170"/>
      <c r="AKE254" s="170"/>
      <c r="AKF254" s="170"/>
      <c r="AKG254" s="170"/>
      <c r="AKH254" s="170"/>
      <c r="AKI254" s="170"/>
      <c r="AKJ254" s="170"/>
      <c r="AKK254" s="170"/>
      <c r="AKL254" s="170"/>
      <c r="AKM254" s="170"/>
      <c r="AKN254" s="170"/>
      <c r="AKO254" s="170"/>
      <c r="AKP254" s="170"/>
      <c r="AKQ254" s="170"/>
      <c r="AKR254" s="170"/>
      <c r="AKS254" s="170"/>
      <c r="AKT254" s="170"/>
      <c r="AKU254" s="170"/>
      <c r="AKV254" s="170"/>
      <c r="AKW254" s="170"/>
      <c r="AKX254" s="170"/>
      <c r="AKY254" s="170"/>
      <c r="AKZ254" s="170"/>
      <c r="ALA254" s="170"/>
      <c r="ALB254" s="170"/>
      <c r="ALC254" s="170"/>
      <c r="ALD254" s="170"/>
      <c r="ALE254" s="170"/>
      <c r="ALF254" s="170"/>
      <c r="ALG254" s="170"/>
      <c r="ALH254" s="170"/>
      <c r="ALI254" s="170"/>
      <c r="ALJ254" s="170"/>
      <c r="ALK254" s="170"/>
      <c r="ALL254" s="170"/>
      <c r="ALM254" s="170"/>
      <c r="ALN254" s="170"/>
      <c r="ALO254" s="170"/>
      <c r="ALP254" s="170"/>
      <c r="ALQ254" s="170"/>
      <c r="ALR254" s="170"/>
      <c r="ALS254" s="170"/>
      <c r="ALT254" s="170"/>
      <c r="ALU254" s="170"/>
      <c r="ALV254" s="170"/>
      <c r="ALW254" s="170"/>
      <c r="ALX254" s="170"/>
      <c r="ALY254" s="170"/>
      <c r="ALZ254" s="170"/>
      <c r="AMA254" s="170"/>
      <c r="AMB254" s="170"/>
      <c r="AMC254" s="170"/>
      <c r="AMD254" s="170"/>
      <c r="AME254" s="170"/>
      <c r="AMF254" s="170"/>
      <c r="AMG254" s="170"/>
      <c r="AMH254" s="170"/>
      <c r="AMI254" s="170"/>
      <c r="AMJ254" s="170"/>
      <c r="AMK254" s="170"/>
      <c r="AML254" s="170"/>
      <c r="AMM254" s="170"/>
      <c r="AMN254" s="170"/>
      <c r="AMO254" s="170"/>
      <c r="AMP254" s="170"/>
      <c r="AMQ254" s="170"/>
      <c r="AMR254" s="170"/>
      <c r="AMS254" s="170"/>
      <c r="AMT254" s="170"/>
      <c r="AMU254" s="170"/>
      <c r="AMV254" s="170"/>
      <c r="AMW254" s="170"/>
      <c r="AMX254" s="170"/>
      <c r="AMY254" s="170"/>
      <c r="AMZ254" s="170"/>
      <c r="ANA254" s="170"/>
      <c r="ANB254" s="170"/>
      <c r="ANC254" s="170"/>
      <c r="AND254" s="170"/>
      <c r="ANE254" s="170"/>
      <c r="ANF254" s="170"/>
      <c r="ANG254" s="170"/>
      <c r="ANH254" s="170"/>
      <c r="ANI254" s="170"/>
      <c r="ANJ254" s="170"/>
      <c r="ANK254" s="170"/>
      <c r="ANL254" s="170"/>
      <c r="ANM254" s="170"/>
      <c r="ANN254" s="170"/>
      <c r="ANO254" s="170"/>
      <c r="ANP254" s="170"/>
      <c r="ANQ254" s="170"/>
      <c r="ANR254" s="170"/>
      <c r="ANS254" s="170"/>
      <c r="ANT254" s="170"/>
      <c r="ANU254" s="170"/>
      <c r="ANV254" s="170"/>
      <c r="ANW254" s="170"/>
      <c r="ANX254" s="170"/>
      <c r="ANY254" s="170"/>
      <c r="ANZ254" s="170"/>
      <c r="AOA254" s="170"/>
      <c r="AOB254" s="170"/>
      <c r="AOC254" s="170"/>
      <c r="AOD254" s="170"/>
      <c r="AOE254" s="170"/>
      <c r="AOF254" s="170"/>
      <c r="AOG254" s="170"/>
      <c r="AOH254" s="170"/>
      <c r="AOI254" s="170"/>
      <c r="AOJ254" s="170"/>
      <c r="AOK254" s="170"/>
      <c r="AOL254" s="170"/>
      <c r="AOM254" s="170"/>
      <c r="AON254" s="170"/>
      <c r="AOO254" s="170"/>
      <c r="AOP254" s="170"/>
      <c r="AOQ254" s="170"/>
      <c r="AOR254" s="170"/>
      <c r="AOS254" s="170"/>
      <c r="AOT254" s="170"/>
      <c r="AOU254" s="170"/>
      <c r="AOV254" s="170"/>
      <c r="AOW254" s="170"/>
      <c r="AOX254" s="170"/>
      <c r="AOY254" s="170"/>
      <c r="AOZ254" s="170"/>
      <c r="APA254" s="170"/>
      <c r="APB254" s="170"/>
      <c r="APC254" s="170"/>
      <c r="APD254" s="170"/>
      <c r="APE254" s="170"/>
      <c r="APF254" s="170"/>
      <c r="APG254" s="170"/>
      <c r="APH254" s="170"/>
      <c r="API254" s="170"/>
      <c r="APJ254" s="170"/>
      <c r="APK254" s="170"/>
      <c r="APL254" s="170"/>
      <c r="APM254" s="170"/>
      <c r="APN254" s="170"/>
      <c r="APO254" s="170"/>
      <c r="APP254" s="170"/>
      <c r="APQ254" s="170"/>
      <c r="APR254" s="170"/>
      <c r="APS254" s="170"/>
      <c r="APT254" s="170"/>
      <c r="APU254" s="170"/>
      <c r="APV254" s="170"/>
      <c r="APW254" s="170"/>
      <c r="APX254" s="170"/>
      <c r="APY254" s="170"/>
      <c r="APZ254" s="170"/>
      <c r="AQA254" s="170"/>
      <c r="AQB254" s="170"/>
      <c r="AQC254" s="170"/>
      <c r="AQD254" s="170"/>
      <c r="AQE254" s="170"/>
      <c r="AQF254" s="170"/>
      <c r="AQG254" s="170"/>
      <c r="AQH254" s="170"/>
      <c r="AQI254" s="170"/>
      <c r="AQJ254" s="170"/>
      <c r="AQK254" s="170"/>
      <c r="AQL254" s="170"/>
      <c r="AQM254" s="170"/>
      <c r="AQN254" s="170"/>
      <c r="AQO254" s="170"/>
      <c r="AQP254" s="170"/>
      <c r="AQQ254" s="170"/>
      <c r="AQR254" s="170"/>
      <c r="AQS254" s="170"/>
      <c r="AQT254" s="170"/>
      <c r="AQU254" s="170"/>
      <c r="AQV254" s="170"/>
      <c r="AQW254" s="170"/>
      <c r="AQX254" s="170"/>
      <c r="AQY254" s="170"/>
      <c r="AQZ254" s="170"/>
      <c r="ARA254" s="170"/>
      <c r="ARB254" s="170"/>
      <c r="ARC254" s="170"/>
      <c r="ARD254" s="170"/>
      <c r="ARE254" s="170"/>
      <c r="ARF254" s="170"/>
      <c r="ARG254" s="170"/>
      <c r="ARH254" s="170"/>
      <c r="ARI254" s="170"/>
      <c r="ARJ254" s="170"/>
      <c r="ARK254" s="170"/>
      <c r="ARL254" s="170"/>
      <c r="ARM254" s="170"/>
      <c r="ARN254" s="170"/>
      <c r="ARO254" s="170"/>
      <c r="ARP254" s="170"/>
      <c r="ARQ254" s="170"/>
      <c r="ARR254" s="170"/>
      <c r="ARS254" s="170"/>
      <c r="ART254" s="170"/>
      <c r="ARU254" s="170"/>
      <c r="ARV254" s="170"/>
      <c r="ARW254" s="170"/>
      <c r="ARX254" s="170"/>
      <c r="ARY254" s="170"/>
      <c r="ARZ254" s="170"/>
      <c r="ASA254" s="170"/>
      <c r="ASB254" s="170"/>
      <c r="ASC254" s="170"/>
      <c r="ASD254" s="170"/>
      <c r="ASE254" s="170"/>
      <c r="ASF254" s="170"/>
      <c r="ASG254" s="170"/>
      <c r="ASH254" s="170"/>
      <c r="ASI254" s="170"/>
      <c r="ASJ254" s="170"/>
      <c r="ASK254" s="170"/>
      <c r="ASL254" s="170"/>
      <c r="ASM254" s="170"/>
      <c r="ASN254" s="170"/>
      <c r="ASO254" s="170"/>
      <c r="ASP254" s="170"/>
      <c r="ASQ254" s="170"/>
      <c r="ASR254" s="170"/>
      <c r="ASS254" s="170"/>
      <c r="AST254" s="170"/>
      <c r="ASU254" s="170"/>
      <c r="ASV254" s="170"/>
      <c r="ASW254" s="170"/>
      <c r="ASX254" s="170"/>
      <c r="ASY254" s="170"/>
      <c r="ASZ254" s="170"/>
      <c r="ATA254" s="170"/>
      <c r="ATB254" s="170"/>
      <c r="ATC254" s="170"/>
      <c r="ATD254" s="170"/>
      <c r="ATE254" s="170"/>
      <c r="ATF254" s="170"/>
      <c r="ATG254" s="170"/>
      <c r="ATH254" s="170"/>
      <c r="ATI254" s="170"/>
      <c r="ATJ254" s="170"/>
      <c r="ATK254" s="170"/>
      <c r="ATL254" s="170"/>
      <c r="ATM254" s="170"/>
      <c r="ATN254" s="170"/>
      <c r="ATO254" s="170"/>
      <c r="ATP254" s="170"/>
      <c r="ATQ254" s="170"/>
      <c r="ATR254" s="170"/>
      <c r="ATS254" s="170"/>
      <c r="ATT254" s="170"/>
      <c r="ATU254" s="170"/>
      <c r="ATV254" s="170"/>
      <c r="ATW254" s="170"/>
      <c r="ATX254" s="170"/>
      <c r="ATY254" s="170"/>
      <c r="ATZ254" s="170"/>
      <c r="AUA254" s="170"/>
      <c r="AUB254" s="170"/>
      <c r="AUC254" s="170"/>
      <c r="AUD254" s="170"/>
      <c r="AUE254" s="170"/>
      <c r="AUF254" s="170"/>
      <c r="AUG254" s="170"/>
      <c r="AUH254" s="170"/>
      <c r="AUI254" s="170"/>
      <c r="AUJ254" s="170"/>
      <c r="AUK254" s="170"/>
      <c r="AUL254" s="170"/>
      <c r="AUM254" s="170"/>
      <c r="AUN254" s="170"/>
      <c r="AUO254" s="170"/>
      <c r="AUP254" s="170"/>
      <c r="AUQ254" s="170"/>
      <c r="AUR254" s="170"/>
      <c r="AUS254" s="170"/>
      <c r="AUT254" s="170"/>
      <c r="AUU254" s="170"/>
      <c r="AUV254" s="170"/>
      <c r="AUW254" s="170"/>
      <c r="AUX254" s="170"/>
      <c r="AUY254" s="170"/>
      <c r="AUZ254" s="170"/>
      <c r="AVA254" s="170"/>
      <c r="AVB254" s="170"/>
      <c r="AVC254" s="170"/>
      <c r="AVD254" s="170"/>
      <c r="AVE254" s="170"/>
      <c r="AVF254" s="170"/>
      <c r="AVG254" s="170"/>
      <c r="AVH254" s="170"/>
      <c r="AVI254" s="170"/>
      <c r="AVJ254" s="170"/>
      <c r="AVK254" s="170"/>
      <c r="AVL254" s="170"/>
      <c r="AVM254" s="170"/>
      <c r="AVN254" s="170"/>
      <c r="AVO254" s="170"/>
      <c r="AVP254" s="170"/>
      <c r="AVQ254" s="170"/>
      <c r="AVR254" s="170"/>
      <c r="AVS254" s="170"/>
      <c r="AVT254" s="170"/>
      <c r="AVU254" s="170"/>
      <c r="AVV254" s="170"/>
      <c r="AVW254" s="170"/>
      <c r="AVX254" s="170"/>
      <c r="AVY254" s="170"/>
      <c r="AVZ254" s="170"/>
      <c r="AWA254" s="170"/>
      <c r="AWB254" s="170"/>
      <c r="AWC254" s="170"/>
      <c r="AWD254" s="170"/>
      <c r="AWE254" s="170"/>
      <c r="AWF254" s="170"/>
      <c r="AWG254" s="170"/>
      <c r="AWH254" s="170"/>
      <c r="AWI254" s="170"/>
      <c r="AWJ254" s="170"/>
      <c r="AWK254" s="170"/>
      <c r="AWL254" s="170"/>
      <c r="AWM254" s="170"/>
      <c r="AWN254" s="170"/>
      <c r="AWO254" s="170"/>
      <c r="AWP254" s="170"/>
      <c r="AWQ254" s="170"/>
      <c r="AWR254" s="170"/>
      <c r="AWS254" s="170"/>
      <c r="AWT254" s="170"/>
      <c r="AWU254" s="170"/>
      <c r="AWV254" s="170"/>
      <c r="AWW254" s="170"/>
      <c r="AWX254" s="170"/>
      <c r="AWY254" s="170"/>
      <c r="AWZ254" s="170"/>
      <c r="AXA254" s="170"/>
      <c r="AXB254" s="170"/>
      <c r="AXC254" s="170"/>
      <c r="AXD254" s="170"/>
      <c r="AXE254" s="170"/>
      <c r="AXF254" s="170"/>
      <c r="AXG254" s="170"/>
      <c r="AXH254" s="170"/>
      <c r="AXI254" s="170"/>
      <c r="AXJ254" s="170"/>
      <c r="AXK254" s="170"/>
      <c r="AXL254" s="170"/>
      <c r="AXM254" s="170"/>
      <c r="AXN254" s="170"/>
      <c r="AXO254" s="170"/>
      <c r="AXP254" s="170"/>
      <c r="AXQ254" s="170"/>
      <c r="AXR254" s="170"/>
      <c r="AXS254" s="170"/>
      <c r="AXT254" s="170"/>
      <c r="AXU254" s="170"/>
      <c r="AXV254" s="170"/>
      <c r="AXW254" s="170"/>
      <c r="AXX254" s="170"/>
      <c r="AXY254" s="170"/>
      <c r="AXZ254" s="170"/>
      <c r="AYA254" s="170"/>
      <c r="AYB254" s="170"/>
      <c r="AYC254" s="170"/>
      <c r="AYD254" s="170"/>
      <c r="AYE254" s="170"/>
      <c r="AYF254" s="170"/>
      <c r="AYG254" s="170"/>
      <c r="AYH254" s="170"/>
      <c r="AYI254" s="170"/>
      <c r="AYJ254" s="170"/>
      <c r="AYK254" s="170"/>
      <c r="AYL254" s="170"/>
      <c r="AYM254" s="170"/>
      <c r="AYN254" s="170"/>
      <c r="AYO254" s="170"/>
      <c r="AYP254" s="170"/>
      <c r="AYQ254" s="170"/>
      <c r="AYR254" s="170"/>
      <c r="AYS254" s="170"/>
      <c r="AYT254" s="170"/>
      <c r="AYU254" s="170"/>
      <c r="AYV254" s="170"/>
      <c r="AYW254" s="170"/>
      <c r="AYX254" s="170"/>
      <c r="AYY254" s="170"/>
      <c r="AYZ254" s="170"/>
      <c r="AZA254" s="170"/>
      <c r="AZB254" s="170"/>
      <c r="AZC254" s="170"/>
      <c r="AZD254" s="170"/>
      <c r="AZE254" s="170"/>
      <c r="AZF254" s="170"/>
      <c r="AZG254" s="170"/>
      <c r="AZH254" s="170"/>
      <c r="AZI254" s="170"/>
      <c r="AZJ254" s="170"/>
      <c r="AZK254" s="170"/>
      <c r="AZL254" s="170"/>
      <c r="AZM254" s="170"/>
      <c r="AZN254" s="170"/>
      <c r="AZO254" s="170"/>
      <c r="AZP254" s="170"/>
      <c r="AZQ254" s="170"/>
      <c r="AZR254" s="170"/>
      <c r="AZS254" s="170"/>
      <c r="AZT254" s="170"/>
      <c r="AZU254" s="170"/>
      <c r="AZV254" s="170"/>
      <c r="AZW254" s="170"/>
      <c r="AZX254" s="170"/>
      <c r="AZY254" s="170"/>
      <c r="AZZ254" s="170"/>
      <c r="BAA254" s="170"/>
      <c r="BAB254" s="170"/>
      <c r="BAC254" s="170"/>
      <c r="BAD254" s="170"/>
      <c r="BAE254" s="170"/>
      <c r="BAF254" s="170"/>
      <c r="BAG254" s="170"/>
      <c r="BAH254" s="170"/>
      <c r="BAI254" s="170"/>
      <c r="BAJ254" s="170"/>
      <c r="BAK254" s="170"/>
      <c r="BAL254" s="170"/>
      <c r="BAM254" s="170"/>
      <c r="BAN254" s="170"/>
      <c r="BAO254" s="170"/>
      <c r="BAP254" s="170"/>
      <c r="BAQ254" s="170"/>
      <c r="BAR254" s="170"/>
      <c r="BAS254" s="170"/>
      <c r="BAT254" s="170"/>
      <c r="BAU254" s="170"/>
      <c r="BAV254" s="170"/>
      <c r="BAW254" s="170"/>
      <c r="BAX254" s="170"/>
      <c r="BAY254" s="170"/>
      <c r="BAZ254" s="170"/>
      <c r="BBA254" s="170"/>
      <c r="BBB254" s="170"/>
      <c r="BBC254" s="170"/>
      <c r="BBD254" s="170"/>
      <c r="BBE254" s="170"/>
      <c r="BBF254" s="170"/>
      <c r="BBG254" s="170"/>
      <c r="BBH254" s="170"/>
      <c r="BBI254" s="170"/>
      <c r="BBJ254" s="170"/>
      <c r="BBK254" s="170"/>
      <c r="BBL254" s="170"/>
      <c r="BBM254" s="170"/>
      <c r="BBN254" s="170"/>
      <c r="BBO254" s="170"/>
      <c r="BBP254" s="170"/>
      <c r="BBQ254" s="170"/>
      <c r="BBR254" s="170"/>
      <c r="BBS254" s="170"/>
      <c r="BBT254" s="170"/>
      <c r="BBU254" s="170"/>
      <c r="BBV254" s="170"/>
      <c r="BBW254" s="170"/>
      <c r="BBX254" s="170"/>
      <c r="BBY254" s="170"/>
      <c r="BBZ254" s="170"/>
      <c r="BCA254" s="170"/>
      <c r="BCB254" s="170"/>
      <c r="BCC254" s="170"/>
      <c r="BCD254" s="170"/>
      <c r="BCE254" s="170"/>
      <c r="BCF254" s="170"/>
      <c r="BCG254" s="170"/>
      <c r="BCH254" s="170"/>
      <c r="BCI254" s="170"/>
      <c r="BCJ254" s="170"/>
      <c r="BCK254" s="170"/>
      <c r="BCL254" s="170"/>
      <c r="BCM254" s="170"/>
      <c r="BCN254" s="170"/>
      <c r="BCO254" s="170"/>
      <c r="BCP254" s="170"/>
      <c r="BCQ254" s="170"/>
      <c r="BCR254" s="170"/>
      <c r="BCS254" s="170"/>
      <c r="BCT254" s="170"/>
      <c r="BCU254" s="170"/>
      <c r="BCV254" s="170"/>
      <c r="BCW254" s="170"/>
      <c r="BCX254" s="170"/>
      <c r="BCY254" s="170"/>
      <c r="BCZ254" s="170"/>
      <c r="BDA254" s="170"/>
      <c r="BDB254" s="170"/>
      <c r="BDC254" s="170"/>
      <c r="BDD254" s="170"/>
      <c r="BDE254" s="170"/>
      <c r="BDF254" s="170"/>
      <c r="BDG254" s="170"/>
      <c r="BDH254" s="170"/>
      <c r="BDI254" s="170"/>
      <c r="BDJ254" s="170"/>
      <c r="BDK254" s="170"/>
      <c r="BDL254" s="170"/>
      <c r="BDM254" s="170"/>
      <c r="BDN254" s="170"/>
      <c r="BDO254" s="170"/>
      <c r="BDP254" s="170"/>
      <c r="BDQ254" s="170"/>
      <c r="BDR254" s="170"/>
      <c r="BDS254" s="170"/>
      <c r="BDT254" s="170"/>
      <c r="BDU254" s="170"/>
      <c r="BDV254" s="170"/>
      <c r="BDW254" s="170"/>
      <c r="BDX254" s="170"/>
      <c r="BDY254" s="170"/>
      <c r="BDZ254" s="170"/>
      <c r="BEA254" s="170"/>
      <c r="BEB254" s="170"/>
      <c r="BEC254" s="170"/>
      <c r="BED254" s="170"/>
      <c r="BEE254" s="170"/>
      <c r="BEF254" s="170"/>
      <c r="BEG254" s="170"/>
      <c r="BEH254" s="170"/>
      <c r="BEI254" s="170"/>
      <c r="BEJ254" s="170"/>
      <c r="BEK254" s="170"/>
      <c r="BEL254" s="170"/>
      <c r="BEM254" s="170"/>
      <c r="BEN254" s="170"/>
      <c r="BEO254" s="170"/>
      <c r="BEP254" s="170"/>
      <c r="BEQ254" s="170"/>
      <c r="BER254" s="170"/>
      <c r="BES254" s="170"/>
      <c r="BET254" s="170"/>
      <c r="BEU254" s="170"/>
      <c r="BEV254" s="170"/>
      <c r="BEW254" s="170"/>
      <c r="BEX254" s="170"/>
      <c r="BEY254" s="170"/>
      <c r="BEZ254" s="170"/>
      <c r="BFA254" s="170"/>
      <c r="BFB254" s="170"/>
      <c r="BFC254" s="170"/>
      <c r="BFD254" s="170"/>
      <c r="BFE254" s="170"/>
      <c r="BFF254" s="170"/>
      <c r="BFG254" s="170"/>
      <c r="BFH254" s="170"/>
      <c r="BFI254" s="170"/>
      <c r="BFJ254" s="170"/>
      <c r="BFK254" s="170"/>
      <c r="BFL254" s="170"/>
      <c r="BFM254" s="170"/>
      <c r="BFN254" s="170"/>
      <c r="BFO254" s="170"/>
      <c r="BFP254" s="170"/>
      <c r="BFQ254" s="170"/>
      <c r="BFR254" s="170"/>
      <c r="BFS254" s="170"/>
      <c r="BFT254" s="170"/>
      <c r="BFU254" s="170"/>
      <c r="BFV254" s="170"/>
      <c r="BFW254" s="170"/>
      <c r="BFX254" s="170"/>
      <c r="BFY254" s="170"/>
      <c r="BFZ254" s="170"/>
      <c r="BGA254" s="170"/>
      <c r="BGB254" s="170"/>
      <c r="BGC254" s="170"/>
      <c r="BGD254" s="170"/>
      <c r="BGE254" s="170"/>
      <c r="BGF254" s="170"/>
      <c r="BGG254" s="170"/>
      <c r="BGH254" s="170"/>
      <c r="BGI254" s="170"/>
      <c r="BGJ254" s="170"/>
      <c r="BGK254" s="170"/>
      <c r="BGL254" s="170"/>
      <c r="BGM254" s="170"/>
      <c r="BGN254" s="170"/>
      <c r="BGO254" s="170"/>
      <c r="BGP254" s="170"/>
      <c r="BGQ254" s="170"/>
      <c r="BGR254" s="170"/>
      <c r="BGS254" s="170"/>
      <c r="BGT254" s="170"/>
      <c r="BGU254" s="170"/>
      <c r="BGV254" s="170"/>
      <c r="BGW254" s="170"/>
      <c r="BGX254" s="170"/>
      <c r="BGY254" s="170"/>
      <c r="BGZ254" s="170"/>
      <c r="BHA254" s="170"/>
      <c r="BHB254" s="170"/>
      <c r="BHC254" s="170"/>
      <c r="BHD254" s="170"/>
      <c r="BHE254" s="170"/>
      <c r="BHF254" s="170"/>
      <c r="BHG254" s="170"/>
      <c r="BHH254" s="170"/>
      <c r="BHI254" s="170"/>
      <c r="BHJ254" s="170"/>
      <c r="BHK254" s="170"/>
      <c r="BHL254" s="170"/>
      <c r="BHM254" s="170"/>
      <c r="BHN254" s="170"/>
      <c r="BHO254" s="170"/>
      <c r="BHP254" s="170"/>
      <c r="BHQ254" s="170"/>
      <c r="BHR254" s="170"/>
      <c r="BHS254" s="170"/>
      <c r="BHT254" s="170"/>
      <c r="BHU254" s="170"/>
      <c r="BHV254" s="170"/>
      <c r="BHW254" s="170"/>
      <c r="BHX254" s="170"/>
      <c r="BHY254" s="170"/>
      <c r="BHZ254" s="170"/>
      <c r="BIA254" s="170"/>
      <c r="BIB254" s="170"/>
      <c r="BIC254" s="170"/>
      <c r="BID254" s="170"/>
      <c r="BIE254" s="170"/>
      <c r="BIF254" s="170"/>
      <c r="BIG254" s="170"/>
      <c r="BIH254" s="170"/>
      <c r="BII254" s="170"/>
      <c r="BIJ254" s="170"/>
      <c r="BIK254" s="170"/>
      <c r="BIL254" s="170"/>
      <c r="BIM254" s="170"/>
      <c r="BIN254" s="170"/>
      <c r="BIO254" s="170"/>
      <c r="BIP254" s="170"/>
      <c r="BIQ254" s="170"/>
      <c r="BIR254" s="170"/>
      <c r="BIS254" s="170"/>
      <c r="BIT254" s="170"/>
      <c r="BIU254" s="170"/>
      <c r="BIV254" s="170"/>
      <c r="BIW254" s="170"/>
      <c r="BIX254" s="170"/>
      <c r="BIY254" s="170"/>
      <c r="BIZ254" s="170"/>
      <c r="BJA254" s="170"/>
      <c r="BJB254" s="170"/>
      <c r="BJC254" s="170"/>
      <c r="BJD254" s="170"/>
      <c r="BJE254" s="170"/>
      <c r="BJF254" s="170"/>
      <c r="BJG254" s="170"/>
      <c r="BJH254" s="170"/>
      <c r="BJI254" s="170"/>
      <c r="BJJ254" s="170"/>
      <c r="BJK254" s="170"/>
      <c r="BJL254" s="170"/>
      <c r="BJM254" s="170"/>
      <c r="BJN254" s="170"/>
      <c r="BJO254" s="170"/>
      <c r="BJP254" s="170"/>
      <c r="BJQ254" s="170"/>
      <c r="BJR254" s="170"/>
      <c r="BJS254" s="170"/>
      <c r="BJT254" s="170"/>
      <c r="BJU254" s="170"/>
      <c r="BJV254" s="170"/>
      <c r="BJW254" s="170"/>
      <c r="BJX254" s="170"/>
      <c r="BJY254" s="170"/>
      <c r="BJZ254" s="170"/>
      <c r="BKA254" s="170"/>
      <c r="BKB254" s="170"/>
      <c r="BKC254" s="170"/>
      <c r="BKD254" s="170"/>
      <c r="BKE254" s="170"/>
      <c r="BKF254" s="170"/>
      <c r="BKG254" s="170"/>
      <c r="BKH254" s="170"/>
      <c r="BKI254" s="170"/>
      <c r="BKJ254" s="170"/>
      <c r="BKK254" s="170"/>
      <c r="BKL254" s="170"/>
      <c r="BKM254" s="170"/>
      <c r="BKN254" s="170"/>
      <c r="BKO254" s="170"/>
      <c r="BKP254" s="170"/>
      <c r="BKQ254" s="170"/>
      <c r="BKR254" s="170"/>
      <c r="BKS254" s="170"/>
      <c r="BKT254" s="170"/>
      <c r="BKU254" s="170"/>
      <c r="BKV254" s="170"/>
      <c r="BKW254" s="170"/>
      <c r="BKX254" s="170"/>
      <c r="BKY254" s="170"/>
      <c r="BKZ254" s="170"/>
      <c r="BLA254" s="170"/>
      <c r="BLB254" s="170"/>
      <c r="BLC254" s="170"/>
      <c r="BLD254" s="170"/>
      <c r="BLE254" s="170"/>
      <c r="BLF254" s="170"/>
      <c r="BLG254" s="170"/>
      <c r="BLH254" s="170"/>
      <c r="BLI254" s="170"/>
      <c r="BLJ254" s="170"/>
      <c r="BLK254" s="170"/>
      <c r="BLL254" s="170"/>
      <c r="BLM254" s="170"/>
      <c r="BLN254" s="170"/>
      <c r="BLO254" s="170"/>
      <c r="BLP254" s="170"/>
      <c r="BLQ254" s="170"/>
      <c r="BLR254" s="170"/>
      <c r="BLS254" s="170"/>
      <c r="BLT254" s="170"/>
      <c r="BLU254" s="170"/>
      <c r="BLV254" s="170"/>
      <c r="BLW254" s="170"/>
      <c r="BLX254" s="170"/>
      <c r="BLY254" s="170"/>
      <c r="BLZ254" s="170"/>
      <c r="BMA254" s="170"/>
      <c r="BMB254" s="170"/>
      <c r="BMC254" s="170"/>
      <c r="BMD254" s="170"/>
      <c r="BME254" s="170"/>
      <c r="BMF254" s="170"/>
      <c r="BMG254" s="170"/>
      <c r="BMH254" s="170"/>
      <c r="BMI254" s="170"/>
      <c r="BMJ254" s="170"/>
      <c r="BMK254" s="170"/>
      <c r="BML254" s="170"/>
      <c r="BMM254" s="170"/>
      <c r="BMN254" s="170"/>
      <c r="BMO254" s="170"/>
      <c r="BMP254" s="170"/>
      <c r="BMQ254" s="170"/>
      <c r="BMR254" s="170"/>
      <c r="BMS254" s="170"/>
      <c r="BMT254" s="170"/>
      <c r="BMU254" s="170"/>
      <c r="BMV254" s="170"/>
      <c r="BMW254" s="170"/>
      <c r="BMX254" s="170"/>
      <c r="BMY254" s="170"/>
      <c r="BMZ254" s="170"/>
      <c r="BNA254" s="170"/>
      <c r="BNB254" s="170"/>
      <c r="BNC254" s="170"/>
      <c r="BND254" s="170"/>
      <c r="BNE254" s="170"/>
      <c r="BNF254" s="170"/>
      <c r="BNG254" s="170"/>
      <c r="BNH254" s="170"/>
      <c r="BNI254" s="170"/>
      <c r="BNJ254" s="170"/>
      <c r="BNK254" s="170"/>
      <c r="BNL254" s="170"/>
      <c r="BNM254" s="170"/>
      <c r="BNN254" s="170"/>
      <c r="BNO254" s="170"/>
      <c r="BNP254" s="170"/>
      <c r="BNQ254" s="170"/>
      <c r="BNR254" s="170"/>
      <c r="BNS254" s="170"/>
      <c r="BNT254" s="170"/>
      <c r="BNU254" s="170"/>
      <c r="BNV254" s="170"/>
      <c r="BNW254" s="170"/>
      <c r="BNX254" s="170"/>
      <c r="BNY254" s="170"/>
      <c r="BNZ254" s="170"/>
      <c r="BOA254" s="170"/>
      <c r="BOB254" s="170"/>
      <c r="BOC254" s="170"/>
      <c r="BOD254" s="170"/>
      <c r="BOE254" s="170"/>
      <c r="BOF254" s="170"/>
      <c r="BOG254" s="170"/>
      <c r="BOH254" s="170"/>
      <c r="BOI254" s="170"/>
      <c r="BOJ254" s="170"/>
      <c r="BOK254" s="170"/>
      <c r="BOL254" s="170"/>
      <c r="BOM254" s="170"/>
      <c r="BON254" s="170"/>
      <c r="BOO254" s="170"/>
      <c r="BOP254" s="170"/>
      <c r="BOQ254" s="170"/>
      <c r="BOR254" s="170"/>
      <c r="BOS254" s="170"/>
      <c r="BOT254" s="170"/>
      <c r="BOU254" s="170"/>
      <c r="BOV254" s="170"/>
      <c r="BOW254" s="170"/>
      <c r="BOX254" s="170"/>
      <c r="BOY254" s="170"/>
      <c r="BOZ254" s="170"/>
      <c r="BPA254" s="170"/>
      <c r="BPB254" s="170"/>
      <c r="BPC254" s="170"/>
      <c r="BPD254" s="170"/>
      <c r="BPE254" s="170"/>
      <c r="BPF254" s="170"/>
      <c r="BPG254" s="170"/>
      <c r="BPH254" s="170"/>
      <c r="BPI254" s="170"/>
      <c r="BPJ254" s="170"/>
      <c r="BPK254" s="170"/>
      <c r="BPL254" s="170"/>
      <c r="BPM254" s="170"/>
      <c r="BPN254" s="170"/>
      <c r="BPO254" s="170"/>
      <c r="BPP254" s="170"/>
      <c r="BPQ254" s="170"/>
      <c r="BPR254" s="170"/>
      <c r="BPS254" s="170"/>
      <c r="BPT254" s="170"/>
      <c r="BPU254" s="170"/>
      <c r="BPV254" s="170"/>
      <c r="BPW254" s="170"/>
      <c r="BPX254" s="170"/>
      <c r="BPY254" s="170"/>
      <c r="BPZ254" s="170"/>
      <c r="BQA254" s="170"/>
      <c r="BQB254" s="170"/>
      <c r="BQC254" s="170"/>
      <c r="BQD254" s="170"/>
      <c r="BQE254" s="170"/>
      <c r="BQF254" s="170"/>
      <c r="BQG254" s="170"/>
      <c r="BQH254" s="170"/>
      <c r="BQI254" s="170"/>
      <c r="BQJ254" s="170"/>
      <c r="BQK254" s="170"/>
      <c r="BQL254" s="170"/>
      <c r="BQM254" s="170"/>
      <c r="BQN254" s="170"/>
      <c r="BQO254" s="170"/>
      <c r="BQP254" s="170"/>
      <c r="BQQ254" s="170"/>
      <c r="BQR254" s="170"/>
      <c r="BQS254" s="170"/>
      <c r="BQT254" s="170"/>
      <c r="BQU254" s="170"/>
      <c r="BQV254" s="170"/>
      <c r="BQW254" s="170"/>
      <c r="BQX254" s="170"/>
      <c r="BQY254" s="170"/>
      <c r="BQZ254" s="170"/>
      <c r="BRA254" s="170"/>
      <c r="BRB254" s="170"/>
      <c r="BRC254" s="170"/>
      <c r="BRD254" s="170"/>
      <c r="BRE254" s="170"/>
      <c r="BRF254" s="170"/>
      <c r="BRG254" s="170"/>
      <c r="BRH254" s="170"/>
      <c r="BRI254" s="170"/>
      <c r="BRJ254" s="170"/>
      <c r="BRK254" s="170"/>
      <c r="BRL254" s="170"/>
      <c r="BRM254" s="170"/>
      <c r="BRN254" s="170"/>
      <c r="BRO254" s="170"/>
      <c r="BRP254" s="170"/>
      <c r="BRQ254" s="170"/>
      <c r="BRR254" s="170"/>
      <c r="BRS254" s="170"/>
      <c r="BRT254" s="170"/>
      <c r="BRU254" s="170"/>
      <c r="BRV254" s="170"/>
      <c r="BRW254" s="170"/>
      <c r="BRX254" s="170"/>
      <c r="BRY254" s="170"/>
      <c r="BRZ254" s="170"/>
      <c r="BSA254" s="170"/>
      <c r="BSB254" s="170"/>
      <c r="BSC254" s="170"/>
      <c r="BSD254" s="170"/>
      <c r="BSE254" s="170"/>
      <c r="BSF254" s="170"/>
      <c r="BSG254" s="170"/>
      <c r="BSH254" s="170"/>
      <c r="BSI254" s="170"/>
      <c r="BSJ254" s="170"/>
      <c r="BSK254" s="170"/>
      <c r="BSL254" s="170"/>
      <c r="BSM254" s="170"/>
      <c r="BSN254" s="170"/>
      <c r="BSO254" s="170"/>
      <c r="BSP254" s="170"/>
      <c r="BSQ254" s="170"/>
      <c r="BSR254" s="170"/>
      <c r="BSS254" s="170"/>
      <c r="BST254" s="170"/>
      <c r="BSU254" s="170"/>
      <c r="BSV254" s="170"/>
      <c r="BSW254" s="170"/>
      <c r="BSX254" s="170"/>
      <c r="BSY254" s="170"/>
      <c r="BSZ254" s="170"/>
      <c r="BTA254" s="170"/>
      <c r="BTB254" s="170"/>
      <c r="BTC254" s="170"/>
      <c r="BTD254" s="170"/>
      <c r="BTE254" s="170"/>
      <c r="BTF254" s="170"/>
      <c r="BTG254" s="170"/>
      <c r="BTH254" s="170"/>
      <c r="BTI254" s="170"/>
      <c r="BTJ254" s="170"/>
      <c r="BTK254" s="170"/>
      <c r="BTL254" s="170"/>
      <c r="BTM254" s="170"/>
      <c r="BTN254" s="170"/>
      <c r="BTO254" s="170"/>
      <c r="BTP254" s="170"/>
      <c r="BTQ254" s="170"/>
      <c r="BTR254" s="170"/>
      <c r="BTS254" s="170"/>
      <c r="BTT254" s="170"/>
      <c r="BTU254" s="170"/>
      <c r="BTV254" s="170"/>
      <c r="BTW254" s="170"/>
      <c r="BTX254" s="170"/>
      <c r="BTY254" s="170"/>
      <c r="BTZ254" s="170"/>
      <c r="BUA254" s="170"/>
      <c r="BUB254" s="170"/>
      <c r="BUC254" s="170"/>
      <c r="BUD254" s="170"/>
      <c r="BUE254" s="170"/>
      <c r="BUF254" s="170"/>
      <c r="BUG254" s="170"/>
      <c r="BUH254" s="170"/>
      <c r="BUI254" s="170"/>
      <c r="BUJ254" s="170"/>
      <c r="BUK254" s="170"/>
      <c r="BUL254" s="170"/>
      <c r="BUM254" s="170"/>
      <c r="BUN254" s="170"/>
      <c r="BUO254" s="170"/>
      <c r="BUP254" s="170"/>
      <c r="BUQ254" s="170"/>
      <c r="BUR254" s="170"/>
      <c r="BUS254" s="170"/>
      <c r="BUT254" s="170"/>
      <c r="BUU254" s="170"/>
      <c r="BUV254" s="170"/>
      <c r="BUW254" s="170"/>
      <c r="BUX254" s="170"/>
      <c r="BUY254" s="170"/>
      <c r="BUZ254" s="170"/>
      <c r="BVA254" s="170"/>
      <c r="BVB254" s="170"/>
      <c r="BVC254" s="170"/>
      <c r="BVD254" s="170"/>
      <c r="BVE254" s="170"/>
      <c r="BVF254" s="170"/>
      <c r="BVG254" s="170"/>
      <c r="BVH254" s="170"/>
      <c r="BVI254" s="170"/>
      <c r="BVJ254" s="170"/>
      <c r="BVK254" s="170"/>
      <c r="BVL254" s="170"/>
      <c r="BVM254" s="170"/>
      <c r="BVN254" s="170"/>
      <c r="BVO254" s="170"/>
      <c r="BVP254" s="170"/>
      <c r="BVQ254" s="170"/>
      <c r="BVR254" s="170"/>
      <c r="BVS254" s="170"/>
      <c r="BVT254" s="170"/>
      <c r="BVU254" s="170"/>
      <c r="BVV254" s="170"/>
      <c r="BVW254" s="170"/>
      <c r="BVX254" s="170"/>
      <c r="BVY254" s="170"/>
      <c r="BVZ254" s="170"/>
      <c r="BWA254" s="170"/>
      <c r="BWB254" s="170"/>
      <c r="BWC254" s="170"/>
      <c r="BWD254" s="170"/>
      <c r="BWE254" s="170"/>
      <c r="BWF254" s="170"/>
      <c r="BWG254" s="170"/>
      <c r="BWH254" s="170"/>
      <c r="BWI254" s="170"/>
      <c r="BWJ254" s="170"/>
      <c r="BWK254" s="170"/>
      <c r="BWL254" s="170"/>
      <c r="BWM254" s="170"/>
      <c r="BWN254" s="170"/>
      <c r="BWO254" s="170"/>
      <c r="BWP254" s="170"/>
      <c r="BWQ254" s="170"/>
      <c r="BWR254" s="170"/>
      <c r="BWS254" s="170"/>
      <c r="BWT254" s="170"/>
      <c r="BWU254" s="170"/>
      <c r="BWV254" s="170"/>
      <c r="BWW254" s="170"/>
      <c r="BWX254" s="170"/>
      <c r="BWY254" s="170"/>
      <c r="BWZ254" s="170"/>
      <c r="BXA254" s="170"/>
      <c r="BXB254" s="170"/>
      <c r="BXC254" s="170"/>
      <c r="BXD254" s="170"/>
      <c r="BXE254" s="170"/>
      <c r="BXF254" s="170"/>
      <c r="BXG254" s="170"/>
      <c r="BXH254" s="170"/>
      <c r="BXI254" s="170"/>
      <c r="BXJ254" s="170"/>
      <c r="BXK254" s="170"/>
      <c r="BXL254" s="170"/>
      <c r="BXM254" s="170"/>
      <c r="BXN254" s="170"/>
      <c r="BXO254" s="170"/>
      <c r="BXP254" s="170"/>
      <c r="BXQ254" s="170"/>
      <c r="BXR254" s="170"/>
      <c r="BXS254" s="170"/>
      <c r="BXT254" s="170"/>
      <c r="BXU254" s="170"/>
      <c r="BXV254" s="170"/>
      <c r="BXW254" s="170"/>
      <c r="BXX254" s="170"/>
      <c r="BXY254" s="170"/>
      <c r="BXZ254" s="170"/>
      <c r="BYA254" s="170"/>
      <c r="BYB254" s="170"/>
      <c r="BYC254" s="170"/>
      <c r="BYD254" s="170"/>
      <c r="BYE254" s="170"/>
      <c r="BYF254" s="170"/>
      <c r="BYG254" s="170"/>
      <c r="BYH254" s="170"/>
      <c r="BYI254" s="170"/>
      <c r="BYJ254" s="170"/>
      <c r="BYK254" s="170"/>
      <c r="BYL254" s="170"/>
      <c r="BYM254" s="170"/>
      <c r="BYN254" s="170"/>
      <c r="BYO254" s="170"/>
      <c r="BYP254" s="170"/>
      <c r="BYQ254" s="170"/>
      <c r="BYR254" s="170"/>
      <c r="BYS254" s="170"/>
      <c r="BYT254" s="170"/>
      <c r="BYU254" s="170"/>
      <c r="BYV254" s="170"/>
      <c r="BYW254" s="170"/>
      <c r="BYX254" s="170"/>
      <c r="BYY254" s="170"/>
      <c r="BYZ254" s="170"/>
      <c r="BZA254" s="170"/>
      <c r="BZB254" s="170"/>
      <c r="BZC254" s="170"/>
      <c r="BZD254" s="170"/>
      <c r="BZE254" s="170"/>
      <c r="BZF254" s="170"/>
      <c r="BZG254" s="170"/>
      <c r="BZH254" s="170"/>
      <c r="BZI254" s="170"/>
      <c r="BZJ254" s="170"/>
      <c r="BZK254" s="170"/>
      <c r="BZL254" s="170"/>
      <c r="BZM254" s="170"/>
      <c r="BZN254" s="170"/>
      <c r="BZO254" s="170"/>
      <c r="BZP254" s="170"/>
      <c r="BZQ254" s="170"/>
      <c r="BZR254" s="170"/>
      <c r="BZS254" s="170"/>
      <c r="BZT254" s="170"/>
      <c r="BZU254" s="170"/>
      <c r="BZV254" s="170"/>
      <c r="BZW254" s="170"/>
      <c r="BZX254" s="170"/>
      <c r="BZY254" s="170"/>
      <c r="BZZ254" s="170"/>
      <c r="CAA254" s="170"/>
      <c r="CAB254" s="170"/>
      <c r="CAC254" s="170"/>
      <c r="CAD254" s="170"/>
      <c r="CAE254" s="170"/>
      <c r="CAF254" s="170"/>
      <c r="CAG254" s="170"/>
      <c r="CAH254" s="170"/>
      <c r="CAI254" s="170"/>
      <c r="CAJ254" s="170"/>
      <c r="CAK254" s="170"/>
      <c r="CAL254" s="170"/>
      <c r="CAM254" s="170"/>
      <c r="CAN254" s="170"/>
      <c r="CAO254" s="170"/>
      <c r="CAP254" s="170"/>
      <c r="CAQ254" s="170"/>
      <c r="CAR254" s="170"/>
      <c r="CAS254" s="170"/>
      <c r="CAT254" s="170"/>
      <c r="CAU254" s="170"/>
      <c r="CAV254" s="170"/>
      <c r="CAW254" s="170"/>
      <c r="CAX254" s="170"/>
      <c r="CAY254" s="170"/>
      <c r="CAZ254" s="170"/>
      <c r="CBA254" s="170"/>
      <c r="CBB254" s="170"/>
      <c r="CBC254" s="170"/>
      <c r="CBD254" s="170"/>
      <c r="CBE254" s="170"/>
      <c r="CBF254" s="170"/>
      <c r="CBG254" s="170"/>
      <c r="CBH254" s="170"/>
      <c r="CBI254" s="170"/>
      <c r="CBJ254" s="170"/>
      <c r="CBK254" s="170"/>
      <c r="CBL254" s="170"/>
      <c r="CBM254" s="170"/>
      <c r="CBN254" s="170"/>
      <c r="CBO254" s="170"/>
      <c r="CBP254" s="170"/>
      <c r="CBQ254" s="170"/>
      <c r="CBR254" s="170"/>
      <c r="CBS254" s="170"/>
      <c r="CBT254" s="170"/>
      <c r="CBU254" s="170"/>
      <c r="CBV254" s="170"/>
      <c r="CBW254" s="170"/>
      <c r="CBX254" s="170"/>
      <c r="CBY254" s="170"/>
      <c r="CBZ254" s="170"/>
      <c r="CCA254" s="170"/>
      <c r="CCB254" s="170"/>
      <c r="CCC254" s="170"/>
      <c r="CCD254" s="170"/>
      <c r="CCE254" s="170"/>
      <c r="CCF254" s="170"/>
      <c r="CCG254" s="170"/>
      <c r="CCH254" s="170"/>
      <c r="CCI254" s="170"/>
      <c r="CCJ254" s="170"/>
      <c r="CCK254" s="170"/>
      <c r="CCL254" s="170"/>
      <c r="CCM254" s="170"/>
      <c r="CCN254" s="170"/>
      <c r="CCO254" s="170"/>
      <c r="CCP254" s="170"/>
      <c r="CCQ254" s="170"/>
      <c r="CCR254" s="170"/>
      <c r="CCS254" s="170"/>
      <c r="CCT254" s="170"/>
      <c r="CCU254" s="170"/>
      <c r="CCV254" s="170"/>
      <c r="CCW254" s="170"/>
      <c r="CCX254" s="170"/>
      <c r="CCY254" s="170"/>
      <c r="CCZ254" s="170"/>
      <c r="CDA254" s="170"/>
      <c r="CDB254" s="170"/>
      <c r="CDC254" s="170"/>
      <c r="CDD254" s="170"/>
      <c r="CDE254" s="170"/>
      <c r="CDF254" s="170"/>
      <c r="CDG254" s="170"/>
      <c r="CDH254" s="170"/>
      <c r="CDI254" s="170"/>
      <c r="CDJ254" s="170"/>
      <c r="CDK254" s="170"/>
      <c r="CDL254" s="170"/>
      <c r="CDM254" s="170"/>
      <c r="CDN254" s="170"/>
      <c r="CDO254" s="170"/>
      <c r="CDP254" s="170"/>
      <c r="CDQ254" s="170"/>
      <c r="CDR254" s="170"/>
      <c r="CDS254" s="170"/>
      <c r="CDT254" s="170"/>
      <c r="CDU254" s="170"/>
      <c r="CDV254" s="170"/>
      <c r="CDW254" s="170"/>
      <c r="CDX254" s="170"/>
      <c r="CDY254" s="170"/>
      <c r="CDZ254" s="170"/>
      <c r="CEA254" s="170"/>
      <c r="CEB254" s="170"/>
      <c r="CEC254" s="170"/>
      <c r="CED254" s="170"/>
      <c r="CEE254" s="170"/>
      <c r="CEF254" s="170"/>
      <c r="CEG254" s="170"/>
      <c r="CEH254" s="170"/>
      <c r="CEI254" s="170"/>
      <c r="CEJ254" s="170"/>
      <c r="CEK254" s="170"/>
      <c r="CEL254" s="170"/>
      <c r="CEM254" s="170"/>
      <c r="CEN254" s="170"/>
      <c r="CEO254" s="170"/>
      <c r="CEP254" s="170"/>
      <c r="CEQ254" s="170"/>
      <c r="CER254" s="170"/>
      <c r="CES254" s="170"/>
      <c r="CET254" s="170"/>
      <c r="CEU254" s="170"/>
      <c r="CEV254" s="170"/>
      <c r="CEW254" s="170"/>
      <c r="CEX254" s="170"/>
      <c r="CEY254" s="170"/>
      <c r="CEZ254" s="170"/>
      <c r="CFA254" s="170"/>
      <c r="CFB254" s="170"/>
      <c r="CFC254" s="170"/>
      <c r="CFD254" s="170"/>
      <c r="CFE254" s="170"/>
      <c r="CFF254" s="170"/>
      <c r="CFG254" s="170"/>
      <c r="CFH254" s="170"/>
      <c r="CFI254" s="170"/>
      <c r="CFJ254" s="170"/>
      <c r="CFK254" s="170"/>
      <c r="CFL254" s="170"/>
      <c r="CFM254" s="170"/>
      <c r="CFN254" s="170"/>
      <c r="CFO254" s="170"/>
      <c r="CFP254" s="170"/>
      <c r="CFQ254" s="170"/>
      <c r="CFR254" s="170"/>
      <c r="CFS254" s="170"/>
      <c r="CFT254" s="170"/>
      <c r="CFU254" s="170"/>
      <c r="CFV254" s="170"/>
      <c r="CFW254" s="170"/>
      <c r="CFX254" s="170"/>
      <c r="CFY254" s="170"/>
      <c r="CFZ254" s="170"/>
      <c r="CGA254" s="170"/>
      <c r="CGB254" s="170"/>
      <c r="CGC254" s="170"/>
      <c r="CGD254" s="170"/>
      <c r="CGE254" s="170"/>
      <c r="CGF254" s="170"/>
      <c r="CGG254" s="170"/>
      <c r="CGH254" s="170"/>
      <c r="CGI254" s="170"/>
      <c r="CGJ254" s="170"/>
      <c r="CGK254" s="170"/>
      <c r="CGL254" s="170"/>
      <c r="CGM254" s="170"/>
      <c r="CGN254" s="170"/>
      <c r="CGO254" s="170"/>
      <c r="CGP254" s="170"/>
      <c r="CGQ254" s="170"/>
      <c r="CGR254" s="170"/>
      <c r="CGS254" s="170"/>
      <c r="CGT254" s="170"/>
      <c r="CGU254" s="170"/>
      <c r="CGV254" s="170"/>
      <c r="CGW254" s="170"/>
      <c r="CGX254" s="170"/>
      <c r="CGY254" s="170"/>
      <c r="CGZ254" s="170"/>
      <c r="CHA254" s="170"/>
      <c r="CHB254" s="170"/>
      <c r="CHC254" s="170"/>
      <c r="CHD254" s="170"/>
      <c r="CHE254" s="170"/>
      <c r="CHF254" s="170"/>
      <c r="CHG254" s="170"/>
      <c r="CHH254" s="170"/>
      <c r="CHI254" s="170"/>
      <c r="CHJ254" s="170"/>
      <c r="CHK254" s="170"/>
      <c r="CHL254" s="170"/>
      <c r="CHM254" s="170"/>
      <c r="CHN254" s="170"/>
      <c r="CHO254" s="170"/>
      <c r="CHP254" s="170"/>
      <c r="CHQ254" s="170"/>
      <c r="CHR254" s="170"/>
      <c r="CHS254" s="170"/>
      <c r="CHT254" s="170"/>
      <c r="CHU254" s="170"/>
      <c r="CHV254" s="170"/>
      <c r="CHW254" s="170"/>
      <c r="CHX254" s="170"/>
      <c r="CHY254" s="170"/>
      <c r="CHZ254" s="170"/>
      <c r="CIA254" s="170"/>
      <c r="CIB254" s="170"/>
      <c r="CIC254" s="170"/>
      <c r="CID254" s="170"/>
      <c r="CIE254" s="170"/>
      <c r="CIF254" s="170"/>
      <c r="CIG254" s="170"/>
      <c r="CIH254" s="170"/>
      <c r="CII254" s="170"/>
      <c r="CIJ254" s="170"/>
      <c r="CIK254" s="170"/>
      <c r="CIL254" s="170"/>
      <c r="CIM254" s="170"/>
      <c r="CIN254" s="170"/>
      <c r="CIO254" s="170"/>
      <c r="CIP254" s="170"/>
      <c r="CIQ254" s="170"/>
      <c r="CIR254" s="170"/>
      <c r="CIS254" s="170"/>
      <c r="CIT254" s="170"/>
      <c r="CIU254" s="170"/>
      <c r="CIV254" s="170"/>
      <c r="CIW254" s="170"/>
      <c r="CIX254" s="170"/>
      <c r="CIY254" s="170"/>
      <c r="CIZ254" s="170"/>
      <c r="CJA254" s="170"/>
      <c r="CJB254" s="170"/>
      <c r="CJC254" s="170"/>
      <c r="CJD254" s="170"/>
      <c r="CJE254" s="170"/>
      <c r="CJF254" s="170"/>
      <c r="CJG254" s="170"/>
      <c r="CJH254" s="170"/>
      <c r="CJI254" s="170"/>
      <c r="CJJ254" s="170"/>
      <c r="CJK254" s="170"/>
      <c r="CJL254" s="170"/>
      <c r="CJM254" s="170"/>
      <c r="CJN254" s="170"/>
      <c r="CJO254" s="170"/>
      <c r="CJP254" s="170"/>
      <c r="CJQ254" s="170"/>
      <c r="CJR254" s="170"/>
      <c r="CJS254" s="170"/>
      <c r="CJT254" s="170"/>
      <c r="CJU254" s="170"/>
      <c r="CJV254" s="170"/>
      <c r="CJW254" s="170"/>
      <c r="CJX254" s="170"/>
      <c r="CJY254" s="170"/>
      <c r="CJZ254" s="170"/>
      <c r="CKA254" s="170"/>
      <c r="CKB254" s="170"/>
      <c r="CKC254" s="170"/>
      <c r="CKD254" s="170"/>
      <c r="CKE254" s="170"/>
      <c r="CKF254" s="170"/>
      <c r="CKG254" s="170"/>
      <c r="CKH254" s="170"/>
      <c r="CKI254" s="170"/>
      <c r="CKJ254" s="170"/>
      <c r="CKK254" s="170"/>
      <c r="CKL254" s="170"/>
      <c r="CKM254" s="170"/>
      <c r="CKN254" s="170"/>
      <c r="CKO254" s="170"/>
      <c r="CKP254" s="170"/>
      <c r="CKQ254" s="170"/>
      <c r="CKR254" s="170"/>
      <c r="CKS254" s="170"/>
      <c r="CKT254" s="170"/>
      <c r="CKU254" s="170"/>
      <c r="CKV254" s="170"/>
      <c r="CKW254" s="170"/>
      <c r="CKX254" s="170"/>
      <c r="CKY254" s="170"/>
      <c r="CKZ254" s="170"/>
      <c r="CLA254" s="170"/>
      <c r="CLB254" s="170"/>
      <c r="CLC254" s="170"/>
      <c r="CLD254" s="170"/>
      <c r="CLE254" s="170"/>
      <c r="CLF254" s="170"/>
      <c r="CLG254" s="170"/>
      <c r="CLH254" s="170"/>
      <c r="CLI254" s="170"/>
      <c r="CLJ254" s="170"/>
      <c r="CLK254" s="170"/>
      <c r="CLL254" s="170"/>
      <c r="CLM254" s="170"/>
      <c r="CLN254" s="170"/>
      <c r="CLO254" s="170"/>
      <c r="CLP254" s="170"/>
      <c r="CLQ254" s="170"/>
      <c r="CLR254" s="170"/>
      <c r="CLS254" s="170"/>
      <c r="CLT254" s="170"/>
      <c r="CLU254" s="170"/>
      <c r="CLV254" s="170"/>
      <c r="CLW254" s="170"/>
      <c r="CLX254" s="170"/>
      <c r="CLY254" s="170"/>
      <c r="CLZ254" s="170"/>
      <c r="CMA254" s="170"/>
      <c r="CMB254" s="170"/>
      <c r="CMC254" s="170"/>
      <c r="CMD254" s="170"/>
      <c r="CME254" s="170"/>
      <c r="CMF254" s="170"/>
      <c r="CMG254" s="170"/>
      <c r="CMH254" s="170"/>
      <c r="CMI254" s="170"/>
      <c r="CMJ254" s="170"/>
      <c r="CMK254" s="170"/>
      <c r="CML254" s="170"/>
      <c r="CMM254" s="170"/>
      <c r="CMN254" s="170"/>
      <c r="CMO254" s="170"/>
      <c r="CMP254" s="170"/>
      <c r="CMQ254" s="170"/>
      <c r="CMR254" s="170"/>
      <c r="CMS254" s="170"/>
      <c r="CMT254" s="170"/>
      <c r="CMU254" s="170"/>
      <c r="CMV254" s="170"/>
      <c r="CMW254" s="170"/>
      <c r="CMX254" s="170"/>
      <c r="CMY254" s="170"/>
      <c r="CMZ254" s="170"/>
      <c r="CNA254" s="170"/>
      <c r="CNB254" s="170"/>
      <c r="CNC254" s="170"/>
      <c r="CND254" s="170"/>
      <c r="CNE254" s="170"/>
      <c r="CNF254" s="170"/>
      <c r="CNG254" s="170"/>
      <c r="CNH254" s="170"/>
      <c r="CNI254" s="170"/>
      <c r="CNJ254" s="170"/>
      <c r="CNK254" s="170"/>
      <c r="CNL254" s="170"/>
      <c r="CNM254" s="170"/>
      <c r="CNN254" s="170"/>
      <c r="CNO254" s="170"/>
      <c r="CNP254" s="170"/>
      <c r="CNQ254" s="170"/>
      <c r="CNR254" s="170"/>
      <c r="CNS254" s="170"/>
      <c r="CNT254" s="170"/>
      <c r="CNU254" s="170"/>
      <c r="CNV254" s="170"/>
      <c r="CNW254" s="170"/>
      <c r="CNX254" s="170"/>
      <c r="CNY254" s="170"/>
      <c r="CNZ254" s="170"/>
      <c r="COA254" s="170"/>
      <c r="COB254" s="170"/>
      <c r="COC254" s="170"/>
      <c r="COD254" s="170"/>
      <c r="COE254" s="170"/>
      <c r="COF254" s="170"/>
      <c r="COG254" s="170"/>
      <c r="COH254" s="170"/>
      <c r="COI254" s="170"/>
      <c r="COJ254" s="170"/>
      <c r="COK254" s="170"/>
      <c r="COL254" s="170"/>
      <c r="COM254" s="170"/>
      <c r="CON254" s="170"/>
      <c r="COO254" s="170"/>
      <c r="COP254" s="170"/>
      <c r="COQ254" s="170"/>
      <c r="COR254" s="170"/>
      <c r="COS254" s="170"/>
      <c r="COT254" s="170"/>
      <c r="COU254" s="170"/>
      <c r="COV254" s="170"/>
      <c r="COW254" s="170"/>
      <c r="COX254" s="170"/>
      <c r="COY254" s="170"/>
      <c r="COZ254" s="170"/>
      <c r="CPA254" s="170"/>
      <c r="CPB254" s="170"/>
      <c r="CPC254" s="170"/>
      <c r="CPD254" s="170"/>
      <c r="CPE254" s="170"/>
      <c r="CPF254" s="170"/>
      <c r="CPG254" s="170"/>
      <c r="CPH254" s="170"/>
      <c r="CPI254" s="170"/>
      <c r="CPJ254" s="170"/>
      <c r="CPK254" s="170"/>
      <c r="CPL254" s="170"/>
      <c r="CPM254" s="170"/>
      <c r="CPN254" s="170"/>
      <c r="CPO254" s="170"/>
      <c r="CPP254" s="170"/>
      <c r="CPQ254" s="170"/>
      <c r="CPR254" s="170"/>
      <c r="CPS254" s="170"/>
      <c r="CPT254" s="170"/>
      <c r="CPU254" s="170"/>
      <c r="CPV254" s="170"/>
      <c r="CPW254" s="170"/>
      <c r="CPX254" s="170"/>
      <c r="CPY254" s="170"/>
      <c r="CPZ254" s="170"/>
      <c r="CQA254" s="170"/>
      <c r="CQB254" s="170"/>
      <c r="CQC254" s="170"/>
      <c r="CQD254" s="170"/>
      <c r="CQE254" s="170"/>
      <c r="CQF254" s="170"/>
      <c r="CQG254" s="170"/>
      <c r="CQH254" s="170"/>
      <c r="CQI254" s="170"/>
      <c r="CQJ254" s="170"/>
      <c r="CQK254" s="170"/>
      <c r="CQL254" s="170"/>
      <c r="CQM254" s="170"/>
      <c r="CQN254" s="170"/>
      <c r="CQO254" s="170"/>
      <c r="CQP254" s="170"/>
      <c r="CQQ254" s="170"/>
      <c r="CQR254" s="170"/>
      <c r="CQS254" s="170"/>
      <c r="CQT254" s="170"/>
      <c r="CQU254" s="170"/>
      <c r="CQV254" s="170"/>
      <c r="CQW254" s="170"/>
      <c r="CQX254" s="170"/>
      <c r="CQY254" s="170"/>
      <c r="CQZ254" s="170"/>
      <c r="CRA254" s="170"/>
      <c r="CRB254" s="170"/>
      <c r="CRC254" s="170"/>
      <c r="CRD254" s="170"/>
      <c r="CRE254" s="170"/>
      <c r="CRF254" s="170"/>
      <c r="CRG254" s="170"/>
      <c r="CRH254" s="170"/>
      <c r="CRI254" s="170"/>
      <c r="CRJ254" s="170"/>
      <c r="CRK254" s="170"/>
      <c r="CRL254" s="170"/>
      <c r="CRM254" s="170"/>
      <c r="CRN254" s="170"/>
      <c r="CRO254" s="170"/>
      <c r="CRP254" s="170"/>
      <c r="CRQ254" s="170"/>
      <c r="CRR254" s="170"/>
      <c r="CRS254" s="170"/>
      <c r="CRT254" s="170"/>
      <c r="CRU254" s="170"/>
      <c r="CRV254" s="170"/>
      <c r="CRW254" s="170"/>
      <c r="CRX254" s="170"/>
      <c r="CRY254" s="170"/>
      <c r="CRZ254" s="170"/>
      <c r="CSA254" s="170"/>
      <c r="CSB254" s="170"/>
      <c r="CSC254" s="170"/>
      <c r="CSD254" s="170"/>
      <c r="CSE254" s="170"/>
      <c r="CSF254" s="170"/>
      <c r="CSG254" s="170"/>
      <c r="CSH254" s="170"/>
      <c r="CSI254" s="170"/>
      <c r="CSJ254" s="170"/>
      <c r="CSK254" s="170"/>
      <c r="CSL254" s="170"/>
      <c r="CSM254" s="170"/>
      <c r="CSN254" s="170"/>
      <c r="CSO254" s="170"/>
      <c r="CSP254" s="170"/>
      <c r="CSQ254" s="170"/>
      <c r="CSR254" s="170"/>
      <c r="CSS254" s="170"/>
      <c r="CST254" s="170"/>
      <c r="CSU254" s="170"/>
      <c r="CSV254" s="170"/>
      <c r="CSW254" s="170"/>
      <c r="CSX254" s="170"/>
      <c r="CSY254" s="170"/>
      <c r="CSZ254" s="170"/>
      <c r="CTA254" s="170"/>
      <c r="CTB254" s="170"/>
      <c r="CTC254" s="170"/>
      <c r="CTD254" s="170"/>
      <c r="CTE254" s="170"/>
      <c r="CTF254" s="170"/>
      <c r="CTG254" s="170"/>
      <c r="CTH254" s="170"/>
      <c r="CTI254" s="170"/>
      <c r="CTJ254" s="170"/>
      <c r="CTK254" s="170"/>
      <c r="CTL254" s="170"/>
      <c r="CTM254" s="170"/>
      <c r="CTN254" s="170"/>
      <c r="CTO254" s="170"/>
      <c r="CTP254" s="170"/>
      <c r="CTQ254" s="170"/>
      <c r="CTR254" s="170"/>
      <c r="CTS254" s="170"/>
      <c r="CTT254" s="170"/>
      <c r="CTU254" s="170"/>
      <c r="CTV254" s="170"/>
      <c r="CTW254" s="170"/>
      <c r="CTX254" s="170"/>
      <c r="CTY254" s="170"/>
      <c r="CTZ254" s="170"/>
      <c r="CUA254" s="170"/>
      <c r="CUB254" s="170"/>
      <c r="CUC254" s="170"/>
      <c r="CUD254" s="170"/>
      <c r="CUE254" s="170"/>
      <c r="CUF254" s="170"/>
      <c r="CUG254" s="170"/>
      <c r="CUH254" s="170"/>
      <c r="CUI254" s="170"/>
      <c r="CUJ254" s="170"/>
      <c r="CUK254" s="170"/>
      <c r="CUL254" s="170"/>
      <c r="CUM254" s="170"/>
      <c r="CUN254" s="170"/>
      <c r="CUO254" s="170"/>
      <c r="CUP254" s="170"/>
      <c r="CUQ254" s="170"/>
      <c r="CUR254" s="170"/>
      <c r="CUS254" s="170"/>
      <c r="CUT254" s="170"/>
      <c r="CUU254" s="170"/>
      <c r="CUV254" s="170"/>
      <c r="CUW254" s="170"/>
      <c r="CUX254" s="170"/>
      <c r="CUY254" s="170"/>
      <c r="CUZ254" s="170"/>
      <c r="CVA254" s="170"/>
      <c r="CVB254" s="170"/>
      <c r="CVC254" s="170"/>
      <c r="CVD254" s="170"/>
      <c r="CVE254" s="170"/>
      <c r="CVF254" s="170"/>
      <c r="CVG254" s="170"/>
      <c r="CVH254" s="170"/>
      <c r="CVI254" s="170"/>
      <c r="CVJ254" s="170"/>
      <c r="CVK254" s="170"/>
      <c r="CVL254" s="170"/>
      <c r="CVM254" s="170"/>
      <c r="CVN254" s="170"/>
      <c r="CVO254" s="170"/>
      <c r="CVP254" s="170"/>
      <c r="CVQ254" s="170"/>
      <c r="CVR254" s="170"/>
      <c r="CVS254" s="170"/>
      <c r="CVT254" s="170"/>
      <c r="CVU254" s="170"/>
      <c r="CVV254" s="170"/>
      <c r="CVW254" s="170"/>
      <c r="CVX254" s="170"/>
      <c r="CVY254" s="170"/>
      <c r="CVZ254" s="170"/>
      <c r="CWA254" s="170"/>
      <c r="CWB254" s="170"/>
      <c r="CWC254" s="170"/>
      <c r="CWD254" s="170"/>
      <c r="CWE254" s="170"/>
      <c r="CWF254" s="170"/>
      <c r="CWG254" s="170"/>
      <c r="CWH254" s="170"/>
      <c r="CWI254" s="170"/>
      <c r="CWJ254" s="170"/>
      <c r="CWK254" s="170"/>
      <c r="CWL254" s="170"/>
      <c r="CWM254" s="170"/>
      <c r="CWN254" s="170"/>
      <c r="CWO254" s="170"/>
      <c r="CWP254" s="170"/>
      <c r="CWQ254" s="170"/>
      <c r="CWR254" s="170"/>
      <c r="CWS254" s="170"/>
      <c r="CWT254" s="170"/>
      <c r="CWU254" s="170"/>
      <c r="CWV254" s="170"/>
      <c r="CWW254" s="170"/>
      <c r="CWX254" s="170"/>
      <c r="CWY254" s="170"/>
      <c r="CWZ254" s="170"/>
      <c r="CXA254" s="170"/>
      <c r="CXB254" s="170"/>
      <c r="CXC254" s="170"/>
      <c r="CXD254" s="170"/>
      <c r="CXE254" s="170"/>
      <c r="CXF254" s="170"/>
      <c r="CXG254" s="170"/>
      <c r="CXH254" s="170"/>
      <c r="CXI254" s="170"/>
      <c r="CXJ254" s="170"/>
      <c r="CXK254" s="170"/>
      <c r="CXL254" s="170"/>
      <c r="CXM254" s="170"/>
      <c r="CXN254" s="170"/>
      <c r="CXO254" s="170"/>
      <c r="CXP254" s="170"/>
      <c r="CXQ254" s="170"/>
      <c r="CXR254" s="170"/>
      <c r="CXS254" s="170"/>
      <c r="CXT254" s="170"/>
      <c r="CXU254" s="170"/>
      <c r="CXV254" s="170"/>
      <c r="CXW254" s="170"/>
      <c r="CXX254" s="170"/>
      <c r="CXY254" s="170"/>
      <c r="CXZ254" s="170"/>
      <c r="CYA254" s="170"/>
      <c r="CYB254" s="170"/>
      <c r="CYC254" s="170"/>
      <c r="CYD254" s="170"/>
      <c r="CYE254" s="170"/>
      <c r="CYF254" s="170"/>
      <c r="CYG254" s="170"/>
      <c r="CYH254" s="170"/>
      <c r="CYI254" s="170"/>
      <c r="CYJ254" s="170"/>
      <c r="CYK254" s="170"/>
      <c r="CYL254" s="170"/>
      <c r="CYM254" s="170"/>
      <c r="CYN254" s="170"/>
      <c r="CYO254" s="170"/>
      <c r="CYP254" s="170"/>
      <c r="CYQ254" s="170"/>
      <c r="CYR254" s="170"/>
      <c r="CYS254" s="170"/>
      <c r="CYT254" s="170"/>
      <c r="CYU254" s="170"/>
      <c r="CYV254" s="170"/>
      <c r="CYW254" s="170"/>
      <c r="CYX254" s="170"/>
      <c r="CYY254" s="170"/>
      <c r="CYZ254" s="170"/>
      <c r="CZA254" s="170"/>
      <c r="CZB254" s="170"/>
      <c r="CZC254" s="170"/>
      <c r="CZD254" s="170"/>
      <c r="CZE254" s="170"/>
      <c r="CZF254" s="170"/>
      <c r="CZG254" s="170"/>
      <c r="CZH254" s="170"/>
      <c r="CZI254" s="170"/>
      <c r="CZJ254" s="170"/>
      <c r="CZK254" s="170"/>
      <c r="CZL254" s="170"/>
      <c r="CZM254" s="170"/>
      <c r="CZN254" s="170"/>
      <c r="CZO254" s="170"/>
      <c r="CZP254" s="170"/>
      <c r="CZQ254" s="170"/>
      <c r="CZR254" s="170"/>
      <c r="CZS254" s="170"/>
      <c r="CZT254" s="170"/>
      <c r="CZU254" s="170"/>
      <c r="CZV254" s="170"/>
      <c r="CZW254" s="170"/>
      <c r="CZX254" s="170"/>
      <c r="CZY254" s="170"/>
      <c r="CZZ254" s="170"/>
      <c r="DAA254" s="170"/>
      <c r="DAB254" s="170"/>
      <c r="DAC254" s="170"/>
      <c r="DAD254" s="170"/>
      <c r="DAE254" s="170"/>
      <c r="DAF254" s="170"/>
      <c r="DAG254" s="170"/>
      <c r="DAH254" s="170"/>
      <c r="DAI254" s="170"/>
      <c r="DAJ254" s="170"/>
      <c r="DAK254" s="170"/>
      <c r="DAL254" s="170"/>
      <c r="DAM254" s="170"/>
      <c r="DAN254" s="170"/>
      <c r="DAO254" s="170"/>
      <c r="DAP254" s="170"/>
      <c r="DAQ254" s="170"/>
      <c r="DAR254" s="170"/>
      <c r="DAS254" s="170"/>
      <c r="DAT254" s="170"/>
      <c r="DAU254" s="170"/>
      <c r="DAV254" s="170"/>
      <c r="DAW254" s="170"/>
      <c r="DAX254" s="170"/>
      <c r="DAY254" s="170"/>
      <c r="DAZ254" s="170"/>
      <c r="DBA254" s="170"/>
      <c r="DBB254" s="170"/>
      <c r="DBC254" s="170"/>
      <c r="DBD254" s="170"/>
      <c r="DBE254" s="170"/>
      <c r="DBF254" s="170"/>
      <c r="DBG254" s="170"/>
      <c r="DBH254" s="170"/>
      <c r="DBI254" s="170"/>
      <c r="DBJ254" s="170"/>
      <c r="DBK254" s="170"/>
      <c r="DBL254" s="170"/>
      <c r="DBM254" s="170"/>
      <c r="DBN254" s="170"/>
      <c r="DBO254" s="170"/>
      <c r="DBP254" s="170"/>
      <c r="DBQ254" s="170"/>
      <c r="DBR254" s="170"/>
      <c r="DBS254" s="170"/>
      <c r="DBT254" s="170"/>
      <c r="DBU254" s="170"/>
      <c r="DBV254" s="170"/>
      <c r="DBW254" s="170"/>
      <c r="DBX254" s="170"/>
      <c r="DBY254" s="170"/>
      <c r="DBZ254" s="170"/>
      <c r="DCA254" s="170"/>
      <c r="DCB254" s="170"/>
      <c r="DCC254" s="170"/>
      <c r="DCD254" s="170"/>
      <c r="DCE254" s="170"/>
      <c r="DCF254" s="170"/>
      <c r="DCG254" s="170"/>
      <c r="DCH254" s="170"/>
      <c r="DCI254" s="170"/>
      <c r="DCJ254" s="170"/>
      <c r="DCK254" s="170"/>
      <c r="DCL254" s="170"/>
      <c r="DCM254" s="170"/>
      <c r="DCN254" s="170"/>
      <c r="DCO254" s="170"/>
      <c r="DCP254" s="170"/>
      <c r="DCQ254" s="170"/>
      <c r="DCR254" s="170"/>
      <c r="DCS254" s="170"/>
      <c r="DCT254" s="170"/>
      <c r="DCU254" s="170"/>
      <c r="DCV254" s="170"/>
      <c r="DCW254" s="170"/>
      <c r="DCX254" s="170"/>
      <c r="DCY254" s="170"/>
      <c r="DCZ254" s="170"/>
      <c r="DDA254" s="170"/>
      <c r="DDB254" s="170"/>
      <c r="DDC254" s="170"/>
      <c r="DDD254" s="170"/>
      <c r="DDE254" s="170"/>
      <c r="DDF254" s="170"/>
      <c r="DDG254" s="170"/>
      <c r="DDH254" s="170"/>
      <c r="DDI254" s="170"/>
      <c r="DDJ254" s="170"/>
      <c r="DDK254" s="170"/>
      <c r="DDL254" s="170"/>
      <c r="DDM254" s="170"/>
      <c r="DDN254" s="170"/>
      <c r="DDO254" s="170"/>
      <c r="DDP254" s="170"/>
      <c r="DDQ254" s="170"/>
      <c r="DDR254" s="170"/>
      <c r="DDS254" s="170"/>
      <c r="DDT254" s="170"/>
      <c r="DDU254" s="170"/>
      <c r="DDV254" s="170"/>
      <c r="DDW254" s="170"/>
      <c r="DDX254" s="170"/>
      <c r="DDY254" s="170"/>
      <c r="DDZ254" s="170"/>
      <c r="DEA254" s="170"/>
      <c r="DEB254" s="170"/>
      <c r="DEC254" s="170"/>
      <c r="DED254" s="170"/>
      <c r="DEE254" s="170"/>
      <c r="DEF254" s="170"/>
      <c r="DEG254" s="170"/>
      <c r="DEH254" s="170"/>
      <c r="DEI254" s="170"/>
      <c r="DEJ254" s="170"/>
      <c r="DEK254" s="170"/>
      <c r="DEL254" s="170"/>
      <c r="DEM254" s="170"/>
      <c r="DEN254" s="170"/>
      <c r="DEO254" s="170"/>
      <c r="DEP254" s="170"/>
      <c r="DEQ254" s="170"/>
      <c r="DER254" s="170"/>
      <c r="DES254" s="170"/>
      <c r="DET254" s="170"/>
      <c r="DEU254" s="170"/>
      <c r="DEV254" s="170"/>
      <c r="DEW254" s="170"/>
      <c r="DEX254" s="170"/>
      <c r="DEY254" s="170"/>
      <c r="DEZ254" s="170"/>
      <c r="DFA254" s="170"/>
      <c r="DFB254" s="170"/>
      <c r="DFC254" s="170"/>
      <c r="DFD254" s="170"/>
      <c r="DFE254" s="170"/>
      <c r="DFF254" s="170"/>
      <c r="DFG254" s="170"/>
      <c r="DFH254" s="170"/>
      <c r="DFI254" s="170"/>
      <c r="DFJ254" s="170"/>
      <c r="DFK254" s="170"/>
      <c r="DFL254" s="170"/>
      <c r="DFM254" s="170"/>
      <c r="DFN254" s="170"/>
      <c r="DFO254" s="170"/>
      <c r="DFP254" s="170"/>
      <c r="DFQ254" s="170"/>
      <c r="DFR254" s="170"/>
      <c r="DFS254" s="170"/>
      <c r="DFT254" s="170"/>
      <c r="DFU254" s="170"/>
      <c r="DFV254" s="170"/>
      <c r="DFW254" s="170"/>
      <c r="DFX254" s="170"/>
      <c r="DFY254" s="170"/>
      <c r="DFZ254" s="170"/>
      <c r="DGA254" s="170"/>
      <c r="DGB254" s="170"/>
      <c r="DGC254" s="170"/>
      <c r="DGD254" s="170"/>
      <c r="DGE254" s="170"/>
      <c r="DGF254" s="170"/>
      <c r="DGG254" s="170"/>
      <c r="DGH254" s="170"/>
      <c r="DGI254" s="170"/>
      <c r="DGJ254" s="170"/>
      <c r="DGK254" s="170"/>
      <c r="DGL254" s="170"/>
      <c r="DGM254" s="170"/>
      <c r="DGN254" s="170"/>
      <c r="DGO254" s="170"/>
      <c r="DGP254" s="170"/>
      <c r="DGQ254" s="170"/>
      <c r="DGR254" s="170"/>
      <c r="DGS254" s="170"/>
      <c r="DGT254" s="170"/>
      <c r="DGU254" s="170"/>
      <c r="DGV254" s="170"/>
      <c r="DGW254" s="170"/>
      <c r="DGX254" s="170"/>
      <c r="DGY254" s="170"/>
      <c r="DGZ254" s="170"/>
      <c r="DHA254" s="170"/>
      <c r="DHB254" s="170"/>
      <c r="DHC254" s="170"/>
      <c r="DHD254" s="170"/>
      <c r="DHE254" s="170"/>
      <c r="DHF254" s="170"/>
      <c r="DHG254" s="170"/>
      <c r="DHH254" s="170"/>
      <c r="DHI254" s="170"/>
      <c r="DHJ254" s="170"/>
      <c r="DHK254" s="170"/>
      <c r="DHL254" s="170"/>
      <c r="DHM254" s="170"/>
      <c r="DHN254" s="170"/>
      <c r="DHO254" s="170"/>
      <c r="DHP254" s="170"/>
      <c r="DHQ254" s="170"/>
      <c r="DHR254" s="170"/>
      <c r="DHS254" s="170"/>
      <c r="DHT254" s="170"/>
      <c r="DHU254" s="170"/>
      <c r="DHV254" s="170"/>
      <c r="DHW254" s="170"/>
      <c r="DHX254" s="170"/>
      <c r="DHY254" s="170"/>
      <c r="DHZ254" s="170"/>
      <c r="DIA254" s="170"/>
      <c r="DIB254" s="170"/>
      <c r="DIC254" s="170"/>
      <c r="DID254" s="170"/>
      <c r="DIE254" s="170"/>
      <c r="DIF254" s="170"/>
      <c r="DIG254" s="170"/>
      <c r="DIH254" s="170"/>
      <c r="DII254" s="170"/>
      <c r="DIJ254" s="170"/>
      <c r="DIK254" s="170"/>
      <c r="DIL254" s="170"/>
      <c r="DIM254" s="170"/>
      <c r="DIN254" s="170"/>
      <c r="DIO254" s="170"/>
      <c r="DIP254" s="170"/>
      <c r="DIQ254" s="170"/>
      <c r="DIR254" s="170"/>
      <c r="DIS254" s="170"/>
      <c r="DIT254" s="170"/>
      <c r="DIU254" s="170"/>
      <c r="DIV254" s="170"/>
      <c r="DIW254" s="170"/>
      <c r="DIX254" s="170"/>
      <c r="DIY254" s="170"/>
      <c r="DIZ254" s="170"/>
      <c r="DJA254" s="170"/>
      <c r="DJB254" s="170"/>
      <c r="DJC254" s="170"/>
      <c r="DJD254" s="170"/>
      <c r="DJE254" s="170"/>
      <c r="DJF254" s="170"/>
      <c r="DJG254" s="170"/>
      <c r="DJH254" s="170"/>
      <c r="DJI254" s="170"/>
      <c r="DJJ254" s="170"/>
      <c r="DJK254" s="170"/>
      <c r="DJL254" s="170"/>
      <c r="DJM254" s="170"/>
      <c r="DJN254" s="170"/>
      <c r="DJO254" s="170"/>
      <c r="DJP254" s="170"/>
      <c r="DJQ254" s="170"/>
      <c r="DJR254" s="170"/>
      <c r="DJS254" s="170"/>
      <c r="DJT254" s="170"/>
      <c r="DJU254" s="170"/>
      <c r="DJV254" s="170"/>
      <c r="DJW254" s="170"/>
      <c r="DJX254" s="170"/>
      <c r="DJY254" s="170"/>
      <c r="DJZ254" s="170"/>
      <c r="DKA254" s="170"/>
      <c r="DKB254" s="170"/>
      <c r="DKC254" s="170"/>
      <c r="DKD254" s="170"/>
      <c r="DKE254" s="170"/>
      <c r="DKF254" s="170"/>
      <c r="DKG254" s="170"/>
      <c r="DKH254" s="170"/>
      <c r="DKI254" s="170"/>
      <c r="DKJ254" s="170"/>
      <c r="DKK254" s="170"/>
      <c r="DKL254" s="170"/>
      <c r="DKM254" s="170"/>
      <c r="DKN254" s="170"/>
      <c r="DKO254" s="170"/>
      <c r="DKP254" s="170"/>
      <c r="DKQ254" s="170"/>
      <c r="DKR254" s="170"/>
      <c r="DKS254" s="170"/>
      <c r="DKT254" s="170"/>
      <c r="DKU254" s="170"/>
      <c r="DKV254" s="170"/>
      <c r="DKW254" s="170"/>
      <c r="DKX254" s="170"/>
      <c r="DKY254" s="170"/>
      <c r="DKZ254" s="170"/>
      <c r="DLA254" s="170"/>
      <c r="DLB254" s="170"/>
      <c r="DLC254" s="170"/>
      <c r="DLD254" s="170"/>
      <c r="DLE254" s="170"/>
      <c r="DLF254" s="170"/>
      <c r="DLG254" s="170"/>
      <c r="DLH254" s="170"/>
      <c r="DLI254" s="170"/>
      <c r="DLJ254" s="170"/>
      <c r="DLK254" s="170"/>
      <c r="DLL254" s="170"/>
      <c r="DLM254" s="170"/>
      <c r="DLN254" s="170"/>
      <c r="DLO254" s="170"/>
      <c r="DLP254" s="170"/>
      <c r="DLQ254" s="170"/>
      <c r="DLR254" s="170"/>
      <c r="DLS254" s="170"/>
      <c r="DLT254" s="170"/>
      <c r="DLU254" s="170"/>
      <c r="DLV254" s="170"/>
      <c r="DLW254" s="170"/>
      <c r="DLX254" s="170"/>
      <c r="DLY254" s="170"/>
      <c r="DLZ254" s="170"/>
      <c r="DMA254" s="170"/>
      <c r="DMB254" s="170"/>
      <c r="DMC254" s="170"/>
      <c r="DMD254" s="170"/>
      <c r="DME254" s="170"/>
      <c r="DMF254" s="170"/>
      <c r="DMG254" s="170"/>
      <c r="DMH254" s="170"/>
      <c r="DMI254" s="170"/>
      <c r="DMJ254" s="170"/>
      <c r="DMK254" s="170"/>
      <c r="DML254" s="170"/>
      <c r="DMM254" s="170"/>
      <c r="DMN254" s="170"/>
      <c r="DMO254" s="170"/>
      <c r="DMP254" s="170"/>
      <c r="DMQ254" s="170"/>
      <c r="DMR254" s="170"/>
      <c r="DMS254" s="170"/>
      <c r="DMT254" s="170"/>
      <c r="DMU254" s="170"/>
      <c r="DMV254" s="170"/>
      <c r="DMW254" s="170"/>
      <c r="DMX254" s="170"/>
      <c r="DMY254" s="170"/>
      <c r="DMZ254" s="170"/>
      <c r="DNA254" s="170"/>
      <c r="DNB254" s="170"/>
      <c r="DNC254" s="170"/>
      <c r="DND254" s="170"/>
      <c r="DNE254" s="170"/>
      <c r="DNF254" s="170"/>
      <c r="DNG254" s="170"/>
      <c r="DNH254" s="170"/>
      <c r="DNI254" s="170"/>
      <c r="DNJ254" s="170"/>
      <c r="DNK254" s="170"/>
      <c r="DNL254" s="170"/>
      <c r="DNM254" s="170"/>
      <c r="DNN254" s="170"/>
      <c r="DNO254" s="170"/>
      <c r="DNP254" s="170"/>
      <c r="DNQ254" s="170"/>
      <c r="DNR254" s="170"/>
      <c r="DNS254" s="170"/>
      <c r="DNT254" s="170"/>
      <c r="DNU254" s="170"/>
      <c r="DNV254" s="170"/>
      <c r="DNW254" s="170"/>
      <c r="DNX254" s="170"/>
      <c r="DNY254" s="170"/>
      <c r="DNZ254" s="170"/>
      <c r="DOA254" s="170"/>
      <c r="DOB254" s="170"/>
      <c r="DOC254" s="170"/>
      <c r="DOD254" s="170"/>
      <c r="DOE254" s="170"/>
      <c r="DOF254" s="170"/>
      <c r="DOG254" s="170"/>
      <c r="DOH254" s="170"/>
      <c r="DOI254" s="170"/>
      <c r="DOJ254" s="170"/>
      <c r="DOK254" s="170"/>
      <c r="DOL254" s="170"/>
      <c r="DOM254" s="170"/>
      <c r="DON254" s="170"/>
      <c r="DOO254" s="170"/>
      <c r="DOP254" s="170"/>
      <c r="DOQ254" s="170"/>
      <c r="DOR254" s="170"/>
      <c r="DOS254" s="170"/>
      <c r="DOT254" s="170"/>
      <c r="DOU254" s="170"/>
      <c r="DOV254" s="170"/>
      <c r="DOW254" s="170"/>
      <c r="DOX254" s="170"/>
      <c r="DOY254" s="170"/>
      <c r="DOZ254" s="170"/>
      <c r="DPA254" s="170"/>
      <c r="DPB254" s="170"/>
      <c r="DPC254" s="170"/>
      <c r="DPD254" s="170"/>
      <c r="DPE254" s="170"/>
      <c r="DPF254" s="170"/>
      <c r="DPG254" s="170"/>
      <c r="DPH254" s="170"/>
      <c r="DPI254" s="170"/>
      <c r="DPJ254" s="170"/>
      <c r="DPK254" s="170"/>
      <c r="DPL254" s="170"/>
      <c r="DPM254" s="170"/>
      <c r="DPN254" s="170"/>
      <c r="DPO254" s="170"/>
      <c r="DPP254" s="170"/>
      <c r="DPQ254" s="170"/>
      <c r="DPR254" s="170"/>
      <c r="DPS254" s="170"/>
      <c r="DPT254" s="170"/>
      <c r="DPU254" s="170"/>
      <c r="DPV254" s="170"/>
      <c r="DPW254" s="170"/>
      <c r="DPX254" s="170"/>
      <c r="DPY254" s="170"/>
      <c r="DPZ254" s="170"/>
      <c r="DQA254" s="170"/>
      <c r="DQB254" s="170"/>
      <c r="DQC254" s="170"/>
      <c r="DQD254" s="170"/>
      <c r="DQE254" s="170"/>
      <c r="DQF254" s="170"/>
      <c r="DQG254" s="170"/>
      <c r="DQH254" s="170"/>
      <c r="DQI254" s="170"/>
      <c r="DQJ254" s="170"/>
      <c r="DQK254" s="170"/>
      <c r="DQL254" s="170"/>
      <c r="DQM254" s="170"/>
      <c r="DQN254" s="170"/>
      <c r="DQO254" s="170"/>
      <c r="DQP254" s="170"/>
      <c r="DQQ254" s="170"/>
      <c r="DQR254" s="170"/>
      <c r="DQS254" s="170"/>
      <c r="DQT254" s="170"/>
      <c r="DQU254" s="170"/>
      <c r="DQV254" s="170"/>
      <c r="DQW254" s="170"/>
      <c r="DQX254" s="170"/>
      <c r="DQY254" s="170"/>
      <c r="DQZ254" s="170"/>
      <c r="DRA254" s="170"/>
      <c r="DRB254" s="170"/>
      <c r="DRC254" s="170"/>
      <c r="DRD254" s="170"/>
      <c r="DRE254" s="170"/>
      <c r="DRF254" s="170"/>
      <c r="DRG254" s="170"/>
      <c r="DRH254" s="170"/>
      <c r="DRI254" s="170"/>
      <c r="DRJ254" s="170"/>
      <c r="DRK254" s="170"/>
      <c r="DRL254" s="170"/>
      <c r="DRM254" s="170"/>
      <c r="DRN254" s="170"/>
      <c r="DRO254" s="170"/>
      <c r="DRP254" s="170"/>
      <c r="DRQ254" s="170"/>
      <c r="DRR254" s="170"/>
      <c r="DRS254" s="170"/>
      <c r="DRT254" s="170"/>
      <c r="DRU254" s="170"/>
      <c r="DRV254" s="170"/>
      <c r="DRW254" s="170"/>
      <c r="DRX254" s="170"/>
      <c r="DRY254" s="170"/>
      <c r="DRZ254" s="170"/>
      <c r="DSA254" s="170"/>
      <c r="DSB254" s="170"/>
      <c r="DSC254" s="170"/>
      <c r="DSD254" s="170"/>
      <c r="DSE254" s="170"/>
      <c r="DSF254" s="170"/>
      <c r="DSG254" s="170"/>
      <c r="DSH254" s="170"/>
      <c r="DSI254" s="170"/>
      <c r="DSJ254" s="170"/>
      <c r="DSK254" s="170"/>
      <c r="DSL254" s="170"/>
      <c r="DSM254" s="170"/>
      <c r="DSN254" s="170"/>
      <c r="DSO254" s="170"/>
      <c r="DSP254" s="170"/>
      <c r="DSQ254" s="170"/>
      <c r="DSR254" s="170"/>
      <c r="DSS254" s="170"/>
      <c r="DST254" s="170"/>
      <c r="DSU254" s="170"/>
      <c r="DSV254" s="170"/>
      <c r="DSW254" s="170"/>
      <c r="DSX254" s="170"/>
      <c r="DSY254" s="170"/>
      <c r="DSZ254" s="170"/>
      <c r="DTA254" s="170"/>
      <c r="DTB254" s="170"/>
      <c r="DTC254" s="170"/>
      <c r="DTD254" s="170"/>
      <c r="DTE254" s="170"/>
      <c r="DTF254" s="170"/>
      <c r="DTG254" s="170"/>
      <c r="DTH254" s="170"/>
      <c r="DTI254" s="170"/>
      <c r="DTJ254" s="170"/>
      <c r="DTK254" s="170"/>
      <c r="DTL254" s="170"/>
      <c r="DTM254" s="170"/>
      <c r="DTN254" s="170"/>
      <c r="DTO254" s="170"/>
      <c r="DTP254" s="170"/>
      <c r="DTQ254" s="170"/>
      <c r="DTR254" s="170"/>
      <c r="DTS254" s="170"/>
      <c r="DTT254" s="170"/>
      <c r="DTU254" s="170"/>
      <c r="DTV254" s="170"/>
      <c r="DTW254" s="170"/>
      <c r="DTX254" s="170"/>
      <c r="DTY254" s="170"/>
      <c r="DTZ254" s="170"/>
      <c r="DUA254" s="170"/>
      <c r="DUB254" s="170"/>
      <c r="DUC254" s="170"/>
      <c r="DUD254" s="170"/>
      <c r="DUE254" s="170"/>
      <c r="DUF254" s="170"/>
      <c r="DUG254" s="170"/>
      <c r="DUH254" s="170"/>
      <c r="DUI254" s="170"/>
      <c r="DUJ254" s="170"/>
      <c r="DUK254" s="170"/>
      <c r="DUL254" s="170"/>
      <c r="DUM254" s="170"/>
      <c r="DUN254" s="170"/>
      <c r="DUO254" s="170"/>
      <c r="DUP254" s="170"/>
      <c r="DUQ254" s="170"/>
      <c r="DUR254" s="170"/>
      <c r="DUS254" s="170"/>
      <c r="DUT254" s="170"/>
      <c r="DUU254" s="170"/>
      <c r="DUV254" s="170"/>
      <c r="DUW254" s="170"/>
      <c r="DUX254" s="170"/>
      <c r="DUY254" s="170"/>
      <c r="DUZ254" s="170"/>
      <c r="DVA254" s="170"/>
      <c r="DVB254" s="170"/>
      <c r="DVC254" s="170"/>
      <c r="DVD254" s="170"/>
      <c r="DVE254" s="170"/>
      <c r="DVF254" s="170"/>
      <c r="DVG254" s="170"/>
      <c r="DVH254" s="170"/>
      <c r="DVI254" s="170"/>
      <c r="DVJ254" s="170"/>
      <c r="DVK254" s="170"/>
      <c r="DVL254" s="170"/>
      <c r="DVM254" s="170"/>
      <c r="DVN254" s="170"/>
      <c r="DVO254" s="170"/>
      <c r="DVP254" s="170"/>
      <c r="DVQ254" s="170"/>
      <c r="DVR254" s="170"/>
      <c r="DVS254" s="170"/>
      <c r="DVT254" s="170"/>
      <c r="DVU254" s="170"/>
      <c r="DVV254" s="170"/>
      <c r="DVW254" s="170"/>
      <c r="DVX254" s="170"/>
      <c r="DVY254" s="170"/>
      <c r="DVZ254" s="170"/>
      <c r="DWA254" s="170"/>
      <c r="DWB254" s="170"/>
      <c r="DWC254" s="170"/>
      <c r="DWD254" s="170"/>
      <c r="DWE254" s="170"/>
      <c r="DWF254" s="170"/>
      <c r="DWG254" s="170"/>
      <c r="DWH254" s="170"/>
      <c r="DWI254" s="170"/>
      <c r="DWJ254" s="170"/>
      <c r="DWK254" s="170"/>
      <c r="DWL254" s="170"/>
      <c r="DWM254" s="170"/>
      <c r="DWN254" s="170"/>
      <c r="DWO254" s="170"/>
      <c r="DWP254" s="170"/>
      <c r="DWQ254" s="170"/>
      <c r="DWR254" s="170"/>
      <c r="DWS254" s="170"/>
      <c r="DWT254" s="170"/>
      <c r="DWU254" s="170"/>
      <c r="DWV254" s="170"/>
      <c r="DWW254" s="170"/>
      <c r="DWX254" s="170"/>
      <c r="DWY254" s="170"/>
      <c r="DWZ254" s="170"/>
      <c r="DXA254" s="170"/>
      <c r="DXB254" s="170"/>
      <c r="DXC254" s="170"/>
      <c r="DXD254" s="170"/>
      <c r="DXE254" s="170"/>
      <c r="DXF254" s="170"/>
      <c r="DXG254" s="170"/>
      <c r="DXH254" s="170"/>
      <c r="DXI254" s="170"/>
      <c r="DXJ254" s="170"/>
      <c r="DXK254" s="170"/>
      <c r="DXL254" s="170"/>
      <c r="DXM254" s="170"/>
      <c r="DXN254" s="170"/>
      <c r="DXO254" s="170"/>
      <c r="DXP254" s="170"/>
      <c r="DXQ254" s="170"/>
      <c r="DXR254" s="170"/>
      <c r="DXS254" s="170"/>
      <c r="DXT254" s="170"/>
      <c r="DXU254" s="170"/>
      <c r="DXV254" s="170"/>
      <c r="DXW254" s="170"/>
      <c r="DXX254" s="170"/>
      <c r="DXY254" s="170"/>
      <c r="DXZ254" s="170"/>
      <c r="DYA254" s="170"/>
      <c r="DYB254" s="170"/>
      <c r="DYC254" s="170"/>
      <c r="DYD254" s="170"/>
      <c r="DYE254" s="170"/>
      <c r="DYF254" s="170"/>
      <c r="DYG254" s="170"/>
      <c r="DYH254" s="170"/>
      <c r="DYI254" s="170"/>
      <c r="DYJ254" s="170"/>
      <c r="DYK254" s="170"/>
      <c r="DYL254" s="170"/>
      <c r="DYM254" s="170"/>
      <c r="DYN254" s="170"/>
      <c r="DYO254" s="170"/>
      <c r="DYP254" s="170"/>
      <c r="DYQ254" s="170"/>
      <c r="DYR254" s="170"/>
      <c r="DYS254" s="170"/>
      <c r="DYT254" s="170"/>
      <c r="DYU254" s="170"/>
      <c r="DYV254" s="170"/>
      <c r="DYW254" s="170"/>
      <c r="DYX254" s="170"/>
      <c r="DYY254" s="170"/>
      <c r="DYZ254" s="170"/>
      <c r="DZA254" s="170"/>
      <c r="DZB254" s="170"/>
      <c r="DZC254" s="170"/>
      <c r="DZD254" s="170"/>
      <c r="DZE254" s="170"/>
      <c r="DZF254" s="170"/>
      <c r="DZG254" s="170"/>
      <c r="DZH254" s="170"/>
      <c r="DZI254" s="170"/>
      <c r="DZJ254" s="170"/>
      <c r="DZK254" s="170"/>
      <c r="DZL254" s="170"/>
      <c r="DZM254" s="170"/>
      <c r="DZN254" s="170"/>
      <c r="DZO254" s="170"/>
      <c r="DZP254" s="170"/>
      <c r="DZQ254" s="170"/>
      <c r="DZR254" s="170"/>
      <c r="DZS254" s="170"/>
      <c r="DZT254" s="170"/>
      <c r="DZU254" s="170"/>
      <c r="DZV254" s="170"/>
      <c r="DZW254" s="170"/>
      <c r="DZX254" s="170"/>
      <c r="DZY254" s="170"/>
      <c r="DZZ254" s="170"/>
      <c r="EAA254" s="170"/>
      <c r="EAB254" s="170"/>
      <c r="EAC254" s="170"/>
      <c r="EAD254" s="170"/>
      <c r="EAE254" s="170"/>
      <c r="EAF254" s="170"/>
      <c r="EAG254" s="170"/>
      <c r="EAH254" s="170"/>
      <c r="EAI254" s="170"/>
      <c r="EAJ254" s="170"/>
      <c r="EAK254" s="170"/>
      <c r="EAL254" s="170"/>
      <c r="EAM254" s="170"/>
      <c r="EAN254" s="170"/>
      <c r="EAO254" s="170"/>
      <c r="EAP254" s="170"/>
      <c r="EAQ254" s="170"/>
      <c r="EAR254" s="170"/>
      <c r="EAS254" s="170"/>
      <c r="EAT254" s="170"/>
      <c r="EAU254" s="170"/>
      <c r="EAV254" s="170"/>
      <c r="EAW254" s="170"/>
      <c r="EAX254" s="170"/>
      <c r="EAY254" s="170"/>
      <c r="EAZ254" s="170"/>
      <c r="EBA254" s="170"/>
      <c r="EBB254" s="170"/>
      <c r="EBC254" s="170"/>
      <c r="EBD254" s="170"/>
      <c r="EBE254" s="170"/>
      <c r="EBF254" s="170"/>
      <c r="EBG254" s="170"/>
      <c r="EBH254" s="170"/>
      <c r="EBI254" s="170"/>
      <c r="EBJ254" s="170"/>
      <c r="EBK254" s="170"/>
      <c r="EBL254" s="170"/>
      <c r="EBM254" s="170"/>
      <c r="EBN254" s="170"/>
      <c r="EBO254" s="170"/>
      <c r="EBP254" s="170"/>
      <c r="EBQ254" s="170"/>
      <c r="EBR254" s="170"/>
      <c r="EBS254" s="170"/>
      <c r="EBT254" s="170"/>
      <c r="EBU254" s="170"/>
      <c r="EBV254" s="170"/>
      <c r="EBW254" s="170"/>
      <c r="EBX254" s="170"/>
      <c r="EBY254" s="170"/>
      <c r="EBZ254" s="170"/>
      <c r="ECA254" s="170"/>
      <c r="ECB254" s="170"/>
      <c r="ECC254" s="170"/>
      <c r="ECD254" s="170"/>
      <c r="ECE254" s="170"/>
      <c r="ECF254" s="170"/>
      <c r="ECG254" s="170"/>
      <c r="ECH254" s="170"/>
      <c r="ECI254" s="170"/>
      <c r="ECJ254" s="170"/>
      <c r="ECK254" s="170"/>
      <c r="ECL254" s="170"/>
      <c r="ECM254" s="170"/>
      <c r="ECN254" s="170"/>
      <c r="ECO254" s="170"/>
      <c r="ECP254" s="170"/>
      <c r="ECQ254" s="170"/>
      <c r="ECR254" s="170"/>
      <c r="ECS254" s="170"/>
      <c r="ECT254" s="170"/>
      <c r="ECU254" s="170"/>
      <c r="ECV254" s="170"/>
      <c r="ECW254" s="170"/>
      <c r="ECX254" s="170"/>
      <c r="ECY254" s="170"/>
      <c r="ECZ254" s="170"/>
      <c r="EDA254" s="170"/>
      <c r="EDB254" s="170"/>
      <c r="EDC254" s="170"/>
      <c r="EDD254" s="170"/>
      <c r="EDE254" s="170"/>
      <c r="EDF254" s="170"/>
      <c r="EDG254" s="170"/>
      <c r="EDH254" s="170"/>
      <c r="EDI254" s="170"/>
      <c r="EDJ254" s="170"/>
      <c r="EDK254" s="170"/>
      <c r="EDL254" s="170"/>
      <c r="EDM254" s="170"/>
      <c r="EDN254" s="170"/>
      <c r="EDO254" s="170"/>
      <c r="EDP254" s="170"/>
      <c r="EDQ254" s="170"/>
      <c r="EDR254" s="170"/>
      <c r="EDS254" s="170"/>
      <c r="EDT254" s="170"/>
      <c r="EDU254" s="170"/>
      <c r="EDV254" s="170"/>
      <c r="EDW254" s="170"/>
      <c r="EDX254" s="170"/>
      <c r="EDY254" s="170"/>
      <c r="EDZ254" s="170"/>
      <c r="EEA254" s="170"/>
      <c r="EEB254" s="170"/>
      <c r="EEC254" s="170"/>
      <c r="EED254" s="170"/>
      <c r="EEE254" s="170"/>
      <c r="EEF254" s="170"/>
      <c r="EEG254" s="170"/>
      <c r="EEH254" s="170"/>
      <c r="EEI254" s="170"/>
      <c r="EEJ254" s="170"/>
      <c r="EEK254" s="170"/>
      <c r="EEL254" s="170"/>
      <c r="EEM254" s="170"/>
      <c r="EEN254" s="170"/>
      <c r="EEO254" s="170"/>
      <c r="EEP254" s="170"/>
      <c r="EEQ254" s="170"/>
      <c r="EER254" s="170"/>
      <c r="EES254" s="170"/>
      <c r="EET254" s="170"/>
      <c r="EEU254" s="170"/>
      <c r="EEV254" s="170"/>
      <c r="EEW254" s="170"/>
      <c r="EEX254" s="170"/>
      <c r="EEY254" s="170"/>
      <c r="EEZ254" s="170"/>
      <c r="EFA254" s="170"/>
      <c r="EFB254" s="170"/>
      <c r="EFC254" s="170"/>
      <c r="EFD254" s="170"/>
      <c r="EFE254" s="170"/>
      <c r="EFF254" s="170"/>
      <c r="EFG254" s="170"/>
      <c r="EFH254" s="170"/>
      <c r="EFI254" s="170"/>
      <c r="EFJ254" s="170"/>
      <c r="EFK254" s="170"/>
      <c r="EFL254" s="170"/>
      <c r="EFM254" s="170"/>
      <c r="EFN254" s="170"/>
      <c r="EFO254" s="170"/>
      <c r="EFP254" s="170"/>
      <c r="EFQ254" s="170"/>
      <c r="EFR254" s="170"/>
      <c r="EFS254" s="170"/>
      <c r="EFT254" s="170"/>
      <c r="EFU254" s="170"/>
      <c r="EFV254" s="170"/>
      <c r="EFW254" s="170"/>
      <c r="EFX254" s="170"/>
      <c r="EFY254" s="170"/>
      <c r="EFZ254" s="170"/>
      <c r="EGA254" s="170"/>
      <c r="EGB254" s="170"/>
      <c r="EGC254" s="170"/>
      <c r="EGD254" s="170"/>
      <c r="EGE254" s="170"/>
      <c r="EGF254" s="170"/>
      <c r="EGG254" s="170"/>
      <c r="EGH254" s="170"/>
      <c r="EGI254" s="170"/>
      <c r="EGJ254" s="170"/>
      <c r="EGK254" s="170"/>
      <c r="EGL254" s="170"/>
      <c r="EGM254" s="170"/>
      <c r="EGN254" s="170"/>
      <c r="EGO254" s="170"/>
      <c r="EGP254" s="170"/>
      <c r="EGQ254" s="170"/>
      <c r="EGR254" s="170"/>
      <c r="EGS254" s="170"/>
      <c r="EGT254" s="170"/>
      <c r="EGU254" s="170"/>
      <c r="EGV254" s="170"/>
      <c r="EGW254" s="170"/>
      <c r="EGX254" s="170"/>
      <c r="EGY254" s="170"/>
      <c r="EGZ254" s="170"/>
      <c r="EHA254" s="170"/>
      <c r="EHB254" s="170"/>
      <c r="EHC254" s="170"/>
      <c r="EHD254" s="170"/>
      <c r="EHE254" s="170"/>
      <c r="EHF254" s="170"/>
      <c r="EHG254" s="170"/>
      <c r="EHH254" s="170"/>
      <c r="EHI254" s="170"/>
      <c r="EHJ254" s="170"/>
      <c r="EHK254" s="170"/>
      <c r="EHL254" s="170"/>
      <c r="EHM254" s="170"/>
      <c r="EHN254" s="170"/>
      <c r="EHO254" s="170"/>
      <c r="EHP254" s="170"/>
      <c r="EHQ254" s="170"/>
      <c r="EHR254" s="170"/>
      <c r="EHS254" s="170"/>
      <c r="EHT254" s="170"/>
      <c r="EHU254" s="170"/>
      <c r="EHV254" s="170"/>
      <c r="EHW254" s="170"/>
      <c r="EHX254" s="170"/>
      <c r="EHY254" s="170"/>
      <c r="EHZ254" s="170"/>
      <c r="EIA254" s="170"/>
      <c r="EIB254" s="170"/>
      <c r="EIC254" s="170"/>
      <c r="EID254" s="170"/>
      <c r="EIE254" s="170"/>
      <c r="EIF254" s="170"/>
      <c r="EIG254" s="170"/>
      <c r="EIH254" s="170"/>
      <c r="EII254" s="170"/>
      <c r="EIJ254" s="170"/>
      <c r="EIK254" s="170"/>
      <c r="EIL254" s="170"/>
      <c r="EIM254" s="170"/>
      <c r="EIN254" s="170"/>
      <c r="EIO254" s="170"/>
      <c r="EIP254" s="170"/>
      <c r="EIQ254" s="170"/>
      <c r="EIR254" s="170"/>
      <c r="EIS254" s="170"/>
      <c r="EIT254" s="170"/>
      <c r="EIU254" s="170"/>
      <c r="EIV254" s="170"/>
      <c r="EIW254" s="170"/>
      <c r="EIX254" s="170"/>
      <c r="EIY254" s="170"/>
      <c r="EIZ254" s="170"/>
      <c r="EJA254" s="170"/>
      <c r="EJB254" s="170"/>
      <c r="EJC254" s="170"/>
      <c r="EJD254" s="170"/>
      <c r="EJE254" s="170"/>
      <c r="EJF254" s="170"/>
      <c r="EJG254" s="170"/>
      <c r="EJH254" s="170"/>
      <c r="EJI254" s="170"/>
      <c r="EJJ254" s="170"/>
      <c r="EJK254" s="170"/>
      <c r="EJL254" s="170"/>
      <c r="EJM254" s="170"/>
      <c r="EJN254" s="170"/>
      <c r="EJO254" s="170"/>
      <c r="EJP254" s="170"/>
      <c r="EJQ254" s="170"/>
      <c r="EJR254" s="170"/>
      <c r="EJS254" s="170"/>
      <c r="EJT254" s="170"/>
      <c r="EJU254" s="170"/>
      <c r="EJV254" s="170"/>
      <c r="EJW254" s="170"/>
      <c r="EJX254" s="170"/>
      <c r="EJY254" s="170"/>
      <c r="EJZ254" s="170"/>
      <c r="EKA254" s="170"/>
      <c r="EKB254" s="170"/>
      <c r="EKC254" s="170"/>
      <c r="EKD254" s="170"/>
      <c r="EKE254" s="170"/>
      <c r="EKF254" s="170"/>
      <c r="EKG254" s="170"/>
      <c r="EKH254" s="170"/>
      <c r="EKI254" s="170"/>
      <c r="EKJ254" s="170"/>
      <c r="EKK254" s="170"/>
      <c r="EKL254" s="170"/>
      <c r="EKM254" s="170"/>
      <c r="EKN254" s="170"/>
      <c r="EKO254" s="170"/>
      <c r="EKP254" s="170"/>
      <c r="EKQ254" s="170"/>
      <c r="EKR254" s="170"/>
      <c r="EKS254" s="170"/>
      <c r="EKT254" s="170"/>
      <c r="EKU254" s="170"/>
      <c r="EKV254" s="170"/>
      <c r="EKW254" s="170"/>
      <c r="EKX254" s="170"/>
      <c r="EKY254" s="170"/>
      <c r="EKZ254" s="170"/>
      <c r="ELA254" s="170"/>
      <c r="ELB254" s="170"/>
      <c r="ELC254" s="170"/>
      <c r="ELD254" s="170"/>
      <c r="ELE254" s="170"/>
      <c r="ELF254" s="170"/>
      <c r="ELG254" s="170"/>
      <c r="ELH254" s="170"/>
      <c r="ELI254" s="170"/>
      <c r="ELJ254" s="170"/>
      <c r="ELK254" s="170"/>
      <c r="ELL254" s="170"/>
      <c r="ELM254" s="170"/>
      <c r="ELN254" s="170"/>
      <c r="ELO254" s="170"/>
      <c r="ELP254" s="170"/>
      <c r="ELQ254" s="170"/>
      <c r="ELR254" s="170"/>
      <c r="ELS254" s="170"/>
      <c r="ELT254" s="170"/>
      <c r="ELU254" s="170"/>
      <c r="ELV254" s="170"/>
      <c r="ELW254" s="170"/>
      <c r="ELX254" s="170"/>
      <c r="ELY254" s="170"/>
      <c r="ELZ254" s="170"/>
      <c r="EMA254" s="170"/>
      <c r="EMB254" s="170"/>
      <c r="EMC254" s="170"/>
      <c r="EMD254" s="170"/>
      <c r="EME254" s="170"/>
      <c r="EMF254" s="170"/>
      <c r="EMG254" s="170"/>
      <c r="EMH254" s="170"/>
      <c r="EMI254" s="170"/>
      <c r="EMJ254" s="170"/>
      <c r="EMK254" s="170"/>
      <c r="EML254" s="170"/>
      <c r="EMM254" s="170"/>
      <c r="EMN254" s="170"/>
      <c r="EMO254" s="170"/>
      <c r="EMP254" s="170"/>
      <c r="EMQ254" s="170"/>
      <c r="EMR254" s="170"/>
      <c r="EMS254" s="170"/>
      <c r="EMT254" s="170"/>
      <c r="EMU254" s="170"/>
      <c r="EMV254" s="170"/>
      <c r="EMW254" s="170"/>
      <c r="EMX254" s="170"/>
      <c r="EMY254" s="170"/>
      <c r="EMZ254" s="170"/>
      <c r="ENA254" s="170"/>
      <c r="ENB254" s="170"/>
      <c r="ENC254" s="170"/>
      <c r="END254" s="170"/>
      <c r="ENE254" s="170"/>
      <c r="ENF254" s="170"/>
      <c r="ENG254" s="170"/>
      <c r="ENH254" s="170"/>
      <c r="ENI254" s="170"/>
      <c r="ENJ254" s="170"/>
      <c r="ENK254" s="170"/>
      <c r="ENL254" s="170"/>
      <c r="ENM254" s="170"/>
      <c r="ENN254" s="170"/>
      <c r="ENO254" s="170"/>
      <c r="ENP254" s="170"/>
      <c r="ENQ254" s="170"/>
      <c r="ENR254" s="170"/>
      <c r="ENS254" s="170"/>
      <c r="ENT254" s="170"/>
      <c r="ENU254" s="170"/>
      <c r="ENV254" s="170"/>
      <c r="ENW254" s="170"/>
      <c r="ENX254" s="170"/>
      <c r="ENY254" s="170"/>
      <c r="ENZ254" s="170"/>
      <c r="EOA254" s="170"/>
      <c r="EOB254" s="170"/>
      <c r="EOC254" s="170"/>
      <c r="EOD254" s="170"/>
      <c r="EOE254" s="170"/>
      <c r="EOF254" s="170"/>
      <c r="EOG254" s="170"/>
      <c r="EOH254" s="170"/>
      <c r="EOI254" s="170"/>
      <c r="EOJ254" s="170"/>
      <c r="EOK254" s="170"/>
      <c r="EOL254" s="170"/>
      <c r="EOM254" s="170"/>
      <c r="EON254" s="170"/>
      <c r="EOO254" s="170"/>
      <c r="EOP254" s="170"/>
      <c r="EOQ254" s="170"/>
      <c r="EOR254" s="170"/>
      <c r="EOS254" s="170"/>
      <c r="EOT254" s="170"/>
      <c r="EOU254" s="170"/>
      <c r="EOV254" s="170"/>
      <c r="EOW254" s="170"/>
      <c r="EOX254" s="170"/>
      <c r="EOY254" s="170"/>
      <c r="EOZ254" s="170"/>
      <c r="EPA254" s="170"/>
      <c r="EPB254" s="170"/>
      <c r="EPC254" s="170"/>
      <c r="EPD254" s="170"/>
      <c r="EPE254" s="170"/>
      <c r="EPF254" s="170"/>
      <c r="EPG254" s="170"/>
      <c r="EPH254" s="170"/>
      <c r="EPI254" s="170"/>
      <c r="EPJ254" s="170"/>
      <c r="EPK254" s="170"/>
      <c r="EPL254" s="170"/>
      <c r="EPM254" s="170"/>
      <c r="EPN254" s="170"/>
      <c r="EPO254" s="170"/>
      <c r="EPP254" s="170"/>
      <c r="EPQ254" s="170"/>
      <c r="EPR254" s="170"/>
      <c r="EPS254" s="170"/>
      <c r="EPT254" s="170"/>
      <c r="EPU254" s="170"/>
      <c r="EPV254" s="170"/>
      <c r="EPW254" s="170"/>
      <c r="EPX254" s="170"/>
      <c r="EPY254" s="170"/>
      <c r="EPZ254" s="170"/>
      <c r="EQA254" s="170"/>
      <c r="EQB254" s="170"/>
      <c r="EQC254" s="170"/>
      <c r="EQD254" s="170"/>
      <c r="EQE254" s="170"/>
      <c r="EQF254" s="170"/>
      <c r="EQG254" s="170"/>
      <c r="EQH254" s="170"/>
      <c r="EQI254" s="170"/>
      <c r="EQJ254" s="170"/>
      <c r="EQK254" s="170"/>
      <c r="EQL254" s="170"/>
      <c r="EQM254" s="170"/>
      <c r="EQN254" s="170"/>
      <c r="EQO254" s="170"/>
      <c r="EQP254" s="170"/>
      <c r="EQQ254" s="170"/>
      <c r="EQR254" s="170"/>
      <c r="EQS254" s="170"/>
      <c r="EQT254" s="170"/>
      <c r="EQU254" s="170"/>
      <c r="EQV254" s="170"/>
      <c r="EQW254" s="170"/>
      <c r="EQX254" s="170"/>
      <c r="EQY254" s="170"/>
      <c r="EQZ254" s="170"/>
      <c r="ERA254" s="170"/>
      <c r="ERB254" s="170"/>
      <c r="ERC254" s="170"/>
      <c r="ERD254" s="170"/>
      <c r="ERE254" s="170"/>
      <c r="ERF254" s="170"/>
      <c r="ERG254" s="170"/>
      <c r="ERH254" s="170"/>
      <c r="ERI254" s="170"/>
      <c r="ERJ254" s="170"/>
      <c r="ERK254" s="170"/>
      <c r="ERL254" s="170"/>
      <c r="ERM254" s="170"/>
      <c r="ERN254" s="170"/>
      <c r="ERO254" s="170"/>
      <c r="ERP254" s="170"/>
      <c r="ERQ254" s="170"/>
      <c r="ERR254" s="170"/>
      <c r="ERS254" s="170"/>
      <c r="ERT254" s="170"/>
      <c r="ERU254" s="170"/>
      <c r="ERV254" s="170"/>
      <c r="ERW254" s="170"/>
      <c r="ERX254" s="170"/>
      <c r="ERY254" s="170"/>
      <c r="ERZ254" s="170"/>
      <c r="ESA254" s="170"/>
      <c r="ESB254" s="170"/>
      <c r="ESC254" s="170"/>
      <c r="ESD254" s="170"/>
      <c r="ESE254" s="170"/>
      <c r="ESF254" s="170"/>
      <c r="ESG254" s="170"/>
      <c r="ESH254" s="170"/>
      <c r="ESI254" s="170"/>
      <c r="ESJ254" s="170"/>
      <c r="ESK254" s="170"/>
      <c r="ESL254" s="170"/>
      <c r="ESM254" s="170"/>
      <c r="ESN254" s="170"/>
      <c r="ESO254" s="170"/>
      <c r="ESP254" s="170"/>
      <c r="ESQ254" s="170"/>
      <c r="ESR254" s="170"/>
      <c r="ESS254" s="170"/>
      <c r="EST254" s="170"/>
      <c r="ESU254" s="170"/>
      <c r="ESV254" s="170"/>
      <c r="ESW254" s="170"/>
      <c r="ESX254" s="170"/>
      <c r="ESY254" s="170"/>
      <c r="ESZ254" s="170"/>
      <c r="ETA254" s="170"/>
      <c r="ETB254" s="170"/>
      <c r="ETC254" s="170"/>
      <c r="ETD254" s="170"/>
      <c r="ETE254" s="170"/>
      <c r="ETF254" s="170"/>
      <c r="ETG254" s="170"/>
      <c r="ETH254" s="170"/>
      <c r="ETI254" s="170"/>
      <c r="ETJ254" s="170"/>
      <c r="ETK254" s="170"/>
      <c r="ETL254" s="170"/>
      <c r="ETM254" s="170"/>
      <c r="ETN254" s="170"/>
      <c r="ETO254" s="170"/>
      <c r="ETP254" s="170"/>
      <c r="ETQ254" s="170"/>
      <c r="ETR254" s="170"/>
      <c r="ETS254" s="170"/>
      <c r="ETT254" s="170"/>
      <c r="ETU254" s="170"/>
      <c r="ETV254" s="170"/>
      <c r="ETW254" s="170"/>
      <c r="ETX254" s="170"/>
      <c r="ETY254" s="170"/>
      <c r="ETZ254" s="170"/>
      <c r="EUA254" s="170"/>
      <c r="EUB254" s="170"/>
      <c r="EUC254" s="170"/>
      <c r="EUD254" s="170"/>
      <c r="EUE254" s="170"/>
      <c r="EUF254" s="170"/>
      <c r="EUG254" s="170"/>
      <c r="EUH254" s="170"/>
      <c r="EUI254" s="170"/>
      <c r="EUJ254" s="170"/>
      <c r="EUK254" s="170"/>
      <c r="EUL254" s="170"/>
      <c r="EUM254" s="170"/>
      <c r="EUN254" s="170"/>
      <c r="EUO254" s="170"/>
      <c r="EUP254" s="170"/>
      <c r="EUQ254" s="170"/>
      <c r="EUR254" s="170"/>
      <c r="EUS254" s="170"/>
      <c r="EUT254" s="170"/>
      <c r="EUU254" s="170"/>
      <c r="EUV254" s="170"/>
      <c r="EUW254" s="170"/>
      <c r="EUX254" s="170"/>
      <c r="EUY254" s="170"/>
      <c r="EUZ254" s="170"/>
      <c r="EVA254" s="170"/>
      <c r="EVB254" s="170"/>
      <c r="EVC254" s="170"/>
      <c r="EVD254" s="170"/>
      <c r="EVE254" s="170"/>
      <c r="EVF254" s="170"/>
      <c r="EVG254" s="170"/>
      <c r="EVH254" s="170"/>
      <c r="EVI254" s="170"/>
      <c r="EVJ254" s="170"/>
      <c r="EVK254" s="170"/>
      <c r="EVL254" s="170"/>
      <c r="EVM254" s="170"/>
      <c r="EVN254" s="170"/>
      <c r="EVO254" s="170"/>
      <c r="EVP254" s="170"/>
      <c r="EVQ254" s="170"/>
      <c r="EVR254" s="170"/>
      <c r="EVS254" s="170"/>
      <c r="EVT254" s="170"/>
      <c r="EVU254" s="170"/>
      <c r="EVV254" s="170"/>
      <c r="EVW254" s="170"/>
      <c r="EVX254" s="170"/>
      <c r="EVY254" s="170"/>
      <c r="EVZ254" s="170"/>
      <c r="EWA254" s="170"/>
      <c r="EWB254" s="170"/>
      <c r="EWC254" s="170"/>
      <c r="EWD254" s="170"/>
      <c r="EWE254" s="170"/>
      <c r="EWF254" s="170"/>
      <c r="EWG254" s="170"/>
      <c r="EWH254" s="170"/>
      <c r="EWI254" s="170"/>
      <c r="EWJ254" s="170"/>
      <c r="EWK254" s="170"/>
      <c r="EWL254" s="170"/>
      <c r="EWM254" s="170"/>
      <c r="EWN254" s="170"/>
      <c r="EWO254" s="170"/>
      <c r="EWP254" s="170"/>
      <c r="EWQ254" s="170"/>
      <c r="EWR254" s="170"/>
      <c r="EWS254" s="170"/>
      <c r="EWT254" s="170"/>
      <c r="EWU254" s="170"/>
      <c r="EWV254" s="170"/>
      <c r="EWW254" s="170"/>
      <c r="EWX254" s="170"/>
      <c r="EWY254" s="170"/>
      <c r="EWZ254" s="170"/>
      <c r="EXA254" s="170"/>
      <c r="EXB254" s="170"/>
      <c r="EXC254" s="170"/>
      <c r="EXD254" s="170"/>
      <c r="EXE254" s="170"/>
      <c r="EXF254" s="170"/>
      <c r="EXG254" s="170"/>
      <c r="EXH254" s="170"/>
      <c r="EXI254" s="170"/>
      <c r="EXJ254" s="170"/>
      <c r="EXK254" s="170"/>
      <c r="EXL254" s="170"/>
      <c r="EXM254" s="170"/>
      <c r="EXN254" s="170"/>
      <c r="EXO254" s="170"/>
      <c r="EXP254" s="170"/>
      <c r="EXQ254" s="170"/>
      <c r="EXR254" s="170"/>
      <c r="EXS254" s="170"/>
      <c r="EXT254" s="170"/>
      <c r="EXU254" s="170"/>
      <c r="EXV254" s="170"/>
      <c r="EXW254" s="170"/>
      <c r="EXX254" s="170"/>
      <c r="EXY254" s="170"/>
      <c r="EXZ254" s="170"/>
      <c r="EYA254" s="170"/>
      <c r="EYB254" s="170"/>
      <c r="EYC254" s="170"/>
      <c r="EYD254" s="170"/>
      <c r="EYE254" s="170"/>
      <c r="EYF254" s="170"/>
      <c r="EYG254" s="170"/>
      <c r="EYH254" s="170"/>
      <c r="EYI254" s="170"/>
      <c r="EYJ254" s="170"/>
      <c r="EYK254" s="170"/>
      <c r="EYL254" s="170"/>
      <c r="EYM254" s="170"/>
      <c r="EYN254" s="170"/>
      <c r="EYO254" s="170"/>
      <c r="EYP254" s="170"/>
      <c r="EYQ254" s="170"/>
      <c r="EYR254" s="170"/>
      <c r="EYS254" s="170"/>
      <c r="EYT254" s="170"/>
      <c r="EYU254" s="170"/>
      <c r="EYV254" s="170"/>
      <c r="EYW254" s="170"/>
      <c r="EYX254" s="170"/>
      <c r="EYY254" s="170"/>
      <c r="EYZ254" s="170"/>
      <c r="EZA254" s="170"/>
      <c r="EZB254" s="170"/>
      <c r="EZC254" s="170"/>
      <c r="EZD254" s="170"/>
      <c r="EZE254" s="170"/>
      <c r="EZF254" s="170"/>
      <c r="EZG254" s="170"/>
      <c r="EZH254" s="170"/>
      <c r="EZI254" s="170"/>
      <c r="EZJ254" s="170"/>
      <c r="EZK254" s="170"/>
      <c r="EZL254" s="170"/>
      <c r="EZM254" s="170"/>
      <c r="EZN254" s="170"/>
      <c r="EZO254" s="170"/>
      <c r="EZP254" s="170"/>
      <c r="EZQ254" s="170"/>
      <c r="EZR254" s="170"/>
      <c r="EZS254" s="170"/>
      <c r="EZT254" s="170"/>
      <c r="EZU254" s="170"/>
      <c r="EZV254" s="170"/>
      <c r="EZW254" s="170"/>
      <c r="EZX254" s="170"/>
      <c r="EZY254" s="170"/>
      <c r="EZZ254" s="170"/>
      <c r="FAA254" s="170"/>
      <c r="FAB254" s="170"/>
      <c r="FAC254" s="170"/>
      <c r="FAD254" s="170"/>
      <c r="FAE254" s="170"/>
      <c r="FAF254" s="170"/>
      <c r="FAG254" s="170"/>
      <c r="FAH254" s="170"/>
      <c r="FAI254" s="170"/>
      <c r="FAJ254" s="170"/>
      <c r="FAK254" s="170"/>
      <c r="FAL254" s="170"/>
      <c r="FAM254" s="170"/>
      <c r="FAN254" s="170"/>
      <c r="FAO254" s="170"/>
      <c r="FAP254" s="170"/>
      <c r="FAQ254" s="170"/>
      <c r="FAR254" s="170"/>
      <c r="FAS254" s="170"/>
      <c r="FAT254" s="170"/>
      <c r="FAU254" s="170"/>
      <c r="FAV254" s="170"/>
      <c r="FAW254" s="170"/>
      <c r="FAX254" s="170"/>
      <c r="FAY254" s="170"/>
      <c r="FAZ254" s="170"/>
      <c r="FBA254" s="170"/>
      <c r="FBB254" s="170"/>
      <c r="FBC254" s="170"/>
      <c r="FBD254" s="170"/>
      <c r="FBE254" s="170"/>
      <c r="FBF254" s="170"/>
      <c r="FBG254" s="170"/>
      <c r="FBH254" s="170"/>
      <c r="FBI254" s="170"/>
      <c r="FBJ254" s="170"/>
      <c r="FBK254" s="170"/>
      <c r="FBL254" s="170"/>
      <c r="FBM254" s="170"/>
      <c r="FBN254" s="170"/>
      <c r="FBO254" s="170"/>
      <c r="FBP254" s="170"/>
      <c r="FBQ254" s="170"/>
      <c r="FBR254" s="170"/>
      <c r="FBS254" s="170"/>
      <c r="FBT254" s="170"/>
      <c r="FBU254" s="170"/>
      <c r="FBV254" s="170"/>
      <c r="FBW254" s="170"/>
      <c r="FBX254" s="170"/>
      <c r="FBY254" s="170"/>
      <c r="FBZ254" s="170"/>
      <c r="FCA254" s="170"/>
      <c r="FCB254" s="170"/>
      <c r="FCC254" s="170"/>
      <c r="FCD254" s="170"/>
      <c r="FCE254" s="170"/>
      <c r="FCF254" s="170"/>
      <c r="FCG254" s="170"/>
      <c r="FCH254" s="170"/>
      <c r="FCI254" s="170"/>
      <c r="FCJ254" s="170"/>
      <c r="FCK254" s="170"/>
      <c r="FCL254" s="170"/>
      <c r="FCM254" s="170"/>
      <c r="FCN254" s="170"/>
      <c r="FCO254" s="170"/>
      <c r="FCP254" s="170"/>
      <c r="FCQ254" s="170"/>
      <c r="FCR254" s="170"/>
      <c r="FCS254" s="170"/>
      <c r="FCT254" s="170"/>
      <c r="FCU254" s="170"/>
      <c r="FCV254" s="170"/>
      <c r="FCW254" s="170"/>
      <c r="FCX254" s="170"/>
      <c r="FCY254" s="170"/>
      <c r="FCZ254" s="170"/>
      <c r="FDA254" s="170"/>
      <c r="FDB254" s="170"/>
      <c r="FDC254" s="170"/>
      <c r="FDD254" s="170"/>
      <c r="FDE254" s="170"/>
      <c r="FDF254" s="170"/>
      <c r="FDG254" s="170"/>
      <c r="FDH254" s="170"/>
      <c r="FDI254" s="170"/>
      <c r="FDJ254" s="170"/>
      <c r="FDK254" s="170"/>
      <c r="FDL254" s="170"/>
      <c r="FDM254" s="170"/>
      <c r="FDN254" s="170"/>
      <c r="FDO254" s="170"/>
      <c r="FDP254" s="170"/>
      <c r="FDQ254" s="170"/>
      <c r="FDR254" s="170"/>
      <c r="FDS254" s="170"/>
      <c r="FDT254" s="170"/>
      <c r="FDU254" s="170"/>
      <c r="FDV254" s="170"/>
      <c r="FDW254" s="170"/>
      <c r="FDX254" s="170"/>
      <c r="FDY254" s="170"/>
      <c r="FDZ254" s="170"/>
      <c r="FEA254" s="170"/>
      <c r="FEB254" s="170"/>
      <c r="FEC254" s="170"/>
      <c r="FED254" s="170"/>
      <c r="FEE254" s="170"/>
      <c r="FEF254" s="170"/>
      <c r="FEG254" s="170"/>
      <c r="FEH254" s="170"/>
      <c r="FEI254" s="170"/>
      <c r="FEJ254" s="170"/>
      <c r="FEK254" s="170"/>
      <c r="FEL254" s="170"/>
      <c r="FEM254" s="170"/>
      <c r="FEN254" s="170"/>
      <c r="FEO254" s="170"/>
      <c r="FEP254" s="170"/>
      <c r="FEQ254" s="170"/>
      <c r="FER254" s="170"/>
      <c r="FES254" s="170"/>
      <c r="FET254" s="170"/>
      <c r="FEU254" s="170"/>
      <c r="FEV254" s="170"/>
      <c r="FEW254" s="170"/>
      <c r="FEX254" s="170"/>
      <c r="FEY254" s="170"/>
      <c r="FEZ254" s="170"/>
      <c r="FFA254" s="170"/>
      <c r="FFB254" s="170"/>
      <c r="FFC254" s="170"/>
      <c r="FFD254" s="170"/>
      <c r="FFE254" s="170"/>
      <c r="FFF254" s="170"/>
      <c r="FFG254" s="170"/>
      <c r="FFH254" s="170"/>
      <c r="FFI254" s="170"/>
      <c r="FFJ254" s="170"/>
      <c r="FFK254" s="170"/>
      <c r="FFL254" s="170"/>
      <c r="FFM254" s="170"/>
      <c r="FFN254" s="170"/>
      <c r="FFO254" s="170"/>
      <c r="FFP254" s="170"/>
      <c r="FFQ254" s="170"/>
      <c r="FFR254" s="170"/>
      <c r="FFS254" s="170"/>
      <c r="FFT254" s="170"/>
      <c r="FFU254" s="170"/>
      <c r="FFV254" s="170"/>
      <c r="FFW254" s="170"/>
      <c r="FFX254" s="170"/>
      <c r="FFY254" s="170"/>
      <c r="FFZ254" s="170"/>
      <c r="FGA254" s="170"/>
      <c r="FGB254" s="170"/>
      <c r="FGC254" s="170"/>
      <c r="FGD254" s="170"/>
      <c r="FGE254" s="170"/>
      <c r="FGF254" s="170"/>
      <c r="FGG254" s="170"/>
      <c r="FGH254" s="170"/>
      <c r="FGI254" s="170"/>
      <c r="FGJ254" s="170"/>
      <c r="FGK254" s="170"/>
      <c r="FGL254" s="170"/>
      <c r="FGM254" s="170"/>
      <c r="FGN254" s="170"/>
      <c r="FGO254" s="170"/>
      <c r="FGP254" s="170"/>
      <c r="FGQ254" s="170"/>
      <c r="FGR254" s="170"/>
      <c r="FGS254" s="170"/>
      <c r="FGT254" s="170"/>
      <c r="FGU254" s="170"/>
      <c r="FGV254" s="170"/>
      <c r="FGW254" s="170"/>
      <c r="FGX254" s="170"/>
      <c r="FGY254" s="170"/>
      <c r="FGZ254" s="170"/>
      <c r="FHA254" s="170"/>
      <c r="FHB254" s="170"/>
      <c r="FHC254" s="170"/>
      <c r="FHD254" s="170"/>
      <c r="FHE254" s="170"/>
      <c r="FHF254" s="170"/>
      <c r="FHG254" s="170"/>
      <c r="FHH254" s="170"/>
      <c r="FHI254" s="170"/>
      <c r="FHJ254" s="170"/>
      <c r="FHK254" s="170"/>
      <c r="FHL254" s="170"/>
      <c r="FHM254" s="170"/>
      <c r="FHN254" s="170"/>
      <c r="FHO254" s="170"/>
      <c r="FHP254" s="170"/>
      <c r="FHQ254" s="170"/>
      <c r="FHR254" s="170"/>
      <c r="FHS254" s="170"/>
      <c r="FHT254" s="170"/>
      <c r="FHU254" s="170"/>
      <c r="FHV254" s="170"/>
      <c r="FHW254" s="170"/>
      <c r="FHX254" s="170"/>
      <c r="FHY254" s="170"/>
      <c r="FHZ254" s="170"/>
      <c r="FIA254" s="170"/>
      <c r="FIB254" s="170"/>
      <c r="FIC254" s="170"/>
      <c r="FID254" s="170"/>
      <c r="FIE254" s="170"/>
      <c r="FIF254" s="170"/>
      <c r="FIG254" s="170"/>
      <c r="FIH254" s="170"/>
      <c r="FII254" s="170"/>
      <c r="FIJ254" s="170"/>
      <c r="FIK254" s="170"/>
      <c r="FIL254" s="170"/>
      <c r="FIM254" s="170"/>
      <c r="FIN254" s="170"/>
      <c r="FIO254" s="170"/>
      <c r="FIP254" s="170"/>
      <c r="FIQ254" s="170"/>
      <c r="FIR254" s="170"/>
      <c r="FIS254" s="170"/>
      <c r="FIT254" s="170"/>
      <c r="FIU254" s="170"/>
      <c r="FIV254" s="170"/>
      <c r="FIW254" s="170"/>
      <c r="FIX254" s="170"/>
      <c r="FIY254" s="170"/>
      <c r="FIZ254" s="170"/>
      <c r="FJA254" s="170"/>
      <c r="FJB254" s="170"/>
      <c r="FJC254" s="170"/>
      <c r="FJD254" s="170"/>
      <c r="FJE254" s="170"/>
      <c r="FJF254" s="170"/>
      <c r="FJG254" s="170"/>
      <c r="FJH254" s="170"/>
      <c r="FJI254" s="170"/>
      <c r="FJJ254" s="170"/>
      <c r="FJK254" s="170"/>
      <c r="FJL254" s="170"/>
      <c r="FJM254" s="170"/>
      <c r="FJN254" s="170"/>
      <c r="FJO254" s="170"/>
      <c r="FJP254" s="170"/>
      <c r="FJQ254" s="170"/>
      <c r="FJR254" s="170"/>
      <c r="FJS254" s="170"/>
      <c r="FJT254" s="170"/>
      <c r="FJU254" s="170"/>
      <c r="FJV254" s="170"/>
      <c r="FJW254" s="170"/>
      <c r="FJX254" s="170"/>
      <c r="FJY254" s="170"/>
      <c r="FJZ254" s="170"/>
      <c r="FKA254" s="170"/>
      <c r="FKB254" s="170"/>
      <c r="FKC254" s="170"/>
      <c r="FKD254" s="170"/>
      <c r="FKE254" s="170"/>
      <c r="FKF254" s="170"/>
      <c r="FKG254" s="170"/>
      <c r="FKH254" s="170"/>
      <c r="FKI254" s="170"/>
      <c r="FKJ254" s="170"/>
      <c r="FKK254" s="170"/>
      <c r="FKL254" s="170"/>
      <c r="FKM254" s="170"/>
      <c r="FKN254" s="170"/>
      <c r="FKO254" s="170"/>
      <c r="FKP254" s="170"/>
      <c r="FKQ254" s="170"/>
      <c r="FKR254" s="170"/>
      <c r="FKS254" s="170"/>
      <c r="FKT254" s="170"/>
      <c r="FKU254" s="170"/>
      <c r="FKV254" s="170"/>
      <c r="FKW254" s="170"/>
      <c r="FKX254" s="170"/>
      <c r="FKY254" s="170"/>
      <c r="FKZ254" s="170"/>
      <c r="FLA254" s="170"/>
      <c r="FLB254" s="170"/>
      <c r="FLC254" s="170"/>
      <c r="FLD254" s="170"/>
      <c r="FLE254" s="170"/>
      <c r="FLF254" s="170"/>
      <c r="FLG254" s="170"/>
      <c r="FLH254" s="170"/>
      <c r="FLI254" s="170"/>
      <c r="FLJ254" s="170"/>
      <c r="FLK254" s="170"/>
      <c r="FLL254" s="170"/>
      <c r="FLM254" s="170"/>
      <c r="FLN254" s="170"/>
      <c r="FLO254" s="170"/>
      <c r="FLP254" s="170"/>
      <c r="FLQ254" s="170"/>
      <c r="FLR254" s="170"/>
      <c r="FLS254" s="170"/>
      <c r="FLT254" s="170"/>
      <c r="FLU254" s="170"/>
      <c r="FLV254" s="170"/>
      <c r="FLW254" s="170"/>
      <c r="FLX254" s="170"/>
      <c r="FLY254" s="170"/>
      <c r="FLZ254" s="170"/>
      <c r="FMA254" s="170"/>
      <c r="FMB254" s="170"/>
      <c r="FMC254" s="170"/>
      <c r="FMD254" s="170"/>
      <c r="FME254" s="170"/>
      <c r="FMF254" s="170"/>
      <c r="FMG254" s="170"/>
      <c r="FMH254" s="170"/>
      <c r="FMI254" s="170"/>
      <c r="FMJ254" s="170"/>
      <c r="FMK254" s="170"/>
      <c r="FML254" s="170"/>
      <c r="FMM254" s="170"/>
      <c r="FMN254" s="170"/>
      <c r="FMO254" s="170"/>
      <c r="FMP254" s="170"/>
      <c r="FMQ254" s="170"/>
      <c r="FMR254" s="170"/>
      <c r="FMS254" s="170"/>
      <c r="FMT254" s="170"/>
      <c r="FMU254" s="170"/>
      <c r="FMV254" s="170"/>
      <c r="FMW254" s="170"/>
      <c r="FMX254" s="170"/>
      <c r="FMY254" s="170"/>
      <c r="FMZ254" s="170"/>
      <c r="FNA254" s="170"/>
      <c r="FNB254" s="170"/>
      <c r="FNC254" s="170"/>
      <c r="FND254" s="170"/>
      <c r="FNE254" s="170"/>
      <c r="FNF254" s="170"/>
      <c r="FNG254" s="170"/>
      <c r="FNH254" s="170"/>
      <c r="FNI254" s="170"/>
      <c r="FNJ254" s="170"/>
      <c r="FNK254" s="170"/>
      <c r="FNL254" s="170"/>
      <c r="FNM254" s="170"/>
      <c r="FNN254" s="170"/>
      <c r="FNO254" s="170"/>
      <c r="FNP254" s="170"/>
      <c r="FNQ254" s="170"/>
      <c r="FNR254" s="170"/>
      <c r="FNS254" s="170"/>
      <c r="FNT254" s="170"/>
      <c r="FNU254" s="170"/>
      <c r="FNV254" s="170"/>
      <c r="FNW254" s="170"/>
      <c r="FNX254" s="170"/>
      <c r="FNY254" s="170"/>
      <c r="FNZ254" s="170"/>
      <c r="FOA254" s="170"/>
      <c r="FOB254" s="170"/>
      <c r="FOC254" s="170"/>
      <c r="FOD254" s="170"/>
      <c r="FOE254" s="170"/>
      <c r="FOF254" s="170"/>
      <c r="FOG254" s="170"/>
      <c r="FOH254" s="170"/>
      <c r="FOI254" s="170"/>
      <c r="FOJ254" s="170"/>
      <c r="FOK254" s="170"/>
      <c r="FOL254" s="170"/>
      <c r="FOM254" s="170"/>
      <c r="FON254" s="170"/>
      <c r="FOO254" s="170"/>
      <c r="FOP254" s="170"/>
      <c r="FOQ254" s="170"/>
      <c r="FOR254" s="170"/>
      <c r="FOS254" s="170"/>
      <c r="FOT254" s="170"/>
      <c r="FOU254" s="170"/>
      <c r="FOV254" s="170"/>
      <c r="FOW254" s="170"/>
      <c r="FOX254" s="170"/>
      <c r="FOY254" s="170"/>
      <c r="FOZ254" s="170"/>
      <c r="FPA254" s="170"/>
      <c r="FPB254" s="170"/>
      <c r="FPC254" s="170"/>
      <c r="FPD254" s="170"/>
      <c r="FPE254" s="170"/>
      <c r="FPF254" s="170"/>
      <c r="FPG254" s="170"/>
      <c r="FPH254" s="170"/>
      <c r="FPI254" s="170"/>
      <c r="FPJ254" s="170"/>
      <c r="FPK254" s="170"/>
      <c r="FPL254" s="170"/>
      <c r="FPM254" s="170"/>
      <c r="FPN254" s="170"/>
      <c r="FPO254" s="170"/>
      <c r="FPP254" s="170"/>
      <c r="FPQ254" s="170"/>
      <c r="FPR254" s="170"/>
      <c r="FPS254" s="170"/>
      <c r="FPT254" s="170"/>
      <c r="FPU254" s="170"/>
      <c r="FPV254" s="170"/>
      <c r="FPW254" s="170"/>
      <c r="FPX254" s="170"/>
      <c r="FPY254" s="170"/>
      <c r="FPZ254" s="170"/>
      <c r="FQA254" s="170"/>
      <c r="FQB254" s="170"/>
      <c r="FQC254" s="170"/>
      <c r="FQD254" s="170"/>
      <c r="FQE254" s="170"/>
      <c r="FQF254" s="170"/>
      <c r="FQG254" s="170"/>
      <c r="FQH254" s="170"/>
      <c r="FQI254" s="170"/>
      <c r="FQJ254" s="170"/>
      <c r="FQK254" s="170"/>
      <c r="FQL254" s="170"/>
      <c r="FQM254" s="170"/>
      <c r="FQN254" s="170"/>
      <c r="FQO254" s="170"/>
      <c r="FQP254" s="170"/>
      <c r="FQQ254" s="170"/>
      <c r="FQR254" s="170"/>
      <c r="FQS254" s="170"/>
      <c r="FQT254" s="170"/>
      <c r="FQU254" s="170"/>
      <c r="FQV254" s="170"/>
      <c r="FQW254" s="170"/>
      <c r="FQX254" s="170"/>
      <c r="FQY254" s="170"/>
      <c r="FQZ254" s="170"/>
      <c r="FRA254" s="170"/>
      <c r="FRB254" s="170"/>
      <c r="FRC254" s="170"/>
      <c r="FRD254" s="170"/>
      <c r="FRE254" s="170"/>
      <c r="FRF254" s="170"/>
      <c r="FRG254" s="170"/>
      <c r="FRH254" s="170"/>
      <c r="FRI254" s="170"/>
      <c r="FRJ254" s="170"/>
      <c r="FRK254" s="170"/>
      <c r="FRL254" s="170"/>
      <c r="FRM254" s="170"/>
      <c r="FRN254" s="170"/>
      <c r="FRO254" s="170"/>
      <c r="FRP254" s="170"/>
      <c r="FRQ254" s="170"/>
      <c r="FRR254" s="170"/>
      <c r="FRS254" s="170"/>
      <c r="FRT254" s="170"/>
      <c r="FRU254" s="170"/>
      <c r="FRV254" s="170"/>
      <c r="FRW254" s="170"/>
      <c r="FRX254" s="170"/>
      <c r="FRY254" s="170"/>
      <c r="FRZ254" s="170"/>
      <c r="FSA254" s="170"/>
      <c r="FSB254" s="170"/>
      <c r="FSC254" s="170"/>
      <c r="FSD254" s="170"/>
      <c r="FSE254" s="170"/>
      <c r="FSF254" s="170"/>
      <c r="FSG254" s="170"/>
      <c r="FSH254" s="170"/>
      <c r="FSI254" s="170"/>
      <c r="FSJ254" s="170"/>
      <c r="FSK254" s="170"/>
      <c r="FSL254" s="170"/>
      <c r="FSM254" s="170"/>
      <c r="FSN254" s="170"/>
      <c r="FSO254" s="170"/>
      <c r="FSP254" s="170"/>
      <c r="FSQ254" s="170"/>
      <c r="FSR254" s="170"/>
      <c r="FSS254" s="170"/>
      <c r="FST254" s="170"/>
      <c r="FSU254" s="170"/>
      <c r="FSV254" s="170"/>
      <c r="FSW254" s="170"/>
      <c r="FSX254" s="170"/>
      <c r="FSY254" s="170"/>
      <c r="FSZ254" s="170"/>
      <c r="FTA254" s="170"/>
      <c r="FTB254" s="170"/>
      <c r="FTC254" s="170"/>
      <c r="FTD254" s="170"/>
      <c r="FTE254" s="170"/>
      <c r="FTF254" s="170"/>
      <c r="FTG254" s="170"/>
      <c r="FTH254" s="170"/>
      <c r="FTI254" s="170"/>
      <c r="FTJ254" s="170"/>
      <c r="FTK254" s="170"/>
      <c r="FTL254" s="170"/>
      <c r="FTM254" s="170"/>
      <c r="FTN254" s="170"/>
      <c r="FTO254" s="170"/>
      <c r="FTP254" s="170"/>
      <c r="FTQ254" s="170"/>
      <c r="FTR254" s="170"/>
      <c r="FTS254" s="170"/>
      <c r="FTT254" s="170"/>
      <c r="FTU254" s="170"/>
      <c r="FTV254" s="170"/>
      <c r="FTW254" s="170"/>
      <c r="FTX254" s="170"/>
      <c r="FTY254" s="170"/>
      <c r="FTZ254" s="170"/>
      <c r="FUA254" s="170"/>
      <c r="FUB254" s="170"/>
      <c r="FUC254" s="170"/>
      <c r="FUD254" s="170"/>
      <c r="FUE254" s="170"/>
      <c r="FUF254" s="170"/>
      <c r="FUG254" s="170"/>
      <c r="FUH254" s="170"/>
      <c r="FUI254" s="170"/>
      <c r="FUJ254" s="170"/>
      <c r="FUK254" s="170"/>
      <c r="FUL254" s="170"/>
      <c r="FUM254" s="170"/>
      <c r="FUN254" s="170"/>
      <c r="FUO254" s="170"/>
      <c r="FUP254" s="170"/>
      <c r="FUQ254" s="170"/>
      <c r="FUR254" s="170"/>
      <c r="FUS254" s="170"/>
      <c r="FUT254" s="170"/>
      <c r="FUU254" s="170"/>
      <c r="FUV254" s="170"/>
      <c r="FUW254" s="170"/>
      <c r="FUX254" s="170"/>
      <c r="FUY254" s="170"/>
      <c r="FUZ254" s="170"/>
      <c r="FVA254" s="170"/>
      <c r="FVB254" s="170"/>
      <c r="FVC254" s="170"/>
      <c r="FVD254" s="170"/>
      <c r="FVE254" s="170"/>
      <c r="FVF254" s="170"/>
      <c r="FVG254" s="170"/>
      <c r="FVH254" s="170"/>
      <c r="FVI254" s="170"/>
      <c r="FVJ254" s="170"/>
      <c r="FVK254" s="170"/>
      <c r="FVL254" s="170"/>
      <c r="FVM254" s="170"/>
      <c r="FVN254" s="170"/>
      <c r="FVO254" s="170"/>
      <c r="FVP254" s="170"/>
      <c r="FVQ254" s="170"/>
      <c r="FVR254" s="170"/>
      <c r="FVS254" s="170"/>
      <c r="FVT254" s="170"/>
      <c r="FVU254" s="170"/>
      <c r="FVV254" s="170"/>
      <c r="FVW254" s="170"/>
      <c r="FVX254" s="170"/>
      <c r="FVY254" s="170"/>
      <c r="FVZ254" s="170"/>
      <c r="FWA254" s="170"/>
      <c r="FWB254" s="170"/>
      <c r="FWC254" s="170"/>
      <c r="FWD254" s="170"/>
      <c r="FWE254" s="170"/>
      <c r="FWF254" s="170"/>
      <c r="FWG254" s="170"/>
      <c r="FWH254" s="170"/>
      <c r="FWI254" s="170"/>
      <c r="FWJ254" s="170"/>
      <c r="FWK254" s="170"/>
      <c r="FWL254" s="170"/>
      <c r="FWM254" s="170"/>
      <c r="FWN254" s="170"/>
      <c r="FWO254" s="170"/>
      <c r="FWP254" s="170"/>
      <c r="FWQ254" s="170"/>
      <c r="FWR254" s="170"/>
      <c r="FWS254" s="170"/>
      <c r="FWT254" s="170"/>
      <c r="FWU254" s="170"/>
      <c r="FWV254" s="170"/>
      <c r="FWW254" s="170"/>
      <c r="FWX254" s="170"/>
      <c r="FWY254" s="170"/>
      <c r="FWZ254" s="170"/>
      <c r="FXA254" s="170"/>
      <c r="FXB254" s="170"/>
      <c r="FXC254" s="170"/>
      <c r="FXD254" s="170"/>
      <c r="FXE254" s="170"/>
      <c r="FXF254" s="170"/>
      <c r="FXG254" s="170"/>
      <c r="FXH254" s="170"/>
      <c r="FXI254" s="170"/>
      <c r="FXJ254" s="170"/>
      <c r="FXK254" s="170"/>
      <c r="FXL254" s="170"/>
      <c r="FXM254" s="170"/>
      <c r="FXN254" s="170"/>
      <c r="FXO254" s="170"/>
      <c r="FXP254" s="170"/>
      <c r="FXQ254" s="170"/>
      <c r="FXR254" s="170"/>
      <c r="FXS254" s="170"/>
      <c r="FXT254" s="170"/>
      <c r="FXU254" s="170"/>
      <c r="FXV254" s="170"/>
      <c r="FXW254" s="170"/>
      <c r="FXX254" s="170"/>
      <c r="FXY254" s="170"/>
      <c r="FXZ254" s="170"/>
      <c r="FYA254" s="170"/>
      <c r="FYB254" s="170"/>
      <c r="FYC254" s="170"/>
      <c r="FYD254" s="170"/>
      <c r="FYE254" s="170"/>
      <c r="FYF254" s="170"/>
      <c r="FYG254" s="170"/>
      <c r="FYH254" s="170"/>
      <c r="FYI254" s="170"/>
      <c r="FYJ254" s="170"/>
      <c r="FYK254" s="170"/>
      <c r="FYL254" s="170"/>
      <c r="FYM254" s="170"/>
      <c r="FYN254" s="170"/>
      <c r="FYO254" s="170"/>
      <c r="FYP254" s="170"/>
      <c r="FYQ254" s="170"/>
      <c r="FYR254" s="170"/>
      <c r="FYS254" s="170"/>
      <c r="FYT254" s="170"/>
      <c r="FYU254" s="170"/>
      <c r="FYV254" s="170"/>
      <c r="FYW254" s="170"/>
      <c r="FYX254" s="170"/>
      <c r="FYY254" s="170"/>
      <c r="FYZ254" s="170"/>
      <c r="FZA254" s="170"/>
      <c r="FZB254" s="170"/>
      <c r="FZC254" s="170"/>
      <c r="FZD254" s="170"/>
      <c r="FZE254" s="170"/>
      <c r="FZF254" s="170"/>
      <c r="FZG254" s="170"/>
      <c r="FZH254" s="170"/>
      <c r="FZI254" s="170"/>
      <c r="FZJ254" s="170"/>
      <c r="FZK254" s="170"/>
      <c r="FZL254" s="170"/>
      <c r="FZM254" s="170"/>
      <c r="FZN254" s="170"/>
      <c r="FZO254" s="170"/>
      <c r="FZP254" s="170"/>
      <c r="FZQ254" s="170"/>
      <c r="FZR254" s="170"/>
      <c r="FZS254" s="170"/>
      <c r="FZT254" s="170"/>
      <c r="FZU254" s="170"/>
      <c r="FZV254" s="170"/>
      <c r="FZW254" s="170"/>
      <c r="FZX254" s="170"/>
      <c r="FZY254" s="170"/>
      <c r="FZZ254" s="170"/>
      <c r="GAA254" s="170"/>
      <c r="GAB254" s="170"/>
      <c r="GAC254" s="170"/>
      <c r="GAD254" s="170"/>
      <c r="GAE254" s="170"/>
      <c r="GAF254" s="170"/>
      <c r="GAG254" s="170"/>
      <c r="GAH254" s="170"/>
      <c r="GAI254" s="170"/>
      <c r="GAJ254" s="170"/>
      <c r="GAK254" s="170"/>
      <c r="GAL254" s="170"/>
      <c r="GAM254" s="170"/>
      <c r="GAN254" s="170"/>
      <c r="GAO254" s="170"/>
      <c r="GAP254" s="170"/>
      <c r="GAQ254" s="170"/>
      <c r="GAR254" s="170"/>
      <c r="GAS254" s="170"/>
      <c r="GAT254" s="170"/>
      <c r="GAU254" s="170"/>
      <c r="GAV254" s="170"/>
      <c r="GAW254" s="170"/>
      <c r="GAX254" s="170"/>
      <c r="GAY254" s="170"/>
      <c r="GAZ254" s="170"/>
      <c r="GBA254" s="170"/>
      <c r="GBB254" s="170"/>
      <c r="GBC254" s="170"/>
      <c r="GBD254" s="170"/>
      <c r="GBE254" s="170"/>
      <c r="GBF254" s="170"/>
      <c r="GBG254" s="170"/>
      <c r="GBH254" s="170"/>
      <c r="GBI254" s="170"/>
      <c r="GBJ254" s="170"/>
      <c r="GBK254" s="170"/>
      <c r="GBL254" s="170"/>
      <c r="GBM254" s="170"/>
      <c r="GBN254" s="170"/>
      <c r="GBO254" s="170"/>
      <c r="GBP254" s="170"/>
      <c r="GBQ254" s="170"/>
      <c r="GBR254" s="170"/>
      <c r="GBS254" s="170"/>
      <c r="GBT254" s="170"/>
      <c r="GBU254" s="170"/>
      <c r="GBV254" s="170"/>
      <c r="GBW254" s="170"/>
      <c r="GBX254" s="170"/>
      <c r="GBY254" s="170"/>
      <c r="GBZ254" s="170"/>
      <c r="GCA254" s="170"/>
      <c r="GCB254" s="170"/>
      <c r="GCC254" s="170"/>
      <c r="GCD254" s="170"/>
      <c r="GCE254" s="170"/>
      <c r="GCF254" s="170"/>
      <c r="GCG254" s="170"/>
      <c r="GCH254" s="170"/>
      <c r="GCI254" s="170"/>
      <c r="GCJ254" s="170"/>
      <c r="GCK254" s="170"/>
      <c r="GCL254" s="170"/>
      <c r="GCM254" s="170"/>
      <c r="GCN254" s="170"/>
      <c r="GCO254" s="170"/>
      <c r="GCP254" s="170"/>
      <c r="GCQ254" s="170"/>
      <c r="GCR254" s="170"/>
      <c r="GCS254" s="170"/>
      <c r="GCT254" s="170"/>
      <c r="GCU254" s="170"/>
      <c r="GCV254" s="170"/>
      <c r="GCW254" s="170"/>
      <c r="GCX254" s="170"/>
      <c r="GCY254" s="170"/>
      <c r="GCZ254" s="170"/>
      <c r="GDA254" s="170"/>
      <c r="GDB254" s="170"/>
      <c r="GDC254" s="170"/>
      <c r="GDD254" s="170"/>
      <c r="GDE254" s="170"/>
      <c r="GDF254" s="170"/>
      <c r="GDG254" s="170"/>
      <c r="GDH254" s="170"/>
      <c r="GDI254" s="170"/>
      <c r="GDJ254" s="170"/>
      <c r="GDK254" s="170"/>
      <c r="GDL254" s="170"/>
      <c r="GDM254" s="170"/>
      <c r="GDN254" s="170"/>
      <c r="GDO254" s="170"/>
      <c r="GDP254" s="170"/>
      <c r="GDQ254" s="170"/>
      <c r="GDR254" s="170"/>
      <c r="GDS254" s="170"/>
      <c r="GDT254" s="170"/>
      <c r="GDU254" s="170"/>
      <c r="GDV254" s="170"/>
      <c r="GDW254" s="170"/>
      <c r="GDX254" s="170"/>
      <c r="GDY254" s="170"/>
      <c r="GDZ254" s="170"/>
      <c r="GEA254" s="170"/>
      <c r="GEB254" s="170"/>
      <c r="GEC254" s="170"/>
      <c r="GED254" s="170"/>
      <c r="GEE254" s="170"/>
      <c r="GEF254" s="170"/>
      <c r="GEG254" s="170"/>
      <c r="GEH254" s="170"/>
      <c r="GEI254" s="170"/>
      <c r="GEJ254" s="170"/>
      <c r="GEK254" s="170"/>
      <c r="GEL254" s="170"/>
      <c r="GEM254" s="170"/>
      <c r="GEN254" s="170"/>
      <c r="GEO254" s="170"/>
      <c r="GEP254" s="170"/>
      <c r="GEQ254" s="170"/>
      <c r="GER254" s="170"/>
      <c r="GES254" s="170"/>
      <c r="GET254" s="170"/>
      <c r="GEU254" s="170"/>
      <c r="GEV254" s="170"/>
      <c r="GEW254" s="170"/>
      <c r="GEX254" s="170"/>
      <c r="GEY254" s="170"/>
      <c r="GEZ254" s="170"/>
      <c r="GFA254" s="170"/>
      <c r="GFB254" s="170"/>
      <c r="GFC254" s="170"/>
      <c r="GFD254" s="170"/>
      <c r="GFE254" s="170"/>
      <c r="GFF254" s="170"/>
      <c r="GFG254" s="170"/>
      <c r="GFH254" s="170"/>
      <c r="GFI254" s="170"/>
      <c r="GFJ254" s="170"/>
      <c r="GFK254" s="170"/>
      <c r="GFL254" s="170"/>
      <c r="GFM254" s="170"/>
      <c r="GFN254" s="170"/>
      <c r="GFO254" s="170"/>
      <c r="GFP254" s="170"/>
      <c r="GFQ254" s="170"/>
      <c r="GFR254" s="170"/>
      <c r="GFS254" s="170"/>
      <c r="GFT254" s="170"/>
      <c r="GFU254" s="170"/>
      <c r="GFV254" s="170"/>
      <c r="GFW254" s="170"/>
      <c r="GFX254" s="170"/>
      <c r="GFY254" s="170"/>
      <c r="GFZ254" s="170"/>
      <c r="GGA254" s="170"/>
      <c r="GGB254" s="170"/>
      <c r="GGC254" s="170"/>
      <c r="GGD254" s="170"/>
      <c r="GGE254" s="170"/>
      <c r="GGF254" s="170"/>
      <c r="GGG254" s="170"/>
      <c r="GGH254" s="170"/>
      <c r="GGI254" s="170"/>
      <c r="GGJ254" s="170"/>
      <c r="GGK254" s="170"/>
      <c r="GGL254" s="170"/>
      <c r="GGM254" s="170"/>
      <c r="GGN254" s="170"/>
      <c r="GGO254" s="170"/>
      <c r="GGP254" s="170"/>
      <c r="GGQ254" s="170"/>
      <c r="GGR254" s="170"/>
      <c r="GGS254" s="170"/>
      <c r="GGT254" s="170"/>
      <c r="GGU254" s="170"/>
      <c r="GGV254" s="170"/>
      <c r="GGW254" s="170"/>
      <c r="GGX254" s="170"/>
      <c r="GGY254" s="170"/>
      <c r="GGZ254" s="170"/>
      <c r="GHA254" s="170"/>
      <c r="GHB254" s="170"/>
      <c r="GHC254" s="170"/>
      <c r="GHD254" s="170"/>
      <c r="GHE254" s="170"/>
      <c r="GHF254" s="170"/>
      <c r="GHG254" s="170"/>
      <c r="GHH254" s="170"/>
      <c r="GHI254" s="170"/>
      <c r="GHJ254" s="170"/>
      <c r="GHK254" s="170"/>
      <c r="GHL254" s="170"/>
      <c r="GHM254" s="170"/>
      <c r="GHN254" s="170"/>
      <c r="GHO254" s="170"/>
      <c r="GHP254" s="170"/>
      <c r="GHQ254" s="170"/>
      <c r="GHR254" s="170"/>
      <c r="GHS254" s="170"/>
      <c r="GHT254" s="170"/>
      <c r="GHU254" s="170"/>
      <c r="GHV254" s="170"/>
      <c r="GHW254" s="170"/>
      <c r="GHX254" s="170"/>
      <c r="GHY254" s="170"/>
      <c r="GHZ254" s="170"/>
      <c r="GIA254" s="170"/>
      <c r="GIB254" s="170"/>
      <c r="GIC254" s="170"/>
      <c r="GID254" s="170"/>
      <c r="GIE254" s="170"/>
      <c r="GIF254" s="170"/>
      <c r="GIG254" s="170"/>
      <c r="GIH254" s="170"/>
      <c r="GII254" s="170"/>
      <c r="GIJ254" s="170"/>
      <c r="GIK254" s="170"/>
      <c r="GIL254" s="170"/>
      <c r="GIM254" s="170"/>
      <c r="GIN254" s="170"/>
      <c r="GIO254" s="170"/>
      <c r="GIP254" s="170"/>
      <c r="GIQ254" s="170"/>
      <c r="GIR254" s="170"/>
      <c r="GIS254" s="170"/>
      <c r="GIT254" s="170"/>
      <c r="GIU254" s="170"/>
      <c r="GIV254" s="170"/>
      <c r="GIW254" s="170"/>
      <c r="GIX254" s="170"/>
      <c r="GIY254" s="170"/>
      <c r="GIZ254" s="170"/>
      <c r="GJA254" s="170"/>
      <c r="GJB254" s="170"/>
      <c r="GJC254" s="170"/>
      <c r="GJD254" s="170"/>
      <c r="GJE254" s="170"/>
      <c r="GJF254" s="170"/>
      <c r="GJG254" s="170"/>
      <c r="GJH254" s="170"/>
      <c r="GJI254" s="170"/>
      <c r="GJJ254" s="170"/>
      <c r="GJK254" s="170"/>
      <c r="GJL254" s="170"/>
      <c r="GJM254" s="170"/>
      <c r="GJN254" s="170"/>
      <c r="GJO254" s="170"/>
      <c r="GJP254" s="170"/>
      <c r="GJQ254" s="170"/>
      <c r="GJR254" s="170"/>
      <c r="GJS254" s="170"/>
      <c r="GJT254" s="170"/>
      <c r="GJU254" s="170"/>
      <c r="GJV254" s="170"/>
      <c r="GJW254" s="170"/>
      <c r="GJX254" s="170"/>
      <c r="GJY254" s="170"/>
      <c r="GJZ254" s="170"/>
      <c r="GKA254" s="170"/>
      <c r="GKB254" s="170"/>
      <c r="GKC254" s="170"/>
      <c r="GKD254" s="170"/>
      <c r="GKE254" s="170"/>
      <c r="GKF254" s="170"/>
      <c r="GKG254" s="170"/>
      <c r="GKH254" s="170"/>
      <c r="GKI254" s="170"/>
      <c r="GKJ254" s="170"/>
      <c r="GKK254" s="170"/>
      <c r="GKL254" s="170"/>
      <c r="GKM254" s="170"/>
      <c r="GKN254" s="170"/>
      <c r="GKO254" s="170"/>
      <c r="GKP254" s="170"/>
      <c r="GKQ254" s="170"/>
      <c r="GKR254" s="170"/>
      <c r="GKS254" s="170"/>
      <c r="GKT254" s="170"/>
      <c r="GKU254" s="170"/>
      <c r="GKV254" s="170"/>
      <c r="GKW254" s="170"/>
      <c r="GKX254" s="170"/>
      <c r="GKY254" s="170"/>
      <c r="GKZ254" s="170"/>
      <c r="GLA254" s="170"/>
      <c r="GLB254" s="170"/>
      <c r="GLC254" s="170"/>
      <c r="GLD254" s="170"/>
      <c r="GLE254" s="170"/>
      <c r="GLF254" s="170"/>
      <c r="GLG254" s="170"/>
      <c r="GLH254" s="170"/>
      <c r="GLI254" s="170"/>
      <c r="GLJ254" s="170"/>
      <c r="GLK254" s="170"/>
      <c r="GLL254" s="170"/>
      <c r="GLM254" s="170"/>
      <c r="GLN254" s="170"/>
      <c r="GLO254" s="170"/>
      <c r="GLP254" s="170"/>
      <c r="GLQ254" s="170"/>
      <c r="GLR254" s="170"/>
      <c r="GLS254" s="170"/>
      <c r="GLT254" s="170"/>
      <c r="GLU254" s="170"/>
      <c r="GLV254" s="170"/>
      <c r="GLW254" s="170"/>
      <c r="GLX254" s="170"/>
      <c r="GLY254" s="170"/>
      <c r="GLZ254" s="170"/>
      <c r="GMA254" s="170"/>
      <c r="GMB254" s="170"/>
      <c r="GMC254" s="170"/>
      <c r="GMD254" s="170"/>
      <c r="GME254" s="170"/>
      <c r="GMF254" s="170"/>
      <c r="GMG254" s="170"/>
      <c r="GMH254" s="170"/>
      <c r="GMI254" s="170"/>
      <c r="GMJ254" s="170"/>
      <c r="GMK254" s="170"/>
      <c r="GML254" s="170"/>
      <c r="GMM254" s="170"/>
      <c r="GMN254" s="170"/>
      <c r="GMO254" s="170"/>
      <c r="GMP254" s="170"/>
      <c r="GMQ254" s="170"/>
      <c r="GMR254" s="170"/>
      <c r="GMS254" s="170"/>
      <c r="GMT254" s="170"/>
      <c r="GMU254" s="170"/>
      <c r="GMV254" s="170"/>
      <c r="GMW254" s="170"/>
      <c r="GMX254" s="170"/>
      <c r="GMY254" s="170"/>
      <c r="GMZ254" s="170"/>
      <c r="GNA254" s="170"/>
      <c r="GNB254" s="170"/>
      <c r="GNC254" s="170"/>
      <c r="GND254" s="170"/>
      <c r="GNE254" s="170"/>
      <c r="GNF254" s="170"/>
      <c r="GNG254" s="170"/>
      <c r="GNH254" s="170"/>
      <c r="GNI254" s="170"/>
      <c r="GNJ254" s="170"/>
      <c r="GNK254" s="170"/>
      <c r="GNL254" s="170"/>
      <c r="GNM254" s="170"/>
      <c r="GNN254" s="170"/>
      <c r="GNO254" s="170"/>
      <c r="GNP254" s="170"/>
      <c r="GNQ254" s="170"/>
      <c r="GNR254" s="170"/>
      <c r="GNS254" s="170"/>
      <c r="GNT254" s="170"/>
      <c r="GNU254" s="170"/>
      <c r="GNV254" s="170"/>
      <c r="GNW254" s="170"/>
      <c r="GNX254" s="170"/>
      <c r="GNY254" s="170"/>
      <c r="GNZ254" s="170"/>
      <c r="GOA254" s="170"/>
      <c r="GOB254" s="170"/>
      <c r="GOC254" s="170"/>
      <c r="GOD254" s="170"/>
      <c r="GOE254" s="170"/>
      <c r="GOF254" s="170"/>
      <c r="GOG254" s="170"/>
      <c r="GOH254" s="170"/>
      <c r="GOI254" s="170"/>
      <c r="GOJ254" s="170"/>
      <c r="GOK254" s="170"/>
      <c r="GOL254" s="170"/>
      <c r="GOM254" s="170"/>
      <c r="GON254" s="170"/>
      <c r="GOO254" s="170"/>
      <c r="GOP254" s="170"/>
      <c r="GOQ254" s="170"/>
      <c r="GOR254" s="170"/>
      <c r="GOS254" s="170"/>
      <c r="GOT254" s="170"/>
      <c r="GOU254" s="170"/>
      <c r="GOV254" s="170"/>
      <c r="GOW254" s="170"/>
      <c r="GOX254" s="170"/>
      <c r="GOY254" s="170"/>
      <c r="GOZ254" s="170"/>
      <c r="GPA254" s="170"/>
      <c r="GPB254" s="170"/>
      <c r="GPC254" s="170"/>
      <c r="GPD254" s="170"/>
      <c r="GPE254" s="170"/>
      <c r="GPF254" s="170"/>
      <c r="GPG254" s="170"/>
      <c r="GPH254" s="170"/>
      <c r="GPI254" s="170"/>
      <c r="GPJ254" s="170"/>
      <c r="GPK254" s="170"/>
      <c r="GPL254" s="170"/>
      <c r="GPM254" s="170"/>
      <c r="GPN254" s="170"/>
      <c r="GPO254" s="170"/>
      <c r="GPP254" s="170"/>
      <c r="GPQ254" s="170"/>
      <c r="GPR254" s="170"/>
      <c r="GPS254" s="170"/>
      <c r="GPT254" s="170"/>
      <c r="GPU254" s="170"/>
      <c r="GPV254" s="170"/>
      <c r="GPW254" s="170"/>
      <c r="GPX254" s="170"/>
      <c r="GPY254" s="170"/>
      <c r="GPZ254" s="170"/>
      <c r="GQA254" s="170"/>
      <c r="GQB254" s="170"/>
      <c r="GQC254" s="170"/>
      <c r="GQD254" s="170"/>
      <c r="GQE254" s="170"/>
      <c r="GQF254" s="170"/>
      <c r="GQG254" s="170"/>
      <c r="GQH254" s="170"/>
      <c r="GQI254" s="170"/>
      <c r="GQJ254" s="170"/>
      <c r="GQK254" s="170"/>
      <c r="GQL254" s="170"/>
      <c r="GQM254" s="170"/>
      <c r="GQN254" s="170"/>
      <c r="GQO254" s="170"/>
      <c r="GQP254" s="170"/>
      <c r="GQQ254" s="170"/>
      <c r="GQR254" s="170"/>
      <c r="GQS254" s="170"/>
      <c r="GQT254" s="170"/>
      <c r="GQU254" s="170"/>
      <c r="GQV254" s="170"/>
      <c r="GQW254" s="170"/>
      <c r="GQX254" s="170"/>
      <c r="GQY254" s="170"/>
      <c r="GQZ254" s="170"/>
      <c r="GRA254" s="170"/>
      <c r="GRB254" s="170"/>
      <c r="GRC254" s="170"/>
      <c r="GRD254" s="170"/>
      <c r="GRE254" s="170"/>
      <c r="GRF254" s="170"/>
      <c r="GRG254" s="170"/>
      <c r="GRH254" s="170"/>
      <c r="GRI254" s="170"/>
      <c r="GRJ254" s="170"/>
      <c r="GRK254" s="170"/>
      <c r="GRL254" s="170"/>
      <c r="GRM254" s="170"/>
      <c r="GRN254" s="170"/>
      <c r="GRO254" s="170"/>
      <c r="GRP254" s="170"/>
      <c r="GRQ254" s="170"/>
      <c r="GRR254" s="170"/>
      <c r="GRS254" s="170"/>
      <c r="GRT254" s="170"/>
      <c r="GRU254" s="170"/>
      <c r="GRV254" s="170"/>
      <c r="GRW254" s="170"/>
      <c r="GRX254" s="170"/>
      <c r="GRY254" s="170"/>
      <c r="GRZ254" s="170"/>
      <c r="GSA254" s="170"/>
      <c r="GSB254" s="170"/>
      <c r="GSC254" s="170"/>
      <c r="GSD254" s="170"/>
      <c r="GSE254" s="170"/>
      <c r="GSF254" s="170"/>
      <c r="GSG254" s="170"/>
      <c r="GSH254" s="170"/>
      <c r="GSI254" s="170"/>
      <c r="GSJ254" s="170"/>
      <c r="GSK254" s="170"/>
      <c r="GSL254" s="170"/>
      <c r="GSM254" s="170"/>
      <c r="GSN254" s="170"/>
      <c r="GSO254" s="170"/>
      <c r="GSP254" s="170"/>
      <c r="GSQ254" s="170"/>
      <c r="GSR254" s="170"/>
      <c r="GSS254" s="170"/>
      <c r="GST254" s="170"/>
      <c r="GSU254" s="170"/>
      <c r="GSV254" s="170"/>
      <c r="GSW254" s="170"/>
      <c r="GSX254" s="170"/>
      <c r="GSY254" s="170"/>
      <c r="GSZ254" s="170"/>
      <c r="GTA254" s="170"/>
      <c r="GTB254" s="170"/>
      <c r="GTC254" s="170"/>
      <c r="GTD254" s="170"/>
      <c r="GTE254" s="170"/>
      <c r="GTF254" s="170"/>
      <c r="GTG254" s="170"/>
      <c r="GTH254" s="170"/>
      <c r="GTI254" s="170"/>
      <c r="GTJ254" s="170"/>
      <c r="GTK254" s="170"/>
      <c r="GTL254" s="170"/>
      <c r="GTM254" s="170"/>
      <c r="GTN254" s="170"/>
      <c r="GTO254" s="170"/>
      <c r="GTP254" s="170"/>
      <c r="GTQ254" s="170"/>
      <c r="GTR254" s="170"/>
      <c r="GTS254" s="170"/>
      <c r="GTT254" s="170"/>
      <c r="GTU254" s="170"/>
      <c r="GTV254" s="170"/>
      <c r="GTW254" s="170"/>
      <c r="GTX254" s="170"/>
      <c r="GTY254" s="170"/>
      <c r="GTZ254" s="170"/>
      <c r="GUA254" s="170"/>
      <c r="GUB254" s="170"/>
      <c r="GUC254" s="170"/>
      <c r="GUD254" s="170"/>
      <c r="GUE254" s="170"/>
      <c r="GUF254" s="170"/>
      <c r="GUG254" s="170"/>
      <c r="GUH254" s="170"/>
      <c r="GUI254" s="170"/>
      <c r="GUJ254" s="170"/>
      <c r="GUK254" s="170"/>
      <c r="GUL254" s="170"/>
      <c r="GUM254" s="170"/>
      <c r="GUN254" s="170"/>
      <c r="GUO254" s="170"/>
      <c r="GUP254" s="170"/>
      <c r="GUQ254" s="170"/>
      <c r="GUR254" s="170"/>
      <c r="GUS254" s="170"/>
      <c r="GUT254" s="170"/>
      <c r="GUU254" s="170"/>
      <c r="GUV254" s="170"/>
      <c r="GUW254" s="170"/>
      <c r="GUX254" s="170"/>
      <c r="GUY254" s="170"/>
      <c r="GUZ254" s="170"/>
      <c r="GVA254" s="170"/>
      <c r="GVB254" s="170"/>
      <c r="GVC254" s="170"/>
      <c r="GVD254" s="170"/>
      <c r="GVE254" s="170"/>
      <c r="GVF254" s="170"/>
      <c r="GVG254" s="170"/>
      <c r="GVH254" s="170"/>
      <c r="GVI254" s="170"/>
      <c r="GVJ254" s="170"/>
      <c r="GVK254" s="170"/>
      <c r="GVL254" s="170"/>
      <c r="GVM254" s="170"/>
      <c r="GVN254" s="170"/>
      <c r="GVO254" s="170"/>
      <c r="GVP254" s="170"/>
      <c r="GVQ254" s="170"/>
      <c r="GVR254" s="170"/>
      <c r="GVS254" s="170"/>
      <c r="GVT254" s="170"/>
      <c r="GVU254" s="170"/>
      <c r="GVV254" s="170"/>
      <c r="GVW254" s="170"/>
      <c r="GVX254" s="170"/>
      <c r="GVY254" s="170"/>
      <c r="GVZ254" s="170"/>
      <c r="GWA254" s="170"/>
      <c r="GWB254" s="170"/>
      <c r="GWC254" s="170"/>
      <c r="GWD254" s="170"/>
      <c r="GWE254" s="170"/>
      <c r="GWF254" s="170"/>
      <c r="GWG254" s="170"/>
      <c r="GWH254" s="170"/>
      <c r="GWI254" s="170"/>
      <c r="GWJ254" s="170"/>
      <c r="GWK254" s="170"/>
      <c r="GWL254" s="170"/>
      <c r="GWM254" s="170"/>
      <c r="GWN254" s="170"/>
      <c r="GWO254" s="170"/>
      <c r="GWP254" s="170"/>
      <c r="GWQ254" s="170"/>
      <c r="GWR254" s="170"/>
      <c r="GWS254" s="170"/>
      <c r="GWT254" s="170"/>
      <c r="GWU254" s="170"/>
      <c r="GWV254" s="170"/>
      <c r="GWW254" s="170"/>
      <c r="GWX254" s="170"/>
      <c r="GWY254" s="170"/>
      <c r="GWZ254" s="170"/>
      <c r="GXA254" s="170"/>
      <c r="GXB254" s="170"/>
      <c r="GXC254" s="170"/>
      <c r="GXD254" s="170"/>
      <c r="GXE254" s="170"/>
      <c r="GXF254" s="170"/>
      <c r="GXG254" s="170"/>
      <c r="GXH254" s="170"/>
      <c r="GXI254" s="170"/>
      <c r="GXJ254" s="170"/>
      <c r="GXK254" s="170"/>
      <c r="GXL254" s="170"/>
      <c r="GXM254" s="170"/>
      <c r="GXN254" s="170"/>
      <c r="GXO254" s="170"/>
      <c r="GXP254" s="170"/>
      <c r="GXQ254" s="170"/>
      <c r="GXR254" s="170"/>
      <c r="GXS254" s="170"/>
      <c r="GXT254" s="170"/>
      <c r="GXU254" s="170"/>
      <c r="GXV254" s="170"/>
      <c r="GXW254" s="170"/>
      <c r="GXX254" s="170"/>
      <c r="GXY254" s="170"/>
      <c r="GXZ254" s="170"/>
      <c r="GYA254" s="170"/>
      <c r="GYB254" s="170"/>
      <c r="GYC254" s="170"/>
      <c r="GYD254" s="170"/>
      <c r="GYE254" s="170"/>
      <c r="GYF254" s="170"/>
      <c r="GYG254" s="170"/>
      <c r="GYH254" s="170"/>
      <c r="GYI254" s="170"/>
      <c r="GYJ254" s="170"/>
      <c r="GYK254" s="170"/>
      <c r="GYL254" s="170"/>
      <c r="GYM254" s="170"/>
      <c r="GYN254" s="170"/>
      <c r="GYO254" s="170"/>
      <c r="GYP254" s="170"/>
      <c r="GYQ254" s="170"/>
      <c r="GYR254" s="170"/>
      <c r="GYS254" s="170"/>
      <c r="GYT254" s="170"/>
      <c r="GYU254" s="170"/>
      <c r="GYV254" s="170"/>
      <c r="GYW254" s="170"/>
      <c r="GYX254" s="170"/>
      <c r="GYY254" s="170"/>
      <c r="GYZ254" s="170"/>
      <c r="GZA254" s="170"/>
      <c r="GZB254" s="170"/>
      <c r="GZC254" s="170"/>
      <c r="GZD254" s="170"/>
      <c r="GZE254" s="170"/>
      <c r="GZF254" s="170"/>
      <c r="GZG254" s="170"/>
      <c r="GZH254" s="170"/>
      <c r="GZI254" s="170"/>
      <c r="GZJ254" s="170"/>
      <c r="GZK254" s="170"/>
      <c r="GZL254" s="170"/>
      <c r="GZM254" s="170"/>
      <c r="GZN254" s="170"/>
      <c r="GZO254" s="170"/>
      <c r="GZP254" s="170"/>
      <c r="GZQ254" s="170"/>
      <c r="GZR254" s="170"/>
      <c r="GZS254" s="170"/>
      <c r="GZT254" s="170"/>
      <c r="GZU254" s="170"/>
      <c r="GZV254" s="170"/>
      <c r="GZW254" s="170"/>
      <c r="GZX254" s="170"/>
      <c r="GZY254" s="170"/>
      <c r="GZZ254" s="170"/>
      <c r="HAA254" s="170"/>
      <c r="HAB254" s="170"/>
      <c r="HAC254" s="170"/>
      <c r="HAD254" s="170"/>
      <c r="HAE254" s="170"/>
      <c r="HAF254" s="170"/>
      <c r="HAG254" s="170"/>
      <c r="HAH254" s="170"/>
      <c r="HAI254" s="170"/>
      <c r="HAJ254" s="170"/>
      <c r="HAK254" s="170"/>
      <c r="HAL254" s="170"/>
      <c r="HAM254" s="170"/>
      <c r="HAN254" s="170"/>
      <c r="HAO254" s="170"/>
      <c r="HAP254" s="170"/>
      <c r="HAQ254" s="170"/>
      <c r="HAR254" s="170"/>
      <c r="HAS254" s="170"/>
      <c r="HAT254" s="170"/>
      <c r="HAU254" s="170"/>
      <c r="HAV254" s="170"/>
      <c r="HAW254" s="170"/>
      <c r="HAX254" s="170"/>
      <c r="HAY254" s="170"/>
      <c r="HAZ254" s="170"/>
      <c r="HBA254" s="170"/>
      <c r="HBB254" s="170"/>
      <c r="HBC254" s="170"/>
      <c r="HBD254" s="170"/>
      <c r="HBE254" s="170"/>
      <c r="HBF254" s="170"/>
      <c r="HBG254" s="170"/>
      <c r="HBH254" s="170"/>
      <c r="HBI254" s="170"/>
      <c r="HBJ254" s="170"/>
      <c r="HBK254" s="170"/>
      <c r="HBL254" s="170"/>
      <c r="HBM254" s="170"/>
      <c r="HBN254" s="170"/>
      <c r="HBO254" s="170"/>
      <c r="HBP254" s="170"/>
      <c r="HBQ254" s="170"/>
      <c r="HBR254" s="170"/>
      <c r="HBS254" s="170"/>
      <c r="HBT254" s="170"/>
      <c r="HBU254" s="170"/>
      <c r="HBV254" s="170"/>
      <c r="HBW254" s="170"/>
      <c r="HBX254" s="170"/>
      <c r="HBY254" s="170"/>
      <c r="HBZ254" s="170"/>
      <c r="HCA254" s="170"/>
      <c r="HCB254" s="170"/>
      <c r="HCC254" s="170"/>
      <c r="HCD254" s="170"/>
      <c r="HCE254" s="170"/>
      <c r="HCF254" s="170"/>
      <c r="HCG254" s="170"/>
      <c r="HCH254" s="170"/>
      <c r="HCI254" s="170"/>
      <c r="HCJ254" s="170"/>
      <c r="HCK254" s="170"/>
      <c r="HCL254" s="170"/>
      <c r="HCM254" s="170"/>
      <c r="HCN254" s="170"/>
      <c r="HCO254" s="170"/>
      <c r="HCP254" s="170"/>
      <c r="HCQ254" s="170"/>
      <c r="HCR254" s="170"/>
      <c r="HCS254" s="170"/>
      <c r="HCT254" s="170"/>
      <c r="HCU254" s="170"/>
      <c r="HCV254" s="170"/>
      <c r="HCW254" s="170"/>
      <c r="HCX254" s="170"/>
      <c r="HCY254" s="170"/>
      <c r="HCZ254" s="170"/>
      <c r="HDA254" s="170"/>
      <c r="HDB254" s="170"/>
      <c r="HDC254" s="170"/>
      <c r="HDD254" s="170"/>
      <c r="HDE254" s="170"/>
      <c r="HDF254" s="170"/>
      <c r="HDG254" s="170"/>
      <c r="HDH254" s="170"/>
      <c r="HDI254" s="170"/>
      <c r="HDJ254" s="170"/>
      <c r="HDK254" s="170"/>
      <c r="HDL254" s="170"/>
      <c r="HDM254" s="170"/>
      <c r="HDN254" s="170"/>
      <c r="HDO254" s="170"/>
      <c r="HDP254" s="170"/>
      <c r="HDQ254" s="170"/>
      <c r="HDR254" s="170"/>
      <c r="HDS254" s="170"/>
      <c r="HDT254" s="170"/>
      <c r="HDU254" s="170"/>
      <c r="HDV254" s="170"/>
      <c r="HDW254" s="170"/>
      <c r="HDX254" s="170"/>
      <c r="HDY254" s="170"/>
      <c r="HDZ254" s="170"/>
      <c r="HEA254" s="170"/>
      <c r="HEB254" s="170"/>
      <c r="HEC254" s="170"/>
      <c r="HED254" s="170"/>
      <c r="HEE254" s="170"/>
      <c r="HEF254" s="170"/>
      <c r="HEG254" s="170"/>
      <c r="HEH254" s="170"/>
      <c r="HEI254" s="170"/>
      <c r="HEJ254" s="170"/>
      <c r="HEK254" s="170"/>
      <c r="HEL254" s="170"/>
      <c r="HEM254" s="170"/>
      <c r="HEN254" s="170"/>
      <c r="HEO254" s="170"/>
      <c r="HEP254" s="170"/>
      <c r="HEQ254" s="170"/>
      <c r="HER254" s="170"/>
      <c r="HES254" s="170"/>
      <c r="HET254" s="170"/>
      <c r="HEU254" s="170"/>
      <c r="HEV254" s="170"/>
      <c r="HEW254" s="170"/>
      <c r="HEX254" s="170"/>
      <c r="HEY254" s="170"/>
      <c r="HEZ254" s="170"/>
      <c r="HFA254" s="170"/>
      <c r="HFB254" s="170"/>
      <c r="HFC254" s="170"/>
      <c r="HFD254" s="170"/>
      <c r="HFE254" s="170"/>
      <c r="HFF254" s="170"/>
      <c r="HFG254" s="170"/>
      <c r="HFH254" s="170"/>
      <c r="HFI254" s="170"/>
      <c r="HFJ254" s="170"/>
      <c r="HFK254" s="170"/>
      <c r="HFL254" s="170"/>
      <c r="HFM254" s="170"/>
      <c r="HFN254" s="170"/>
      <c r="HFO254" s="170"/>
      <c r="HFP254" s="170"/>
      <c r="HFQ254" s="170"/>
      <c r="HFR254" s="170"/>
      <c r="HFS254" s="170"/>
      <c r="HFT254" s="170"/>
      <c r="HFU254" s="170"/>
      <c r="HFV254" s="170"/>
      <c r="HFW254" s="170"/>
      <c r="HFX254" s="170"/>
      <c r="HFY254" s="170"/>
      <c r="HFZ254" s="170"/>
      <c r="HGA254" s="170"/>
      <c r="HGB254" s="170"/>
      <c r="HGC254" s="170"/>
      <c r="HGD254" s="170"/>
      <c r="HGE254" s="170"/>
      <c r="HGF254" s="170"/>
      <c r="HGG254" s="170"/>
      <c r="HGH254" s="170"/>
      <c r="HGI254" s="170"/>
      <c r="HGJ254" s="170"/>
      <c r="HGK254" s="170"/>
      <c r="HGL254" s="170"/>
      <c r="HGM254" s="170"/>
      <c r="HGN254" s="170"/>
      <c r="HGO254" s="170"/>
      <c r="HGP254" s="170"/>
      <c r="HGQ254" s="170"/>
      <c r="HGR254" s="170"/>
      <c r="HGS254" s="170"/>
      <c r="HGT254" s="170"/>
      <c r="HGU254" s="170"/>
      <c r="HGV254" s="170"/>
      <c r="HGW254" s="170"/>
      <c r="HGX254" s="170"/>
      <c r="HGY254" s="170"/>
      <c r="HGZ254" s="170"/>
      <c r="HHA254" s="170"/>
      <c r="HHB254" s="170"/>
      <c r="HHC254" s="170"/>
      <c r="HHD254" s="170"/>
      <c r="HHE254" s="170"/>
      <c r="HHF254" s="170"/>
      <c r="HHG254" s="170"/>
      <c r="HHH254" s="170"/>
      <c r="HHI254" s="170"/>
      <c r="HHJ254" s="170"/>
      <c r="HHK254" s="170"/>
      <c r="HHL254" s="170"/>
      <c r="HHM254" s="170"/>
      <c r="HHN254" s="170"/>
      <c r="HHO254" s="170"/>
      <c r="HHP254" s="170"/>
      <c r="HHQ254" s="170"/>
      <c r="HHR254" s="170"/>
      <c r="HHS254" s="170"/>
      <c r="HHT254" s="170"/>
      <c r="HHU254" s="170"/>
      <c r="HHV254" s="170"/>
      <c r="HHW254" s="170"/>
      <c r="HHX254" s="170"/>
      <c r="HHY254" s="170"/>
      <c r="HHZ254" s="170"/>
      <c r="HIA254" s="170"/>
      <c r="HIB254" s="170"/>
      <c r="HIC254" s="170"/>
      <c r="HID254" s="170"/>
      <c r="HIE254" s="170"/>
      <c r="HIF254" s="170"/>
      <c r="HIG254" s="170"/>
      <c r="HIH254" s="170"/>
      <c r="HII254" s="170"/>
      <c r="HIJ254" s="170"/>
      <c r="HIK254" s="170"/>
      <c r="HIL254" s="170"/>
      <c r="HIM254" s="170"/>
      <c r="HIN254" s="170"/>
      <c r="HIO254" s="170"/>
      <c r="HIP254" s="170"/>
      <c r="HIQ254" s="170"/>
      <c r="HIR254" s="170"/>
      <c r="HIS254" s="170"/>
      <c r="HIT254" s="170"/>
      <c r="HIU254" s="170"/>
      <c r="HIV254" s="170"/>
      <c r="HIW254" s="170"/>
      <c r="HIX254" s="170"/>
      <c r="HIY254" s="170"/>
      <c r="HIZ254" s="170"/>
      <c r="HJA254" s="170"/>
      <c r="HJB254" s="170"/>
      <c r="HJC254" s="170"/>
      <c r="HJD254" s="170"/>
      <c r="HJE254" s="170"/>
      <c r="HJF254" s="170"/>
      <c r="HJG254" s="170"/>
      <c r="HJH254" s="170"/>
      <c r="HJI254" s="170"/>
      <c r="HJJ254" s="170"/>
      <c r="HJK254" s="170"/>
      <c r="HJL254" s="170"/>
      <c r="HJM254" s="170"/>
      <c r="HJN254" s="170"/>
      <c r="HJO254" s="170"/>
      <c r="HJP254" s="170"/>
      <c r="HJQ254" s="170"/>
      <c r="HJR254" s="170"/>
      <c r="HJS254" s="170"/>
      <c r="HJT254" s="170"/>
      <c r="HJU254" s="170"/>
      <c r="HJV254" s="170"/>
      <c r="HJW254" s="170"/>
      <c r="HJX254" s="170"/>
      <c r="HJY254" s="170"/>
      <c r="HJZ254" s="170"/>
      <c r="HKA254" s="170"/>
      <c r="HKB254" s="170"/>
      <c r="HKC254" s="170"/>
      <c r="HKD254" s="170"/>
      <c r="HKE254" s="170"/>
      <c r="HKF254" s="170"/>
      <c r="HKG254" s="170"/>
      <c r="HKH254" s="170"/>
      <c r="HKI254" s="170"/>
      <c r="HKJ254" s="170"/>
      <c r="HKK254" s="170"/>
      <c r="HKL254" s="170"/>
      <c r="HKM254" s="170"/>
      <c r="HKN254" s="170"/>
      <c r="HKO254" s="170"/>
      <c r="HKP254" s="170"/>
      <c r="HKQ254" s="170"/>
      <c r="HKR254" s="170"/>
      <c r="HKS254" s="170"/>
      <c r="HKT254" s="170"/>
      <c r="HKU254" s="170"/>
      <c r="HKV254" s="170"/>
      <c r="HKW254" s="170"/>
      <c r="HKX254" s="170"/>
      <c r="HKY254" s="170"/>
      <c r="HKZ254" s="170"/>
      <c r="HLA254" s="170"/>
      <c r="HLB254" s="170"/>
      <c r="HLC254" s="170"/>
      <c r="HLD254" s="170"/>
      <c r="HLE254" s="170"/>
      <c r="HLF254" s="170"/>
      <c r="HLG254" s="170"/>
      <c r="HLH254" s="170"/>
      <c r="HLI254" s="170"/>
      <c r="HLJ254" s="170"/>
      <c r="HLK254" s="170"/>
      <c r="HLL254" s="170"/>
      <c r="HLM254" s="170"/>
      <c r="HLN254" s="170"/>
      <c r="HLO254" s="170"/>
      <c r="HLP254" s="170"/>
      <c r="HLQ254" s="170"/>
      <c r="HLR254" s="170"/>
      <c r="HLS254" s="170"/>
      <c r="HLT254" s="170"/>
      <c r="HLU254" s="170"/>
      <c r="HLV254" s="170"/>
      <c r="HLW254" s="170"/>
      <c r="HLX254" s="170"/>
      <c r="HLY254" s="170"/>
      <c r="HLZ254" s="170"/>
      <c r="HMA254" s="170"/>
      <c r="HMB254" s="170"/>
      <c r="HMC254" s="170"/>
      <c r="HMD254" s="170"/>
      <c r="HME254" s="170"/>
      <c r="HMF254" s="170"/>
      <c r="HMG254" s="170"/>
      <c r="HMH254" s="170"/>
      <c r="HMI254" s="170"/>
      <c r="HMJ254" s="170"/>
      <c r="HMK254" s="170"/>
      <c r="HML254" s="170"/>
      <c r="HMM254" s="170"/>
      <c r="HMN254" s="170"/>
      <c r="HMO254" s="170"/>
      <c r="HMP254" s="170"/>
      <c r="HMQ254" s="170"/>
      <c r="HMR254" s="170"/>
      <c r="HMS254" s="170"/>
      <c r="HMT254" s="170"/>
      <c r="HMU254" s="170"/>
      <c r="HMV254" s="170"/>
      <c r="HMW254" s="170"/>
      <c r="HMX254" s="170"/>
      <c r="HMY254" s="170"/>
      <c r="HMZ254" s="170"/>
      <c r="HNA254" s="170"/>
      <c r="HNB254" s="170"/>
      <c r="HNC254" s="170"/>
      <c r="HND254" s="170"/>
      <c r="HNE254" s="170"/>
      <c r="HNF254" s="170"/>
      <c r="HNG254" s="170"/>
      <c r="HNH254" s="170"/>
      <c r="HNI254" s="170"/>
      <c r="HNJ254" s="170"/>
      <c r="HNK254" s="170"/>
      <c r="HNL254" s="170"/>
      <c r="HNM254" s="170"/>
      <c r="HNN254" s="170"/>
      <c r="HNO254" s="170"/>
      <c r="HNP254" s="170"/>
      <c r="HNQ254" s="170"/>
      <c r="HNR254" s="170"/>
      <c r="HNS254" s="170"/>
      <c r="HNT254" s="170"/>
      <c r="HNU254" s="170"/>
      <c r="HNV254" s="170"/>
      <c r="HNW254" s="170"/>
      <c r="HNX254" s="170"/>
      <c r="HNY254" s="170"/>
      <c r="HNZ254" s="170"/>
      <c r="HOA254" s="170"/>
      <c r="HOB254" s="170"/>
      <c r="HOC254" s="170"/>
      <c r="HOD254" s="170"/>
      <c r="HOE254" s="170"/>
      <c r="HOF254" s="170"/>
      <c r="HOG254" s="170"/>
      <c r="HOH254" s="170"/>
      <c r="HOI254" s="170"/>
      <c r="HOJ254" s="170"/>
      <c r="HOK254" s="170"/>
      <c r="HOL254" s="170"/>
      <c r="HOM254" s="170"/>
      <c r="HON254" s="170"/>
      <c r="HOO254" s="170"/>
      <c r="HOP254" s="170"/>
      <c r="HOQ254" s="170"/>
      <c r="HOR254" s="170"/>
      <c r="HOS254" s="170"/>
      <c r="HOT254" s="170"/>
      <c r="HOU254" s="170"/>
      <c r="HOV254" s="170"/>
      <c r="HOW254" s="170"/>
      <c r="HOX254" s="170"/>
      <c r="HOY254" s="170"/>
      <c r="HOZ254" s="170"/>
      <c r="HPA254" s="170"/>
      <c r="HPB254" s="170"/>
      <c r="HPC254" s="170"/>
      <c r="HPD254" s="170"/>
      <c r="HPE254" s="170"/>
      <c r="HPF254" s="170"/>
      <c r="HPG254" s="170"/>
      <c r="HPH254" s="170"/>
      <c r="HPI254" s="170"/>
      <c r="HPJ254" s="170"/>
      <c r="HPK254" s="170"/>
      <c r="HPL254" s="170"/>
      <c r="HPM254" s="170"/>
      <c r="HPN254" s="170"/>
      <c r="HPO254" s="170"/>
      <c r="HPP254" s="170"/>
      <c r="HPQ254" s="170"/>
      <c r="HPR254" s="170"/>
      <c r="HPS254" s="170"/>
      <c r="HPT254" s="170"/>
      <c r="HPU254" s="170"/>
      <c r="HPV254" s="170"/>
      <c r="HPW254" s="170"/>
      <c r="HPX254" s="170"/>
      <c r="HPY254" s="170"/>
      <c r="HPZ254" s="170"/>
      <c r="HQA254" s="170"/>
      <c r="HQB254" s="170"/>
      <c r="HQC254" s="170"/>
      <c r="HQD254" s="170"/>
      <c r="HQE254" s="170"/>
      <c r="HQF254" s="170"/>
      <c r="HQG254" s="170"/>
      <c r="HQH254" s="170"/>
      <c r="HQI254" s="170"/>
      <c r="HQJ254" s="170"/>
      <c r="HQK254" s="170"/>
      <c r="HQL254" s="170"/>
      <c r="HQM254" s="170"/>
      <c r="HQN254" s="170"/>
      <c r="HQO254" s="170"/>
      <c r="HQP254" s="170"/>
      <c r="HQQ254" s="170"/>
      <c r="HQR254" s="170"/>
      <c r="HQS254" s="170"/>
      <c r="HQT254" s="170"/>
      <c r="HQU254" s="170"/>
      <c r="HQV254" s="170"/>
      <c r="HQW254" s="170"/>
      <c r="HQX254" s="170"/>
      <c r="HQY254" s="170"/>
      <c r="HQZ254" s="170"/>
      <c r="HRA254" s="170"/>
      <c r="HRB254" s="170"/>
      <c r="HRC254" s="170"/>
      <c r="HRD254" s="170"/>
      <c r="HRE254" s="170"/>
      <c r="HRF254" s="170"/>
      <c r="HRG254" s="170"/>
      <c r="HRH254" s="170"/>
      <c r="HRI254" s="170"/>
      <c r="HRJ254" s="170"/>
      <c r="HRK254" s="170"/>
      <c r="HRL254" s="170"/>
      <c r="HRM254" s="170"/>
      <c r="HRN254" s="170"/>
      <c r="HRO254" s="170"/>
      <c r="HRP254" s="170"/>
      <c r="HRQ254" s="170"/>
      <c r="HRR254" s="170"/>
      <c r="HRS254" s="170"/>
      <c r="HRT254" s="170"/>
      <c r="HRU254" s="170"/>
      <c r="HRV254" s="170"/>
      <c r="HRW254" s="170"/>
      <c r="HRX254" s="170"/>
      <c r="HRY254" s="170"/>
      <c r="HRZ254" s="170"/>
      <c r="HSA254" s="170"/>
      <c r="HSB254" s="170"/>
      <c r="HSC254" s="170"/>
      <c r="HSD254" s="170"/>
      <c r="HSE254" s="170"/>
      <c r="HSF254" s="170"/>
      <c r="HSG254" s="170"/>
      <c r="HSH254" s="170"/>
      <c r="HSI254" s="170"/>
      <c r="HSJ254" s="170"/>
      <c r="HSK254" s="170"/>
      <c r="HSL254" s="170"/>
      <c r="HSM254" s="170"/>
      <c r="HSN254" s="170"/>
      <c r="HSO254" s="170"/>
      <c r="HSP254" s="170"/>
      <c r="HSQ254" s="170"/>
      <c r="HSR254" s="170"/>
      <c r="HSS254" s="170"/>
      <c r="HST254" s="170"/>
      <c r="HSU254" s="170"/>
      <c r="HSV254" s="170"/>
      <c r="HSW254" s="170"/>
      <c r="HSX254" s="170"/>
      <c r="HSY254" s="170"/>
      <c r="HSZ254" s="170"/>
      <c r="HTA254" s="170"/>
      <c r="HTB254" s="170"/>
      <c r="HTC254" s="170"/>
      <c r="HTD254" s="170"/>
      <c r="HTE254" s="170"/>
      <c r="HTF254" s="170"/>
      <c r="HTG254" s="170"/>
      <c r="HTH254" s="170"/>
      <c r="HTI254" s="170"/>
      <c r="HTJ254" s="170"/>
      <c r="HTK254" s="170"/>
      <c r="HTL254" s="170"/>
      <c r="HTM254" s="170"/>
      <c r="HTN254" s="170"/>
      <c r="HTO254" s="170"/>
      <c r="HTP254" s="170"/>
      <c r="HTQ254" s="170"/>
      <c r="HTR254" s="170"/>
      <c r="HTS254" s="170"/>
      <c r="HTT254" s="170"/>
      <c r="HTU254" s="170"/>
      <c r="HTV254" s="170"/>
      <c r="HTW254" s="170"/>
      <c r="HTX254" s="170"/>
      <c r="HTY254" s="170"/>
      <c r="HTZ254" s="170"/>
      <c r="HUA254" s="170"/>
      <c r="HUB254" s="170"/>
      <c r="HUC254" s="170"/>
      <c r="HUD254" s="170"/>
      <c r="HUE254" s="170"/>
      <c r="HUF254" s="170"/>
      <c r="HUG254" s="170"/>
      <c r="HUH254" s="170"/>
      <c r="HUI254" s="170"/>
      <c r="HUJ254" s="170"/>
      <c r="HUK254" s="170"/>
      <c r="HUL254" s="170"/>
      <c r="HUM254" s="170"/>
      <c r="HUN254" s="170"/>
      <c r="HUO254" s="170"/>
      <c r="HUP254" s="170"/>
      <c r="HUQ254" s="170"/>
      <c r="HUR254" s="170"/>
      <c r="HUS254" s="170"/>
      <c r="HUT254" s="170"/>
      <c r="HUU254" s="170"/>
      <c r="HUV254" s="170"/>
      <c r="HUW254" s="170"/>
      <c r="HUX254" s="170"/>
      <c r="HUY254" s="170"/>
      <c r="HUZ254" s="170"/>
      <c r="HVA254" s="170"/>
      <c r="HVB254" s="170"/>
      <c r="HVC254" s="170"/>
      <c r="HVD254" s="170"/>
      <c r="HVE254" s="170"/>
      <c r="HVF254" s="170"/>
      <c r="HVG254" s="170"/>
      <c r="HVH254" s="170"/>
      <c r="HVI254" s="170"/>
      <c r="HVJ254" s="170"/>
      <c r="HVK254" s="170"/>
      <c r="HVL254" s="170"/>
      <c r="HVM254" s="170"/>
      <c r="HVN254" s="170"/>
      <c r="HVO254" s="170"/>
      <c r="HVP254" s="170"/>
      <c r="HVQ254" s="170"/>
      <c r="HVR254" s="170"/>
      <c r="HVS254" s="170"/>
      <c r="HVT254" s="170"/>
      <c r="HVU254" s="170"/>
      <c r="HVV254" s="170"/>
      <c r="HVW254" s="170"/>
      <c r="HVX254" s="170"/>
      <c r="HVY254" s="170"/>
      <c r="HVZ254" s="170"/>
      <c r="HWA254" s="170"/>
      <c r="HWB254" s="170"/>
      <c r="HWC254" s="170"/>
      <c r="HWD254" s="170"/>
      <c r="HWE254" s="170"/>
      <c r="HWF254" s="170"/>
      <c r="HWG254" s="170"/>
      <c r="HWH254" s="170"/>
      <c r="HWI254" s="170"/>
      <c r="HWJ254" s="170"/>
      <c r="HWK254" s="170"/>
      <c r="HWL254" s="170"/>
      <c r="HWM254" s="170"/>
      <c r="HWN254" s="170"/>
      <c r="HWO254" s="170"/>
      <c r="HWP254" s="170"/>
      <c r="HWQ254" s="170"/>
      <c r="HWR254" s="170"/>
      <c r="HWS254" s="170"/>
      <c r="HWT254" s="170"/>
      <c r="HWU254" s="170"/>
      <c r="HWV254" s="170"/>
      <c r="HWW254" s="170"/>
      <c r="HWX254" s="170"/>
      <c r="HWY254" s="170"/>
      <c r="HWZ254" s="170"/>
      <c r="HXA254" s="170"/>
      <c r="HXB254" s="170"/>
      <c r="HXC254" s="170"/>
      <c r="HXD254" s="170"/>
      <c r="HXE254" s="170"/>
      <c r="HXF254" s="170"/>
      <c r="HXG254" s="170"/>
      <c r="HXH254" s="170"/>
      <c r="HXI254" s="170"/>
      <c r="HXJ254" s="170"/>
      <c r="HXK254" s="170"/>
      <c r="HXL254" s="170"/>
      <c r="HXM254" s="170"/>
      <c r="HXN254" s="170"/>
      <c r="HXO254" s="170"/>
      <c r="HXP254" s="170"/>
      <c r="HXQ254" s="170"/>
      <c r="HXR254" s="170"/>
      <c r="HXS254" s="170"/>
      <c r="HXT254" s="170"/>
      <c r="HXU254" s="170"/>
      <c r="HXV254" s="170"/>
      <c r="HXW254" s="170"/>
      <c r="HXX254" s="170"/>
      <c r="HXY254" s="170"/>
      <c r="HXZ254" s="170"/>
      <c r="HYA254" s="170"/>
      <c r="HYB254" s="170"/>
      <c r="HYC254" s="170"/>
      <c r="HYD254" s="170"/>
      <c r="HYE254" s="170"/>
      <c r="HYF254" s="170"/>
      <c r="HYG254" s="170"/>
      <c r="HYH254" s="170"/>
      <c r="HYI254" s="170"/>
      <c r="HYJ254" s="170"/>
      <c r="HYK254" s="170"/>
      <c r="HYL254" s="170"/>
      <c r="HYM254" s="170"/>
      <c r="HYN254" s="170"/>
      <c r="HYO254" s="170"/>
      <c r="HYP254" s="170"/>
      <c r="HYQ254" s="170"/>
      <c r="HYR254" s="170"/>
      <c r="HYS254" s="170"/>
      <c r="HYT254" s="170"/>
      <c r="HYU254" s="170"/>
      <c r="HYV254" s="170"/>
      <c r="HYW254" s="170"/>
      <c r="HYX254" s="170"/>
      <c r="HYY254" s="170"/>
      <c r="HYZ254" s="170"/>
      <c r="HZA254" s="170"/>
      <c r="HZB254" s="170"/>
      <c r="HZC254" s="170"/>
      <c r="HZD254" s="170"/>
      <c r="HZE254" s="170"/>
      <c r="HZF254" s="170"/>
      <c r="HZG254" s="170"/>
      <c r="HZH254" s="170"/>
      <c r="HZI254" s="170"/>
      <c r="HZJ254" s="170"/>
      <c r="HZK254" s="170"/>
      <c r="HZL254" s="170"/>
      <c r="HZM254" s="170"/>
      <c r="HZN254" s="170"/>
      <c r="HZO254" s="170"/>
      <c r="HZP254" s="170"/>
      <c r="HZQ254" s="170"/>
      <c r="HZR254" s="170"/>
      <c r="HZS254" s="170"/>
      <c r="HZT254" s="170"/>
      <c r="HZU254" s="170"/>
      <c r="HZV254" s="170"/>
      <c r="HZW254" s="170"/>
      <c r="HZX254" s="170"/>
      <c r="HZY254" s="170"/>
      <c r="HZZ254" s="170"/>
      <c r="IAA254" s="170"/>
      <c r="IAB254" s="170"/>
      <c r="IAC254" s="170"/>
      <c r="IAD254" s="170"/>
      <c r="IAE254" s="170"/>
      <c r="IAF254" s="170"/>
      <c r="IAG254" s="170"/>
      <c r="IAH254" s="170"/>
      <c r="IAI254" s="170"/>
      <c r="IAJ254" s="170"/>
      <c r="IAK254" s="170"/>
      <c r="IAL254" s="170"/>
      <c r="IAM254" s="170"/>
      <c r="IAN254" s="170"/>
      <c r="IAO254" s="170"/>
      <c r="IAP254" s="170"/>
      <c r="IAQ254" s="170"/>
      <c r="IAR254" s="170"/>
      <c r="IAS254" s="170"/>
      <c r="IAT254" s="170"/>
      <c r="IAU254" s="170"/>
      <c r="IAV254" s="170"/>
      <c r="IAW254" s="170"/>
      <c r="IAX254" s="170"/>
      <c r="IAY254" s="170"/>
      <c r="IAZ254" s="170"/>
      <c r="IBA254" s="170"/>
      <c r="IBB254" s="170"/>
      <c r="IBC254" s="170"/>
      <c r="IBD254" s="170"/>
      <c r="IBE254" s="170"/>
      <c r="IBF254" s="170"/>
      <c r="IBG254" s="170"/>
      <c r="IBH254" s="170"/>
      <c r="IBI254" s="170"/>
      <c r="IBJ254" s="170"/>
      <c r="IBK254" s="170"/>
      <c r="IBL254" s="170"/>
      <c r="IBM254" s="170"/>
      <c r="IBN254" s="170"/>
      <c r="IBO254" s="170"/>
      <c r="IBP254" s="170"/>
      <c r="IBQ254" s="170"/>
      <c r="IBR254" s="170"/>
      <c r="IBS254" s="170"/>
      <c r="IBT254" s="170"/>
      <c r="IBU254" s="170"/>
      <c r="IBV254" s="170"/>
      <c r="IBW254" s="170"/>
      <c r="IBX254" s="170"/>
      <c r="IBY254" s="170"/>
      <c r="IBZ254" s="170"/>
      <c r="ICA254" s="170"/>
      <c r="ICB254" s="170"/>
      <c r="ICC254" s="170"/>
      <c r="ICD254" s="170"/>
      <c r="ICE254" s="170"/>
      <c r="ICF254" s="170"/>
      <c r="ICG254" s="170"/>
      <c r="ICH254" s="170"/>
      <c r="ICI254" s="170"/>
      <c r="ICJ254" s="170"/>
      <c r="ICK254" s="170"/>
      <c r="ICL254" s="170"/>
      <c r="ICM254" s="170"/>
      <c r="ICN254" s="170"/>
      <c r="ICO254" s="170"/>
      <c r="ICP254" s="170"/>
      <c r="ICQ254" s="170"/>
      <c r="ICR254" s="170"/>
      <c r="ICS254" s="170"/>
      <c r="ICT254" s="170"/>
      <c r="ICU254" s="170"/>
      <c r="ICV254" s="170"/>
      <c r="ICW254" s="170"/>
      <c r="ICX254" s="170"/>
      <c r="ICY254" s="170"/>
      <c r="ICZ254" s="170"/>
      <c r="IDA254" s="170"/>
      <c r="IDB254" s="170"/>
      <c r="IDC254" s="170"/>
      <c r="IDD254" s="170"/>
      <c r="IDE254" s="170"/>
      <c r="IDF254" s="170"/>
      <c r="IDG254" s="170"/>
      <c r="IDH254" s="170"/>
      <c r="IDI254" s="170"/>
      <c r="IDJ254" s="170"/>
      <c r="IDK254" s="170"/>
      <c r="IDL254" s="170"/>
      <c r="IDM254" s="170"/>
      <c r="IDN254" s="170"/>
      <c r="IDO254" s="170"/>
      <c r="IDP254" s="170"/>
      <c r="IDQ254" s="170"/>
      <c r="IDR254" s="170"/>
      <c r="IDS254" s="170"/>
      <c r="IDT254" s="170"/>
      <c r="IDU254" s="170"/>
      <c r="IDV254" s="170"/>
      <c r="IDW254" s="170"/>
      <c r="IDX254" s="170"/>
      <c r="IDY254" s="170"/>
      <c r="IDZ254" s="170"/>
      <c r="IEA254" s="170"/>
      <c r="IEB254" s="170"/>
      <c r="IEC254" s="170"/>
      <c r="IED254" s="170"/>
      <c r="IEE254" s="170"/>
      <c r="IEF254" s="170"/>
      <c r="IEG254" s="170"/>
      <c r="IEH254" s="170"/>
      <c r="IEI254" s="170"/>
      <c r="IEJ254" s="170"/>
      <c r="IEK254" s="170"/>
      <c r="IEL254" s="170"/>
      <c r="IEM254" s="170"/>
      <c r="IEN254" s="170"/>
      <c r="IEO254" s="170"/>
      <c r="IEP254" s="170"/>
      <c r="IEQ254" s="170"/>
      <c r="IER254" s="170"/>
      <c r="IES254" s="170"/>
      <c r="IET254" s="170"/>
      <c r="IEU254" s="170"/>
      <c r="IEV254" s="170"/>
      <c r="IEW254" s="170"/>
      <c r="IEX254" s="170"/>
      <c r="IEY254" s="170"/>
      <c r="IEZ254" s="170"/>
      <c r="IFA254" s="170"/>
      <c r="IFB254" s="170"/>
      <c r="IFC254" s="170"/>
      <c r="IFD254" s="170"/>
      <c r="IFE254" s="170"/>
      <c r="IFF254" s="170"/>
      <c r="IFG254" s="170"/>
      <c r="IFH254" s="170"/>
      <c r="IFI254" s="170"/>
      <c r="IFJ254" s="170"/>
      <c r="IFK254" s="170"/>
      <c r="IFL254" s="170"/>
      <c r="IFM254" s="170"/>
      <c r="IFN254" s="170"/>
      <c r="IFO254" s="170"/>
      <c r="IFP254" s="170"/>
      <c r="IFQ254" s="170"/>
      <c r="IFR254" s="170"/>
      <c r="IFS254" s="170"/>
      <c r="IFT254" s="170"/>
      <c r="IFU254" s="170"/>
      <c r="IFV254" s="170"/>
      <c r="IFW254" s="170"/>
      <c r="IFX254" s="170"/>
      <c r="IFY254" s="170"/>
      <c r="IFZ254" s="170"/>
      <c r="IGA254" s="170"/>
      <c r="IGB254" s="170"/>
      <c r="IGC254" s="170"/>
      <c r="IGD254" s="170"/>
      <c r="IGE254" s="170"/>
      <c r="IGF254" s="170"/>
      <c r="IGG254" s="170"/>
      <c r="IGH254" s="170"/>
      <c r="IGI254" s="170"/>
      <c r="IGJ254" s="170"/>
      <c r="IGK254" s="170"/>
      <c r="IGL254" s="170"/>
      <c r="IGM254" s="170"/>
      <c r="IGN254" s="170"/>
      <c r="IGO254" s="170"/>
      <c r="IGP254" s="170"/>
      <c r="IGQ254" s="170"/>
      <c r="IGR254" s="170"/>
      <c r="IGS254" s="170"/>
      <c r="IGT254" s="170"/>
      <c r="IGU254" s="170"/>
      <c r="IGV254" s="170"/>
      <c r="IGW254" s="170"/>
      <c r="IGX254" s="170"/>
      <c r="IGY254" s="170"/>
      <c r="IGZ254" s="170"/>
      <c r="IHA254" s="170"/>
      <c r="IHB254" s="170"/>
      <c r="IHC254" s="170"/>
      <c r="IHD254" s="170"/>
      <c r="IHE254" s="170"/>
      <c r="IHF254" s="170"/>
      <c r="IHG254" s="170"/>
      <c r="IHH254" s="170"/>
      <c r="IHI254" s="170"/>
      <c r="IHJ254" s="170"/>
      <c r="IHK254" s="170"/>
      <c r="IHL254" s="170"/>
      <c r="IHM254" s="170"/>
      <c r="IHN254" s="170"/>
      <c r="IHO254" s="170"/>
      <c r="IHP254" s="170"/>
      <c r="IHQ254" s="170"/>
      <c r="IHR254" s="170"/>
      <c r="IHS254" s="170"/>
      <c r="IHT254" s="170"/>
      <c r="IHU254" s="170"/>
      <c r="IHV254" s="170"/>
      <c r="IHW254" s="170"/>
      <c r="IHX254" s="170"/>
      <c r="IHY254" s="170"/>
      <c r="IHZ254" s="170"/>
      <c r="IIA254" s="170"/>
      <c r="IIB254" s="170"/>
      <c r="IIC254" s="170"/>
      <c r="IID254" s="170"/>
      <c r="IIE254" s="170"/>
      <c r="IIF254" s="170"/>
      <c r="IIG254" s="170"/>
      <c r="IIH254" s="170"/>
      <c r="III254" s="170"/>
      <c r="IIJ254" s="170"/>
      <c r="IIK254" s="170"/>
      <c r="IIL254" s="170"/>
      <c r="IIM254" s="170"/>
      <c r="IIN254" s="170"/>
      <c r="IIO254" s="170"/>
      <c r="IIP254" s="170"/>
      <c r="IIQ254" s="170"/>
      <c r="IIR254" s="170"/>
      <c r="IIS254" s="170"/>
      <c r="IIT254" s="170"/>
      <c r="IIU254" s="170"/>
      <c r="IIV254" s="170"/>
      <c r="IIW254" s="170"/>
      <c r="IIX254" s="170"/>
      <c r="IIY254" s="170"/>
      <c r="IIZ254" s="170"/>
      <c r="IJA254" s="170"/>
      <c r="IJB254" s="170"/>
      <c r="IJC254" s="170"/>
      <c r="IJD254" s="170"/>
      <c r="IJE254" s="170"/>
      <c r="IJF254" s="170"/>
      <c r="IJG254" s="170"/>
      <c r="IJH254" s="170"/>
      <c r="IJI254" s="170"/>
      <c r="IJJ254" s="170"/>
      <c r="IJK254" s="170"/>
      <c r="IJL254" s="170"/>
      <c r="IJM254" s="170"/>
      <c r="IJN254" s="170"/>
      <c r="IJO254" s="170"/>
      <c r="IJP254" s="170"/>
      <c r="IJQ254" s="170"/>
      <c r="IJR254" s="170"/>
      <c r="IJS254" s="170"/>
      <c r="IJT254" s="170"/>
      <c r="IJU254" s="170"/>
      <c r="IJV254" s="170"/>
      <c r="IJW254" s="170"/>
      <c r="IJX254" s="170"/>
      <c r="IJY254" s="170"/>
      <c r="IJZ254" s="170"/>
      <c r="IKA254" s="170"/>
      <c r="IKB254" s="170"/>
      <c r="IKC254" s="170"/>
      <c r="IKD254" s="170"/>
      <c r="IKE254" s="170"/>
      <c r="IKF254" s="170"/>
      <c r="IKG254" s="170"/>
      <c r="IKH254" s="170"/>
      <c r="IKI254" s="170"/>
      <c r="IKJ254" s="170"/>
      <c r="IKK254" s="170"/>
      <c r="IKL254" s="170"/>
      <c r="IKM254" s="170"/>
      <c r="IKN254" s="170"/>
      <c r="IKO254" s="170"/>
      <c r="IKP254" s="170"/>
      <c r="IKQ254" s="170"/>
      <c r="IKR254" s="170"/>
      <c r="IKS254" s="170"/>
      <c r="IKT254" s="170"/>
      <c r="IKU254" s="170"/>
      <c r="IKV254" s="170"/>
      <c r="IKW254" s="170"/>
      <c r="IKX254" s="170"/>
      <c r="IKY254" s="170"/>
      <c r="IKZ254" s="170"/>
      <c r="ILA254" s="170"/>
      <c r="ILB254" s="170"/>
      <c r="ILC254" s="170"/>
      <c r="ILD254" s="170"/>
      <c r="ILE254" s="170"/>
      <c r="ILF254" s="170"/>
      <c r="ILG254" s="170"/>
      <c r="ILH254" s="170"/>
      <c r="ILI254" s="170"/>
      <c r="ILJ254" s="170"/>
      <c r="ILK254" s="170"/>
      <c r="ILL254" s="170"/>
      <c r="ILM254" s="170"/>
      <c r="ILN254" s="170"/>
      <c r="ILO254" s="170"/>
      <c r="ILP254" s="170"/>
      <c r="ILQ254" s="170"/>
      <c r="ILR254" s="170"/>
      <c r="ILS254" s="170"/>
      <c r="ILT254" s="170"/>
      <c r="ILU254" s="170"/>
      <c r="ILV254" s="170"/>
      <c r="ILW254" s="170"/>
      <c r="ILX254" s="170"/>
      <c r="ILY254" s="170"/>
      <c r="ILZ254" s="170"/>
      <c r="IMA254" s="170"/>
      <c r="IMB254" s="170"/>
      <c r="IMC254" s="170"/>
      <c r="IMD254" s="170"/>
      <c r="IME254" s="170"/>
      <c r="IMF254" s="170"/>
      <c r="IMG254" s="170"/>
      <c r="IMH254" s="170"/>
      <c r="IMI254" s="170"/>
      <c r="IMJ254" s="170"/>
      <c r="IMK254" s="170"/>
      <c r="IML254" s="170"/>
      <c r="IMM254" s="170"/>
      <c r="IMN254" s="170"/>
      <c r="IMO254" s="170"/>
      <c r="IMP254" s="170"/>
      <c r="IMQ254" s="170"/>
      <c r="IMR254" s="170"/>
      <c r="IMS254" s="170"/>
      <c r="IMT254" s="170"/>
      <c r="IMU254" s="170"/>
      <c r="IMV254" s="170"/>
      <c r="IMW254" s="170"/>
      <c r="IMX254" s="170"/>
      <c r="IMY254" s="170"/>
      <c r="IMZ254" s="170"/>
      <c r="INA254" s="170"/>
      <c r="INB254" s="170"/>
      <c r="INC254" s="170"/>
      <c r="IND254" s="170"/>
      <c r="INE254" s="170"/>
      <c r="INF254" s="170"/>
      <c r="ING254" s="170"/>
      <c r="INH254" s="170"/>
      <c r="INI254" s="170"/>
      <c r="INJ254" s="170"/>
      <c r="INK254" s="170"/>
      <c r="INL254" s="170"/>
      <c r="INM254" s="170"/>
      <c r="INN254" s="170"/>
      <c r="INO254" s="170"/>
      <c r="INP254" s="170"/>
      <c r="INQ254" s="170"/>
      <c r="INR254" s="170"/>
      <c r="INS254" s="170"/>
      <c r="INT254" s="170"/>
      <c r="INU254" s="170"/>
      <c r="INV254" s="170"/>
      <c r="INW254" s="170"/>
      <c r="INX254" s="170"/>
      <c r="INY254" s="170"/>
      <c r="INZ254" s="170"/>
      <c r="IOA254" s="170"/>
      <c r="IOB254" s="170"/>
      <c r="IOC254" s="170"/>
      <c r="IOD254" s="170"/>
      <c r="IOE254" s="170"/>
      <c r="IOF254" s="170"/>
      <c r="IOG254" s="170"/>
      <c r="IOH254" s="170"/>
      <c r="IOI254" s="170"/>
      <c r="IOJ254" s="170"/>
      <c r="IOK254" s="170"/>
      <c r="IOL254" s="170"/>
      <c r="IOM254" s="170"/>
      <c r="ION254" s="170"/>
      <c r="IOO254" s="170"/>
      <c r="IOP254" s="170"/>
      <c r="IOQ254" s="170"/>
      <c r="IOR254" s="170"/>
      <c r="IOS254" s="170"/>
      <c r="IOT254" s="170"/>
      <c r="IOU254" s="170"/>
      <c r="IOV254" s="170"/>
      <c r="IOW254" s="170"/>
      <c r="IOX254" s="170"/>
      <c r="IOY254" s="170"/>
      <c r="IOZ254" s="170"/>
      <c r="IPA254" s="170"/>
      <c r="IPB254" s="170"/>
      <c r="IPC254" s="170"/>
      <c r="IPD254" s="170"/>
      <c r="IPE254" s="170"/>
      <c r="IPF254" s="170"/>
      <c r="IPG254" s="170"/>
      <c r="IPH254" s="170"/>
      <c r="IPI254" s="170"/>
      <c r="IPJ254" s="170"/>
      <c r="IPK254" s="170"/>
      <c r="IPL254" s="170"/>
      <c r="IPM254" s="170"/>
      <c r="IPN254" s="170"/>
      <c r="IPO254" s="170"/>
      <c r="IPP254" s="170"/>
      <c r="IPQ254" s="170"/>
      <c r="IPR254" s="170"/>
      <c r="IPS254" s="170"/>
      <c r="IPT254" s="170"/>
      <c r="IPU254" s="170"/>
      <c r="IPV254" s="170"/>
      <c r="IPW254" s="170"/>
      <c r="IPX254" s="170"/>
      <c r="IPY254" s="170"/>
      <c r="IPZ254" s="170"/>
      <c r="IQA254" s="170"/>
      <c r="IQB254" s="170"/>
      <c r="IQC254" s="170"/>
      <c r="IQD254" s="170"/>
      <c r="IQE254" s="170"/>
      <c r="IQF254" s="170"/>
      <c r="IQG254" s="170"/>
      <c r="IQH254" s="170"/>
      <c r="IQI254" s="170"/>
      <c r="IQJ254" s="170"/>
      <c r="IQK254" s="170"/>
      <c r="IQL254" s="170"/>
      <c r="IQM254" s="170"/>
      <c r="IQN254" s="170"/>
      <c r="IQO254" s="170"/>
      <c r="IQP254" s="170"/>
      <c r="IQQ254" s="170"/>
      <c r="IQR254" s="170"/>
      <c r="IQS254" s="170"/>
      <c r="IQT254" s="170"/>
      <c r="IQU254" s="170"/>
      <c r="IQV254" s="170"/>
      <c r="IQW254" s="170"/>
      <c r="IQX254" s="170"/>
      <c r="IQY254" s="170"/>
      <c r="IQZ254" s="170"/>
      <c r="IRA254" s="170"/>
      <c r="IRB254" s="170"/>
      <c r="IRC254" s="170"/>
      <c r="IRD254" s="170"/>
      <c r="IRE254" s="170"/>
      <c r="IRF254" s="170"/>
      <c r="IRG254" s="170"/>
      <c r="IRH254" s="170"/>
      <c r="IRI254" s="170"/>
      <c r="IRJ254" s="170"/>
      <c r="IRK254" s="170"/>
      <c r="IRL254" s="170"/>
      <c r="IRM254" s="170"/>
      <c r="IRN254" s="170"/>
      <c r="IRO254" s="170"/>
      <c r="IRP254" s="170"/>
      <c r="IRQ254" s="170"/>
      <c r="IRR254" s="170"/>
      <c r="IRS254" s="170"/>
      <c r="IRT254" s="170"/>
      <c r="IRU254" s="170"/>
      <c r="IRV254" s="170"/>
      <c r="IRW254" s="170"/>
      <c r="IRX254" s="170"/>
      <c r="IRY254" s="170"/>
      <c r="IRZ254" s="170"/>
      <c r="ISA254" s="170"/>
      <c r="ISB254" s="170"/>
      <c r="ISC254" s="170"/>
      <c r="ISD254" s="170"/>
      <c r="ISE254" s="170"/>
      <c r="ISF254" s="170"/>
      <c r="ISG254" s="170"/>
      <c r="ISH254" s="170"/>
      <c r="ISI254" s="170"/>
      <c r="ISJ254" s="170"/>
      <c r="ISK254" s="170"/>
      <c r="ISL254" s="170"/>
      <c r="ISM254" s="170"/>
      <c r="ISN254" s="170"/>
      <c r="ISO254" s="170"/>
      <c r="ISP254" s="170"/>
      <c r="ISQ254" s="170"/>
      <c r="ISR254" s="170"/>
      <c r="ISS254" s="170"/>
      <c r="IST254" s="170"/>
      <c r="ISU254" s="170"/>
      <c r="ISV254" s="170"/>
      <c r="ISW254" s="170"/>
      <c r="ISX254" s="170"/>
      <c r="ISY254" s="170"/>
      <c r="ISZ254" s="170"/>
      <c r="ITA254" s="170"/>
      <c r="ITB254" s="170"/>
      <c r="ITC254" s="170"/>
      <c r="ITD254" s="170"/>
      <c r="ITE254" s="170"/>
      <c r="ITF254" s="170"/>
      <c r="ITG254" s="170"/>
      <c r="ITH254" s="170"/>
      <c r="ITI254" s="170"/>
      <c r="ITJ254" s="170"/>
      <c r="ITK254" s="170"/>
      <c r="ITL254" s="170"/>
      <c r="ITM254" s="170"/>
      <c r="ITN254" s="170"/>
      <c r="ITO254" s="170"/>
      <c r="ITP254" s="170"/>
      <c r="ITQ254" s="170"/>
      <c r="ITR254" s="170"/>
      <c r="ITS254" s="170"/>
      <c r="ITT254" s="170"/>
      <c r="ITU254" s="170"/>
      <c r="ITV254" s="170"/>
      <c r="ITW254" s="170"/>
      <c r="ITX254" s="170"/>
      <c r="ITY254" s="170"/>
      <c r="ITZ254" s="170"/>
      <c r="IUA254" s="170"/>
      <c r="IUB254" s="170"/>
      <c r="IUC254" s="170"/>
      <c r="IUD254" s="170"/>
      <c r="IUE254" s="170"/>
      <c r="IUF254" s="170"/>
      <c r="IUG254" s="170"/>
      <c r="IUH254" s="170"/>
      <c r="IUI254" s="170"/>
      <c r="IUJ254" s="170"/>
      <c r="IUK254" s="170"/>
      <c r="IUL254" s="170"/>
      <c r="IUM254" s="170"/>
      <c r="IUN254" s="170"/>
      <c r="IUO254" s="170"/>
      <c r="IUP254" s="170"/>
      <c r="IUQ254" s="170"/>
      <c r="IUR254" s="170"/>
      <c r="IUS254" s="170"/>
      <c r="IUT254" s="170"/>
      <c r="IUU254" s="170"/>
      <c r="IUV254" s="170"/>
      <c r="IUW254" s="170"/>
      <c r="IUX254" s="170"/>
      <c r="IUY254" s="170"/>
      <c r="IUZ254" s="170"/>
      <c r="IVA254" s="170"/>
      <c r="IVB254" s="170"/>
      <c r="IVC254" s="170"/>
      <c r="IVD254" s="170"/>
      <c r="IVE254" s="170"/>
      <c r="IVF254" s="170"/>
      <c r="IVG254" s="170"/>
      <c r="IVH254" s="170"/>
      <c r="IVI254" s="170"/>
      <c r="IVJ254" s="170"/>
      <c r="IVK254" s="170"/>
      <c r="IVL254" s="170"/>
      <c r="IVM254" s="170"/>
      <c r="IVN254" s="170"/>
      <c r="IVO254" s="170"/>
      <c r="IVP254" s="170"/>
      <c r="IVQ254" s="170"/>
      <c r="IVR254" s="170"/>
      <c r="IVS254" s="170"/>
      <c r="IVT254" s="170"/>
      <c r="IVU254" s="170"/>
      <c r="IVV254" s="170"/>
      <c r="IVW254" s="170"/>
      <c r="IVX254" s="170"/>
      <c r="IVY254" s="170"/>
      <c r="IVZ254" s="170"/>
      <c r="IWA254" s="170"/>
      <c r="IWB254" s="170"/>
      <c r="IWC254" s="170"/>
      <c r="IWD254" s="170"/>
      <c r="IWE254" s="170"/>
      <c r="IWF254" s="170"/>
      <c r="IWG254" s="170"/>
      <c r="IWH254" s="170"/>
      <c r="IWI254" s="170"/>
      <c r="IWJ254" s="170"/>
      <c r="IWK254" s="170"/>
      <c r="IWL254" s="170"/>
      <c r="IWM254" s="170"/>
      <c r="IWN254" s="170"/>
      <c r="IWO254" s="170"/>
      <c r="IWP254" s="170"/>
      <c r="IWQ254" s="170"/>
      <c r="IWR254" s="170"/>
      <c r="IWS254" s="170"/>
      <c r="IWT254" s="170"/>
      <c r="IWU254" s="170"/>
      <c r="IWV254" s="170"/>
      <c r="IWW254" s="170"/>
      <c r="IWX254" s="170"/>
      <c r="IWY254" s="170"/>
      <c r="IWZ254" s="170"/>
      <c r="IXA254" s="170"/>
      <c r="IXB254" s="170"/>
      <c r="IXC254" s="170"/>
      <c r="IXD254" s="170"/>
      <c r="IXE254" s="170"/>
      <c r="IXF254" s="170"/>
      <c r="IXG254" s="170"/>
      <c r="IXH254" s="170"/>
      <c r="IXI254" s="170"/>
      <c r="IXJ254" s="170"/>
      <c r="IXK254" s="170"/>
      <c r="IXL254" s="170"/>
      <c r="IXM254" s="170"/>
      <c r="IXN254" s="170"/>
      <c r="IXO254" s="170"/>
      <c r="IXP254" s="170"/>
      <c r="IXQ254" s="170"/>
      <c r="IXR254" s="170"/>
      <c r="IXS254" s="170"/>
      <c r="IXT254" s="170"/>
      <c r="IXU254" s="170"/>
      <c r="IXV254" s="170"/>
      <c r="IXW254" s="170"/>
      <c r="IXX254" s="170"/>
      <c r="IXY254" s="170"/>
      <c r="IXZ254" s="170"/>
      <c r="IYA254" s="170"/>
      <c r="IYB254" s="170"/>
      <c r="IYC254" s="170"/>
      <c r="IYD254" s="170"/>
      <c r="IYE254" s="170"/>
      <c r="IYF254" s="170"/>
      <c r="IYG254" s="170"/>
      <c r="IYH254" s="170"/>
      <c r="IYI254" s="170"/>
      <c r="IYJ254" s="170"/>
      <c r="IYK254" s="170"/>
      <c r="IYL254" s="170"/>
      <c r="IYM254" s="170"/>
      <c r="IYN254" s="170"/>
      <c r="IYO254" s="170"/>
      <c r="IYP254" s="170"/>
      <c r="IYQ254" s="170"/>
      <c r="IYR254" s="170"/>
      <c r="IYS254" s="170"/>
      <c r="IYT254" s="170"/>
      <c r="IYU254" s="170"/>
      <c r="IYV254" s="170"/>
      <c r="IYW254" s="170"/>
      <c r="IYX254" s="170"/>
      <c r="IYY254" s="170"/>
      <c r="IYZ254" s="170"/>
      <c r="IZA254" s="170"/>
      <c r="IZB254" s="170"/>
      <c r="IZC254" s="170"/>
      <c r="IZD254" s="170"/>
      <c r="IZE254" s="170"/>
      <c r="IZF254" s="170"/>
      <c r="IZG254" s="170"/>
      <c r="IZH254" s="170"/>
      <c r="IZI254" s="170"/>
      <c r="IZJ254" s="170"/>
      <c r="IZK254" s="170"/>
      <c r="IZL254" s="170"/>
      <c r="IZM254" s="170"/>
      <c r="IZN254" s="170"/>
      <c r="IZO254" s="170"/>
      <c r="IZP254" s="170"/>
      <c r="IZQ254" s="170"/>
      <c r="IZR254" s="170"/>
      <c r="IZS254" s="170"/>
      <c r="IZT254" s="170"/>
      <c r="IZU254" s="170"/>
      <c r="IZV254" s="170"/>
      <c r="IZW254" s="170"/>
      <c r="IZX254" s="170"/>
      <c r="IZY254" s="170"/>
      <c r="IZZ254" s="170"/>
      <c r="JAA254" s="170"/>
      <c r="JAB254" s="170"/>
      <c r="JAC254" s="170"/>
      <c r="JAD254" s="170"/>
      <c r="JAE254" s="170"/>
      <c r="JAF254" s="170"/>
      <c r="JAG254" s="170"/>
      <c r="JAH254" s="170"/>
      <c r="JAI254" s="170"/>
      <c r="JAJ254" s="170"/>
      <c r="JAK254" s="170"/>
      <c r="JAL254" s="170"/>
      <c r="JAM254" s="170"/>
      <c r="JAN254" s="170"/>
      <c r="JAO254" s="170"/>
      <c r="JAP254" s="170"/>
      <c r="JAQ254" s="170"/>
      <c r="JAR254" s="170"/>
      <c r="JAS254" s="170"/>
      <c r="JAT254" s="170"/>
      <c r="JAU254" s="170"/>
      <c r="JAV254" s="170"/>
      <c r="JAW254" s="170"/>
      <c r="JAX254" s="170"/>
      <c r="JAY254" s="170"/>
      <c r="JAZ254" s="170"/>
      <c r="JBA254" s="170"/>
      <c r="JBB254" s="170"/>
      <c r="JBC254" s="170"/>
      <c r="JBD254" s="170"/>
      <c r="JBE254" s="170"/>
      <c r="JBF254" s="170"/>
      <c r="JBG254" s="170"/>
      <c r="JBH254" s="170"/>
      <c r="JBI254" s="170"/>
      <c r="JBJ254" s="170"/>
      <c r="JBK254" s="170"/>
      <c r="JBL254" s="170"/>
      <c r="JBM254" s="170"/>
      <c r="JBN254" s="170"/>
      <c r="JBO254" s="170"/>
      <c r="JBP254" s="170"/>
      <c r="JBQ254" s="170"/>
      <c r="JBR254" s="170"/>
      <c r="JBS254" s="170"/>
      <c r="JBT254" s="170"/>
      <c r="JBU254" s="170"/>
      <c r="JBV254" s="170"/>
      <c r="JBW254" s="170"/>
      <c r="JBX254" s="170"/>
      <c r="JBY254" s="170"/>
      <c r="JBZ254" s="170"/>
      <c r="JCA254" s="170"/>
      <c r="JCB254" s="170"/>
      <c r="JCC254" s="170"/>
      <c r="JCD254" s="170"/>
      <c r="JCE254" s="170"/>
      <c r="JCF254" s="170"/>
      <c r="JCG254" s="170"/>
      <c r="JCH254" s="170"/>
      <c r="JCI254" s="170"/>
      <c r="JCJ254" s="170"/>
      <c r="JCK254" s="170"/>
      <c r="JCL254" s="170"/>
      <c r="JCM254" s="170"/>
      <c r="JCN254" s="170"/>
      <c r="JCO254" s="170"/>
      <c r="JCP254" s="170"/>
      <c r="JCQ254" s="170"/>
      <c r="JCR254" s="170"/>
      <c r="JCS254" s="170"/>
      <c r="JCT254" s="170"/>
      <c r="JCU254" s="170"/>
      <c r="JCV254" s="170"/>
      <c r="JCW254" s="170"/>
      <c r="JCX254" s="170"/>
      <c r="JCY254" s="170"/>
      <c r="JCZ254" s="170"/>
      <c r="JDA254" s="170"/>
      <c r="JDB254" s="170"/>
      <c r="JDC254" s="170"/>
      <c r="JDD254" s="170"/>
      <c r="JDE254" s="170"/>
      <c r="JDF254" s="170"/>
      <c r="JDG254" s="170"/>
      <c r="JDH254" s="170"/>
      <c r="JDI254" s="170"/>
      <c r="JDJ254" s="170"/>
      <c r="JDK254" s="170"/>
      <c r="JDL254" s="170"/>
      <c r="JDM254" s="170"/>
      <c r="JDN254" s="170"/>
      <c r="JDO254" s="170"/>
      <c r="JDP254" s="170"/>
      <c r="JDQ254" s="170"/>
      <c r="JDR254" s="170"/>
      <c r="JDS254" s="170"/>
      <c r="JDT254" s="170"/>
      <c r="JDU254" s="170"/>
      <c r="JDV254" s="170"/>
      <c r="JDW254" s="170"/>
      <c r="JDX254" s="170"/>
      <c r="JDY254" s="170"/>
      <c r="JDZ254" s="170"/>
      <c r="JEA254" s="170"/>
      <c r="JEB254" s="170"/>
      <c r="JEC254" s="170"/>
      <c r="JED254" s="170"/>
      <c r="JEE254" s="170"/>
      <c r="JEF254" s="170"/>
      <c r="JEG254" s="170"/>
      <c r="JEH254" s="170"/>
      <c r="JEI254" s="170"/>
      <c r="JEJ254" s="170"/>
      <c r="JEK254" s="170"/>
      <c r="JEL254" s="170"/>
      <c r="JEM254" s="170"/>
      <c r="JEN254" s="170"/>
      <c r="JEO254" s="170"/>
      <c r="JEP254" s="170"/>
      <c r="JEQ254" s="170"/>
      <c r="JER254" s="170"/>
      <c r="JES254" s="170"/>
      <c r="JET254" s="170"/>
      <c r="JEU254" s="170"/>
      <c r="JEV254" s="170"/>
      <c r="JEW254" s="170"/>
      <c r="JEX254" s="170"/>
      <c r="JEY254" s="170"/>
      <c r="JEZ254" s="170"/>
      <c r="JFA254" s="170"/>
      <c r="JFB254" s="170"/>
      <c r="JFC254" s="170"/>
      <c r="JFD254" s="170"/>
      <c r="JFE254" s="170"/>
      <c r="JFF254" s="170"/>
      <c r="JFG254" s="170"/>
      <c r="JFH254" s="170"/>
      <c r="JFI254" s="170"/>
      <c r="JFJ254" s="170"/>
      <c r="JFK254" s="170"/>
      <c r="JFL254" s="170"/>
      <c r="JFM254" s="170"/>
      <c r="JFN254" s="170"/>
      <c r="JFO254" s="170"/>
      <c r="JFP254" s="170"/>
      <c r="JFQ254" s="170"/>
      <c r="JFR254" s="170"/>
      <c r="JFS254" s="170"/>
      <c r="JFT254" s="170"/>
      <c r="JFU254" s="170"/>
      <c r="JFV254" s="170"/>
      <c r="JFW254" s="170"/>
      <c r="JFX254" s="170"/>
      <c r="JFY254" s="170"/>
      <c r="JFZ254" s="170"/>
      <c r="JGA254" s="170"/>
      <c r="JGB254" s="170"/>
      <c r="JGC254" s="170"/>
      <c r="JGD254" s="170"/>
      <c r="JGE254" s="170"/>
      <c r="JGF254" s="170"/>
      <c r="JGG254" s="170"/>
      <c r="JGH254" s="170"/>
      <c r="JGI254" s="170"/>
      <c r="JGJ254" s="170"/>
      <c r="JGK254" s="170"/>
      <c r="JGL254" s="170"/>
      <c r="JGM254" s="170"/>
      <c r="JGN254" s="170"/>
      <c r="JGO254" s="170"/>
      <c r="JGP254" s="170"/>
      <c r="JGQ254" s="170"/>
      <c r="JGR254" s="170"/>
      <c r="JGS254" s="170"/>
      <c r="JGT254" s="170"/>
      <c r="JGU254" s="170"/>
      <c r="JGV254" s="170"/>
      <c r="JGW254" s="170"/>
      <c r="JGX254" s="170"/>
      <c r="JGY254" s="170"/>
      <c r="JGZ254" s="170"/>
      <c r="JHA254" s="170"/>
      <c r="JHB254" s="170"/>
      <c r="JHC254" s="170"/>
      <c r="JHD254" s="170"/>
      <c r="JHE254" s="170"/>
      <c r="JHF254" s="170"/>
      <c r="JHG254" s="170"/>
      <c r="JHH254" s="170"/>
      <c r="JHI254" s="170"/>
      <c r="JHJ254" s="170"/>
      <c r="JHK254" s="170"/>
      <c r="JHL254" s="170"/>
      <c r="JHM254" s="170"/>
      <c r="JHN254" s="170"/>
      <c r="JHO254" s="170"/>
      <c r="JHP254" s="170"/>
      <c r="JHQ254" s="170"/>
      <c r="JHR254" s="170"/>
      <c r="JHS254" s="170"/>
      <c r="JHT254" s="170"/>
      <c r="JHU254" s="170"/>
      <c r="JHV254" s="170"/>
      <c r="JHW254" s="170"/>
      <c r="JHX254" s="170"/>
      <c r="JHY254" s="170"/>
      <c r="JHZ254" s="170"/>
      <c r="JIA254" s="170"/>
      <c r="JIB254" s="170"/>
      <c r="JIC254" s="170"/>
      <c r="JID254" s="170"/>
      <c r="JIE254" s="170"/>
      <c r="JIF254" s="170"/>
      <c r="JIG254" s="170"/>
      <c r="JIH254" s="170"/>
      <c r="JII254" s="170"/>
      <c r="JIJ254" s="170"/>
      <c r="JIK254" s="170"/>
      <c r="JIL254" s="170"/>
      <c r="JIM254" s="170"/>
      <c r="JIN254" s="170"/>
      <c r="JIO254" s="170"/>
      <c r="JIP254" s="170"/>
      <c r="JIQ254" s="170"/>
      <c r="JIR254" s="170"/>
      <c r="JIS254" s="170"/>
      <c r="JIT254" s="170"/>
      <c r="JIU254" s="170"/>
      <c r="JIV254" s="170"/>
      <c r="JIW254" s="170"/>
      <c r="JIX254" s="170"/>
      <c r="JIY254" s="170"/>
      <c r="JIZ254" s="170"/>
      <c r="JJA254" s="170"/>
      <c r="JJB254" s="170"/>
      <c r="JJC254" s="170"/>
      <c r="JJD254" s="170"/>
      <c r="JJE254" s="170"/>
      <c r="JJF254" s="170"/>
      <c r="JJG254" s="170"/>
      <c r="JJH254" s="170"/>
      <c r="JJI254" s="170"/>
      <c r="JJJ254" s="170"/>
      <c r="JJK254" s="170"/>
      <c r="JJL254" s="170"/>
      <c r="JJM254" s="170"/>
      <c r="JJN254" s="170"/>
      <c r="JJO254" s="170"/>
      <c r="JJP254" s="170"/>
      <c r="JJQ254" s="170"/>
      <c r="JJR254" s="170"/>
      <c r="JJS254" s="170"/>
      <c r="JJT254" s="170"/>
      <c r="JJU254" s="170"/>
      <c r="JJV254" s="170"/>
      <c r="JJW254" s="170"/>
      <c r="JJX254" s="170"/>
      <c r="JJY254" s="170"/>
      <c r="JJZ254" s="170"/>
      <c r="JKA254" s="170"/>
      <c r="JKB254" s="170"/>
      <c r="JKC254" s="170"/>
      <c r="JKD254" s="170"/>
      <c r="JKE254" s="170"/>
      <c r="JKF254" s="170"/>
      <c r="JKG254" s="170"/>
      <c r="JKH254" s="170"/>
      <c r="JKI254" s="170"/>
      <c r="JKJ254" s="170"/>
      <c r="JKK254" s="170"/>
      <c r="JKL254" s="170"/>
      <c r="JKM254" s="170"/>
      <c r="JKN254" s="170"/>
      <c r="JKO254" s="170"/>
      <c r="JKP254" s="170"/>
      <c r="JKQ254" s="170"/>
      <c r="JKR254" s="170"/>
      <c r="JKS254" s="170"/>
      <c r="JKT254" s="170"/>
      <c r="JKU254" s="170"/>
      <c r="JKV254" s="170"/>
      <c r="JKW254" s="170"/>
      <c r="JKX254" s="170"/>
      <c r="JKY254" s="170"/>
      <c r="JKZ254" s="170"/>
      <c r="JLA254" s="170"/>
      <c r="JLB254" s="170"/>
      <c r="JLC254" s="170"/>
      <c r="JLD254" s="170"/>
      <c r="JLE254" s="170"/>
      <c r="JLF254" s="170"/>
      <c r="JLG254" s="170"/>
      <c r="JLH254" s="170"/>
      <c r="JLI254" s="170"/>
      <c r="JLJ254" s="170"/>
      <c r="JLK254" s="170"/>
      <c r="JLL254" s="170"/>
      <c r="JLM254" s="170"/>
      <c r="JLN254" s="170"/>
      <c r="JLO254" s="170"/>
      <c r="JLP254" s="170"/>
      <c r="JLQ254" s="170"/>
      <c r="JLR254" s="170"/>
      <c r="JLS254" s="170"/>
      <c r="JLT254" s="170"/>
      <c r="JLU254" s="170"/>
      <c r="JLV254" s="170"/>
      <c r="JLW254" s="170"/>
      <c r="JLX254" s="170"/>
      <c r="JLY254" s="170"/>
      <c r="JLZ254" s="170"/>
      <c r="JMA254" s="170"/>
      <c r="JMB254" s="170"/>
      <c r="JMC254" s="170"/>
      <c r="JMD254" s="170"/>
      <c r="JME254" s="170"/>
      <c r="JMF254" s="170"/>
      <c r="JMG254" s="170"/>
      <c r="JMH254" s="170"/>
      <c r="JMI254" s="170"/>
      <c r="JMJ254" s="170"/>
      <c r="JMK254" s="170"/>
      <c r="JML254" s="170"/>
      <c r="JMM254" s="170"/>
      <c r="JMN254" s="170"/>
      <c r="JMO254" s="170"/>
      <c r="JMP254" s="170"/>
      <c r="JMQ254" s="170"/>
      <c r="JMR254" s="170"/>
      <c r="JMS254" s="170"/>
      <c r="JMT254" s="170"/>
      <c r="JMU254" s="170"/>
      <c r="JMV254" s="170"/>
      <c r="JMW254" s="170"/>
      <c r="JMX254" s="170"/>
      <c r="JMY254" s="170"/>
      <c r="JMZ254" s="170"/>
      <c r="JNA254" s="170"/>
      <c r="JNB254" s="170"/>
      <c r="JNC254" s="170"/>
      <c r="JND254" s="170"/>
      <c r="JNE254" s="170"/>
      <c r="JNF254" s="170"/>
      <c r="JNG254" s="170"/>
      <c r="JNH254" s="170"/>
      <c r="JNI254" s="170"/>
      <c r="JNJ254" s="170"/>
      <c r="JNK254" s="170"/>
      <c r="JNL254" s="170"/>
      <c r="JNM254" s="170"/>
      <c r="JNN254" s="170"/>
      <c r="JNO254" s="170"/>
      <c r="JNP254" s="170"/>
      <c r="JNQ254" s="170"/>
      <c r="JNR254" s="170"/>
      <c r="JNS254" s="170"/>
      <c r="JNT254" s="170"/>
      <c r="JNU254" s="170"/>
      <c r="JNV254" s="170"/>
      <c r="JNW254" s="170"/>
      <c r="JNX254" s="170"/>
      <c r="JNY254" s="170"/>
      <c r="JNZ254" s="170"/>
      <c r="JOA254" s="170"/>
      <c r="JOB254" s="170"/>
      <c r="JOC254" s="170"/>
      <c r="JOD254" s="170"/>
      <c r="JOE254" s="170"/>
      <c r="JOF254" s="170"/>
      <c r="JOG254" s="170"/>
      <c r="JOH254" s="170"/>
      <c r="JOI254" s="170"/>
      <c r="JOJ254" s="170"/>
      <c r="JOK254" s="170"/>
      <c r="JOL254" s="170"/>
      <c r="JOM254" s="170"/>
      <c r="JON254" s="170"/>
      <c r="JOO254" s="170"/>
      <c r="JOP254" s="170"/>
      <c r="JOQ254" s="170"/>
      <c r="JOR254" s="170"/>
      <c r="JOS254" s="170"/>
      <c r="JOT254" s="170"/>
      <c r="JOU254" s="170"/>
      <c r="JOV254" s="170"/>
      <c r="JOW254" s="170"/>
      <c r="JOX254" s="170"/>
      <c r="JOY254" s="170"/>
      <c r="JOZ254" s="170"/>
      <c r="JPA254" s="170"/>
      <c r="JPB254" s="170"/>
      <c r="JPC254" s="170"/>
      <c r="JPD254" s="170"/>
      <c r="JPE254" s="170"/>
      <c r="JPF254" s="170"/>
      <c r="JPG254" s="170"/>
      <c r="JPH254" s="170"/>
      <c r="JPI254" s="170"/>
      <c r="JPJ254" s="170"/>
      <c r="JPK254" s="170"/>
      <c r="JPL254" s="170"/>
      <c r="JPM254" s="170"/>
      <c r="JPN254" s="170"/>
      <c r="JPO254" s="170"/>
      <c r="JPP254" s="170"/>
      <c r="JPQ254" s="170"/>
      <c r="JPR254" s="170"/>
      <c r="JPS254" s="170"/>
      <c r="JPT254" s="170"/>
      <c r="JPU254" s="170"/>
      <c r="JPV254" s="170"/>
      <c r="JPW254" s="170"/>
      <c r="JPX254" s="170"/>
      <c r="JPY254" s="170"/>
      <c r="JPZ254" s="170"/>
      <c r="JQA254" s="170"/>
      <c r="JQB254" s="170"/>
      <c r="JQC254" s="170"/>
      <c r="JQD254" s="170"/>
      <c r="JQE254" s="170"/>
      <c r="JQF254" s="170"/>
      <c r="JQG254" s="170"/>
      <c r="JQH254" s="170"/>
      <c r="JQI254" s="170"/>
      <c r="JQJ254" s="170"/>
      <c r="JQK254" s="170"/>
      <c r="JQL254" s="170"/>
      <c r="JQM254" s="170"/>
      <c r="JQN254" s="170"/>
      <c r="JQO254" s="170"/>
      <c r="JQP254" s="170"/>
      <c r="JQQ254" s="170"/>
      <c r="JQR254" s="170"/>
      <c r="JQS254" s="170"/>
      <c r="JQT254" s="170"/>
      <c r="JQU254" s="170"/>
      <c r="JQV254" s="170"/>
      <c r="JQW254" s="170"/>
      <c r="JQX254" s="170"/>
      <c r="JQY254" s="170"/>
      <c r="JQZ254" s="170"/>
      <c r="JRA254" s="170"/>
      <c r="JRB254" s="170"/>
      <c r="JRC254" s="170"/>
      <c r="JRD254" s="170"/>
      <c r="JRE254" s="170"/>
      <c r="JRF254" s="170"/>
      <c r="JRG254" s="170"/>
      <c r="JRH254" s="170"/>
      <c r="JRI254" s="170"/>
      <c r="JRJ254" s="170"/>
      <c r="JRK254" s="170"/>
      <c r="JRL254" s="170"/>
      <c r="JRM254" s="170"/>
      <c r="JRN254" s="170"/>
      <c r="JRO254" s="170"/>
      <c r="JRP254" s="170"/>
      <c r="JRQ254" s="170"/>
      <c r="JRR254" s="170"/>
      <c r="JRS254" s="170"/>
      <c r="JRT254" s="170"/>
      <c r="JRU254" s="170"/>
      <c r="JRV254" s="170"/>
      <c r="JRW254" s="170"/>
      <c r="JRX254" s="170"/>
      <c r="JRY254" s="170"/>
      <c r="JRZ254" s="170"/>
      <c r="JSA254" s="170"/>
      <c r="JSB254" s="170"/>
      <c r="JSC254" s="170"/>
      <c r="JSD254" s="170"/>
      <c r="JSE254" s="170"/>
      <c r="JSF254" s="170"/>
      <c r="JSG254" s="170"/>
      <c r="JSH254" s="170"/>
      <c r="JSI254" s="170"/>
      <c r="JSJ254" s="170"/>
      <c r="JSK254" s="170"/>
      <c r="JSL254" s="170"/>
      <c r="JSM254" s="170"/>
      <c r="JSN254" s="170"/>
      <c r="JSO254" s="170"/>
      <c r="JSP254" s="170"/>
      <c r="JSQ254" s="170"/>
      <c r="JSR254" s="170"/>
      <c r="JSS254" s="170"/>
      <c r="JST254" s="170"/>
      <c r="JSU254" s="170"/>
      <c r="JSV254" s="170"/>
      <c r="JSW254" s="170"/>
      <c r="JSX254" s="170"/>
      <c r="JSY254" s="170"/>
      <c r="JSZ254" s="170"/>
      <c r="JTA254" s="170"/>
      <c r="JTB254" s="170"/>
      <c r="JTC254" s="170"/>
      <c r="JTD254" s="170"/>
      <c r="JTE254" s="170"/>
      <c r="JTF254" s="170"/>
      <c r="JTG254" s="170"/>
      <c r="JTH254" s="170"/>
      <c r="JTI254" s="170"/>
      <c r="JTJ254" s="170"/>
      <c r="JTK254" s="170"/>
      <c r="JTL254" s="170"/>
      <c r="JTM254" s="170"/>
      <c r="JTN254" s="170"/>
      <c r="JTO254" s="170"/>
      <c r="JTP254" s="170"/>
      <c r="JTQ254" s="170"/>
      <c r="JTR254" s="170"/>
      <c r="JTS254" s="170"/>
      <c r="JTT254" s="170"/>
      <c r="JTU254" s="170"/>
      <c r="JTV254" s="170"/>
      <c r="JTW254" s="170"/>
      <c r="JTX254" s="170"/>
      <c r="JTY254" s="170"/>
      <c r="JTZ254" s="170"/>
      <c r="JUA254" s="170"/>
      <c r="JUB254" s="170"/>
      <c r="JUC254" s="170"/>
      <c r="JUD254" s="170"/>
      <c r="JUE254" s="170"/>
      <c r="JUF254" s="170"/>
      <c r="JUG254" s="170"/>
      <c r="JUH254" s="170"/>
      <c r="JUI254" s="170"/>
      <c r="JUJ254" s="170"/>
      <c r="JUK254" s="170"/>
      <c r="JUL254" s="170"/>
      <c r="JUM254" s="170"/>
      <c r="JUN254" s="170"/>
      <c r="JUO254" s="170"/>
      <c r="JUP254" s="170"/>
      <c r="JUQ254" s="170"/>
      <c r="JUR254" s="170"/>
      <c r="JUS254" s="170"/>
      <c r="JUT254" s="170"/>
      <c r="JUU254" s="170"/>
      <c r="JUV254" s="170"/>
      <c r="JUW254" s="170"/>
      <c r="JUX254" s="170"/>
      <c r="JUY254" s="170"/>
      <c r="JUZ254" s="170"/>
      <c r="JVA254" s="170"/>
      <c r="JVB254" s="170"/>
      <c r="JVC254" s="170"/>
      <c r="JVD254" s="170"/>
      <c r="JVE254" s="170"/>
      <c r="JVF254" s="170"/>
      <c r="JVG254" s="170"/>
      <c r="JVH254" s="170"/>
      <c r="JVI254" s="170"/>
      <c r="JVJ254" s="170"/>
      <c r="JVK254" s="170"/>
      <c r="JVL254" s="170"/>
      <c r="JVM254" s="170"/>
      <c r="JVN254" s="170"/>
      <c r="JVO254" s="170"/>
      <c r="JVP254" s="170"/>
      <c r="JVQ254" s="170"/>
      <c r="JVR254" s="170"/>
      <c r="JVS254" s="170"/>
      <c r="JVT254" s="170"/>
      <c r="JVU254" s="170"/>
      <c r="JVV254" s="170"/>
      <c r="JVW254" s="170"/>
      <c r="JVX254" s="170"/>
      <c r="JVY254" s="170"/>
      <c r="JVZ254" s="170"/>
      <c r="JWA254" s="170"/>
      <c r="JWB254" s="170"/>
      <c r="JWC254" s="170"/>
      <c r="JWD254" s="170"/>
      <c r="JWE254" s="170"/>
      <c r="JWF254" s="170"/>
      <c r="JWG254" s="170"/>
      <c r="JWH254" s="170"/>
      <c r="JWI254" s="170"/>
      <c r="JWJ254" s="170"/>
      <c r="JWK254" s="170"/>
      <c r="JWL254" s="170"/>
      <c r="JWM254" s="170"/>
      <c r="JWN254" s="170"/>
      <c r="JWO254" s="170"/>
      <c r="JWP254" s="170"/>
      <c r="JWQ254" s="170"/>
      <c r="JWR254" s="170"/>
      <c r="JWS254" s="170"/>
      <c r="JWT254" s="170"/>
      <c r="JWU254" s="170"/>
      <c r="JWV254" s="170"/>
      <c r="JWW254" s="170"/>
      <c r="JWX254" s="170"/>
      <c r="JWY254" s="170"/>
      <c r="JWZ254" s="170"/>
      <c r="JXA254" s="170"/>
      <c r="JXB254" s="170"/>
      <c r="JXC254" s="170"/>
      <c r="JXD254" s="170"/>
      <c r="JXE254" s="170"/>
      <c r="JXF254" s="170"/>
      <c r="JXG254" s="170"/>
      <c r="JXH254" s="170"/>
      <c r="JXI254" s="170"/>
      <c r="JXJ254" s="170"/>
      <c r="JXK254" s="170"/>
      <c r="JXL254" s="170"/>
      <c r="JXM254" s="170"/>
      <c r="JXN254" s="170"/>
      <c r="JXO254" s="170"/>
      <c r="JXP254" s="170"/>
      <c r="JXQ254" s="170"/>
      <c r="JXR254" s="170"/>
      <c r="JXS254" s="170"/>
      <c r="JXT254" s="170"/>
      <c r="JXU254" s="170"/>
      <c r="JXV254" s="170"/>
      <c r="JXW254" s="170"/>
      <c r="JXX254" s="170"/>
      <c r="JXY254" s="170"/>
      <c r="JXZ254" s="170"/>
      <c r="JYA254" s="170"/>
      <c r="JYB254" s="170"/>
      <c r="JYC254" s="170"/>
      <c r="JYD254" s="170"/>
      <c r="JYE254" s="170"/>
      <c r="JYF254" s="170"/>
      <c r="JYG254" s="170"/>
      <c r="JYH254" s="170"/>
      <c r="JYI254" s="170"/>
      <c r="JYJ254" s="170"/>
      <c r="JYK254" s="170"/>
      <c r="JYL254" s="170"/>
      <c r="JYM254" s="170"/>
      <c r="JYN254" s="170"/>
      <c r="JYO254" s="170"/>
      <c r="JYP254" s="170"/>
      <c r="JYQ254" s="170"/>
      <c r="JYR254" s="170"/>
      <c r="JYS254" s="170"/>
      <c r="JYT254" s="170"/>
      <c r="JYU254" s="170"/>
      <c r="JYV254" s="170"/>
      <c r="JYW254" s="170"/>
      <c r="JYX254" s="170"/>
      <c r="JYY254" s="170"/>
      <c r="JYZ254" s="170"/>
      <c r="JZA254" s="170"/>
      <c r="JZB254" s="170"/>
      <c r="JZC254" s="170"/>
      <c r="JZD254" s="170"/>
      <c r="JZE254" s="170"/>
      <c r="JZF254" s="170"/>
      <c r="JZG254" s="170"/>
      <c r="JZH254" s="170"/>
      <c r="JZI254" s="170"/>
      <c r="JZJ254" s="170"/>
      <c r="JZK254" s="170"/>
      <c r="JZL254" s="170"/>
      <c r="JZM254" s="170"/>
      <c r="JZN254" s="170"/>
      <c r="JZO254" s="170"/>
      <c r="JZP254" s="170"/>
      <c r="JZQ254" s="170"/>
      <c r="JZR254" s="170"/>
      <c r="JZS254" s="170"/>
      <c r="JZT254" s="170"/>
      <c r="JZU254" s="170"/>
      <c r="JZV254" s="170"/>
      <c r="JZW254" s="170"/>
      <c r="JZX254" s="170"/>
      <c r="JZY254" s="170"/>
      <c r="JZZ254" s="170"/>
      <c r="KAA254" s="170"/>
      <c r="KAB254" s="170"/>
      <c r="KAC254" s="170"/>
      <c r="KAD254" s="170"/>
      <c r="KAE254" s="170"/>
      <c r="KAF254" s="170"/>
      <c r="KAG254" s="170"/>
      <c r="KAH254" s="170"/>
      <c r="KAI254" s="170"/>
      <c r="KAJ254" s="170"/>
      <c r="KAK254" s="170"/>
      <c r="KAL254" s="170"/>
      <c r="KAM254" s="170"/>
      <c r="KAN254" s="170"/>
      <c r="KAO254" s="170"/>
      <c r="KAP254" s="170"/>
      <c r="KAQ254" s="170"/>
      <c r="KAR254" s="170"/>
      <c r="KAS254" s="170"/>
      <c r="KAT254" s="170"/>
      <c r="KAU254" s="170"/>
      <c r="KAV254" s="170"/>
      <c r="KAW254" s="170"/>
      <c r="KAX254" s="170"/>
      <c r="KAY254" s="170"/>
      <c r="KAZ254" s="170"/>
      <c r="KBA254" s="170"/>
      <c r="KBB254" s="170"/>
      <c r="KBC254" s="170"/>
      <c r="KBD254" s="170"/>
      <c r="KBE254" s="170"/>
      <c r="KBF254" s="170"/>
      <c r="KBG254" s="170"/>
      <c r="KBH254" s="170"/>
      <c r="KBI254" s="170"/>
      <c r="KBJ254" s="170"/>
      <c r="KBK254" s="170"/>
      <c r="KBL254" s="170"/>
      <c r="KBM254" s="170"/>
      <c r="KBN254" s="170"/>
      <c r="KBO254" s="170"/>
      <c r="KBP254" s="170"/>
      <c r="KBQ254" s="170"/>
      <c r="KBR254" s="170"/>
      <c r="KBS254" s="170"/>
      <c r="KBT254" s="170"/>
      <c r="KBU254" s="170"/>
      <c r="KBV254" s="170"/>
      <c r="KBW254" s="170"/>
      <c r="KBX254" s="170"/>
      <c r="KBY254" s="170"/>
      <c r="KBZ254" s="170"/>
      <c r="KCA254" s="170"/>
      <c r="KCB254" s="170"/>
      <c r="KCC254" s="170"/>
      <c r="KCD254" s="170"/>
      <c r="KCE254" s="170"/>
      <c r="KCF254" s="170"/>
      <c r="KCG254" s="170"/>
      <c r="KCH254" s="170"/>
      <c r="KCI254" s="170"/>
      <c r="KCJ254" s="170"/>
      <c r="KCK254" s="170"/>
      <c r="KCL254" s="170"/>
      <c r="KCM254" s="170"/>
      <c r="KCN254" s="170"/>
      <c r="KCO254" s="170"/>
      <c r="KCP254" s="170"/>
      <c r="KCQ254" s="170"/>
      <c r="KCR254" s="170"/>
      <c r="KCS254" s="170"/>
      <c r="KCT254" s="170"/>
      <c r="KCU254" s="170"/>
      <c r="KCV254" s="170"/>
      <c r="KCW254" s="170"/>
      <c r="KCX254" s="170"/>
      <c r="KCY254" s="170"/>
      <c r="KCZ254" s="170"/>
      <c r="KDA254" s="170"/>
      <c r="KDB254" s="170"/>
      <c r="KDC254" s="170"/>
      <c r="KDD254" s="170"/>
      <c r="KDE254" s="170"/>
      <c r="KDF254" s="170"/>
      <c r="KDG254" s="170"/>
      <c r="KDH254" s="170"/>
      <c r="KDI254" s="170"/>
      <c r="KDJ254" s="170"/>
      <c r="KDK254" s="170"/>
      <c r="KDL254" s="170"/>
      <c r="KDM254" s="170"/>
      <c r="KDN254" s="170"/>
      <c r="KDO254" s="170"/>
      <c r="KDP254" s="170"/>
      <c r="KDQ254" s="170"/>
      <c r="KDR254" s="170"/>
      <c r="KDS254" s="170"/>
      <c r="KDT254" s="170"/>
      <c r="KDU254" s="170"/>
      <c r="KDV254" s="170"/>
      <c r="KDW254" s="170"/>
      <c r="KDX254" s="170"/>
      <c r="KDY254" s="170"/>
      <c r="KDZ254" s="170"/>
      <c r="KEA254" s="170"/>
      <c r="KEB254" s="170"/>
      <c r="KEC254" s="170"/>
      <c r="KED254" s="170"/>
      <c r="KEE254" s="170"/>
      <c r="KEF254" s="170"/>
      <c r="KEG254" s="170"/>
      <c r="KEH254" s="170"/>
      <c r="KEI254" s="170"/>
      <c r="KEJ254" s="170"/>
      <c r="KEK254" s="170"/>
      <c r="KEL254" s="170"/>
      <c r="KEM254" s="170"/>
      <c r="KEN254" s="170"/>
      <c r="KEO254" s="170"/>
      <c r="KEP254" s="170"/>
      <c r="KEQ254" s="170"/>
      <c r="KER254" s="170"/>
      <c r="KES254" s="170"/>
      <c r="KET254" s="170"/>
      <c r="KEU254" s="170"/>
      <c r="KEV254" s="170"/>
      <c r="KEW254" s="170"/>
      <c r="KEX254" s="170"/>
      <c r="KEY254" s="170"/>
      <c r="KEZ254" s="170"/>
      <c r="KFA254" s="170"/>
      <c r="KFB254" s="170"/>
      <c r="KFC254" s="170"/>
      <c r="KFD254" s="170"/>
      <c r="KFE254" s="170"/>
      <c r="KFF254" s="170"/>
      <c r="KFG254" s="170"/>
      <c r="KFH254" s="170"/>
      <c r="KFI254" s="170"/>
      <c r="KFJ254" s="170"/>
      <c r="KFK254" s="170"/>
      <c r="KFL254" s="170"/>
      <c r="KFM254" s="170"/>
      <c r="KFN254" s="170"/>
      <c r="KFO254" s="170"/>
      <c r="KFP254" s="170"/>
      <c r="KFQ254" s="170"/>
      <c r="KFR254" s="170"/>
      <c r="KFS254" s="170"/>
      <c r="KFT254" s="170"/>
      <c r="KFU254" s="170"/>
      <c r="KFV254" s="170"/>
      <c r="KFW254" s="170"/>
      <c r="KFX254" s="170"/>
      <c r="KFY254" s="170"/>
      <c r="KFZ254" s="170"/>
      <c r="KGA254" s="170"/>
      <c r="KGB254" s="170"/>
      <c r="KGC254" s="170"/>
      <c r="KGD254" s="170"/>
      <c r="KGE254" s="170"/>
      <c r="KGF254" s="170"/>
      <c r="KGG254" s="170"/>
      <c r="KGH254" s="170"/>
      <c r="KGI254" s="170"/>
      <c r="KGJ254" s="170"/>
      <c r="KGK254" s="170"/>
      <c r="KGL254" s="170"/>
      <c r="KGM254" s="170"/>
      <c r="KGN254" s="170"/>
      <c r="KGO254" s="170"/>
      <c r="KGP254" s="170"/>
      <c r="KGQ254" s="170"/>
      <c r="KGR254" s="170"/>
      <c r="KGS254" s="170"/>
      <c r="KGT254" s="170"/>
      <c r="KGU254" s="170"/>
      <c r="KGV254" s="170"/>
      <c r="KGW254" s="170"/>
      <c r="KGX254" s="170"/>
      <c r="KGY254" s="170"/>
      <c r="KGZ254" s="170"/>
      <c r="KHA254" s="170"/>
      <c r="KHB254" s="170"/>
      <c r="KHC254" s="170"/>
      <c r="KHD254" s="170"/>
      <c r="KHE254" s="170"/>
      <c r="KHF254" s="170"/>
      <c r="KHG254" s="170"/>
      <c r="KHH254" s="170"/>
      <c r="KHI254" s="170"/>
      <c r="KHJ254" s="170"/>
      <c r="KHK254" s="170"/>
      <c r="KHL254" s="170"/>
      <c r="KHM254" s="170"/>
      <c r="KHN254" s="170"/>
      <c r="KHO254" s="170"/>
      <c r="KHP254" s="170"/>
      <c r="KHQ254" s="170"/>
      <c r="KHR254" s="170"/>
      <c r="KHS254" s="170"/>
      <c r="KHT254" s="170"/>
      <c r="KHU254" s="170"/>
      <c r="KHV254" s="170"/>
      <c r="KHW254" s="170"/>
      <c r="KHX254" s="170"/>
      <c r="KHY254" s="170"/>
      <c r="KHZ254" s="170"/>
      <c r="KIA254" s="170"/>
      <c r="KIB254" s="170"/>
      <c r="KIC254" s="170"/>
      <c r="KID254" s="170"/>
      <c r="KIE254" s="170"/>
      <c r="KIF254" s="170"/>
      <c r="KIG254" s="170"/>
      <c r="KIH254" s="170"/>
      <c r="KII254" s="170"/>
      <c r="KIJ254" s="170"/>
      <c r="KIK254" s="170"/>
      <c r="KIL254" s="170"/>
      <c r="KIM254" s="170"/>
      <c r="KIN254" s="170"/>
      <c r="KIO254" s="170"/>
      <c r="KIP254" s="170"/>
      <c r="KIQ254" s="170"/>
      <c r="KIR254" s="170"/>
      <c r="KIS254" s="170"/>
      <c r="KIT254" s="170"/>
      <c r="KIU254" s="170"/>
      <c r="KIV254" s="170"/>
      <c r="KIW254" s="170"/>
      <c r="KIX254" s="170"/>
      <c r="KIY254" s="170"/>
      <c r="KIZ254" s="170"/>
      <c r="KJA254" s="170"/>
      <c r="KJB254" s="170"/>
      <c r="KJC254" s="170"/>
      <c r="KJD254" s="170"/>
      <c r="KJE254" s="170"/>
      <c r="KJF254" s="170"/>
      <c r="KJG254" s="170"/>
      <c r="KJH254" s="170"/>
      <c r="KJI254" s="170"/>
      <c r="KJJ254" s="170"/>
      <c r="KJK254" s="170"/>
      <c r="KJL254" s="170"/>
      <c r="KJM254" s="170"/>
      <c r="KJN254" s="170"/>
      <c r="KJO254" s="170"/>
      <c r="KJP254" s="170"/>
      <c r="KJQ254" s="170"/>
      <c r="KJR254" s="170"/>
      <c r="KJS254" s="170"/>
      <c r="KJT254" s="170"/>
      <c r="KJU254" s="170"/>
      <c r="KJV254" s="170"/>
      <c r="KJW254" s="170"/>
      <c r="KJX254" s="170"/>
      <c r="KJY254" s="170"/>
      <c r="KJZ254" s="170"/>
      <c r="KKA254" s="170"/>
      <c r="KKB254" s="170"/>
      <c r="KKC254" s="170"/>
      <c r="KKD254" s="170"/>
      <c r="KKE254" s="170"/>
      <c r="KKF254" s="170"/>
      <c r="KKG254" s="170"/>
      <c r="KKH254" s="170"/>
      <c r="KKI254" s="170"/>
      <c r="KKJ254" s="170"/>
      <c r="KKK254" s="170"/>
      <c r="KKL254" s="170"/>
      <c r="KKM254" s="170"/>
      <c r="KKN254" s="170"/>
      <c r="KKO254" s="170"/>
      <c r="KKP254" s="170"/>
      <c r="KKQ254" s="170"/>
      <c r="KKR254" s="170"/>
      <c r="KKS254" s="170"/>
      <c r="KKT254" s="170"/>
      <c r="KKU254" s="170"/>
      <c r="KKV254" s="170"/>
      <c r="KKW254" s="170"/>
      <c r="KKX254" s="170"/>
      <c r="KKY254" s="170"/>
      <c r="KKZ254" s="170"/>
      <c r="KLA254" s="170"/>
      <c r="KLB254" s="170"/>
      <c r="KLC254" s="170"/>
      <c r="KLD254" s="170"/>
      <c r="KLE254" s="170"/>
      <c r="KLF254" s="170"/>
      <c r="KLG254" s="170"/>
      <c r="KLH254" s="170"/>
      <c r="KLI254" s="170"/>
      <c r="KLJ254" s="170"/>
      <c r="KLK254" s="170"/>
      <c r="KLL254" s="170"/>
      <c r="KLM254" s="170"/>
      <c r="KLN254" s="170"/>
      <c r="KLO254" s="170"/>
      <c r="KLP254" s="170"/>
      <c r="KLQ254" s="170"/>
      <c r="KLR254" s="170"/>
      <c r="KLS254" s="170"/>
      <c r="KLT254" s="170"/>
      <c r="KLU254" s="170"/>
      <c r="KLV254" s="170"/>
      <c r="KLW254" s="170"/>
      <c r="KLX254" s="170"/>
      <c r="KLY254" s="170"/>
      <c r="KLZ254" s="170"/>
      <c r="KMA254" s="170"/>
      <c r="KMB254" s="170"/>
      <c r="KMC254" s="170"/>
      <c r="KMD254" s="170"/>
      <c r="KME254" s="170"/>
      <c r="KMF254" s="170"/>
      <c r="KMG254" s="170"/>
      <c r="KMH254" s="170"/>
      <c r="KMI254" s="170"/>
      <c r="KMJ254" s="170"/>
      <c r="KMK254" s="170"/>
      <c r="KML254" s="170"/>
      <c r="KMM254" s="170"/>
      <c r="KMN254" s="170"/>
      <c r="KMO254" s="170"/>
      <c r="KMP254" s="170"/>
      <c r="KMQ254" s="170"/>
      <c r="KMR254" s="170"/>
      <c r="KMS254" s="170"/>
      <c r="KMT254" s="170"/>
      <c r="KMU254" s="170"/>
      <c r="KMV254" s="170"/>
      <c r="KMW254" s="170"/>
      <c r="KMX254" s="170"/>
      <c r="KMY254" s="170"/>
      <c r="KMZ254" s="170"/>
      <c r="KNA254" s="170"/>
      <c r="KNB254" s="170"/>
      <c r="KNC254" s="170"/>
      <c r="KND254" s="170"/>
      <c r="KNE254" s="170"/>
      <c r="KNF254" s="170"/>
      <c r="KNG254" s="170"/>
      <c r="KNH254" s="170"/>
      <c r="KNI254" s="170"/>
      <c r="KNJ254" s="170"/>
      <c r="KNK254" s="170"/>
      <c r="KNL254" s="170"/>
      <c r="KNM254" s="170"/>
      <c r="KNN254" s="170"/>
      <c r="KNO254" s="170"/>
      <c r="KNP254" s="170"/>
      <c r="KNQ254" s="170"/>
      <c r="KNR254" s="170"/>
      <c r="KNS254" s="170"/>
      <c r="KNT254" s="170"/>
      <c r="KNU254" s="170"/>
      <c r="KNV254" s="170"/>
      <c r="KNW254" s="170"/>
      <c r="KNX254" s="170"/>
      <c r="KNY254" s="170"/>
      <c r="KNZ254" s="170"/>
      <c r="KOA254" s="170"/>
      <c r="KOB254" s="170"/>
      <c r="KOC254" s="170"/>
      <c r="KOD254" s="170"/>
      <c r="KOE254" s="170"/>
      <c r="KOF254" s="170"/>
      <c r="KOG254" s="170"/>
      <c r="KOH254" s="170"/>
      <c r="KOI254" s="170"/>
      <c r="KOJ254" s="170"/>
      <c r="KOK254" s="170"/>
      <c r="KOL254" s="170"/>
      <c r="KOM254" s="170"/>
      <c r="KON254" s="170"/>
      <c r="KOO254" s="170"/>
      <c r="KOP254" s="170"/>
      <c r="KOQ254" s="170"/>
      <c r="KOR254" s="170"/>
      <c r="KOS254" s="170"/>
      <c r="KOT254" s="170"/>
      <c r="KOU254" s="170"/>
      <c r="KOV254" s="170"/>
      <c r="KOW254" s="170"/>
      <c r="KOX254" s="170"/>
      <c r="KOY254" s="170"/>
      <c r="KOZ254" s="170"/>
      <c r="KPA254" s="170"/>
      <c r="KPB254" s="170"/>
      <c r="KPC254" s="170"/>
      <c r="KPD254" s="170"/>
      <c r="KPE254" s="170"/>
      <c r="KPF254" s="170"/>
      <c r="KPG254" s="170"/>
      <c r="KPH254" s="170"/>
      <c r="KPI254" s="170"/>
      <c r="KPJ254" s="170"/>
      <c r="KPK254" s="170"/>
      <c r="KPL254" s="170"/>
      <c r="KPM254" s="170"/>
      <c r="KPN254" s="170"/>
      <c r="KPO254" s="170"/>
      <c r="KPP254" s="170"/>
      <c r="KPQ254" s="170"/>
      <c r="KPR254" s="170"/>
      <c r="KPS254" s="170"/>
      <c r="KPT254" s="170"/>
      <c r="KPU254" s="170"/>
      <c r="KPV254" s="170"/>
      <c r="KPW254" s="170"/>
      <c r="KPX254" s="170"/>
      <c r="KPY254" s="170"/>
      <c r="KPZ254" s="170"/>
      <c r="KQA254" s="170"/>
      <c r="KQB254" s="170"/>
      <c r="KQC254" s="170"/>
      <c r="KQD254" s="170"/>
      <c r="KQE254" s="170"/>
      <c r="KQF254" s="170"/>
      <c r="KQG254" s="170"/>
      <c r="KQH254" s="170"/>
      <c r="KQI254" s="170"/>
      <c r="KQJ254" s="170"/>
      <c r="KQK254" s="170"/>
      <c r="KQL254" s="170"/>
      <c r="KQM254" s="170"/>
      <c r="KQN254" s="170"/>
      <c r="KQO254" s="170"/>
      <c r="KQP254" s="170"/>
      <c r="KQQ254" s="170"/>
      <c r="KQR254" s="170"/>
      <c r="KQS254" s="170"/>
      <c r="KQT254" s="170"/>
      <c r="KQU254" s="170"/>
      <c r="KQV254" s="170"/>
      <c r="KQW254" s="170"/>
      <c r="KQX254" s="170"/>
      <c r="KQY254" s="170"/>
      <c r="KQZ254" s="170"/>
      <c r="KRA254" s="170"/>
      <c r="KRB254" s="170"/>
      <c r="KRC254" s="170"/>
      <c r="KRD254" s="170"/>
      <c r="KRE254" s="170"/>
      <c r="KRF254" s="170"/>
      <c r="KRG254" s="170"/>
      <c r="KRH254" s="170"/>
      <c r="KRI254" s="170"/>
      <c r="KRJ254" s="170"/>
      <c r="KRK254" s="170"/>
      <c r="KRL254" s="170"/>
      <c r="KRM254" s="170"/>
      <c r="KRN254" s="170"/>
      <c r="KRO254" s="170"/>
      <c r="KRP254" s="170"/>
      <c r="KRQ254" s="170"/>
      <c r="KRR254" s="170"/>
      <c r="KRS254" s="170"/>
      <c r="KRT254" s="170"/>
      <c r="KRU254" s="170"/>
      <c r="KRV254" s="170"/>
      <c r="KRW254" s="170"/>
      <c r="KRX254" s="170"/>
      <c r="KRY254" s="170"/>
      <c r="KRZ254" s="170"/>
      <c r="KSA254" s="170"/>
      <c r="KSB254" s="170"/>
      <c r="KSC254" s="170"/>
      <c r="KSD254" s="170"/>
      <c r="KSE254" s="170"/>
      <c r="KSF254" s="170"/>
      <c r="KSG254" s="170"/>
      <c r="KSH254" s="170"/>
      <c r="KSI254" s="170"/>
      <c r="KSJ254" s="170"/>
      <c r="KSK254" s="170"/>
      <c r="KSL254" s="170"/>
      <c r="KSM254" s="170"/>
      <c r="KSN254" s="170"/>
      <c r="KSO254" s="170"/>
      <c r="KSP254" s="170"/>
      <c r="KSQ254" s="170"/>
      <c r="KSR254" s="170"/>
      <c r="KSS254" s="170"/>
      <c r="KST254" s="170"/>
      <c r="KSU254" s="170"/>
      <c r="KSV254" s="170"/>
      <c r="KSW254" s="170"/>
      <c r="KSX254" s="170"/>
      <c r="KSY254" s="170"/>
      <c r="KSZ254" s="170"/>
      <c r="KTA254" s="170"/>
      <c r="KTB254" s="170"/>
      <c r="KTC254" s="170"/>
      <c r="KTD254" s="170"/>
      <c r="KTE254" s="170"/>
      <c r="KTF254" s="170"/>
      <c r="KTG254" s="170"/>
      <c r="KTH254" s="170"/>
      <c r="KTI254" s="170"/>
      <c r="KTJ254" s="170"/>
      <c r="KTK254" s="170"/>
      <c r="KTL254" s="170"/>
      <c r="KTM254" s="170"/>
      <c r="KTN254" s="170"/>
      <c r="KTO254" s="170"/>
      <c r="KTP254" s="170"/>
      <c r="KTQ254" s="170"/>
      <c r="KTR254" s="170"/>
      <c r="KTS254" s="170"/>
      <c r="KTT254" s="170"/>
      <c r="KTU254" s="170"/>
      <c r="KTV254" s="170"/>
      <c r="KTW254" s="170"/>
      <c r="KTX254" s="170"/>
      <c r="KTY254" s="170"/>
      <c r="KTZ254" s="170"/>
      <c r="KUA254" s="170"/>
      <c r="KUB254" s="170"/>
      <c r="KUC254" s="170"/>
      <c r="KUD254" s="170"/>
      <c r="KUE254" s="170"/>
      <c r="KUF254" s="170"/>
      <c r="KUG254" s="170"/>
      <c r="KUH254" s="170"/>
      <c r="KUI254" s="170"/>
      <c r="KUJ254" s="170"/>
      <c r="KUK254" s="170"/>
      <c r="KUL254" s="170"/>
      <c r="KUM254" s="170"/>
      <c r="KUN254" s="170"/>
      <c r="KUO254" s="170"/>
      <c r="KUP254" s="170"/>
      <c r="KUQ254" s="170"/>
      <c r="KUR254" s="170"/>
      <c r="KUS254" s="170"/>
      <c r="KUT254" s="170"/>
      <c r="KUU254" s="170"/>
      <c r="KUV254" s="170"/>
      <c r="KUW254" s="170"/>
      <c r="KUX254" s="170"/>
      <c r="KUY254" s="170"/>
      <c r="KUZ254" s="170"/>
      <c r="KVA254" s="170"/>
      <c r="KVB254" s="170"/>
      <c r="KVC254" s="170"/>
      <c r="KVD254" s="170"/>
      <c r="KVE254" s="170"/>
      <c r="KVF254" s="170"/>
      <c r="KVG254" s="170"/>
      <c r="KVH254" s="170"/>
      <c r="KVI254" s="170"/>
      <c r="KVJ254" s="170"/>
      <c r="KVK254" s="170"/>
      <c r="KVL254" s="170"/>
      <c r="KVM254" s="170"/>
      <c r="KVN254" s="170"/>
      <c r="KVO254" s="170"/>
      <c r="KVP254" s="170"/>
      <c r="KVQ254" s="170"/>
      <c r="KVR254" s="170"/>
      <c r="KVS254" s="170"/>
      <c r="KVT254" s="170"/>
      <c r="KVU254" s="170"/>
      <c r="KVV254" s="170"/>
      <c r="KVW254" s="170"/>
      <c r="KVX254" s="170"/>
      <c r="KVY254" s="170"/>
      <c r="KVZ254" s="170"/>
      <c r="KWA254" s="170"/>
      <c r="KWB254" s="170"/>
      <c r="KWC254" s="170"/>
      <c r="KWD254" s="170"/>
      <c r="KWE254" s="170"/>
      <c r="KWF254" s="170"/>
      <c r="KWG254" s="170"/>
      <c r="KWH254" s="170"/>
      <c r="KWI254" s="170"/>
      <c r="KWJ254" s="170"/>
      <c r="KWK254" s="170"/>
      <c r="KWL254" s="170"/>
      <c r="KWM254" s="170"/>
      <c r="KWN254" s="170"/>
      <c r="KWO254" s="170"/>
      <c r="KWP254" s="170"/>
      <c r="KWQ254" s="170"/>
      <c r="KWR254" s="170"/>
      <c r="KWS254" s="170"/>
      <c r="KWT254" s="170"/>
      <c r="KWU254" s="170"/>
      <c r="KWV254" s="170"/>
      <c r="KWW254" s="170"/>
      <c r="KWX254" s="170"/>
      <c r="KWY254" s="170"/>
      <c r="KWZ254" s="170"/>
      <c r="KXA254" s="170"/>
      <c r="KXB254" s="170"/>
      <c r="KXC254" s="170"/>
      <c r="KXD254" s="170"/>
      <c r="KXE254" s="170"/>
      <c r="KXF254" s="170"/>
      <c r="KXG254" s="170"/>
      <c r="KXH254" s="170"/>
      <c r="KXI254" s="170"/>
      <c r="KXJ254" s="170"/>
      <c r="KXK254" s="170"/>
      <c r="KXL254" s="170"/>
      <c r="KXM254" s="170"/>
      <c r="KXN254" s="170"/>
      <c r="KXO254" s="170"/>
      <c r="KXP254" s="170"/>
      <c r="KXQ254" s="170"/>
      <c r="KXR254" s="170"/>
      <c r="KXS254" s="170"/>
      <c r="KXT254" s="170"/>
      <c r="KXU254" s="170"/>
      <c r="KXV254" s="170"/>
      <c r="KXW254" s="170"/>
      <c r="KXX254" s="170"/>
      <c r="KXY254" s="170"/>
      <c r="KXZ254" s="170"/>
      <c r="KYA254" s="170"/>
      <c r="KYB254" s="170"/>
      <c r="KYC254" s="170"/>
      <c r="KYD254" s="170"/>
      <c r="KYE254" s="170"/>
      <c r="KYF254" s="170"/>
      <c r="KYG254" s="170"/>
      <c r="KYH254" s="170"/>
      <c r="KYI254" s="170"/>
      <c r="KYJ254" s="170"/>
      <c r="KYK254" s="170"/>
      <c r="KYL254" s="170"/>
      <c r="KYM254" s="170"/>
      <c r="KYN254" s="170"/>
      <c r="KYO254" s="170"/>
      <c r="KYP254" s="170"/>
      <c r="KYQ254" s="170"/>
      <c r="KYR254" s="170"/>
      <c r="KYS254" s="170"/>
      <c r="KYT254" s="170"/>
      <c r="KYU254" s="170"/>
      <c r="KYV254" s="170"/>
      <c r="KYW254" s="170"/>
      <c r="KYX254" s="170"/>
      <c r="KYY254" s="170"/>
      <c r="KYZ254" s="170"/>
      <c r="KZA254" s="170"/>
      <c r="KZB254" s="170"/>
      <c r="KZC254" s="170"/>
      <c r="KZD254" s="170"/>
      <c r="KZE254" s="170"/>
      <c r="KZF254" s="170"/>
      <c r="KZG254" s="170"/>
      <c r="KZH254" s="170"/>
      <c r="KZI254" s="170"/>
      <c r="KZJ254" s="170"/>
      <c r="KZK254" s="170"/>
      <c r="KZL254" s="170"/>
      <c r="KZM254" s="170"/>
      <c r="KZN254" s="170"/>
      <c r="KZO254" s="170"/>
      <c r="KZP254" s="170"/>
      <c r="KZQ254" s="170"/>
      <c r="KZR254" s="170"/>
      <c r="KZS254" s="170"/>
      <c r="KZT254" s="170"/>
      <c r="KZU254" s="170"/>
      <c r="KZV254" s="170"/>
      <c r="KZW254" s="170"/>
      <c r="KZX254" s="170"/>
      <c r="KZY254" s="170"/>
      <c r="KZZ254" s="170"/>
      <c r="LAA254" s="170"/>
      <c r="LAB254" s="170"/>
      <c r="LAC254" s="170"/>
      <c r="LAD254" s="170"/>
      <c r="LAE254" s="170"/>
      <c r="LAF254" s="170"/>
      <c r="LAG254" s="170"/>
      <c r="LAH254" s="170"/>
      <c r="LAI254" s="170"/>
      <c r="LAJ254" s="170"/>
      <c r="LAK254" s="170"/>
      <c r="LAL254" s="170"/>
      <c r="LAM254" s="170"/>
      <c r="LAN254" s="170"/>
      <c r="LAO254" s="170"/>
      <c r="LAP254" s="170"/>
      <c r="LAQ254" s="170"/>
      <c r="LAR254" s="170"/>
      <c r="LAS254" s="170"/>
      <c r="LAT254" s="170"/>
      <c r="LAU254" s="170"/>
      <c r="LAV254" s="170"/>
      <c r="LAW254" s="170"/>
      <c r="LAX254" s="170"/>
      <c r="LAY254" s="170"/>
      <c r="LAZ254" s="170"/>
      <c r="LBA254" s="170"/>
      <c r="LBB254" s="170"/>
      <c r="LBC254" s="170"/>
      <c r="LBD254" s="170"/>
      <c r="LBE254" s="170"/>
      <c r="LBF254" s="170"/>
      <c r="LBG254" s="170"/>
      <c r="LBH254" s="170"/>
      <c r="LBI254" s="170"/>
      <c r="LBJ254" s="170"/>
      <c r="LBK254" s="170"/>
      <c r="LBL254" s="170"/>
      <c r="LBM254" s="170"/>
      <c r="LBN254" s="170"/>
      <c r="LBO254" s="170"/>
      <c r="LBP254" s="170"/>
      <c r="LBQ254" s="170"/>
      <c r="LBR254" s="170"/>
      <c r="LBS254" s="170"/>
      <c r="LBT254" s="170"/>
      <c r="LBU254" s="170"/>
      <c r="LBV254" s="170"/>
      <c r="LBW254" s="170"/>
      <c r="LBX254" s="170"/>
      <c r="LBY254" s="170"/>
      <c r="LBZ254" s="170"/>
      <c r="LCA254" s="170"/>
      <c r="LCB254" s="170"/>
      <c r="LCC254" s="170"/>
      <c r="LCD254" s="170"/>
      <c r="LCE254" s="170"/>
      <c r="LCF254" s="170"/>
      <c r="LCG254" s="170"/>
      <c r="LCH254" s="170"/>
      <c r="LCI254" s="170"/>
      <c r="LCJ254" s="170"/>
      <c r="LCK254" s="170"/>
      <c r="LCL254" s="170"/>
      <c r="LCM254" s="170"/>
      <c r="LCN254" s="170"/>
      <c r="LCO254" s="170"/>
      <c r="LCP254" s="170"/>
      <c r="LCQ254" s="170"/>
      <c r="LCR254" s="170"/>
      <c r="LCS254" s="170"/>
      <c r="LCT254" s="170"/>
      <c r="LCU254" s="170"/>
      <c r="LCV254" s="170"/>
      <c r="LCW254" s="170"/>
      <c r="LCX254" s="170"/>
      <c r="LCY254" s="170"/>
      <c r="LCZ254" s="170"/>
      <c r="LDA254" s="170"/>
      <c r="LDB254" s="170"/>
      <c r="LDC254" s="170"/>
      <c r="LDD254" s="170"/>
      <c r="LDE254" s="170"/>
      <c r="LDF254" s="170"/>
      <c r="LDG254" s="170"/>
      <c r="LDH254" s="170"/>
      <c r="LDI254" s="170"/>
      <c r="LDJ254" s="170"/>
      <c r="LDK254" s="170"/>
      <c r="LDL254" s="170"/>
      <c r="LDM254" s="170"/>
      <c r="LDN254" s="170"/>
      <c r="LDO254" s="170"/>
      <c r="LDP254" s="170"/>
      <c r="LDQ254" s="170"/>
      <c r="LDR254" s="170"/>
      <c r="LDS254" s="170"/>
      <c r="LDT254" s="170"/>
      <c r="LDU254" s="170"/>
      <c r="LDV254" s="170"/>
      <c r="LDW254" s="170"/>
      <c r="LDX254" s="170"/>
      <c r="LDY254" s="170"/>
      <c r="LDZ254" s="170"/>
      <c r="LEA254" s="170"/>
      <c r="LEB254" s="170"/>
      <c r="LEC254" s="170"/>
      <c r="LED254" s="170"/>
      <c r="LEE254" s="170"/>
      <c r="LEF254" s="170"/>
      <c r="LEG254" s="170"/>
      <c r="LEH254" s="170"/>
      <c r="LEI254" s="170"/>
      <c r="LEJ254" s="170"/>
      <c r="LEK254" s="170"/>
      <c r="LEL254" s="170"/>
      <c r="LEM254" s="170"/>
      <c r="LEN254" s="170"/>
      <c r="LEO254" s="170"/>
      <c r="LEP254" s="170"/>
      <c r="LEQ254" s="170"/>
      <c r="LER254" s="170"/>
      <c r="LES254" s="170"/>
      <c r="LET254" s="170"/>
      <c r="LEU254" s="170"/>
      <c r="LEV254" s="170"/>
      <c r="LEW254" s="170"/>
      <c r="LEX254" s="170"/>
      <c r="LEY254" s="170"/>
      <c r="LEZ254" s="170"/>
      <c r="LFA254" s="170"/>
      <c r="LFB254" s="170"/>
      <c r="LFC254" s="170"/>
      <c r="LFD254" s="170"/>
      <c r="LFE254" s="170"/>
      <c r="LFF254" s="170"/>
      <c r="LFG254" s="170"/>
      <c r="LFH254" s="170"/>
      <c r="LFI254" s="170"/>
      <c r="LFJ254" s="170"/>
      <c r="LFK254" s="170"/>
      <c r="LFL254" s="170"/>
      <c r="LFM254" s="170"/>
      <c r="LFN254" s="170"/>
      <c r="LFO254" s="170"/>
      <c r="LFP254" s="170"/>
      <c r="LFQ254" s="170"/>
      <c r="LFR254" s="170"/>
      <c r="LFS254" s="170"/>
      <c r="LFT254" s="170"/>
      <c r="LFU254" s="170"/>
      <c r="LFV254" s="170"/>
      <c r="LFW254" s="170"/>
      <c r="LFX254" s="170"/>
      <c r="LFY254" s="170"/>
      <c r="LFZ254" s="170"/>
      <c r="LGA254" s="170"/>
      <c r="LGB254" s="170"/>
      <c r="LGC254" s="170"/>
      <c r="LGD254" s="170"/>
      <c r="LGE254" s="170"/>
      <c r="LGF254" s="170"/>
      <c r="LGG254" s="170"/>
      <c r="LGH254" s="170"/>
      <c r="LGI254" s="170"/>
      <c r="LGJ254" s="170"/>
      <c r="LGK254" s="170"/>
      <c r="LGL254" s="170"/>
      <c r="LGM254" s="170"/>
      <c r="LGN254" s="170"/>
      <c r="LGO254" s="170"/>
      <c r="LGP254" s="170"/>
      <c r="LGQ254" s="170"/>
      <c r="LGR254" s="170"/>
      <c r="LGS254" s="170"/>
      <c r="LGT254" s="170"/>
      <c r="LGU254" s="170"/>
      <c r="LGV254" s="170"/>
      <c r="LGW254" s="170"/>
      <c r="LGX254" s="170"/>
      <c r="LGY254" s="170"/>
      <c r="LGZ254" s="170"/>
      <c r="LHA254" s="170"/>
      <c r="LHB254" s="170"/>
      <c r="LHC254" s="170"/>
      <c r="LHD254" s="170"/>
      <c r="LHE254" s="170"/>
      <c r="LHF254" s="170"/>
      <c r="LHG254" s="170"/>
      <c r="LHH254" s="170"/>
      <c r="LHI254" s="170"/>
      <c r="LHJ254" s="170"/>
      <c r="LHK254" s="170"/>
      <c r="LHL254" s="170"/>
      <c r="LHM254" s="170"/>
      <c r="LHN254" s="170"/>
      <c r="LHO254" s="170"/>
      <c r="LHP254" s="170"/>
      <c r="LHQ254" s="170"/>
      <c r="LHR254" s="170"/>
      <c r="LHS254" s="170"/>
      <c r="LHT254" s="170"/>
      <c r="LHU254" s="170"/>
      <c r="LHV254" s="170"/>
      <c r="LHW254" s="170"/>
      <c r="LHX254" s="170"/>
      <c r="LHY254" s="170"/>
      <c r="LHZ254" s="170"/>
      <c r="LIA254" s="170"/>
      <c r="LIB254" s="170"/>
      <c r="LIC254" s="170"/>
      <c r="LID254" s="170"/>
      <c r="LIE254" s="170"/>
      <c r="LIF254" s="170"/>
      <c r="LIG254" s="170"/>
      <c r="LIH254" s="170"/>
      <c r="LII254" s="170"/>
      <c r="LIJ254" s="170"/>
      <c r="LIK254" s="170"/>
      <c r="LIL254" s="170"/>
      <c r="LIM254" s="170"/>
      <c r="LIN254" s="170"/>
      <c r="LIO254" s="170"/>
      <c r="LIP254" s="170"/>
      <c r="LIQ254" s="170"/>
      <c r="LIR254" s="170"/>
      <c r="LIS254" s="170"/>
      <c r="LIT254" s="170"/>
      <c r="LIU254" s="170"/>
      <c r="LIV254" s="170"/>
      <c r="LIW254" s="170"/>
      <c r="LIX254" s="170"/>
      <c r="LIY254" s="170"/>
      <c r="LIZ254" s="170"/>
      <c r="LJA254" s="170"/>
      <c r="LJB254" s="170"/>
      <c r="LJC254" s="170"/>
      <c r="LJD254" s="170"/>
      <c r="LJE254" s="170"/>
      <c r="LJF254" s="170"/>
      <c r="LJG254" s="170"/>
      <c r="LJH254" s="170"/>
      <c r="LJI254" s="170"/>
      <c r="LJJ254" s="170"/>
      <c r="LJK254" s="170"/>
      <c r="LJL254" s="170"/>
      <c r="LJM254" s="170"/>
      <c r="LJN254" s="170"/>
      <c r="LJO254" s="170"/>
      <c r="LJP254" s="170"/>
      <c r="LJQ254" s="170"/>
      <c r="LJR254" s="170"/>
      <c r="LJS254" s="170"/>
      <c r="LJT254" s="170"/>
      <c r="LJU254" s="170"/>
      <c r="LJV254" s="170"/>
      <c r="LJW254" s="170"/>
      <c r="LJX254" s="170"/>
      <c r="LJY254" s="170"/>
      <c r="LJZ254" s="170"/>
      <c r="LKA254" s="170"/>
      <c r="LKB254" s="170"/>
      <c r="LKC254" s="170"/>
      <c r="LKD254" s="170"/>
      <c r="LKE254" s="170"/>
      <c r="LKF254" s="170"/>
      <c r="LKG254" s="170"/>
      <c r="LKH254" s="170"/>
      <c r="LKI254" s="170"/>
      <c r="LKJ254" s="170"/>
      <c r="LKK254" s="170"/>
      <c r="LKL254" s="170"/>
      <c r="LKM254" s="170"/>
      <c r="LKN254" s="170"/>
      <c r="LKO254" s="170"/>
      <c r="LKP254" s="170"/>
      <c r="LKQ254" s="170"/>
      <c r="LKR254" s="170"/>
      <c r="LKS254" s="170"/>
      <c r="LKT254" s="170"/>
      <c r="LKU254" s="170"/>
      <c r="LKV254" s="170"/>
      <c r="LKW254" s="170"/>
      <c r="LKX254" s="170"/>
      <c r="LKY254" s="170"/>
      <c r="LKZ254" s="170"/>
      <c r="LLA254" s="170"/>
      <c r="LLB254" s="170"/>
      <c r="LLC254" s="170"/>
      <c r="LLD254" s="170"/>
      <c r="LLE254" s="170"/>
      <c r="LLF254" s="170"/>
      <c r="LLG254" s="170"/>
      <c r="LLH254" s="170"/>
      <c r="LLI254" s="170"/>
      <c r="LLJ254" s="170"/>
      <c r="LLK254" s="170"/>
      <c r="LLL254" s="170"/>
      <c r="LLM254" s="170"/>
      <c r="LLN254" s="170"/>
      <c r="LLO254" s="170"/>
      <c r="LLP254" s="170"/>
      <c r="LLQ254" s="170"/>
      <c r="LLR254" s="170"/>
      <c r="LLS254" s="170"/>
      <c r="LLT254" s="170"/>
      <c r="LLU254" s="170"/>
      <c r="LLV254" s="170"/>
      <c r="LLW254" s="170"/>
      <c r="LLX254" s="170"/>
      <c r="LLY254" s="170"/>
      <c r="LLZ254" s="170"/>
      <c r="LMA254" s="170"/>
      <c r="LMB254" s="170"/>
      <c r="LMC254" s="170"/>
      <c r="LMD254" s="170"/>
      <c r="LME254" s="170"/>
      <c r="LMF254" s="170"/>
      <c r="LMG254" s="170"/>
      <c r="LMH254" s="170"/>
      <c r="LMI254" s="170"/>
      <c r="LMJ254" s="170"/>
      <c r="LMK254" s="170"/>
      <c r="LML254" s="170"/>
      <c r="LMM254" s="170"/>
      <c r="LMN254" s="170"/>
      <c r="LMO254" s="170"/>
      <c r="LMP254" s="170"/>
      <c r="LMQ254" s="170"/>
      <c r="LMR254" s="170"/>
      <c r="LMS254" s="170"/>
      <c r="LMT254" s="170"/>
      <c r="LMU254" s="170"/>
      <c r="LMV254" s="170"/>
      <c r="LMW254" s="170"/>
      <c r="LMX254" s="170"/>
      <c r="LMY254" s="170"/>
      <c r="LMZ254" s="170"/>
      <c r="LNA254" s="170"/>
      <c r="LNB254" s="170"/>
      <c r="LNC254" s="170"/>
      <c r="LND254" s="170"/>
      <c r="LNE254" s="170"/>
      <c r="LNF254" s="170"/>
      <c r="LNG254" s="170"/>
      <c r="LNH254" s="170"/>
      <c r="LNI254" s="170"/>
      <c r="LNJ254" s="170"/>
      <c r="LNK254" s="170"/>
      <c r="LNL254" s="170"/>
      <c r="LNM254" s="170"/>
      <c r="LNN254" s="170"/>
      <c r="LNO254" s="170"/>
      <c r="LNP254" s="170"/>
      <c r="LNQ254" s="170"/>
      <c r="LNR254" s="170"/>
      <c r="LNS254" s="170"/>
      <c r="LNT254" s="170"/>
      <c r="LNU254" s="170"/>
      <c r="LNV254" s="170"/>
      <c r="LNW254" s="170"/>
      <c r="LNX254" s="170"/>
      <c r="LNY254" s="170"/>
      <c r="LNZ254" s="170"/>
      <c r="LOA254" s="170"/>
      <c r="LOB254" s="170"/>
      <c r="LOC254" s="170"/>
      <c r="LOD254" s="170"/>
      <c r="LOE254" s="170"/>
      <c r="LOF254" s="170"/>
      <c r="LOG254" s="170"/>
      <c r="LOH254" s="170"/>
      <c r="LOI254" s="170"/>
      <c r="LOJ254" s="170"/>
      <c r="LOK254" s="170"/>
      <c r="LOL254" s="170"/>
      <c r="LOM254" s="170"/>
      <c r="LON254" s="170"/>
      <c r="LOO254" s="170"/>
      <c r="LOP254" s="170"/>
      <c r="LOQ254" s="170"/>
      <c r="LOR254" s="170"/>
      <c r="LOS254" s="170"/>
      <c r="LOT254" s="170"/>
      <c r="LOU254" s="170"/>
      <c r="LOV254" s="170"/>
      <c r="LOW254" s="170"/>
      <c r="LOX254" s="170"/>
      <c r="LOY254" s="170"/>
      <c r="LOZ254" s="170"/>
      <c r="LPA254" s="170"/>
      <c r="LPB254" s="170"/>
      <c r="LPC254" s="170"/>
      <c r="LPD254" s="170"/>
      <c r="LPE254" s="170"/>
      <c r="LPF254" s="170"/>
      <c r="LPG254" s="170"/>
      <c r="LPH254" s="170"/>
      <c r="LPI254" s="170"/>
      <c r="LPJ254" s="170"/>
      <c r="LPK254" s="170"/>
      <c r="LPL254" s="170"/>
      <c r="LPM254" s="170"/>
      <c r="LPN254" s="170"/>
      <c r="LPO254" s="170"/>
      <c r="LPP254" s="170"/>
      <c r="LPQ254" s="170"/>
      <c r="LPR254" s="170"/>
      <c r="LPS254" s="170"/>
      <c r="LPT254" s="170"/>
      <c r="LPU254" s="170"/>
      <c r="LPV254" s="170"/>
      <c r="LPW254" s="170"/>
      <c r="LPX254" s="170"/>
      <c r="LPY254" s="170"/>
      <c r="LPZ254" s="170"/>
      <c r="LQA254" s="170"/>
      <c r="LQB254" s="170"/>
      <c r="LQC254" s="170"/>
      <c r="LQD254" s="170"/>
      <c r="LQE254" s="170"/>
      <c r="LQF254" s="170"/>
      <c r="LQG254" s="170"/>
      <c r="LQH254" s="170"/>
      <c r="LQI254" s="170"/>
      <c r="LQJ254" s="170"/>
      <c r="LQK254" s="170"/>
      <c r="LQL254" s="170"/>
      <c r="LQM254" s="170"/>
      <c r="LQN254" s="170"/>
      <c r="LQO254" s="170"/>
      <c r="LQP254" s="170"/>
      <c r="LQQ254" s="170"/>
      <c r="LQR254" s="170"/>
      <c r="LQS254" s="170"/>
      <c r="LQT254" s="170"/>
      <c r="LQU254" s="170"/>
      <c r="LQV254" s="170"/>
      <c r="LQW254" s="170"/>
      <c r="LQX254" s="170"/>
      <c r="LQY254" s="170"/>
      <c r="LQZ254" s="170"/>
      <c r="LRA254" s="170"/>
      <c r="LRB254" s="170"/>
      <c r="LRC254" s="170"/>
      <c r="LRD254" s="170"/>
      <c r="LRE254" s="170"/>
      <c r="LRF254" s="170"/>
      <c r="LRG254" s="170"/>
      <c r="LRH254" s="170"/>
      <c r="LRI254" s="170"/>
      <c r="LRJ254" s="170"/>
      <c r="LRK254" s="170"/>
      <c r="LRL254" s="170"/>
      <c r="LRM254" s="170"/>
      <c r="LRN254" s="170"/>
      <c r="LRO254" s="170"/>
      <c r="LRP254" s="170"/>
      <c r="LRQ254" s="170"/>
      <c r="LRR254" s="170"/>
      <c r="LRS254" s="170"/>
      <c r="LRT254" s="170"/>
      <c r="LRU254" s="170"/>
      <c r="LRV254" s="170"/>
      <c r="LRW254" s="170"/>
      <c r="LRX254" s="170"/>
      <c r="LRY254" s="170"/>
      <c r="LRZ254" s="170"/>
      <c r="LSA254" s="170"/>
      <c r="LSB254" s="170"/>
      <c r="LSC254" s="170"/>
      <c r="LSD254" s="170"/>
      <c r="LSE254" s="170"/>
      <c r="LSF254" s="170"/>
      <c r="LSG254" s="170"/>
      <c r="LSH254" s="170"/>
      <c r="LSI254" s="170"/>
      <c r="LSJ254" s="170"/>
      <c r="LSK254" s="170"/>
      <c r="LSL254" s="170"/>
      <c r="LSM254" s="170"/>
      <c r="LSN254" s="170"/>
      <c r="LSO254" s="170"/>
      <c r="LSP254" s="170"/>
      <c r="LSQ254" s="170"/>
      <c r="LSR254" s="170"/>
      <c r="LSS254" s="170"/>
      <c r="LST254" s="170"/>
      <c r="LSU254" s="170"/>
      <c r="LSV254" s="170"/>
      <c r="LSW254" s="170"/>
      <c r="LSX254" s="170"/>
      <c r="LSY254" s="170"/>
      <c r="LSZ254" s="170"/>
      <c r="LTA254" s="170"/>
      <c r="LTB254" s="170"/>
      <c r="LTC254" s="170"/>
      <c r="LTD254" s="170"/>
      <c r="LTE254" s="170"/>
      <c r="LTF254" s="170"/>
      <c r="LTG254" s="170"/>
      <c r="LTH254" s="170"/>
      <c r="LTI254" s="170"/>
      <c r="LTJ254" s="170"/>
      <c r="LTK254" s="170"/>
      <c r="LTL254" s="170"/>
      <c r="LTM254" s="170"/>
      <c r="LTN254" s="170"/>
      <c r="LTO254" s="170"/>
      <c r="LTP254" s="170"/>
      <c r="LTQ254" s="170"/>
      <c r="LTR254" s="170"/>
      <c r="LTS254" s="170"/>
      <c r="LTT254" s="170"/>
      <c r="LTU254" s="170"/>
      <c r="LTV254" s="170"/>
      <c r="LTW254" s="170"/>
      <c r="LTX254" s="170"/>
      <c r="LTY254" s="170"/>
      <c r="LTZ254" s="170"/>
      <c r="LUA254" s="170"/>
      <c r="LUB254" s="170"/>
      <c r="LUC254" s="170"/>
      <c r="LUD254" s="170"/>
      <c r="LUE254" s="170"/>
      <c r="LUF254" s="170"/>
      <c r="LUG254" s="170"/>
      <c r="LUH254" s="170"/>
      <c r="LUI254" s="170"/>
      <c r="LUJ254" s="170"/>
      <c r="LUK254" s="170"/>
      <c r="LUL254" s="170"/>
      <c r="LUM254" s="170"/>
      <c r="LUN254" s="170"/>
      <c r="LUO254" s="170"/>
      <c r="LUP254" s="170"/>
      <c r="LUQ254" s="170"/>
      <c r="LUR254" s="170"/>
      <c r="LUS254" s="170"/>
      <c r="LUT254" s="170"/>
      <c r="LUU254" s="170"/>
      <c r="LUV254" s="170"/>
      <c r="LUW254" s="170"/>
      <c r="LUX254" s="170"/>
      <c r="LUY254" s="170"/>
      <c r="LUZ254" s="170"/>
      <c r="LVA254" s="170"/>
      <c r="LVB254" s="170"/>
      <c r="LVC254" s="170"/>
      <c r="LVD254" s="170"/>
      <c r="LVE254" s="170"/>
      <c r="LVF254" s="170"/>
      <c r="LVG254" s="170"/>
      <c r="LVH254" s="170"/>
      <c r="LVI254" s="170"/>
      <c r="LVJ254" s="170"/>
      <c r="LVK254" s="170"/>
      <c r="LVL254" s="170"/>
      <c r="LVM254" s="170"/>
      <c r="LVN254" s="170"/>
      <c r="LVO254" s="170"/>
      <c r="LVP254" s="170"/>
      <c r="LVQ254" s="170"/>
      <c r="LVR254" s="170"/>
      <c r="LVS254" s="170"/>
      <c r="LVT254" s="170"/>
      <c r="LVU254" s="170"/>
      <c r="LVV254" s="170"/>
      <c r="LVW254" s="170"/>
      <c r="LVX254" s="170"/>
      <c r="LVY254" s="170"/>
      <c r="LVZ254" s="170"/>
      <c r="LWA254" s="170"/>
      <c r="LWB254" s="170"/>
      <c r="LWC254" s="170"/>
      <c r="LWD254" s="170"/>
      <c r="LWE254" s="170"/>
      <c r="LWF254" s="170"/>
      <c r="LWG254" s="170"/>
      <c r="LWH254" s="170"/>
      <c r="LWI254" s="170"/>
      <c r="LWJ254" s="170"/>
      <c r="LWK254" s="170"/>
      <c r="LWL254" s="170"/>
      <c r="LWM254" s="170"/>
      <c r="LWN254" s="170"/>
      <c r="LWO254" s="170"/>
      <c r="LWP254" s="170"/>
      <c r="LWQ254" s="170"/>
      <c r="LWR254" s="170"/>
      <c r="LWS254" s="170"/>
      <c r="LWT254" s="170"/>
      <c r="LWU254" s="170"/>
      <c r="LWV254" s="170"/>
      <c r="LWW254" s="170"/>
      <c r="LWX254" s="170"/>
      <c r="LWY254" s="170"/>
      <c r="LWZ254" s="170"/>
      <c r="LXA254" s="170"/>
      <c r="LXB254" s="170"/>
      <c r="LXC254" s="170"/>
      <c r="LXD254" s="170"/>
      <c r="LXE254" s="170"/>
      <c r="LXF254" s="170"/>
      <c r="LXG254" s="170"/>
      <c r="LXH254" s="170"/>
      <c r="LXI254" s="170"/>
      <c r="LXJ254" s="170"/>
      <c r="LXK254" s="170"/>
      <c r="LXL254" s="170"/>
      <c r="LXM254" s="170"/>
      <c r="LXN254" s="170"/>
      <c r="LXO254" s="170"/>
      <c r="LXP254" s="170"/>
      <c r="LXQ254" s="170"/>
      <c r="LXR254" s="170"/>
      <c r="LXS254" s="170"/>
      <c r="LXT254" s="170"/>
      <c r="LXU254" s="170"/>
      <c r="LXV254" s="170"/>
      <c r="LXW254" s="170"/>
      <c r="LXX254" s="170"/>
      <c r="LXY254" s="170"/>
      <c r="LXZ254" s="170"/>
      <c r="LYA254" s="170"/>
      <c r="LYB254" s="170"/>
      <c r="LYC254" s="170"/>
      <c r="LYD254" s="170"/>
      <c r="LYE254" s="170"/>
      <c r="LYF254" s="170"/>
      <c r="LYG254" s="170"/>
      <c r="LYH254" s="170"/>
      <c r="LYI254" s="170"/>
      <c r="LYJ254" s="170"/>
      <c r="LYK254" s="170"/>
      <c r="LYL254" s="170"/>
      <c r="LYM254" s="170"/>
      <c r="LYN254" s="170"/>
      <c r="LYO254" s="170"/>
      <c r="LYP254" s="170"/>
      <c r="LYQ254" s="170"/>
      <c r="LYR254" s="170"/>
      <c r="LYS254" s="170"/>
      <c r="LYT254" s="170"/>
      <c r="LYU254" s="170"/>
      <c r="LYV254" s="170"/>
      <c r="LYW254" s="170"/>
      <c r="LYX254" s="170"/>
      <c r="LYY254" s="170"/>
      <c r="LYZ254" s="170"/>
      <c r="LZA254" s="170"/>
      <c r="LZB254" s="170"/>
      <c r="LZC254" s="170"/>
      <c r="LZD254" s="170"/>
      <c r="LZE254" s="170"/>
      <c r="LZF254" s="170"/>
      <c r="LZG254" s="170"/>
      <c r="LZH254" s="170"/>
      <c r="LZI254" s="170"/>
      <c r="LZJ254" s="170"/>
      <c r="LZK254" s="170"/>
      <c r="LZL254" s="170"/>
      <c r="LZM254" s="170"/>
      <c r="LZN254" s="170"/>
      <c r="LZO254" s="170"/>
      <c r="LZP254" s="170"/>
      <c r="LZQ254" s="170"/>
      <c r="LZR254" s="170"/>
      <c r="LZS254" s="170"/>
      <c r="LZT254" s="170"/>
      <c r="LZU254" s="170"/>
      <c r="LZV254" s="170"/>
      <c r="LZW254" s="170"/>
      <c r="LZX254" s="170"/>
      <c r="LZY254" s="170"/>
      <c r="LZZ254" s="170"/>
      <c r="MAA254" s="170"/>
      <c r="MAB254" s="170"/>
      <c r="MAC254" s="170"/>
      <c r="MAD254" s="170"/>
      <c r="MAE254" s="170"/>
      <c r="MAF254" s="170"/>
      <c r="MAG254" s="170"/>
      <c r="MAH254" s="170"/>
      <c r="MAI254" s="170"/>
      <c r="MAJ254" s="170"/>
      <c r="MAK254" s="170"/>
      <c r="MAL254" s="170"/>
      <c r="MAM254" s="170"/>
      <c r="MAN254" s="170"/>
      <c r="MAO254" s="170"/>
      <c r="MAP254" s="170"/>
      <c r="MAQ254" s="170"/>
      <c r="MAR254" s="170"/>
      <c r="MAS254" s="170"/>
      <c r="MAT254" s="170"/>
      <c r="MAU254" s="170"/>
      <c r="MAV254" s="170"/>
      <c r="MAW254" s="170"/>
      <c r="MAX254" s="170"/>
      <c r="MAY254" s="170"/>
      <c r="MAZ254" s="170"/>
      <c r="MBA254" s="170"/>
      <c r="MBB254" s="170"/>
      <c r="MBC254" s="170"/>
      <c r="MBD254" s="170"/>
      <c r="MBE254" s="170"/>
      <c r="MBF254" s="170"/>
      <c r="MBG254" s="170"/>
      <c r="MBH254" s="170"/>
      <c r="MBI254" s="170"/>
      <c r="MBJ254" s="170"/>
      <c r="MBK254" s="170"/>
      <c r="MBL254" s="170"/>
      <c r="MBM254" s="170"/>
      <c r="MBN254" s="170"/>
      <c r="MBO254" s="170"/>
      <c r="MBP254" s="170"/>
      <c r="MBQ254" s="170"/>
      <c r="MBR254" s="170"/>
      <c r="MBS254" s="170"/>
      <c r="MBT254" s="170"/>
      <c r="MBU254" s="170"/>
      <c r="MBV254" s="170"/>
      <c r="MBW254" s="170"/>
      <c r="MBX254" s="170"/>
      <c r="MBY254" s="170"/>
      <c r="MBZ254" s="170"/>
      <c r="MCA254" s="170"/>
      <c r="MCB254" s="170"/>
      <c r="MCC254" s="170"/>
      <c r="MCD254" s="170"/>
      <c r="MCE254" s="170"/>
      <c r="MCF254" s="170"/>
      <c r="MCG254" s="170"/>
      <c r="MCH254" s="170"/>
      <c r="MCI254" s="170"/>
      <c r="MCJ254" s="170"/>
      <c r="MCK254" s="170"/>
      <c r="MCL254" s="170"/>
      <c r="MCM254" s="170"/>
      <c r="MCN254" s="170"/>
      <c r="MCO254" s="170"/>
      <c r="MCP254" s="170"/>
      <c r="MCQ254" s="170"/>
      <c r="MCR254" s="170"/>
      <c r="MCS254" s="170"/>
      <c r="MCT254" s="170"/>
      <c r="MCU254" s="170"/>
      <c r="MCV254" s="170"/>
      <c r="MCW254" s="170"/>
      <c r="MCX254" s="170"/>
      <c r="MCY254" s="170"/>
      <c r="MCZ254" s="170"/>
      <c r="MDA254" s="170"/>
      <c r="MDB254" s="170"/>
      <c r="MDC254" s="170"/>
      <c r="MDD254" s="170"/>
      <c r="MDE254" s="170"/>
      <c r="MDF254" s="170"/>
      <c r="MDG254" s="170"/>
      <c r="MDH254" s="170"/>
      <c r="MDI254" s="170"/>
      <c r="MDJ254" s="170"/>
      <c r="MDK254" s="170"/>
      <c r="MDL254" s="170"/>
      <c r="MDM254" s="170"/>
      <c r="MDN254" s="170"/>
      <c r="MDO254" s="170"/>
      <c r="MDP254" s="170"/>
      <c r="MDQ254" s="170"/>
      <c r="MDR254" s="170"/>
      <c r="MDS254" s="170"/>
      <c r="MDT254" s="170"/>
      <c r="MDU254" s="170"/>
      <c r="MDV254" s="170"/>
      <c r="MDW254" s="170"/>
      <c r="MDX254" s="170"/>
      <c r="MDY254" s="170"/>
      <c r="MDZ254" s="170"/>
      <c r="MEA254" s="170"/>
      <c r="MEB254" s="170"/>
      <c r="MEC254" s="170"/>
      <c r="MED254" s="170"/>
      <c r="MEE254" s="170"/>
      <c r="MEF254" s="170"/>
      <c r="MEG254" s="170"/>
      <c r="MEH254" s="170"/>
      <c r="MEI254" s="170"/>
      <c r="MEJ254" s="170"/>
      <c r="MEK254" s="170"/>
      <c r="MEL254" s="170"/>
      <c r="MEM254" s="170"/>
      <c r="MEN254" s="170"/>
      <c r="MEO254" s="170"/>
      <c r="MEP254" s="170"/>
      <c r="MEQ254" s="170"/>
      <c r="MER254" s="170"/>
      <c r="MES254" s="170"/>
      <c r="MET254" s="170"/>
      <c r="MEU254" s="170"/>
      <c r="MEV254" s="170"/>
      <c r="MEW254" s="170"/>
      <c r="MEX254" s="170"/>
      <c r="MEY254" s="170"/>
      <c r="MEZ254" s="170"/>
      <c r="MFA254" s="170"/>
      <c r="MFB254" s="170"/>
      <c r="MFC254" s="170"/>
      <c r="MFD254" s="170"/>
      <c r="MFE254" s="170"/>
      <c r="MFF254" s="170"/>
      <c r="MFG254" s="170"/>
      <c r="MFH254" s="170"/>
      <c r="MFI254" s="170"/>
      <c r="MFJ254" s="170"/>
      <c r="MFK254" s="170"/>
      <c r="MFL254" s="170"/>
      <c r="MFM254" s="170"/>
      <c r="MFN254" s="170"/>
      <c r="MFO254" s="170"/>
      <c r="MFP254" s="170"/>
      <c r="MFQ254" s="170"/>
      <c r="MFR254" s="170"/>
      <c r="MFS254" s="170"/>
      <c r="MFT254" s="170"/>
      <c r="MFU254" s="170"/>
      <c r="MFV254" s="170"/>
      <c r="MFW254" s="170"/>
      <c r="MFX254" s="170"/>
      <c r="MFY254" s="170"/>
      <c r="MFZ254" s="170"/>
      <c r="MGA254" s="170"/>
      <c r="MGB254" s="170"/>
      <c r="MGC254" s="170"/>
      <c r="MGD254" s="170"/>
      <c r="MGE254" s="170"/>
      <c r="MGF254" s="170"/>
      <c r="MGG254" s="170"/>
      <c r="MGH254" s="170"/>
      <c r="MGI254" s="170"/>
      <c r="MGJ254" s="170"/>
      <c r="MGK254" s="170"/>
      <c r="MGL254" s="170"/>
      <c r="MGM254" s="170"/>
      <c r="MGN254" s="170"/>
      <c r="MGO254" s="170"/>
      <c r="MGP254" s="170"/>
      <c r="MGQ254" s="170"/>
      <c r="MGR254" s="170"/>
      <c r="MGS254" s="170"/>
      <c r="MGT254" s="170"/>
      <c r="MGU254" s="170"/>
      <c r="MGV254" s="170"/>
      <c r="MGW254" s="170"/>
      <c r="MGX254" s="170"/>
      <c r="MGY254" s="170"/>
      <c r="MGZ254" s="170"/>
      <c r="MHA254" s="170"/>
      <c r="MHB254" s="170"/>
      <c r="MHC254" s="170"/>
      <c r="MHD254" s="170"/>
      <c r="MHE254" s="170"/>
      <c r="MHF254" s="170"/>
      <c r="MHG254" s="170"/>
      <c r="MHH254" s="170"/>
      <c r="MHI254" s="170"/>
      <c r="MHJ254" s="170"/>
      <c r="MHK254" s="170"/>
      <c r="MHL254" s="170"/>
      <c r="MHM254" s="170"/>
      <c r="MHN254" s="170"/>
      <c r="MHO254" s="170"/>
      <c r="MHP254" s="170"/>
      <c r="MHQ254" s="170"/>
      <c r="MHR254" s="170"/>
      <c r="MHS254" s="170"/>
      <c r="MHT254" s="170"/>
      <c r="MHU254" s="170"/>
      <c r="MHV254" s="170"/>
      <c r="MHW254" s="170"/>
      <c r="MHX254" s="170"/>
      <c r="MHY254" s="170"/>
      <c r="MHZ254" s="170"/>
      <c r="MIA254" s="170"/>
      <c r="MIB254" s="170"/>
      <c r="MIC254" s="170"/>
      <c r="MID254" s="170"/>
      <c r="MIE254" s="170"/>
      <c r="MIF254" s="170"/>
      <c r="MIG254" s="170"/>
      <c r="MIH254" s="170"/>
      <c r="MII254" s="170"/>
      <c r="MIJ254" s="170"/>
      <c r="MIK254" s="170"/>
      <c r="MIL254" s="170"/>
      <c r="MIM254" s="170"/>
      <c r="MIN254" s="170"/>
      <c r="MIO254" s="170"/>
      <c r="MIP254" s="170"/>
      <c r="MIQ254" s="170"/>
      <c r="MIR254" s="170"/>
      <c r="MIS254" s="170"/>
      <c r="MIT254" s="170"/>
      <c r="MIU254" s="170"/>
      <c r="MIV254" s="170"/>
      <c r="MIW254" s="170"/>
      <c r="MIX254" s="170"/>
      <c r="MIY254" s="170"/>
      <c r="MIZ254" s="170"/>
      <c r="MJA254" s="170"/>
      <c r="MJB254" s="170"/>
      <c r="MJC254" s="170"/>
      <c r="MJD254" s="170"/>
      <c r="MJE254" s="170"/>
      <c r="MJF254" s="170"/>
      <c r="MJG254" s="170"/>
      <c r="MJH254" s="170"/>
      <c r="MJI254" s="170"/>
      <c r="MJJ254" s="170"/>
      <c r="MJK254" s="170"/>
      <c r="MJL254" s="170"/>
      <c r="MJM254" s="170"/>
      <c r="MJN254" s="170"/>
      <c r="MJO254" s="170"/>
      <c r="MJP254" s="170"/>
      <c r="MJQ254" s="170"/>
      <c r="MJR254" s="170"/>
      <c r="MJS254" s="170"/>
      <c r="MJT254" s="170"/>
      <c r="MJU254" s="170"/>
      <c r="MJV254" s="170"/>
      <c r="MJW254" s="170"/>
      <c r="MJX254" s="170"/>
      <c r="MJY254" s="170"/>
      <c r="MJZ254" s="170"/>
      <c r="MKA254" s="170"/>
      <c r="MKB254" s="170"/>
      <c r="MKC254" s="170"/>
      <c r="MKD254" s="170"/>
      <c r="MKE254" s="170"/>
      <c r="MKF254" s="170"/>
      <c r="MKG254" s="170"/>
      <c r="MKH254" s="170"/>
      <c r="MKI254" s="170"/>
      <c r="MKJ254" s="170"/>
      <c r="MKK254" s="170"/>
      <c r="MKL254" s="170"/>
      <c r="MKM254" s="170"/>
      <c r="MKN254" s="170"/>
      <c r="MKO254" s="170"/>
      <c r="MKP254" s="170"/>
      <c r="MKQ254" s="170"/>
      <c r="MKR254" s="170"/>
      <c r="MKS254" s="170"/>
      <c r="MKT254" s="170"/>
      <c r="MKU254" s="170"/>
      <c r="MKV254" s="170"/>
      <c r="MKW254" s="170"/>
      <c r="MKX254" s="170"/>
      <c r="MKY254" s="170"/>
      <c r="MKZ254" s="170"/>
      <c r="MLA254" s="170"/>
      <c r="MLB254" s="170"/>
      <c r="MLC254" s="170"/>
      <c r="MLD254" s="170"/>
      <c r="MLE254" s="170"/>
      <c r="MLF254" s="170"/>
      <c r="MLG254" s="170"/>
      <c r="MLH254" s="170"/>
      <c r="MLI254" s="170"/>
      <c r="MLJ254" s="170"/>
      <c r="MLK254" s="170"/>
      <c r="MLL254" s="170"/>
      <c r="MLM254" s="170"/>
      <c r="MLN254" s="170"/>
      <c r="MLO254" s="170"/>
      <c r="MLP254" s="170"/>
      <c r="MLQ254" s="170"/>
      <c r="MLR254" s="170"/>
      <c r="MLS254" s="170"/>
      <c r="MLT254" s="170"/>
      <c r="MLU254" s="170"/>
      <c r="MLV254" s="170"/>
      <c r="MLW254" s="170"/>
      <c r="MLX254" s="170"/>
      <c r="MLY254" s="170"/>
      <c r="MLZ254" s="170"/>
      <c r="MMA254" s="170"/>
      <c r="MMB254" s="170"/>
      <c r="MMC254" s="170"/>
      <c r="MMD254" s="170"/>
      <c r="MME254" s="170"/>
      <c r="MMF254" s="170"/>
      <c r="MMG254" s="170"/>
      <c r="MMH254" s="170"/>
      <c r="MMI254" s="170"/>
      <c r="MMJ254" s="170"/>
      <c r="MMK254" s="170"/>
      <c r="MML254" s="170"/>
      <c r="MMM254" s="170"/>
      <c r="MMN254" s="170"/>
      <c r="MMO254" s="170"/>
      <c r="MMP254" s="170"/>
      <c r="MMQ254" s="170"/>
      <c r="MMR254" s="170"/>
      <c r="MMS254" s="170"/>
      <c r="MMT254" s="170"/>
      <c r="MMU254" s="170"/>
      <c r="MMV254" s="170"/>
      <c r="MMW254" s="170"/>
      <c r="MMX254" s="170"/>
      <c r="MMY254" s="170"/>
      <c r="MMZ254" s="170"/>
      <c r="MNA254" s="170"/>
      <c r="MNB254" s="170"/>
      <c r="MNC254" s="170"/>
      <c r="MND254" s="170"/>
      <c r="MNE254" s="170"/>
      <c r="MNF254" s="170"/>
      <c r="MNG254" s="170"/>
      <c r="MNH254" s="170"/>
      <c r="MNI254" s="170"/>
      <c r="MNJ254" s="170"/>
      <c r="MNK254" s="170"/>
      <c r="MNL254" s="170"/>
      <c r="MNM254" s="170"/>
      <c r="MNN254" s="170"/>
      <c r="MNO254" s="170"/>
      <c r="MNP254" s="170"/>
      <c r="MNQ254" s="170"/>
      <c r="MNR254" s="170"/>
      <c r="MNS254" s="170"/>
      <c r="MNT254" s="170"/>
      <c r="MNU254" s="170"/>
      <c r="MNV254" s="170"/>
      <c r="MNW254" s="170"/>
      <c r="MNX254" s="170"/>
      <c r="MNY254" s="170"/>
      <c r="MNZ254" s="170"/>
      <c r="MOA254" s="170"/>
      <c r="MOB254" s="170"/>
      <c r="MOC254" s="170"/>
      <c r="MOD254" s="170"/>
      <c r="MOE254" s="170"/>
      <c r="MOF254" s="170"/>
      <c r="MOG254" s="170"/>
      <c r="MOH254" s="170"/>
      <c r="MOI254" s="170"/>
      <c r="MOJ254" s="170"/>
      <c r="MOK254" s="170"/>
      <c r="MOL254" s="170"/>
      <c r="MOM254" s="170"/>
      <c r="MON254" s="170"/>
      <c r="MOO254" s="170"/>
      <c r="MOP254" s="170"/>
      <c r="MOQ254" s="170"/>
      <c r="MOR254" s="170"/>
      <c r="MOS254" s="170"/>
      <c r="MOT254" s="170"/>
      <c r="MOU254" s="170"/>
      <c r="MOV254" s="170"/>
      <c r="MOW254" s="170"/>
      <c r="MOX254" s="170"/>
      <c r="MOY254" s="170"/>
      <c r="MOZ254" s="170"/>
      <c r="MPA254" s="170"/>
      <c r="MPB254" s="170"/>
      <c r="MPC254" s="170"/>
      <c r="MPD254" s="170"/>
      <c r="MPE254" s="170"/>
      <c r="MPF254" s="170"/>
      <c r="MPG254" s="170"/>
      <c r="MPH254" s="170"/>
      <c r="MPI254" s="170"/>
      <c r="MPJ254" s="170"/>
      <c r="MPK254" s="170"/>
      <c r="MPL254" s="170"/>
      <c r="MPM254" s="170"/>
      <c r="MPN254" s="170"/>
      <c r="MPO254" s="170"/>
      <c r="MPP254" s="170"/>
      <c r="MPQ254" s="170"/>
      <c r="MPR254" s="170"/>
      <c r="MPS254" s="170"/>
      <c r="MPT254" s="170"/>
      <c r="MPU254" s="170"/>
      <c r="MPV254" s="170"/>
      <c r="MPW254" s="170"/>
      <c r="MPX254" s="170"/>
      <c r="MPY254" s="170"/>
      <c r="MPZ254" s="170"/>
      <c r="MQA254" s="170"/>
      <c r="MQB254" s="170"/>
      <c r="MQC254" s="170"/>
      <c r="MQD254" s="170"/>
      <c r="MQE254" s="170"/>
      <c r="MQF254" s="170"/>
      <c r="MQG254" s="170"/>
      <c r="MQH254" s="170"/>
      <c r="MQI254" s="170"/>
      <c r="MQJ254" s="170"/>
      <c r="MQK254" s="170"/>
      <c r="MQL254" s="170"/>
      <c r="MQM254" s="170"/>
      <c r="MQN254" s="170"/>
      <c r="MQO254" s="170"/>
      <c r="MQP254" s="170"/>
      <c r="MQQ254" s="170"/>
      <c r="MQR254" s="170"/>
      <c r="MQS254" s="170"/>
      <c r="MQT254" s="170"/>
      <c r="MQU254" s="170"/>
      <c r="MQV254" s="170"/>
      <c r="MQW254" s="170"/>
      <c r="MQX254" s="170"/>
      <c r="MQY254" s="170"/>
      <c r="MQZ254" s="170"/>
      <c r="MRA254" s="170"/>
      <c r="MRB254" s="170"/>
      <c r="MRC254" s="170"/>
      <c r="MRD254" s="170"/>
      <c r="MRE254" s="170"/>
      <c r="MRF254" s="170"/>
      <c r="MRG254" s="170"/>
      <c r="MRH254" s="170"/>
      <c r="MRI254" s="170"/>
      <c r="MRJ254" s="170"/>
      <c r="MRK254" s="170"/>
      <c r="MRL254" s="170"/>
      <c r="MRM254" s="170"/>
      <c r="MRN254" s="170"/>
      <c r="MRO254" s="170"/>
      <c r="MRP254" s="170"/>
      <c r="MRQ254" s="170"/>
      <c r="MRR254" s="170"/>
      <c r="MRS254" s="170"/>
      <c r="MRT254" s="170"/>
      <c r="MRU254" s="170"/>
      <c r="MRV254" s="170"/>
      <c r="MRW254" s="170"/>
      <c r="MRX254" s="170"/>
      <c r="MRY254" s="170"/>
      <c r="MRZ254" s="170"/>
      <c r="MSA254" s="170"/>
      <c r="MSB254" s="170"/>
      <c r="MSC254" s="170"/>
      <c r="MSD254" s="170"/>
      <c r="MSE254" s="170"/>
      <c r="MSF254" s="170"/>
      <c r="MSG254" s="170"/>
      <c r="MSH254" s="170"/>
      <c r="MSI254" s="170"/>
      <c r="MSJ254" s="170"/>
      <c r="MSK254" s="170"/>
      <c r="MSL254" s="170"/>
      <c r="MSM254" s="170"/>
      <c r="MSN254" s="170"/>
      <c r="MSO254" s="170"/>
      <c r="MSP254" s="170"/>
      <c r="MSQ254" s="170"/>
      <c r="MSR254" s="170"/>
      <c r="MSS254" s="170"/>
      <c r="MST254" s="170"/>
      <c r="MSU254" s="170"/>
      <c r="MSV254" s="170"/>
      <c r="MSW254" s="170"/>
      <c r="MSX254" s="170"/>
      <c r="MSY254" s="170"/>
      <c r="MSZ254" s="170"/>
      <c r="MTA254" s="170"/>
      <c r="MTB254" s="170"/>
      <c r="MTC254" s="170"/>
      <c r="MTD254" s="170"/>
      <c r="MTE254" s="170"/>
      <c r="MTF254" s="170"/>
      <c r="MTG254" s="170"/>
      <c r="MTH254" s="170"/>
      <c r="MTI254" s="170"/>
      <c r="MTJ254" s="170"/>
      <c r="MTK254" s="170"/>
      <c r="MTL254" s="170"/>
      <c r="MTM254" s="170"/>
      <c r="MTN254" s="170"/>
      <c r="MTO254" s="170"/>
      <c r="MTP254" s="170"/>
      <c r="MTQ254" s="170"/>
      <c r="MTR254" s="170"/>
      <c r="MTS254" s="170"/>
      <c r="MTT254" s="170"/>
      <c r="MTU254" s="170"/>
      <c r="MTV254" s="170"/>
      <c r="MTW254" s="170"/>
      <c r="MTX254" s="170"/>
      <c r="MTY254" s="170"/>
      <c r="MTZ254" s="170"/>
      <c r="MUA254" s="170"/>
      <c r="MUB254" s="170"/>
      <c r="MUC254" s="170"/>
      <c r="MUD254" s="170"/>
      <c r="MUE254" s="170"/>
      <c r="MUF254" s="170"/>
      <c r="MUG254" s="170"/>
      <c r="MUH254" s="170"/>
      <c r="MUI254" s="170"/>
      <c r="MUJ254" s="170"/>
      <c r="MUK254" s="170"/>
      <c r="MUL254" s="170"/>
      <c r="MUM254" s="170"/>
      <c r="MUN254" s="170"/>
      <c r="MUO254" s="170"/>
      <c r="MUP254" s="170"/>
      <c r="MUQ254" s="170"/>
      <c r="MUR254" s="170"/>
      <c r="MUS254" s="170"/>
      <c r="MUT254" s="170"/>
      <c r="MUU254" s="170"/>
      <c r="MUV254" s="170"/>
      <c r="MUW254" s="170"/>
      <c r="MUX254" s="170"/>
      <c r="MUY254" s="170"/>
      <c r="MUZ254" s="170"/>
      <c r="MVA254" s="170"/>
      <c r="MVB254" s="170"/>
      <c r="MVC254" s="170"/>
      <c r="MVD254" s="170"/>
      <c r="MVE254" s="170"/>
      <c r="MVF254" s="170"/>
      <c r="MVG254" s="170"/>
      <c r="MVH254" s="170"/>
      <c r="MVI254" s="170"/>
      <c r="MVJ254" s="170"/>
      <c r="MVK254" s="170"/>
      <c r="MVL254" s="170"/>
      <c r="MVM254" s="170"/>
      <c r="MVN254" s="170"/>
      <c r="MVO254" s="170"/>
      <c r="MVP254" s="170"/>
      <c r="MVQ254" s="170"/>
      <c r="MVR254" s="170"/>
      <c r="MVS254" s="170"/>
      <c r="MVT254" s="170"/>
      <c r="MVU254" s="170"/>
      <c r="MVV254" s="170"/>
      <c r="MVW254" s="170"/>
      <c r="MVX254" s="170"/>
      <c r="MVY254" s="170"/>
      <c r="MVZ254" s="170"/>
      <c r="MWA254" s="170"/>
      <c r="MWB254" s="170"/>
      <c r="MWC254" s="170"/>
      <c r="MWD254" s="170"/>
      <c r="MWE254" s="170"/>
      <c r="MWF254" s="170"/>
      <c r="MWG254" s="170"/>
      <c r="MWH254" s="170"/>
      <c r="MWI254" s="170"/>
      <c r="MWJ254" s="170"/>
      <c r="MWK254" s="170"/>
      <c r="MWL254" s="170"/>
      <c r="MWM254" s="170"/>
      <c r="MWN254" s="170"/>
      <c r="MWO254" s="170"/>
      <c r="MWP254" s="170"/>
      <c r="MWQ254" s="170"/>
      <c r="MWR254" s="170"/>
      <c r="MWS254" s="170"/>
      <c r="MWT254" s="170"/>
      <c r="MWU254" s="170"/>
      <c r="MWV254" s="170"/>
      <c r="MWW254" s="170"/>
      <c r="MWX254" s="170"/>
      <c r="MWY254" s="170"/>
      <c r="MWZ254" s="170"/>
      <c r="MXA254" s="170"/>
      <c r="MXB254" s="170"/>
      <c r="MXC254" s="170"/>
      <c r="MXD254" s="170"/>
      <c r="MXE254" s="170"/>
      <c r="MXF254" s="170"/>
      <c r="MXG254" s="170"/>
      <c r="MXH254" s="170"/>
      <c r="MXI254" s="170"/>
      <c r="MXJ254" s="170"/>
      <c r="MXK254" s="170"/>
      <c r="MXL254" s="170"/>
      <c r="MXM254" s="170"/>
      <c r="MXN254" s="170"/>
      <c r="MXO254" s="170"/>
      <c r="MXP254" s="170"/>
      <c r="MXQ254" s="170"/>
      <c r="MXR254" s="170"/>
      <c r="MXS254" s="170"/>
      <c r="MXT254" s="170"/>
      <c r="MXU254" s="170"/>
      <c r="MXV254" s="170"/>
      <c r="MXW254" s="170"/>
      <c r="MXX254" s="170"/>
      <c r="MXY254" s="170"/>
      <c r="MXZ254" s="170"/>
      <c r="MYA254" s="170"/>
      <c r="MYB254" s="170"/>
      <c r="MYC254" s="170"/>
      <c r="MYD254" s="170"/>
      <c r="MYE254" s="170"/>
      <c r="MYF254" s="170"/>
      <c r="MYG254" s="170"/>
      <c r="MYH254" s="170"/>
      <c r="MYI254" s="170"/>
      <c r="MYJ254" s="170"/>
      <c r="MYK254" s="170"/>
      <c r="MYL254" s="170"/>
      <c r="MYM254" s="170"/>
      <c r="MYN254" s="170"/>
      <c r="MYO254" s="170"/>
      <c r="MYP254" s="170"/>
      <c r="MYQ254" s="170"/>
      <c r="MYR254" s="170"/>
      <c r="MYS254" s="170"/>
      <c r="MYT254" s="170"/>
      <c r="MYU254" s="170"/>
      <c r="MYV254" s="170"/>
      <c r="MYW254" s="170"/>
      <c r="MYX254" s="170"/>
      <c r="MYY254" s="170"/>
      <c r="MYZ254" s="170"/>
      <c r="MZA254" s="170"/>
      <c r="MZB254" s="170"/>
      <c r="MZC254" s="170"/>
      <c r="MZD254" s="170"/>
      <c r="MZE254" s="170"/>
      <c r="MZF254" s="170"/>
      <c r="MZG254" s="170"/>
      <c r="MZH254" s="170"/>
      <c r="MZI254" s="170"/>
      <c r="MZJ254" s="170"/>
      <c r="MZK254" s="170"/>
      <c r="MZL254" s="170"/>
      <c r="MZM254" s="170"/>
      <c r="MZN254" s="170"/>
      <c r="MZO254" s="170"/>
      <c r="MZP254" s="170"/>
      <c r="MZQ254" s="170"/>
      <c r="MZR254" s="170"/>
      <c r="MZS254" s="170"/>
      <c r="MZT254" s="170"/>
      <c r="MZU254" s="170"/>
      <c r="MZV254" s="170"/>
      <c r="MZW254" s="170"/>
      <c r="MZX254" s="170"/>
      <c r="MZY254" s="170"/>
      <c r="MZZ254" s="170"/>
      <c r="NAA254" s="170"/>
      <c r="NAB254" s="170"/>
      <c r="NAC254" s="170"/>
      <c r="NAD254" s="170"/>
      <c r="NAE254" s="170"/>
      <c r="NAF254" s="170"/>
      <c r="NAG254" s="170"/>
      <c r="NAH254" s="170"/>
      <c r="NAI254" s="170"/>
      <c r="NAJ254" s="170"/>
      <c r="NAK254" s="170"/>
      <c r="NAL254" s="170"/>
      <c r="NAM254" s="170"/>
      <c r="NAN254" s="170"/>
      <c r="NAO254" s="170"/>
      <c r="NAP254" s="170"/>
      <c r="NAQ254" s="170"/>
      <c r="NAR254" s="170"/>
      <c r="NAS254" s="170"/>
      <c r="NAT254" s="170"/>
      <c r="NAU254" s="170"/>
      <c r="NAV254" s="170"/>
      <c r="NAW254" s="170"/>
      <c r="NAX254" s="170"/>
      <c r="NAY254" s="170"/>
      <c r="NAZ254" s="170"/>
      <c r="NBA254" s="170"/>
      <c r="NBB254" s="170"/>
      <c r="NBC254" s="170"/>
      <c r="NBD254" s="170"/>
      <c r="NBE254" s="170"/>
      <c r="NBF254" s="170"/>
      <c r="NBG254" s="170"/>
      <c r="NBH254" s="170"/>
      <c r="NBI254" s="170"/>
      <c r="NBJ254" s="170"/>
      <c r="NBK254" s="170"/>
      <c r="NBL254" s="170"/>
      <c r="NBM254" s="170"/>
      <c r="NBN254" s="170"/>
      <c r="NBO254" s="170"/>
      <c r="NBP254" s="170"/>
      <c r="NBQ254" s="170"/>
      <c r="NBR254" s="170"/>
      <c r="NBS254" s="170"/>
      <c r="NBT254" s="170"/>
      <c r="NBU254" s="170"/>
      <c r="NBV254" s="170"/>
      <c r="NBW254" s="170"/>
      <c r="NBX254" s="170"/>
      <c r="NBY254" s="170"/>
      <c r="NBZ254" s="170"/>
      <c r="NCA254" s="170"/>
      <c r="NCB254" s="170"/>
      <c r="NCC254" s="170"/>
      <c r="NCD254" s="170"/>
      <c r="NCE254" s="170"/>
      <c r="NCF254" s="170"/>
      <c r="NCG254" s="170"/>
      <c r="NCH254" s="170"/>
      <c r="NCI254" s="170"/>
      <c r="NCJ254" s="170"/>
      <c r="NCK254" s="170"/>
      <c r="NCL254" s="170"/>
      <c r="NCM254" s="170"/>
      <c r="NCN254" s="170"/>
      <c r="NCO254" s="170"/>
      <c r="NCP254" s="170"/>
      <c r="NCQ254" s="170"/>
      <c r="NCR254" s="170"/>
      <c r="NCS254" s="170"/>
      <c r="NCT254" s="170"/>
      <c r="NCU254" s="170"/>
      <c r="NCV254" s="170"/>
      <c r="NCW254" s="170"/>
      <c r="NCX254" s="170"/>
      <c r="NCY254" s="170"/>
      <c r="NCZ254" s="170"/>
      <c r="NDA254" s="170"/>
      <c r="NDB254" s="170"/>
      <c r="NDC254" s="170"/>
      <c r="NDD254" s="170"/>
      <c r="NDE254" s="170"/>
      <c r="NDF254" s="170"/>
      <c r="NDG254" s="170"/>
      <c r="NDH254" s="170"/>
      <c r="NDI254" s="170"/>
      <c r="NDJ254" s="170"/>
      <c r="NDK254" s="170"/>
      <c r="NDL254" s="170"/>
      <c r="NDM254" s="170"/>
      <c r="NDN254" s="170"/>
      <c r="NDO254" s="170"/>
      <c r="NDP254" s="170"/>
      <c r="NDQ254" s="170"/>
      <c r="NDR254" s="170"/>
      <c r="NDS254" s="170"/>
      <c r="NDT254" s="170"/>
      <c r="NDU254" s="170"/>
      <c r="NDV254" s="170"/>
      <c r="NDW254" s="170"/>
      <c r="NDX254" s="170"/>
      <c r="NDY254" s="170"/>
      <c r="NDZ254" s="170"/>
      <c r="NEA254" s="170"/>
      <c r="NEB254" s="170"/>
      <c r="NEC254" s="170"/>
      <c r="NED254" s="170"/>
      <c r="NEE254" s="170"/>
      <c r="NEF254" s="170"/>
      <c r="NEG254" s="170"/>
      <c r="NEH254" s="170"/>
      <c r="NEI254" s="170"/>
      <c r="NEJ254" s="170"/>
      <c r="NEK254" s="170"/>
      <c r="NEL254" s="170"/>
      <c r="NEM254" s="170"/>
      <c r="NEN254" s="170"/>
      <c r="NEO254" s="170"/>
      <c r="NEP254" s="170"/>
      <c r="NEQ254" s="170"/>
      <c r="NER254" s="170"/>
      <c r="NES254" s="170"/>
      <c r="NET254" s="170"/>
      <c r="NEU254" s="170"/>
      <c r="NEV254" s="170"/>
      <c r="NEW254" s="170"/>
      <c r="NEX254" s="170"/>
      <c r="NEY254" s="170"/>
      <c r="NEZ254" s="170"/>
      <c r="NFA254" s="170"/>
      <c r="NFB254" s="170"/>
      <c r="NFC254" s="170"/>
      <c r="NFD254" s="170"/>
      <c r="NFE254" s="170"/>
      <c r="NFF254" s="170"/>
      <c r="NFG254" s="170"/>
      <c r="NFH254" s="170"/>
      <c r="NFI254" s="170"/>
      <c r="NFJ254" s="170"/>
      <c r="NFK254" s="170"/>
      <c r="NFL254" s="170"/>
      <c r="NFM254" s="170"/>
      <c r="NFN254" s="170"/>
      <c r="NFO254" s="170"/>
      <c r="NFP254" s="170"/>
      <c r="NFQ254" s="170"/>
      <c r="NFR254" s="170"/>
      <c r="NFS254" s="170"/>
      <c r="NFT254" s="170"/>
      <c r="NFU254" s="170"/>
      <c r="NFV254" s="170"/>
      <c r="NFW254" s="170"/>
      <c r="NFX254" s="170"/>
      <c r="NFY254" s="170"/>
      <c r="NFZ254" s="170"/>
      <c r="NGA254" s="170"/>
      <c r="NGB254" s="170"/>
      <c r="NGC254" s="170"/>
      <c r="NGD254" s="170"/>
      <c r="NGE254" s="170"/>
      <c r="NGF254" s="170"/>
      <c r="NGG254" s="170"/>
      <c r="NGH254" s="170"/>
      <c r="NGI254" s="170"/>
      <c r="NGJ254" s="170"/>
      <c r="NGK254" s="170"/>
      <c r="NGL254" s="170"/>
      <c r="NGM254" s="170"/>
      <c r="NGN254" s="170"/>
      <c r="NGO254" s="170"/>
      <c r="NGP254" s="170"/>
      <c r="NGQ254" s="170"/>
      <c r="NGR254" s="170"/>
      <c r="NGS254" s="170"/>
      <c r="NGT254" s="170"/>
      <c r="NGU254" s="170"/>
      <c r="NGV254" s="170"/>
      <c r="NGW254" s="170"/>
      <c r="NGX254" s="170"/>
      <c r="NGY254" s="170"/>
      <c r="NGZ254" s="170"/>
      <c r="NHA254" s="170"/>
      <c r="NHB254" s="170"/>
      <c r="NHC254" s="170"/>
      <c r="NHD254" s="170"/>
      <c r="NHE254" s="170"/>
      <c r="NHF254" s="170"/>
      <c r="NHG254" s="170"/>
      <c r="NHH254" s="170"/>
      <c r="NHI254" s="170"/>
      <c r="NHJ254" s="170"/>
      <c r="NHK254" s="170"/>
      <c r="NHL254" s="170"/>
      <c r="NHM254" s="170"/>
      <c r="NHN254" s="170"/>
      <c r="NHO254" s="170"/>
      <c r="NHP254" s="170"/>
      <c r="NHQ254" s="170"/>
      <c r="NHR254" s="170"/>
      <c r="NHS254" s="170"/>
      <c r="NHT254" s="170"/>
      <c r="NHU254" s="170"/>
      <c r="NHV254" s="170"/>
      <c r="NHW254" s="170"/>
      <c r="NHX254" s="170"/>
      <c r="NHY254" s="170"/>
      <c r="NHZ254" s="170"/>
      <c r="NIA254" s="170"/>
      <c r="NIB254" s="170"/>
      <c r="NIC254" s="170"/>
      <c r="NID254" s="170"/>
      <c r="NIE254" s="170"/>
      <c r="NIF254" s="170"/>
      <c r="NIG254" s="170"/>
      <c r="NIH254" s="170"/>
      <c r="NII254" s="170"/>
      <c r="NIJ254" s="170"/>
      <c r="NIK254" s="170"/>
      <c r="NIL254" s="170"/>
      <c r="NIM254" s="170"/>
      <c r="NIN254" s="170"/>
      <c r="NIO254" s="170"/>
      <c r="NIP254" s="170"/>
      <c r="NIQ254" s="170"/>
      <c r="NIR254" s="170"/>
      <c r="NIS254" s="170"/>
      <c r="NIT254" s="170"/>
      <c r="NIU254" s="170"/>
      <c r="NIV254" s="170"/>
      <c r="NIW254" s="170"/>
      <c r="NIX254" s="170"/>
      <c r="NIY254" s="170"/>
      <c r="NIZ254" s="170"/>
      <c r="NJA254" s="170"/>
      <c r="NJB254" s="170"/>
      <c r="NJC254" s="170"/>
      <c r="NJD254" s="170"/>
      <c r="NJE254" s="170"/>
      <c r="NJF254" s="170"/>
      <c r="NJG254" s="170"/>
      <c r="NJH254" s="170"/>
      <c r="NJI254" s="170"/>
      <c r="NJJ254" s="170"/>
      <c r="NJK254" s="170"/>
      <c r="NJL254" s="170"/>
      <c r="NJM254" s="170"/>
      <c r="NJN254" s="170"/>
      <c r="NJO254" s="170"/>
      <c r="NJP254" s="170"/>
      <c r="NJQ254" s="170"/>
      <c r="NJR254" s="170"/>
      <c r="NJS254" s="170"/>
      <c r="NJT254" s="170"/>
      <c r="NJU254" s="170"/>
      <c r="NJV254" s="170"/>
      <c r="NJW254" s="170"/>
      <c r="NJX254" s="170"/>
      <c r="NJY254" s="170"/>
      <c r="NJZ254" s="170"/>
      <c r="NKA254" s="170"/>
      <c r="NKB254" s="170"/>
      <c r="NKC254" s="170"/>
      <c r="NKD254" s="170"/>
      <c r="NKE254" s="170"/>
      <c r="NKF254" s="170"/>
      <c r="NKG254" s="170"/>
      <c r="NKH254" s="170"/>
      <c r="NKI254" s="170"/>
      <c r="NKJ254" s="170"/>
      <c r="NKK254" s="170"/>
      <c r="NKL254" s="170"/>
      <c r="NKM254" s="170"/>
      <c r="NKN254" s="170"/>
      <c r="NKO254" s="170"/>
      <c r="NKP254" s="170"/>
      <c r="NKQ254" s="170"/>
      <c r="NKR254" s="170"/>
      <c r="NKS254" s="170"/>
      <c r="NKT254" s="170"/>
      <c r="NKU254" s="170"/>
      <c r="NKV254" s="170"/>
      <c r="NKW254" s="170"/>
      <c r="NKX254" s="170"/>
      <c r="NKY254" s="170"/>
      <c r="NKZ254" s="170"/>
      <c r="NLA254" s="170"/>
      <c r="NLB254" s="170"/>
      <c r="NLC254" s="170"/>
      <c r="NLD254" s="170"/>
      <c r="NLE254" s="170"/>
      <c r="NLF254" s="170"/>
      <c r="NLG254" s="170"/>
      <c r="NLH254" s="170"/>
      <c r="NLI254" s="170"/>
      <c r="NLJ254" s="170"/>
      <c r="NLK254" s="170"/>
      <c r="NLL254" s="170"/>
      <c r="NLM254" s="170"/>
      <c r="NLN254" s="170"/>
      <c r="NLO254" s="170"/>
      <c r="NLP254" s="170"/>
      <c r="NLQ254" s="170"/>
      <c r="NLR254" s="170"/>
      <c r="NLS254" s="170"/>
      <c r="NLT254" s="170"/>
      <c r="NLU254" s="170"/>
      <c r="NLV254" s="170"/>
      <c r="NLW254" s="170"/>
      <c r="NLX254" s="170"/>
      <c r="NLY254" s="170"/>
      <c r="NLZ254" s="170"/>
      <c r="NMA254" s="170"/>
      <c r="NMB254" s="170"/>
      <c r="NMC254" s="170"/>
      <c r="NMD254" s="170"/>
      <c r="NME254" s="170"/>
      <c r="NMF254" s="170"/>
      <c r="NMG254" s="170"/>
      <c r="NMH254" s="170"/>
      <c r="NMI254" s="170"/>
      <c r="NMJ254" s="170"/>
      <c r="NMK254" s="170"/>
      <c r="NML254" s="170"/>
      <c r="NMM254" s="170"/>
      <c r="NMN254" s="170"/>
      <c r="NMO254" s="170"/>
      <c r="NMP254" s="170"/>
      <c r="NMQ254" s="170"/>
      <c r="NMR254" s="170"/>
      <c r="NMS254" s="170"/>
      <c r="NMT254" s="170"/>
      <c r="NMU254" s="170"/>
      <c r="NMV254" s="170"/>
      <c r="NMW254" s="170"/>
      <c r="NMX254" s="170"/>
      <c r="NMY254" s="170"/>
      <c r="NMZ254" s="170"/>
      <c r="NNA254" s="170"/>
      <c r="NNB254" s="170"/>
      <c r="NNC254" s="170"/>
      <c r="NND254" s="170"/>
      <c r="NNE254" s="170"/>
      <c r="NNF254" s="170"/>
      <c r="NNG254" s="170"/>
      <c r="NNH254" s="170"/>
      <c r="NNI254" s="170"/>
      <c r="NNJ254" s="170"/>
      <c r="NNK254" s="170"/>
      <c r="NNL254" s="170"/>
      <c r="NNM254" s="170"/>
      <c r="NNN254" s="170"/>
      <c r="NNO254" s="170"/>
      <c r="NNP254" s="170"/>
      <c r="NNQ254" s="170"/>
      <c r="NNR254" s="170"/>
      <c r="NNS254" s="170"/>
      <c r="NNT254" s="170"/>
      <c r="NNU254" s="170"/>
      <c r="NNV254" s="170"/>
      <c r="NNW254" s="170"/>
      <c r="NNX254" s="170"/>
      <c r="NNY254" s="170"/>
      <c r="NNZ254" s="170"/>
      <c r="NOA254" s="170"/>
      <c r="NOB254" s="170"/>
      <c r="NOC254" s="170"/>
      <c r="NOD254" s="170"/>
      <c r="NOE254" s="170"/>
      <c r="NOF254" s="170"/>
      <c r="NOG254" s="170"/>
      <c r="NOH254" s="170"/>
      <c r="NOI254" s="170"/>
      <c r="NOJ254" s="170"/>
      <c r="NOK254" s="170"/>
      <c r="NOL254" s="170"/>
      <c r="NOM254" s="170"/>
      <c r="NON254" s="170"/>
      <c r="NOO254" s="170"/>
      <c r="NOP254" s="170"/>
      <c r="NOQ254" s="170"/>
      <c r="NOR254" s="170"/>
      <c r="NOS254" s="170"/>
      <c r="NOT254" s="170"/>
      <c r="NOU254" s="170"/>
      <c r="NOV254" s="170"/>
      <c r="NOW254" s="170"/>
      <c r="NOX254" s="170"/>
      <c r="NOY254" s="170"/>
      <c r="NOZ254" s="170"/>
      <c r="NPA254" s="170"/>
      <c r="NPB254" s="170"/>
      <c r="NPC254" s="170"/>
      <c r="NPD254" s="170"/>
      <c r="NPE254" s="170"/>
      <c r="NPF254" s="170"/>
      <c r="NPG254" s="170"/>
      <c r="NPH254" s="170"/>
      <c r="NPI254" s="170"/>
      <c r="NPJ254" s="170"/>
      <c r="NPK254" s="170"/>
      <c r="NPL254" s="170"/>
      <c r="NPM254" s="170"/>
      <c r="NPN254" s="170"/>
      <c r="NPO254" s="170"/>
      <c r="NPP254" s="170"/>
      <c r="NPQ254" s="170"/>
      <c r="NPR254" s="170"/>
      <c r="NPS254" s="170"/>
      <c r="NPT254" s="170"/>
      <c r="NPU254" s="170"/>
      <c r="NPV254" s="170"/>
      <c r="NPW254" s="170"/>
      <c r="NPX254" s="170"/>
      <c r="NPY254" s="170"/>
      <c r="NPZ254" s="170"/>
      <c r="NQA254" s="170"/>
      <c r="NQB254" s="170"/>
      <c r="NQC254" s="170"/>
      <c r="NQD254" s="170"/>
      <c r="NQE254" s="170"/>
      <c r="NQF254" s="170"/>
      <c r="NQG254" s="170"/>
      <c r="NQH254" s="170"/>
      <c r="NQI254" s="170"/>
      <c r="NQJ254" s="170"/>
      <c r="NQK254" s="170"/>
      <c r="NQL254" s="170"/>
      <c r="NQM254" s="170"/>
      <c r="NQN254" s="170"/>
      <c r="NQO254" s="170"/>
      <c r="NQP254" s="170"/>
      <c r="NQQ254" s="170"/>
      <c r="NQR254" s="170"/>
      <c r="NQS254" s="170"/>
      <c r="NQT254" s="170"/>
      <c r="NQU254" s="170"/>
      <c r="NQV254" s="170"/>
      <c r="NQW254" s="170"/>
      <c r="NQX254" s="170"/>
      <c r="NQY254" s="170"/>
      <c r="NQZ254" s="170"/>
      <c r="NRA254" s="170"/>
      <c r="NRB254" s="170"/>
      <c r="NRC254" s="170"/>
      <c r="NRD254" s="170"/>
      <c r="NRE254" s="170"/>
      <c r="NRF254" s="170"/>
      <c r="NRG254" s="170"/>
      <c r="NRH254" s="170"/>
      <c r="NRI254" s="170"/>
      <c r="NRJ254" s="170"/>
      <c r="NRK254" s="170"/>
      <c r="NRL254" s="170"/>
      <c r="NRM254" s="170"/>
      <c r="NRN254" s="170"/>
      <c r="NRO254" s="170"/>
      <c r="NRP254" s="170"/>
      <c r="NRQ254" s="170"/>
      <c r="NRR254" s="170"/>
      <c r="NRS254" s="170"/>
      <c r="NRT254" s="170"/>
      <c r="NRU254" s="170"/>
      <c r="NRV254" s="170"/>
      <c r="NRW254" s="170"/>
      <c r="NRX254" s="170"/>
      <c r="NRY254" s="170"/>
      <c r="NRZ254" s="170"/>
      <c r="NSA254" s="170"/>
      <c r="NSB254" s="170"/>
      <c r="NSC254" s="170"/>
      <c r="NSD254" s="170"/>
      <c r="NSE254" s="170"/>
      <c r="NSF254" s="170"/>
      <c r="NSG254" s="170"/>
      <c r="NSH254" s="170"/>
      <c r="NSI254" s="170"/>
      <c r="NSJ254" s="170"/>
      <c r="NSK254" s="170"/>
      <c r="NSL254" s="170"/>
      <c r="NSM254" s="170"/>
      <c r="NSN254" s="170"/>
      <c r="NSO254" s="170"/>
      <c r="NSP254" s="170"/>
      <c r="NSQ254" s="170"/>
      <c r="NSR254" s="170"/>
      <c r="NSS254" s="170"/>
      <c r="NST254" s="170"/>
      <c r="NSU254" s="170"/>
      <c r="NSV254" s="170"/>
      <c r="NSW254" s="170"/>
      <c r="NSX254" s="170"/>
      <c r="NSY254" s="170"/>
      <c r="NSZ254" s="170"/>
      <c r="NTA254" s="170"/>
      <c r="NTB254" s="170"/>
      <c r="NTC254" s="170"/>
      <c r="NTD254" s="170"/>
      <c r="NTE254" s="170"/>
      <c r="NTF254" s="170"/>
      <c r="NTG254" s="170"/>
      <c r="NTH254" s="170"/>
      <c r="NTI254" s="170"/>
      <c r="NTJ254" s="170"/>
      <c r="NTK254" s="170"/>
      <c r="NTL254" s="170"/>
      <c r="NTM254" s="170"/>
      <c r="NTN254" s="170"/>
      <c r="NTO254" s="170"/>
      <c r="NTP254" s="170"/>
      <c r="NTQ254" s="170"/>
      <c r="NTR254" s="170"/>
      <c r="NTS254" s="170"/>
      <c r="NTT254" s="170"/>
      <c r="NTU254" s="170"/>
      <c r="NTV254" s="170"/>
      <c r="NTW254" s="170"/>
      <c r="NTX254" s="170"/>
      <c r="NTY254" s="170"/>
      <c r="NTZ254" s="170"/>
      <c r="NUA254" s="170"/>
      <c r="NUB254" s="170"/>
      <c r="NUC254" s="170"/>
      <c r="NUD254" s="170"/>
      <c r="NUE254" s="170"/>
      <c r="NUF254" s="170"/>
      <c r="NUG254" s="170"/>
      <c r="NUH254" s="170"/>
      <c r="NUI254" s="170"/>
      <c r="NUJ254" s="170"/>
      <c r="NUK254" s="170"/>
      <c r="NUL254" s="170"/>
      <c r="NUM254" s="170"/>
      <c r="NUN254" s="170"/>
      <c r="NUO254" s="170"/>
      <c r="NUP254" s="170"/>
      <c r="NUQ254" s="170"/>
      <c r="NUR254" s="170"/>
      <c r="NUS254" s="170"/>
      <c r="NUT254" s="170"/>
      <c r="NUU254" s="170"/>
      <c r="NUV254" s="170"/>
      <c r="NUW254" s="170"/>
      <c r="NUX254" s="170"/>
      <c r="NUY254" s="170"/>
      <c r="NUZ254" s="170"/>
      <c r="NVA254" s="170"/>
      <c r="NVB254" s="170"/>
      <c r="NVC254" s="170"/>
      <c r="NVD254" s="170"/>
      <c r="NVE254" s="170"/>
      <c r="NVF254" s="170"/>
      <c r="NVG254" s="170"/>
      <c r="NVH254" s="170"/>
      <c r="NVI254" s="170"/>
      <c r="NVJ254" s="170"/>
      <c r="NVK254" s="170"/>
      <c r="NVL254" s="170"/>
      <c r="NVM254" s="170"/>
      <c r="NVN254" s="170"/>
      <c r="NVO254" s="170"/>
      <c r="NVP254" s="170"/>
      <c r="NVQ254" s="170"/>
      <c r="NVR254" s="170"/>
      <c r="NVS254" s="170"/>
      <c r="NVT254" s="170"/>
      <c r="NVU254" s="170"/>
      <c r="NVV254" s="170"/>
      <c r="NVW254" s="170"/>
      <c r="NVX254" s="170"/>
      <c r="NVY254" s="170"/>
      <c r="NVZ254" s="170"/>
      <c r="NWA254" s="170"/>
      <c r="NWB254" s="170"/>
      <c r="NWC254" s="170"/>
      <c r="NWD254" s="170"/>
      <c r="NWE254" s="170"/>
      <c r="NWF254" s="170"/>
      <c r="NWG254" s="170"/>
      <c r="NWH254" s="170"/>
      <c r="NWI254" s="170"/>
      <c r="NWJ254" s="170"/>
      <c r="NWK254" s="170"/>
      <c r="NWL254" s="170"/>
      <c r="NWM254" s="170"/>
      <c r="NWN254" s="170"/>
      <c r="NWO254" s="170"/>
      <c r="NWP254" s="170"/>
      <c r="NWQ254" s="170"/>
      <c r="NWR254" s="170"/>
      <c r="NWS254" s="170"/>
      <c r="NWT254" s="170"/>
      <c r="NWU254" s="170"/>
      <c r="NWV254" s="170"/>
      <c r="NWW254" s="170"/>
      <c r="NWX254" s="170"/>
      <c r="NWY254" s="170"/>
      <c r="NWZ254" s="170"/>
      <c r="NXA254" s="170"/>
      <c r="NXB254" s="170"/>
      <c r="NXC254" s="170"/>
      <c r="NXD254" s="170"/>
      <c r="NXE254" s="170"/>
      <c r="NXF254" s="170"/>
      <c r="NXG254" s="170"/>
      <c r="NXH254" s="170"/>
      <c r="NXI254" s="170"/>
      <c r="NXJ254" s="170"/>
      <c r="NXK254" s="170"/>
      <c r="NXL254" s="170"/>
      <c r="NXM254" s="170"/>
      <c r="NXN254" s="170"/>
      <c r="NXO254" s="170"/>
      <c r="NXP254" s="170"/>
      <c r="NXQ254" s="170"/>
      <c r="NXR254" s="170"/>
      <c r="NXS254" s="170"/>
      <c r="NXT254" s="170"/>
      <c r="NXU254" s="170"/>
      <c r="NXV254" s="170"/>
      <c r="NXW254" s="170"/>
      <c r="NXX254" s="170"/>
      <c r="NXY254" s="170"/>
      <c r="NXZ254" s="170"/>
      <c r="NYA254" s="170"/>
      <c r="NYB254" s="170"/>
      <c r="NYC254" s="170"/>
      <c r="NYD254" s="170"/>
      <c r="NYE254" s="170"/>
      <c r="NYF254" s="170"/>
      <c r="NYG254" s="170"/>
      <c r="NYH254" s="170"/>
      <c r="NYI254" s="170"/>
      <c r="NYJ254" s="170"/>
      <c r="NYK254" s="170"/>
      <c r="NYL254" s="170"/>
      <c r="NYM254" s="170"/>
      <c r="NYN254" s="170"/>
      <c r="NYO254" s="170"/>
      <c r="NYP254" s="170"/>
      <c r="NYQ254" s="170"/>
      <c r="NYR254" s="170"/>
      <c r="NYS254" s="170"/>
      <c r="NYT254" s="170"/>
      <c r="NYU254" s="170"/>
      <c r="NYV254" s="170"/>
      <c r="NYW254" s="170"/>
      <c r="NYX254" s="170"/>
      <c r="NYY254" s="170"/>
      <c r="NYZ254" s="170"/>
      <c r="NZA254" s="170"/>
      <c r="NZB254" s="170"/>
      <c r="NZC254" s="170"/>
      <c r="NZD254" s="170"/>
      <c r="NZE254" s="170"/>
      <c r="NZF254" s="170"/>
      <c r="NZG254" s="170"/>
      <c r="NZH254" s="170"/>
      <c r="NZI254" s="170"/>
      <c r="NZJ254" s="170"/>
      <c r="NZK254" s="170"/>
      <c r="NZL254" s="170"/>
      <c r="NZM254" s="170"/>
      <c r="NZN254" s="170"/>
      <c r="NZO254" s="170"/>
      <c r="NZP254" s="170"/>
      <c r="NZQ254" s="170"/>
      <c r="NZR254" s="170"/>
      <c r="NZS254" s="170"/>
      <c r="NZT254" s="170"/>
      <c r="NZU254" s="170"/>
      <c r="NZV254" s="170"/>
      <c r="NZW254" s="170"/>
      <c r="NZX254" s="170"/>
      <c r="NZY254" s="170"/>
      <c r="NZZ254" s="170"/>
      <c r="OAA254" s="170"/>
      <c r="OAB254" s="170"/>
      <c r="OAC254" s="170"/>
      <c r="OAD254" s="170"/>
      <c r="OAE254" s="170"/>
      <c r="OAF254" s="170"/>
      <c r="OAG254" s="170"/>
      <c r="OAH254" s="170"/>
      <c r="OAI254" s="170"/>
      <c r="OAJ254" s="170"/>
      <c r="OAK254" s="170"/>
      <c r="OAL254" s="170"/>
      <c r="OAM254" s="170"/>
      <c r="OAN254" s="170"/>
      <c r="OAO254" s="170"/>
      <c r="OAP254" s="170"/>
      <c r="OAQ254" s="170"/>
      <c r="OAR254" s="170"/>
      <c r="OAS254" s="170"/>
      <c r="OAT254" s="170"/>
      <c r="OAU254" s="170"/>
      <c r="OAV254" s="170"/>
      <c r="OAW254" s="170"/>
      <c r="OAX254" s="170"/>
      <c r="OAY254" s="170"/>
      <c r="OAZ254" s="170"/>
      <c r="OBA254" s="170"/>
      <c r="OBB254" s="170"/>
      <c r="OBC254" s="170"/>
      <c r="OBD254" s="170"/>
      <c r="OBE254" s="170"/>
      <c r="OBF254" s="170"/>
      <c r="OBG254" s="170"/>
      <c r="OBH254" s="170"/>
      <c r="OBI254" s="170"/>
      <c r="OBJ254" s="170"/>
      <c r="OBK254" s="170"/>
      <c r="OBL254" s="170"/>
      <c r="OBM254" s="170"/>
      <c r="OBN254" s="170"/>
      <c r="OBO254" s="170"/>
      <c r="OBP254" s="170"/>
      <c r="OBQ254" s="170"/>
      <c r="OBR254" s="170"/>
      <c r="OBS254" s="170"/>
      <c r="OBT254" s="170"/>
      <c r="OBU254" s="170"/>
      <c r="OBV254" s="170"/>
      <c r="OBW254" s="170"/>
      <c r="OBX254" s="170"/>
      <c r="OBY254" s="170"/>
      <c r="OBZ254" s="170"/>
      <c r="OCA254" s="170"/>
      <c r="OCB254" s="170"/>
      <c r="OCC254" s="170"/>
      <c r="OCD254" s="170"/>
      <c r="OCE254" s="170"/>
      <c r="OCF254" s="170"/>
      <c r="OCG254" s="170"/>
      <c r="OCH254" s="170"/>
      <c r="OCI254" s="170"/>
      <c r="OCJ254" s="170"/>
      <c r="OCK254" s="170"/>
      <c r="OCL254" s="170"/>
      <c r="OCM254" s="170"/>
      <c r="OCN254" s="170"/>
      <c r="OCO254" s="170"/>
      <c r="OCP254" s="170"/>
      <c r="OCQ254" s="170"/>
      <c r="OCR254" s="170"/>
      <c r="OCS254" s="170"/>
      <c r="OCT254" s="170"/>
      <c r="OCU254" s="170"/>
      <c r="OCV254" s="170"/>
      <c r="OCW254" s="170"/>
      <c r="OCX254" s="170"/>
      <c r="OCY254" s="170"/>
      <c r="OCZ254" s="170"/>
      <c r="ODA254" s="170"/>
      <c r="ODB254" s="170"/>
      <c r="ODC254" s="170"/>
      <c r="ODD254" s="170"/>
      <c r="ODE254" s="170"/>
      <c r="ODF254" s="170"/>
      <c r="ODG254" s="170"/>
      <c r="ODH254" s="170"/>
      <c r="ODI254" s="170"/>
      <c r="ODJ254" s="170"/>
      <c r="ODK254" s="170"/>
      <c r="ODL254" s="170"/>
      <c r="ODM254" s="170"/>
      <c r="ODN254" s="170"/>
      <c r="ODO254" s="170"/>
      <c r="ODP254" s="170"/>
      <c r="ODQ254" s="170"/>
      <c r="ODR254" s="170"/>
      <c r="ODS254" s="170"/>
      <c r="ODT254" s="170"/>
      <c r="ODU254" s="170"/>
      <c r="ODV254" s="170"/>
      <c r="ODW254" s="170"/>
      <c r="ODX254" s="170"/>
      <c r="ODY254" s="170"/>
      <c r="ODZ254" s="170"/>
      <c r="OEA254" s="170"/>
      <c r="OEB254" s="170"/>
      <c r="OEC254" s="170"/>
      <c r="OED254" s="170"/>
      <c r="OEE254" s="170"/>
      <c r="OEF254" s="170"/>
      <c r="OEG254" s="170"/>
      <c r="OEH254" s="170"/>
      <c r="OEI254" s="170"/>
      <c r="OEJ254" s="170"/>
      <c r="OEK254" s="170"/>
      <c r="OEL254" s="170"/>
      <c r="OEM254" s="170"/>
      <c r="OEN254" s="170"/>
      <c r="OEO254" s="170"/>
      <c r="OEP254" s="170"/>
      <c r="OEQ254" s="170"/>
      <c r="OER254" s="170"/>
      <c r="OES254" s="170"/>
      <c r="OET254" s="170"/>
      <c r="OEU254" s="170"/>
      <c r="OEV254" s="170"/>
      <c r="OEW254" s="170"/>
      <c r="OEX254" s="170"/>
      <c r="OEY254" s="170"/>
      <c r="OEZ254" s="170"/>
      <c r="OFA254" s="170"/>
      <c r="OFB254" s="170"/>
      <c r="OFC254" s="170"/>
      <c r="OFD254" s="170"/>
      <c r="OFE254" s="170"/>
      <c r="OFF254" s="170"/>
      <c r="OFG254" s="170"/>
      <c r="OFH254" s="170"/>
      <c r="OFI254" s="170"/>
      <c r="OFJ254" s="170"/>
      <c r="OFK254" s="170"/>
      <c r="OFL254" s="170"/>
      <c r="OFM254" s="170"/>
      <c r="OFN254" s="170"/>
      <c r="OFO254" s="170"/>
      <c r="OFP254" s="170"/>
      <c r="OFQ254" s="170"/>
      <c r="OFR254" s="170"/>
      <c r="OFS254" s="170"/>
      <c r="OFT254" s="170"/>
      <c r="OFU254" s="170"/>
      <c r="OFV254" s="170"/>
      <c r="OFW254" s="170"/>
      <c r="OFX254" s="170"/>
      <c r="OFY254" s="170"/>
      <c r="OFZ254" s="170"/>
      <c r="OGA254" s="170"/>
      <c r="OGB254" s="170"/>
      <c r="OGC254" s="170"/>
      <c r="OGD254" s="170"/>
      <c r="OGE254" s="170"/>
      <c r="OGF254" s="170"/>
      <c r="OGG254" s="170"/>
      <c r="OGH254" s="170"/>
      <c r="OGI254" s="170"/>
      <c r="OGJ254" s="170"/>
      <c r="OGK254" s="170"/>
      <c r="OGL254" s="170"/>
      <c r="OGM254" s="170"/>
      <c r="OGN254" s="170"/>
      <c r="OGO254" s="170"/>
      <c r="OGP254" s="170"/>
      <c r="OGQ254" s="170"/>
      <c r="OGR254" s="170"/>
      <c r="OGS254" s="170"/>
      <c r="OGT254" s="170"/>
      <c r="OGU254" s="170"/>
      <c r="OGV254" s="170"/>
      <c r="OGW254" s="170"/>
      <c r="OGX254" s="170"/>
      <c r="OGY254" s="170"/>
      <c r="OGZ254" s="170"/>
      <c r="OHA254" s="170"/>
      <c r="OHB254" s="170"/>
      <c r="OHC254" s="170"/>
      <c r="OHD254" s="170"/>
      <c r="OHE254" s="170"/>
      <c r="OHF254" s="170"/>
      <c r="OHG254" s="170"/>
      <c r="OHH254" s="170"/>
      <c r="OHI254" s="170"/>
      <c r="OHJ254" s="170"/>
      <c r="OHK254" s="170"/>
      <c r="OHL254" s="170"/>
      <c r="OHM254" s="170"/>
      <c r="OHN254" s="170"/>
      <c r="OHO254" s="170"/>
      <c r="OHP254" s="170"/>
      <c r="OHQ254" s="170"/>
      <c r="OHR254" s="170"/>
      <c r="OHS254" s="170"/>
      <c r="OHT254" s="170"/>
      <c r="OHU254" s="170"/>
      <c r="OHV254" s="170"/>
      <c r="OHW254" s="170"/>
      <c r="OHX254" s="170"/>
      <c r="OHY254" s="170"/>
      <c r="OHZ254" s="170"/>
      <c r="OIA254" s="170"/>
      <c r="OIB254" s="170"/>
      <c r="OIC254" s="170"/>
      <c r="OID254" s="170"/>
      <c r="OIE254" s="170"/>
      <c r="OIF254" s="170"/>
      <c r="OIG254" s="170"/>
      <c r="OIH254" s="170"/>
      <c r="OII254" s="170"/>
      <c r="OIJ254" s="170"/>
      <c r="OIK254" s="170"/>
      <c r="OIL254" s="170"/>
      <c r="OIM254" s="170"/>
      <c r="OIN254" s="170"/>
      <c r="OIO254" s="170"/>
      <c r="OIP254" s="170"/>
      <c r="OIQ254" s="170"/>
      <c r="OIR254" s="170"/>
      <c r="OIS254" s="170"/>
      <c r="OIT254" s="170"/>
      <c r="OIU254" s="170"/>
      <c r="OIV254" s="170"/>
      <c r="OIW254" s="170"/>
      <c r="OIX254" s="170"/>
      <c r="OIY254" s="170"/>
      <c r="OIZ254" s="170"/>
      <c r="OJA254" s="170"/>
      <c r="OJB254" s="170"/>
      <c r="OJC254" s="170"/>
      <c r="OJD254" s="170"/>
      <c r="OJE254" s="170"/>
      <c r="OJF254" s="170"/>
      <c r="OJG254" s="170"/>
      <c r="OJH254" s="170"/>
      <c r="OJI254" s="170"/>
      <c r="OJJ254" s="170"/>
      <c r="OJK254" s="170"/>
      <c r="OJL254" s="170"/>
      <c r="OJM254" s="170"/>
      <c r="OJN254" s="170"/>
      <c r="OJO254" s="170"/>
      <c r="OJP254" s="170"/>
      <c r="OJQ254" s="170"/>
      <c r="OJR254" s="170"/>
      <c r="OJS254" s="170"/>
      <c r="OJT254" s="170"/>
      <c r="OJU254" s="170"/>
      <c r="OJV254" s="170"/>
      <c r="OJW254" s="170"/>
      <c r="OJX254" s="170"/>
      <c r="OJY254" s="170"/>
      <c r="OJZ254" s="170"/>
      <c r="OKA254" s="170"/>
      <c r="OKB254" s="170"/>
      <c r="OKC254" s="170"/>
      <c r="OKD254" s="170"/>
      <c r="OKE254" s="170"/>
      <c r="OKF254" s="170"/>
      <c r="OKG254" s="170"/>
      <c r="OKH254" s="170"/>
      <c r="OKI254" s="170"/>
      <c r="OKJ254" s="170"/>
      <c r="OKK254" s="170"/>
      <c r="OKL254" s="170"/>
      <c r="OKM254" s="170"/>
      <c r="OKN254" s="170"/>
      <c r="OKO254" s="170"/>
      <c r="OKP254" s="170"/>
      <c r="OKQ254" s="170"/>
      <c r="OKR254" s="170"/>
      <c r="OKS254" s="170"/>
      <c r="OKT254" s="170"/>
      <c r="OKU254" s="170"/>
      <c r="OKV254" s="170"/>
      <c r="OKW254" s="170"/>
      <c r="OKX254" s="170"/>
      <c r="OKY254" s="170"/>
      <c r="OKZ254" s="170"/>
      <c r="OLA254" s="170"/>
      <c r="OLB254" s="170"/>
      <c r="OLC254" s="170"/>
      <c r="OLD254" s="170"/>
      <c r="OLE254" s="170"/>
      <c r="OLF254" s="170"/>
      <c r="OLG254" s="170"/>
      <c r="OLH254" s="170"/>
      <c r="OLI254" s="170"/>
      <c r="OLJ254" s="170"/>
      <c r="OLK254" s="170"/>
      <c r="OLL254" s="170"/>
      <c r="OLM254" s="170"/>
      <c r="OLN254" s="170"/>
      <c r="OLO254" s="170"/>
      <c r="OLP254" s="170"/>
      <c r="OLQ254" s="170"/>
      <c r="OLR254" s="170"/>
      <c r="OLS254" s="170"/>
      <c r="OLT254" s="170"/>
      <c r="OLU254" s="170"/>
      <c r="OLV254" s="170"/>
      <c r="OLW254" s="170"/>
      <c r="OLX254" s="170"/>
      <c r="OLY254" s="170"/>
      <c r="OLZ254" s="170"/>
      <c r="OMA254" s="170"/>
      <c r="OMB254" s="170"/>
      <c r="OMC254" s="170"/>
      <c r="OMD254" s="170"/>
      <c r="OME254" s="170"/>
      <c r="OMF254" s="170"/>
      <c r="OMG254" s="170"/>
      <c r="OMH254" s="170"/>
      <c r="OMI254" s="170"/>
      <c r="OMJ254" s="170"/>
      <c r="OMK254" s="170"/>
      <c r="OML254" s="170"/>
      <c r="OMM254" s="170"/>
      <c r="OMN254" s="170"/>
      <c r="OMO254" s="170"/>
      <c r="OMP254" s="170"/>
      <c r="OMQ254" s="170"/>
      <c r="OMR254" s="170"/>
      <c r="OMS254" s="170"/>
      <c r="OMT254" s="170"/>
      <c r="OMU254" s="170"/>
      <c r="OMV254" s="170"/>
      <c r="OMW254" s="170"/>
      <c r="OMX254" s="170"/>
      <c r="OMY254" s="170"/>
      <c r="OMZ254" s="170"/>
      <c r="ONA254" s="170"/>
      <c r="ONB254" s="170"/>
      <c r="ONC254" s="170"/>
      <c r="OND254" s="170"/>
      <c r="ONE254" s="170"/>
      <c r="ONF254" s="170"/>
      <c r="ONG254" s="170"/>
      <c r="ONH254" s="170"/>
      <c r="ONI254" s="170"/>
      <c r="ONJ254" s="170"/>
      <c r="ONK254" s="170"/>
      <c r="ONL254" s="170"/>
      <c r="ONM254" s="170"/>
      <c r="ONN254" s="170"/>
      <c r="ONO254" s="170"/>
      <c r="ONP254" s="170"/>
      <c r="ONQ254" s="170"/>
      <c r="ONR254" s="170"/>
      <c r="ONS254" s="170"/>
      <c r="ONT254" s="170"/>
      <c r="ONU254" s="170"/>
      <c r="ONV254" s="170"/>
      <c r="ONW254" s="170"/>
      <c r="ONX254" s="170"/>
      <c r="ONY254" s="170"/>
      <c r="ONZ254" s="170"/>
      <c r="OOA254" s="170"/>
      <c r="OOB254" s="170"/>
      <c r="OOC254" s="170"/>
      <c r="OOD254" s="170"/>
      <c r="OOE254" s="170"/>
      <c r="OOF254" s="170"/>
      <c r="OOG254" s="170"/>
      <c r="OOH254" s="170"/>
      <c r="OOI254" s="170"/>
      <c r="OOJ254" s="170"/>
      <c r="OOK254" s="170"/>
      <c r="OOL254" s="170"/>
      <c r="OOM254" s="170"/>
      <c r="OON254" s="170"/>
      <c r="OOO254" s="170"/>
      <c r="OOP254" s="170"/>
      <c r="OOQ254" s="170"/>
      <c r="OOR254" s="170"/>
      <c r="OOS254" s="170"/>
      <c r="OOT254" s="170"/>
      <c r="OOU254" s="170"/>
      <c r="OOV254" s="170"/>
      <c r="OOW254" s="170"/>
      <c r="OOX254" s="170"/>
      <c r="OOY254" s="170"/>
      <c r="OOZ254" s="170"/>
      <c r="OPA254" s="170"/>
      <c r="OPB254" s="170"/>
      <c r="OPC254" s="170"/>
      <c r="OPD254" s="170"/>
      <c r="OPE254" s="170"/>
      <c r="OPF254" s="170"/>
      <c r="OPG254" s="170"/>
      <c r="OPH254" s="170"/>
      <c r="OPI254" s="170"/>
      <c r="OPJ254" s="170"/>
      <c r="OPK254" s="170"/>
      <c r="OPL254" s="170"/>
      <c r="OPM254" s="170"/>
      <c r="OPN254" s="170"/>
      <c r="OPO254" s="170"/>
      <c r="OPP254" s="170"/>
      <c r="OPQ254" s="170"/>
      <c r="OPR254" s="170"/>
      <c r="OPS254" s="170"/>
      <c r="OPT254" s="170"/>
      <c r="OPU254" s="170"/>
      <c r="OPV254" s="170"/>
      <c r="OPW254" s="170"/>
      <c r="OPX254" s="170"/>
      <c r="OPY254" s="170"/>
      <c r="OPZ254" s="170"/>
      <c r="OQA254" s="170"/>
      <c r="OQB254" s="170"/>
      <c r="OQC254" s="170"/>
      <c r="OQD254" s="170"/>
      <c r="OQE254" s="170"/>
      <c r="OQF254" s="170"/>
      <c r="OQG254" s="170"/>
      <c r="OQH254" s="170"/>
      <c r="OQI254" s="170"/>
      <c r="OQJ254" s="170"/>
      <c r="OQK254" s="170"/>
      <c r="OQL254" s="170"/>
      <c r="OQM254" s="170"/>
      <c r="OQN254" s="170"/>
      <c r="OQO254" s="170"/>
      <c r="OQP254" s="170"/>
      <c r="OQQ254" s="170"/>
      <c r="OQR254" s="170"/>
      <c r="OQS254" s="170"/>
      <c r="OQT254" s="170"/>
      <c r="OQU254" s="170"/>
      <c r="OQV254" s="170"/>
      <c r="OQW254" s="170"/>
      <c r="OQX254" s="170"/>
      <c r="OQY254" s="170"/>
      <c r="OQZ254" s="170"/>
      <c r="ORA254" s="170"/>
      <c r="ORB254" s="170"/>
      <c r="ORC254" s="170"/>
      <c r="ORD254" s="170"/>
      <c r="ORE254" s="170"/>
      <c r="ORF254" s="170"/>
      <c r="ORG254" s="170"/>
      <c r="ORH254" s="170"/>
      <c r="ORI254" s="170"/>
      <c r="ORJ254" s="170"/>
      <c r="ORK254" s="170"/>
      <c r="ORL254" s="170"/>
      <c r="ORM254" s="170"/>
      <c r="ORN254" s="170"/>
      <c r="ORO254" s="170"/>
      <c r="ORP254" s="170"/>
      <c r="ORQ254" s="170"/>
      <c r="ORR254" s="170"/>
      <c r="ORS254" s="170"/>
      <c r="ORT254" s="170"/>
      <c r="ORU254" s="170"/>
      <c r="ORV254" s="170"/>
      <c r="ORW254" s="170"/>
      <c r="ORX254" s="170"/>
      <c r="ORY254" s="170"/>
      <c r="ORZ254" s="170"/>
      <c r="OSA254" s="170"/>
      <c r="OSB254" s="170"/>
      <c r="OSC254" s="170"/>
      <c r="OSD254" s="170"/>
      <c r="OSE254" s="170"/>
      <c r="OSF254" s="170"/>
      <c r="OSG254" s="170"/>
      <c r="OSH254" s="170"/>
      <c r="OSI254" s="170"/>
      <c r="OSJ254" s="170"/>
      <c r="OSK254" s="170"/>
      <c r="OSL254" s="170"/>
      <c r="OSM254" s="170"/>
      <c r="OSN254" s="170"/>
      <c r="OSO254" s="170"/>
      <c r="OSP254" s="170"/>
      <c r="OSQ254" s="170"/>
      <c r="OSR254" s="170"/>
      <c r="OSS254" s="170"/>
      <c r="OST254" s="170"/>
      <c r="OSU254" s="170"/>
      <c r="OSV254" s="170"/>
      <c r="OSW254" s="170"/>
      <c r="OSX254" s="170"/>
      <c r="OSY254" s="170"/>
      <c r="OSZ254" s="170"/>
      <c r="OTA254" s="170"/>
      <c r="OTB254" s="170"/>
      <c r="OTC254" s="170"/>
      <c r="OTD254" s="170"/>
      <c r="OTE254" s="170"/>
      <c r="OTF254" s="170"/>
      <c r="OTG254" s="170"/>
      <c r="OTH254" s="170"/>
      <c r="OTI254" s="170"/>
      <c r="OTJ254" s="170"/>
      <c r="OTK254" s="170"/>
      <c r="OTL254" s="170"/>
      <c r="OTM254" s="170"/>
      <c r="OTN254" s="170"/>
      <c r="OTO254" s="170"/>
      <c r="OTP254" s="170"/>
      <c r="OTQ254" s="170"/>
      <c r="OTR254" s="170"/>
      <c r="OTS254" s="170"/>
      <c r="OTT254" s="170"/>
      <c r="OTU254" s="170"/>
      <c r="OTV254" s="170"/>
      <c r="OTW254" s="170"/>
      <c r="OTX254" s="170"/>
      <c r="OTY254" s="170"/>
      <c r="OTZ254" s="170"/>
      <c r="OUA254" s="170"/>
      <c r="OUB254" s="170"/>
      <c r="OUC254" s="170"/>
      <c r="OUD254" s="170"/>
      <c r="OUE254" s="170"/>
      <c r="OUF254" s="170"/>
      <c r="OUG254" s="170"/>
      <c r="OUH254" s="170"/>
      <c r="OUI254" s="170"/>
      <c r="OUJ254" s="170"/>
      <c r="OUK254" s="170"/>
      <c r="OUL254" s="170"/>
      <c r="OUM254" s="170"/>
      <c r="OUN254" s="170"/>
      <c r="OUO254" s="170"/>
      <c r="OUP254" s="170"/>
      <c r="OUQ254" s="170"/>
      <c r="OUR254" s="170"/>
      <c r="OUS254" s="170"/>
      <c r="OUT254" s="170"/>
      <c r="OUU254" s="170"/>
      <c r="OUV254" s="170"/>
      <c r="OUW254" s="170"/>
      <c r="OUX254" s="170"/>
      <c r="OUY254" s="170"/>
      <c r="OUZ254" s="170"/>
      <c r="OVA254" s="170"/>
      <c r="OVB254" s="170"/>
      <c r="OVC254" s="170"/>
      <c r="OVD254" s="170"/>
      <c r="OVE254" s="170"/>
      <c r="OVF254" s="170"/>
      <c r="OVG254" s="170"/>
      <c r="OVH254" s="170"/>
      <c r="OVI254" s="170"/>
      <c r="OVJ254" s="170"/>
      <c r="OVK254" s="170"/>
      <c r="OVL254" s="170"/>
      <c r="OVM254" s="170"/>
      <c r="OVN254" s="170"/>
      <c r="OVO254" s="170"/>
      <c r="OVP254" s="170"/>
      <c r="OVQ254" s="170"/>
      <c r="OVR254" s="170"/>
      <c r="OVS254" s="170"/>
      <c r="OVT254" s="170"/>
      <c r="OVU254" s="170"/>
      <c r="OVV254" s="170"/>
      <c r="OVW254" s="170"/>
      <c r="OVX254" s="170"/>
      <c r="OVY254" s="170"/>
      <c r="OVZ254" s="170"/>
      <c r="OWA254" s="170"/>
      <c r="OWB254" s="170"/>
      <c r="OWC254" s="170"/>
      <c r="OWD254" s="170"/>
      <c r="OWE254" s="170"/>
      <c r="OWF254" s="170"/>
      <c r="OWG254" s="170"/>
      <c r="OWH254" s="170"/>
      <c r="OWI254" s="170"/>
      <c r="OWJ254" s="170"/>
      <c r="OWK254" s="170"/>
      <c r="OWL254" s="170"/>
      <c r="OWM254" s="170"/>
      <c r="OWN254" s="170"/>
      <c r="OWO254" s="170"/>
      <c r="OWP254" s="170"/>
      <c r="OWQ254" s="170"/>
      <c r="OWR254" s="170"/>
      <c r="OWS254" s="170"/>
      <c r="OWT254" s="170"/>
      <c r="OWU254" s="170"/>
      <c r="OWV254" s="170"/>
      <c r="OWW254" s="170"/>
      <c r="OWX254" s="170"/>
      <c r="OWY254" s="170"/>
      <c r="OWZ254" s="170"/>
      <c r="OXA254" s="170"/>
      <c r="OXB254" s="170"/>
      <c r="OXC254" s="170"/>
      <c r="OXD254" s="170"/>
      <c r="OXE254" s="170"/>
      <c r="OXF254" s="170"/>
      <c r="OXG254" s="170"/>
      <c r="OXH254" s="170"/>
      <c r="OXI254" s="170"/>
      <c r="OXJ254" s="170"/>
      <c r="OXK254" s="170"/>
      <c r="OXL254" s="170"/>
      <c r="OXM254" s="170"/>
      <c r="OXN254" s="170"/>
      <c r="OXO254" s="170"/>
      <c r="OXP254" s="170"/>
      <c r="OXQ254" s="170"/>
      <c r="OXR254" s="170"/>
      <c r="OXS254" s="170"/>
      <c r="OXT254" s="170"/>
      <c r="OXU254" s="170"/>
      <c r="OXV254" s="170"/>
      <c r="OXW254" s="170"/>
      <c r="OXX254" s="170"/>
      <c r="OXY254" s="170"/>
      <c r="OXZ254" s="170"/>
      <c r="OYA254" s="170"/>
      <c r="OYB254" s="170"/>
      <c r="OYC254" s="170"/>
      <c r="OYD254" s="170"/>
      <c r="OYE254" s="170"/>
      <c r="OYF254" s="170"/>
      <c r="OYG254" s="170"/>
      <c r="OYH254" s="170"/>
      <c r="OYI254" s="170"/>
      <c r="OYJ254" s="170"/>
      <c r="OYK254" s="170"/>
      <c r="OYL254" s="170"/>
      <c r="OYM254" s="170"/>
      <c r="OYN254" s="170"/>
      <c r="OYO254" s="170"/>
      <c r="OYP254" s="170"/>
      <c r="OYQ254" s="170"/>
      <c r="OYR254" s="170"/>
      <c r="OYS254" s="170"/>
      <c r="OYT254" s="170"/>
      <c r="OYU254" s="170"/>
      <c r="OYV254" s="170"/>
      <c r="OYW254" s="170"/>
      <c r="OYX254" s="170"/>
      <c r="OYY254" s="170"/>
      <c r="OYZ254" s="170"/>
      <c r="OZA254" s="170"/>
      <c r="OZB254" s="170"/>
      <c r="OZC254" s="170"/>
      <c r="OZD254" s="170"/>
      <c r="OZE254" s="170"/>
      <c r="OZF254" s="170"/>
      <c r="OZG254" s="170"/>
      <c r="OZH254" s="170"/>
      <c r="OZI254" s="170"/>
      <c r="OZJ254" s="170"/>
      <c r="OZK254" s="170"/>
      <c r="OZL254" s="170"/>
      <c r="OZM254" s="170"/>
      <c r="OZN254" s="170"/>
      <c r="OZO254" s="170"/>
      <c r="OZP254" s="170"/>
      <c r="OZQ254" s="170"/>
      <c r="OZR254" s="170"/>
      <c r="OZS254" s="170"/>
      <c r="OZT254" s="170"/>
      <c r="OZU254" s="170"/>
      <c r="OZV254" s="170"/>
      <c r="OZW254" s="170"/>
      <c r="OZX254" s="170"/>
      <c r="OZY254" s="170"/>
      <c r="OZZ254" s="170"/>
      <c r="PAA254" s="170"/>
      <c r="PAB254" s="170"/>
      <c r="PAC254" s="170"/>
      <c r="PAD254" s="170"/>
      <c r="PAE254" s="170"/>
      <c r="PAF254" s="170"/>
      <c r="PAG254" s="170"/>
      <c r="PAH254" s="170"/>
      <c r="PAI254" s="170"/>
      <c r="PAJ254" s="170"/>
      <c r="PAK254" s="170"/>
      <c r="PAL254" s="170"/>
      <c r="PAM254" s="170"/>
      <c r="PAN254" s="170"/>
      <c r="PAO254" s="170"/>
      <c r="PAP254" s="170"/>
      <c r="PAQ254" s="170"/>
      <c r="PAR254" s="170"/>
      <c r="PAS254" s="170"/>
      <c r="PAT254" s="170"/>
      <c r="PAU254" s="170"/>
      <c r="PAV254" s="170"/>
      <c r="PAW254" s="170"/>
      <c r="PAX254" s="170"/>
      <c r="PAY254" s="170"/>
      <c r="PAZ254" s="170"/>
      <c r="PBA254" s="170"/>
      <c r="PBB254" s="170"/>
      <c r="PBC254" s="170"/>
      <c r="PBD254" s="170"/>
      <c r="PBE254" s="170"/>
      <c r="PBF254" s="170"/>
      <c r="PBG254" s="170"/>
      <c r="PBH254" s="170"/>
      <c r="PBI254" s="170"/>
      <c r="PBJ254" s="170"/>
      <c r="PBK254" s="170"/>
      <c r="PBL254" s="170"/>
      <c r="PBM254" s="170"/>
      <c r="PBN254" s="170"/>
      <c r="PBO254" s="170"/>
      <c r="PBP254" s="170"/>
      <c r="PBQ254" s="170"/>
      <c r="PBR254" s="170"/>
      <c r="PBS254" s="170"/>
      <c r="PBT254" s="170"/>
      <c r="PBU254" s="170"/>
      <c r="PBV254" s="170"/>
      <c r="PBW254" s="170"/>
      <c r="PBX254" s="170"/>
      <c r="PBY254" s="170"/>
      <c r="PBZ254" s="170"/>
      <c r="PCA254" s="170"/>
      <c r="PCB254" s="170"/>
      <c r="PCC254" s="170"/>
      <c r="PCD254" s="170"/>
      <c r="PCE254" s="170"/>
      <c r="PCF254" s="170"/>
      <c r="PCG254" s="170"/>
      <c r="PCH254" s="170"/>
      <c r="PCI254" s="170"/>
      <c r="PCJ254" s="170"/>
      <c r="PCK254" s="170"/>
      <c r="PCL254" s="170"/>
      <c r="PCM254" s="170"/>
      <c r="PCN254" s="170"/>
      <c r="PCO254" s="170"/>
      <c r="PCP254" s="170"/>
      <c r="PCQ254" s="170"/>
      <c r="PCR254" s="170"/>
      <c r="PCS254" s="170"/>
      <c r="PCT254" s="170"/>
      <c r="PCU254" s="170"/>
      <c r="PCV254" s="170"/>
      <c r="PCW254" s="170"/>
      <c r="PCX254" s="170"/>
      <c r="PCY254" s="170"/>
      <c r="PCZ254" s="170"/>
      <c r="PDA254" s="170"/>
      <c r="PDB254" s="170"/>
      <c r="PDC254" s="170"/>
      <c r="PDD254" s="170"/>
      <c r="PDE254" s="170"/>
      <c r="PDF254" s="170"/>
      <c r="PDG254" s="170"/>
      <c r="PDH254" s="170"/>
      <c r="PDI254" s="170"/>
      <c r="PDJ254" s="170"/>
      <c r="PDK254" s="170"/>
      <c r="PDL254" s="170"/>
      <c r="PDM254" s="170"/>
      <c r="PDN254" s="170"/>
      <c r="PDO254" s="170"/>
      <c r="PDP254" s="170"/>
      <c r="PDQ254" s="170"/>
      <c r="PDR254" s="170"/>
      <c r="PDS254" s="170"/>
      <c r="PDT254" s="170"/>
      <c r="PDU254" s="170"/>
      <c r="PDV254" s="170"/>
      <c r="PDW254" s="170"/>
      <c r="PDX254" s="170"/>
      <c r="PDY254" s="170"/>
      <c r="PDZ254" s="170"/>
      <c r="PEA254" s="170"/>
      <c r="PEB254" s="170"/>
      <c r="PEC254" s="170"/>
      <c r="PED254" s="170"/>
      <c r="PEE254" s="170"/>
      <c r="PEF254" s="170"/>
      <c r="PEG254" s="170"/>
      <c r="PEH254" s="170"/>
      <c r="PEI254" s="170"/>
      <c r="PEJ254" s="170"/>
      <c r="PEK254" s="170"/>
      <c r="PEL254" s="170"/>
      <c r="PEM254" s="170"/>
      <c r="PEN254" s="170"/>
      <c r="PEO254" s="170"/>
      <c r="PEP254" s="170"/>
      <c r="PEQ254" s="170"/>
      <c r="PER254" s="170"/>
      <c r="PES254" s="170"/>
      <c r="PET254" s="170"/>
      <c r="PEU254" s="170"/>
      <c r="PEV254" s="170"/>
      <c r="PEW254" s="170"/>
      <c r="PEX254" s="170"/>
      <c r="PEY254" s="170"/>
      <c r="PEZ254" s="170"/>
      <c r="PFA254" s="170"/>
      <c r="PFB254" s="170"/>
      <c r="PFC254" s="170"/>
      <c r="PFD254" s="170"/>
      <c r="PFE254" s="170"/>
      <c r="PFF254" s="170"/>
      <c r="PFG254" s="170"/>
      <c r="PFH254" s="170"/>
      <c r="PFI254" s="170"/>
      <c r="PFJ254" s="170"/>
      <c r="PFK254" s="170"/>
      <c r="PFL254" s="170"/>
      <c r="PFM254" s="170"/>
      <c r="PFN254" s="170"/>
      <c r="PFO254" s="170"/>
      <c r="PFP254" s="170"/>
      <c r="PFQ254" s="170"/>
      <c r="PFR254" s="170"/>
      <c r="PFS254" s="170"/>
      <c r="PFT254" s="170"/>
      <c r="PFU254" s="170"/>
      <c r="PFV254" s="170"/>
      <c r="PFW254" s="170"/>
      <c r="PFX254" s="170"/>
      <c r="PFY254" s="170"/>
      <c r="PFZ254" s="170"/>
      <c r="PGA254" s="170"/>
      <c r="PGB254" s="170"/>
      <c r="PGC254" s="170"/>
      <c r="PGD254" s="170"/>
      <c r="PGE254" s="170"/>
      <c r="PGF254" s="170"/>
      <c r="PGG254" s="170"/>
      <c r="PGH254" s="170"/>
      <c r="PGI254" s="170"/>
      <c r="PGJ254" s="170"/>
      <c r="PGK254" s="170"/>
      <c r="PGL254" s="170"/>
      <c r="PGM254" s="170"/>
      <c r="PGN254" s="170"/>
      <c r="PGO254" s="170"/>
      <c r="PGP254" s="170"/>
      <c r="PGQ254" s="170"/>
      <c r="PGR254" s="170"/>
      <c r="PGS254" s="170"/>
      <c r="PGT254" s="170"/>
      <c r="PGU254" s="170"/>
      <c r="PGV254" s="170"/>
      <c r="PGW254" s="170"/>
      <c r="PGX254" s="170"/>
      <c r="PGY254" s="170"/>
      <c r="PGZ254" s="170"/>
      <c r="PHA254" s="170"/>
      <c r="PHB254" s="170"/>
      <c r="PHC254" s="170"/>
      <c r="PHD254" s="170"/>
      <c r="PHE254" s="170"/>
      <c r="PHF254" s="170"/>
      <c r="PHG254" s="170"/>
      <c r="PHH254" s="170"/>
      <c r="PHI254" s="170"/>
      <c r="PHJ254" s="170"/>
      <c r="PHK254" s="170"/>
      <c r="PHL254" s="170"/>
      <c r="PHM254" s="170"/>
      <c r="PHN254" s="170"/>
      <c r="PHO254" s="170"/>
      <c r="PHP254" s="170"/>
      <c r="PHQ254" s="170"/>
      <c r="PHR254" s="170"/>
      <c r="PHS254" s="170"/>
      <c r="PHT254" s="170"/>
      <c r="PHU254" s="170"/>
      <c r="PHV254" s="170"/>
      <c r="PHW254" s="170"/>
      <c r="PHX254" s="170"/>
      <c r="PHY254" s="170"/>
      <c r="PHZ254" s="170"/>
      <c r="PIA254" s="170"/>
      <c r="PIB254" s="170"/>
      <c r="PIC254" s="170"/>
      <c r="PID254" s="170"/>
      <c r="PIE254" s="170"/>
      <c r="PIF254" s="170"/>
      <c r="PIG254" s="170"/>
      <c r="PIH254" s="170"/>
      <c r="PII254" s="170"/>
      <c r="PIJ254" s="170"/>
      <c r="PIK254" s="170"/>
      <c r="PIL254" s="170"/>
      <c r="PIM254" s="170"/>
      <c r="PIN254" s="170"/>
      <c r="PIO254" s="170"/>
      <c r="PIP254" s="170"/>
      <c r="PIQ254" s="170"/>
      <c r="PIR254" s="170"/>
      <c r="PIS254" s="170"/>
      <c r="PIT254" s="170"/>
      <c r="PIU254" s="170"/>
      <c r="PIV254" s="170"/>
      <c r="PIW254" s="170"/>
      <c r="PIX254" s="170"/>
      <c r="PIY254" s="170"/>
      <c r="PIZ254" s="170"/>
      <c r="PJA254" s="170"/>
      <c r="PJB254" s="170"/>
      <c r="PJC254" s="170"/>
      <c r="PJD254" s="170"/>
      <c r="PJE254" s="170"/>
      <c r="PJF254" s="170"/>
      <c r="PJG254" s="170"/>
      <c r="PJH254" s="170"/>
      <c r="PJI254" s="170"/>
      <c r="PJJ254" s="170"/>
      <c r="PJK254" s="170"/>
      <c r="PJL254" s="170"/>
      <c r="PJM254" s="170"/>
      <c r="PJN254" s="170"/>
      <c r="PJO254" s="170"/>
      <c r="PJP254" s="170"/>
      <c r="PJQ254" s="170"/>
      <c r="PJR254" s="170"/>
      <c r="PJS254" s="170"/>
      <c r="PJT254" s="170"/>
      <c r="PJU254" s="170"/>
      <c r="PJV254" s="170"/>
      <c r="PJW254" s="170"/>
      <c r="PJX254" s="170"/>
      <c r="PJY254" s="170"/>
      <c r="PJZ254" s="170"/>
      <c r="PKA254" s="170"/>
      <c r="PKB254" s="170"/>
      <c r="PKC254" s="170"/>
      <c r="PKD254" s="170"/>
      <c r="PKE254" s="170"/>
      <c r="PKF254" s="170"/>
      <c r="PKG254" s="170"/>
      <c r="PKH254" s="170"/>
      <c r="PKI254" s="170"/>
      <c r="PKJ254" s="170"/>
      <c r="PKK254" s="170"/>
      <c r="PKL254" s="170"/>
      <c r="PKM254" s="170"/>
      <c r="PKN254" s="170"/>
      <c r="PKO254" s="170"/>
      <c r="PKP254" s="170"/>
      <c r="PKQ254" s="170"/>
      <c r="PKR254" s="170"/>
      <c r="PKS254" s="170"/>
      <c r="PKT254" s="170"/>
      <c r="PKU254" s="170"/>
      <c r="PKV254" s="170"/>
      <c r="PKW254" s="170"/>
      <c r="PKX254" s="170"/>
      <c r="PKY254" s="170"/>
      <c r="PKZ254" s="170"/>
      <c r="PLA254" s="170"/>
      <c r="PLB254" s="170"/>
      <c r="PLC254" s="170"/>
      <c r="PLD254" s="170"/>
      <c r="PLE254" s="170"/>
      <c r="PLF254" s="170"/>
      <c r="PLG254" s="170"/>
      <c r="PLH254" s="170"/>
      <c r="PLI254" s="170"/>
      <c r="PLJ254" s="170"/>
      <c r="PLK254" s="170"/>
      <c r="PLL254" s="170"/>
      <c r="PLM254" s="170"/>
      <c r="PLN254" s="170"/>
      <c r="PLO254" s="170"/>
      <c r="PLP254" s="170"/>
      <c r="PLQ254" s="170"/>
      <c r="PLR254" s="170"/>
      <c r="PLS254" s="170"/>
      <c r="PLT254" s="170"/>
      <c r="PLU254" s="170"/>
      <c r="PLV254" s="170"/>
      <c r="PLW254" s="170"/>
      <c r="PLX254" s="170"/>
      <c r="PLY254" s="170"/>
      <c r="PLZ254" s="170"/>
      <c r="PMA254" s="170"/>
      <c r="PMB254" s="170"/>
      <c r="PMC254" s="170"/>
      <c r="PMD254" s="170"/>
      <c r="PME254" s="170"/>
      <c r="PMF254" s="170"/>
      <c r="PMG254" s="170"/>
      <c r="PMH254" s="170"/>
      <c r="PMI254" s="170"/>
      <c r="PMJ254" s="170"/>
      <c r="PMK254" s="170"/>
      <c r="PML254" s="170"/>
      <c r="PMM254" s="170"/>
      <c r="PMN254" s="170"/>
      <c r="PMO254" s="170"/>
      <c r="PMP254" s="170"/>
      <c r="PMQ254" s="170"/>
      <c r="PMR254" s="170"/>
      <c r="PMS254" s="170"/>
      <c r="PMT254" s="170"/>
      <c r="PMU254" s="170"/>
      <c r="PMV254" s="170"/>
      <c r="PMW254" s="170"/>
      <c r="PMX254" s="170"/>
      <c r="PMY254" s="170"/>
      <c r="PMZ254" s="170"/>
      <c r="PNA254" s="170"/>
      <c r="PNB254" s="170"/>
      <c r="PNC254" s="170"/>
      <c r="PND254" s="170"/>
      <c r="PNE254" s="170"/>
      <c r="PNF254" s="170"/>
      <c r="PNG254" s="170"/>
      <c r="PNH254" s="170"/>
      <c r="PNI254" s="170"/>
      <c r="PNJ254" s="170"/>
      <c r="PNK254" s="170"/>
      <c r="PNL254" s="170"/>
      <c r="PNM254" s="170"/>
      <c r="PNN254" s="170"/>
      <c r="PNO254" s="170"/>
      <c r="PNP254" s="170"/>
      <c r="PNQ254" s="170"/>
      <c r="PNR254" s="170"/>
      <c r="PNS254" s="170"/>
      <c r="PNT254" s="170"/>
      <c r="PNU254" s="170"/>
      <c r="PNV254" s="170"/>
      <c r="PNW254" s="170"/>
      <c r="PNX254" s="170"/>
      <c r="PNY254" s="170"/>
      <c r="PNZ254" s="170"/>
      <c r="POA254" s="170"/>
      <c r="POB254" s="170"/>
      <c r="POC254" s="170"/>
      <c r="POD254" s="170"/>
      <c r="POE254" s="170"/>
      <c r="POF254" s="170"/>
      <c r="POG254" s="170"/>
      <c r="POH254" s="170"/>
      <c r="POI254" s="170"/>
      <c r="POJ254" s="170"/>
      <c r="POK254" s="170"/>
      <c r="POL254" s="170"/>
      <c r="POM254" s="170"/>
      <c r="PON254" s="170"/>
      <c r="POO254" s="170"/>
      <c r="POP254" s="170"/>
      <c r="POQ254" s="170"/>
      <c r="POR254" s="170"/>
      <c r="POS254" s="170"/>
      <c r="POT254" s="170"/>
      <c r="POU254" s="170"/>
      <c r="POV254" s="170"/>
      <c r="POW254" s="170"/>
      <c r="POX254" s="170"/>
      <c r="POY254" s="170"/>
      <c r="POZ254" s="170"/>
      <c r="PPA254" s="170"/>
      <c r="PPB254" s="170"/>
      <c r="PPC254" s="170"/>
      <c r="PPD254" s="170"/>
      <c r="PPE254" s="170"/>
      <c r="PPF254" s="170"/>
      <c r="PPG254" s="170"/>
      <c r="PPH254" s="170"/>
      <c r="PPI254" s="170"/>
      <c r="PPJ254" s="170"/>
      <c r="PPK254" s="170"/>
      <c r="PPL254" s="170"/>
      <c r="PPM254" s="170"/>
      <c r="PPN254" s="170"/>
      <c r="PPO254" s="170"/>
      <c r="PPP254" s="170"/>
      <c r="PPQ254" s="170"/>
      <c r="PPR254" s="170"/>
      <c r="PPS254" s="170"/>
      <c r="PPT254" s="170"/>
      <c r="PPU254" s="170"/>
      <c r="PPV254" s="170"/>
      <c r="PPW254" s="170"/>
      <c r="PPX254" s="170"/>
      <c r="PPY254" s="170"/>
      <c r="PPZ254" s="170"/>
      <c r="PQA254" s="170"/>
      <c r="PQB254" s="170"/>
      <c r="PQC254" s="170"/>
      <c r="PQD254" s="170"/>
      <c r="PQE254" s="170"/>
      <c r="PQF254" s="170"/>
      <c r="PQG254" s="170"/>
      <c r="PQH254" s="170"/>
      <c r="PQI254" s="170"/>
      <c r="PQJ254" s="170"/>
      <c r="PQK254" s="170"/>
      <c r="PQL254" s="170"/>
      <c r="PQM254" s="170"/>
      <c r="PQN254" s="170"/>
      <c r="PQO254" s="170"/>
      <c r="PQP254" s="170"/>
      <c r="PQQ254" s="170"/>
      <c r="PQR254" s="170"/>
      <c r="PQS254" s="170"/>
      <c r="PQT254" s="170"/>
      <c r="PQU254" s="170"/>
      <c r="PQV254" s="170"/>
      <c r="PQW254" s="170"/>
      <c r="PQX254" s="170"/>
      <c r="PQY254" s="170"/>
      <c r="PQZ254" s="170"/>
      <c r="PRA254" s="170"/>
      <c r="PRB254" s="170"/>
      <c r="PRC254" s="170"/>
      <c r="PRD254" s="170"/>
      <c r="PRE254" s="170"/>
      <c r="PRF254" s="170"/>
      <c r="PRG254" s="170"/>
      <c r="PRH254" s="170"/>
      <c r="PRI254" s="170"/>
      <c r="PRJ254" s="170"/>
      <c r="PRK254" s="170"/>
      <c r="PRL254" s="170"/>
      <c r="PRM254" s="170"/>
      <c r="PRN254" s="170"/>
      <c r="PRO254" s="170"/>
      <c r="PRP254" s="170"/>
      <c r="PRQ254" s="170"/>
      <c r="PRR254" s="170"/>
      <c r="PRS254" s="170"/>
      <c r="PRT254" s="170"/>
      <c r="PRU254" s="170"/>
      <c r="PRV254" s="170"/>
      <c r="PRW254" s="170"/>
      <c r="PRX254" s="170"/>
      <c r="PRY254" s="170"/>
      <c r="PRZ254" s="170"/>
      <c r="PSA254" s="170"/>
      <c r="PSB254" s="170"/>
      <c r="PSC254" s="170"/>
      <c r="PSD254" s="170"/>
      <c r="PSE254" s="170"/>
      <c r="PSF254" s="170"/>
      <c r="PSG254" s="170"/>
      <c r="PSH254" s="170"/>
      <c r="PSI254" s="170"/>
      <c r="PSJ254" s="170"/>
      <c r="PSK254" s="170"/>
      <c r="PSL254" s="170"/>
      <c r="PSM254" s="170"/>
      <c r="PSN254" s="170"/>
      <c r="PSO254" s="170"/>
      <c r="PSP254" s="170"/>
      <c r="PSQ254" s="170"/>
      <c r="PSR254" s="170"/>
      <c r="PSS254" s="170"/>
      <c r="PST254" s="170"/>
      <c r="PSU254" s="170"/>
      <c r="PSV254" s="170"/>
      <c r="PSW254" s="170"/>
      <c r="PSX254" s="170"/>
      <c r="PSY254" s="170"/>
      <c r="PSZ254" s="170"/>
      <c r="PTA254" s="170"/>
      <c r="PTB254" s="170"/>
      <c r="PTC254" s="170"/>
      <c r="PTD254" s="170"/>
      <c r="PTE254" s="170"/>
      <c r="PTF254" s="170"/>
      <c r="PTG254" s="170"/>
      <c r="PTH254" s="170"/>
      <c r="PTI254" s="170"/>
      <c r="PTJ254" s="170"/>
      <c r="PTK254" s="170"/>
      <c r="PTL254" s="170"/>
      <c r="PTM254" s="170"/>
      <c r="PTN254" s="170"/>
      <c r="PTO254" s="170"/>
      <c r="PTP254" s="170"/>
      <c r="PTQ254" s="170"/>
      <c r="PTR254" s="170"/>
      <c r="PTS254" s="170"/>
      <c r="PTT254" s="170"/>
      <c r="PTU254" s="170"/>
      <c r="PTV254" s="170"/>
      <c r="PTW254" s="170"/>
      <c r="PTX254" s="170"/>
      <c r="PTY254" s="170"/>
      <c r="PTZ254" s="170"/>
      <c r="PUA254" s="170"/>
      <c r="PUB254" s="170"/>
      <c r="PUC254" s="170"/>
      <c r="PUD254" s="170"/>
      <c r="PUE254" s="170"/>
      <c r="PUF254" s="170"/>
      <c r="PUG254" s="170"/>
      <c r="PUH254" s="170"/>
      <c r="PUI254" s="170"/>
      <c r="PUJ254" s="170"/>
      <c r="PUK254" s="170"/>
      <c r="PUL254" s="170"/>
      <c r="PUM254" s="170"/>
      <c r="PUN254" s="170"/>
      <c r="PUO254" s="170"/>
      <c r="PUP254" s="170"/>
      <c r="PUQ254" s="170"/>
      <c r="PUR254" s="170"/>
      <c r="PUS254" s="170"/>
      <c r="PUT254" s="170"/>
      <c r="PUU254" s="170"/>
      <c r="PUV254" s="170"/>
      <c r="PUW254" s="170"/>
      <c r="PUX254" s="170"/>
      <c r="PUY254" s="170"/>
      <c r="PUZ254" s="170"/>
      <c r="PVA254" s="170"/>
      <c r="PVB254" s="170"/>
      <c r="PVC254" s="170"/>
      <c r="PVD254" s="170"/>
      <c r="PVE254" s="170"/>
      <c r="PVF254" s="170"/>
      <c r="PVG254" s="170"/>
      <c r="PVH254" s="170"/>
      <c r="PVI254" s="170"/>
      <c r="PVJ254" s="170"/>
      <c r="PVK254" s="170"/>
      <c r="PVL254" s="170"/>
      <c r="PVM254" s="170"/>
      <c r="PVN254" s="170"/>
      <c r="PVO254" s="170"/>
      <c r="PVP254" s="170"/>
      <c r="PVQ254" s="170"/>
      <c r="PVR254" s="170"/>
      <c r="PVS254" s="170"/>
      <c r="PVT254" s="170"/>
      <c r="PVU254" s="170"/>
      <c r="PVV254" s="170"/>
      <c r="PVW254" s="170"/>
      <c r="PVX254" s="170"/>
      <c r="PVY254" s="170"/>
      <c r="PVZ254" s="170"/>
      <c r="PWA254" s="170"/>
      <c r="PWB254" s="170"/>
      <c r="PWC254" s="170"/>
      <c r="PWD254" s="170"/>
      <c r="PWE254" s="170"/>
      <c r="PWF254" s="170"/>
      <c r="PWG254" s="170"/>
      <c r="PWH254" s="170"/>
      <c r="PWI254" s="170"/>
      <c r="PWJ254" s="170"/>
      <c r="PWK254" s="170"/>
      <c r="PWL254" s="170"/>
      <c r="PWM254" s="170"/>
      <c r="PWN254" s="170"/>
      <c r="PWO254" s="170"/>
      <c r="PWP254" s="170"/>
      <c r="PWQ254" s="170"/>
      <c r="PWR254" s="170"/>
      <c r="PWS254" s="170"/>
      <c r="PWT254" s="170"/>
      <c r="PWU254" s="170"/>
      <c r="PWV254" s="170"/>
      <c r="PWW254" s="170"/>
      <c r="PWX254" s="170"/>
      <c r="PWY254" s="170"/>
      <c r="PWZ254" s="170"/>
      <c r="PXA254" s="170"/>
      <c r="PXB254" s="170"/>
      <c r="PXC254" s="170"/>
      <c r="PXD254" s="170"/>
      <c r="PXE254" s="170"/>
      <c r="PXF254" s="170"/>
      <c r="PXG254" s="170"/>
      <c r="PXH254" s="170"/>
      <c r="PXI254" s="170"/>
      <c r="PXJ254" s="170"/>
      <c r="PXK254" s="170"/>
      <c r="PXL254" s="170"/>
      <c r="PXM254" s="170"/>
      <c r="PXN254" s="170"/>
      <c r="PXO254" s="170"/>
      <c r="PXP254" s="170"/>
      <c r="PXQ254" s="170"/>
      <c r="PXR254" s="170"/>
      <c r="PXS254" s="170"/>
      <c r="PXT254" s="170"/>
      <c r="PXU254" s="170"/>
      <c r="PXV254" s="170"/>
      <c r="PXW254" s="170"/>
      <c r="PXX254" s="170"/>
      <c r="PXY254" s="170"/>
      <c r="PXZ254" s="170"/>
      <c r="PYA254" s="170"/>
      <c r="PYB254" s="170"/>
      <c r="PYC254" s="170"/>
      <c r="PYD254" s="170"/>
      <c r="PYE254" s="170"/>
      <c r="PYF254" s="170"/>
      <c r="PYG254" s="170"/>
      <c r="PYH254" s="170"/>
      <c r="PYI254" s="170"/>
      <c r="PYJ254" s="170"/>
      <c r="PYK254" s="170"/>
      <c r="PYL254" s="170"/>
      <c r="PYM254" s="170"/>
      <c r="PYN254" s="170"/>
      <c r="PYO254" s="170"/>
      <c r="PYP254" s="170"/>
      <c r="PYQ254" s="170"/>
      <c r="PYR254" s="170"/>
      <c r="PYS254" s="170"/>
      <c r="PYT254" s="170"/>
      <c r="PYU254" s="170"/>
      <c r="PYV254" s="170"/>
      <c r="PYW254" s="170"/>
      <c r="PYX254" s="170"/>
      <c r="PYY254" s="170"/>
      <c r="PYZ254" s="170"/>
      <c r="PZA254" s="170"/>
      <c r="PZB254" s="170"/>
      <c r="PZC254" s="170"/>
      <c r="PZD254" s="170"/>
      <c r="PZE254" s="170"/>
      <c r="PZF254" s="170"/>
      <c r="PZG254" s="170"/>
      <c r="PZH254" s="170"/>
      <c r="PZI254" s="170"/>
      <c r="PZJ254" s="170"/>
      <c r="PZK254" s="170"/>
      <c r="PZL254" s="170"/>
      <c r="PZM254" s="170"/>
      <c r="PZN254" s="170"/>
      <c r="PZO254" s="170"/>
      <c r="PZP254" s="170"/>
      <c r="PZQ254" s="170"/>
      <c r="PZR254" s="170"/>
      <c r="PZS254" s="170"/>
      <c r="PZT254" s="170"/>
      <c r="PZU254" s="170"/>
      <c r="PZV254" s="170"/>
      <c r="PZW254" s="170"/>
      <c r="PZX254" s="170"/>
      <c r="PZY254" s="170"/>
      <c r="PZZ254" s="170"/>
      <c r="QAA254" s="170"/>
      <c r="QAB254" s="170"/>
      <c r="QAC254" s="170"/>
      <c r="QAD254" s="170"/>
      <c r="QAE254" s="170"/>
      <c r="QAF254" s="170"/>
      <c r="QAG254" s="170"/>
      <c r="QAH254" s="170"/>
      <c r="QAI254" s="170"/>
      <c r="QAJ254" s="170"/>
      <c r="QAK254" s="170"/>
      <c r="QAL254" s="170"/>
      <c r="QAM254" s="170"/>
      <c r="QAN254" s="170"/>
      <c r="QAO254" s="170"/>
      <c r="QAP254" s="170"/>
      <c r="QAQ254" s="170"/>
      <c r="QAR254" s="170"/>
      <c r="QAS254" s="170"/>
      <c r="QAT254" s="170"/>
      <c r="QAU254" s="170"/>
      <c r="QAV254" s="170"/>
      <c r="QAW254" s="170"/>
      <c r="QAX254" s="170"/>
      <c r="QAY254" s="170"/>
      <c r="QAZ254" s="170"/>
      <c r="QBA254" s="170"/>
      <c r="QBB254" s="170"/>
      <c r="QBC254" s="170"/>
      <c r="QBD254" s="170"/>
      <c r="QBE254" s="170"/>
      <c r="QBF254" s="170"/>
      <c r="QBG254" s="170"/>
      <c r="QBH254" s="170"/>
      <c r="QBI254" s="170"/>
      <c r="QBJ254" s="170"/>
      <c r="QBK254" s="170"/>
      <c r="QBL254" s="170"/>
      <c r="QBM254" s="170"/>
      <c r="QBN254" s="170"/>
      <c r="QBO254" s="170"/>
      <c r="QBP254" s="170"/>
      <c r="QBQ254" s="170"/>
      <c r="QBR254" s="170"/>
      <c r="QBS254" s="170"/>
      <c r="QBT254" s="170"/>
      <c r="QBU254" s="170"/>
      <c r="QBV254" s="170"/>
      <c r="QBW254" s="170"/>
      <c r="QBX254" s="170"/>
      <c r="QBY254" s="170"/>
      <c r="QBZ254" s="170"/>
      <c r="QCA254" s="170"/>
      <c r="QCB254" s="170"/>
      <c r="QCC254" s="170"/>
      <c r="QCD254" s="170"/>
      <c r="QCE254" s="170"/>
      <c r="QCF254" s="170"/>
      <c r="QCG254" s="170"/>
      <c r="QCH254" s="170"/>
      <c r="QCI254" s="170"/>
      <c r="QCJ254" s="170"/>
      <c r="QCK254" s="170"/>
      <c r="QCL254" s="170"/>
      <c r="QCM254" s="170"/>
      <c r="QCN254" s="170"/>
      <c r="QCO254" s="170"/>
      <c r="QCP254" s="170"/>
      <c r="QCQ254" s="170"/>
      <c r="QCR254" s="170"/>
      <c r="QCS254" s="170"/>
      <c r="QCT254" s="170"/>
      <c r="QCU254" s="170"/>
      <c r="QCV254" s="170"/>
      <c r="QCW254" s="170"/>
      <c r="QCX254" s="170"/>
      <c r="QCY254" s="170"/>
      <c r="QCZ254" s="170"/>
      <c r="QDA254" s="170"/>
      <c r="QDB254" s="170"/>
      <c r="QDC254" s="170"/>
      <c r="QDD254" s="170"/>
      <c r="QDE254" s="170"/>
      <c r="QDF254" s="170"/>
      <c r="QDG254" s="170"/>
      <c r="QDH254" s="170"/>
      <c r="QDI254" s="170"/>
      <c r="QDJ254" s="170"/>
      <c r="QDK254" s="170"/>
      <c r="QDL254" s="170"/>
      <c r="QDM254" s="170"/>
      <c r="QDN254" s="170"/>
      <c r="QDO254" s="170"/>
      <c r="QDP254" s="170"/>
      <c r="QDQ254" s="170"/>
      <c r="QDR254" s="170"/>
      <c r="QDS254" s="170"/>
      <c r="QDT254" s="170"/>
      <c r="QDU254" s="170"/>
      <c r="QDV254" s="170"/>
      <c r="QDW254" s="170"/>
      <c r="QDX254" s="170"/>
      <c r="QDY254" s="170"/>
      <c r="QDZ254" s="170"/>
      <c r="QEA254" s="170"/>
      <c r="QEB254" s="170"/>
      <c r="QEC254" s="170"/>
      <c r="QED254" s="170"/>
      <c r="QEE254" s="170"/>
      <c r="QEF254" s="170"/>
      <c r="QEG254" s="170"/>
      <c r="QEH254" s="170"/>
      <c r="QEI254" s="170"/>
      <c r="QEJ254" s="170"/>
      <c r="QEK254" s="170"/>
      <c r="QEL254" s="170"/>
      <c r="QEM254" s="170"/>
      <c r="QEN254" s="170"/>
      <c r="QEO254" s="170"/>
      <c r="QEP254" s="170"/>
      <c r="QEQ254" s="170"/>
      <c r="QER254" s="170"/>
      <c r="QES254" s="170"/>
      <c r="QET254" s="170"/>
      <c r="QEU254" s="170"/>
      <c r="QEV254" s="170"/>
      <c r="QEW254" s="170"/>
      <c r="QEX254" s="170"/>
      <c r="QEY254" s="170"/>
      <c r="QEZ254" s="170"/>
      <c r="QFA254" s="170"/>
      <c r="QFB254" s="170"/>
      <c r="QFC254" s="170"/>
      <c r="QFD254" s="170"/>
      <c r="QFE254" s="170"/>
      <c r="QFF254" s="170"/>
      <c r="QFG254" s="170"/>
      <c r="QFH254" s="170"/>
      <c r="QFI254" s="170"/>
      <c r="QFJ254" s="170"/>
      <c r="QFK254" s="170"/>
      <c r="QFL254" s="170"/>
      <c r="QFM254" s="170"/>
      <c r="QFN254" s="170"/>
      <c r="QFO254" s="170"/>
      <c r="QFP254" s="170"/>
      <c r="QFQ254" s="170"/>
      <c r="QFR254" s="170"/>
      <c r="QFS254" s="170"/>
      <c r="QFT254" s="170"/>
      <c r="QFU254" s="170"/>
      <c r="QFV254" s="170"/>
      <c r="QFW254" s="170"/>
      <c r="QFX254" s="170"/>
      <c r="QFY254" s="170"/>
      <c r="QFZ254" s="170"/>
      <c r="QGA254" s="170"/>
      <c r="QGB254" s="170"/>
      <c r="QGC254" s="170"/>
      <c r="QGD254" s="170"/>
      <c r="QGE254" s="170"/>
      <c r="QGF254" s="170"/>
      <c r="QGG254" s="170"/>
      <c r="QGH254" s="170"/>
      <c r="QGI254" s="170"/>
      <c r="QGJ254" s="170"/>
      <c r="QGK254" s="170"/>
      <c r="QGL254" s="170"/>
      <c r="QGM254" s="170"/>
      <c r="QGN254" s="170"/>
      <c r="QGO254" s="170"/>
      <c r="QGP254" s="170"/>
      <c r="QGQ254" s="170"/>
      <c r="QGR254" s="170"/>
      <c r="QGS254" s="170"/>
      <c r="QGT254" s="170"/>
      <c r="QGU254" s="170"/>
      <c r="QGV254" s="170"/>
      <c r="QGW254" s="170"/>
      <c r="QGX254" s="170"/>
      <c r="QGY254" s="170"/>
      <c r="QGZ254" s="170"/>
      <c r="QHA254" s="170"/>
      <c r="QHB254" s="170"/>
      <c r="QHC254" s="170"/>
      <c r="QHD254" s="170"/>
      <c r="QHE254" s="170"/>
      <c r="QHF254" s="170"/>
      <c r="QHG254" s="170"/>
      <c r="QHH254" s="170"/>
      <c r="QHI254" s="170"/>
      <c r="QHJ254" s="170"/>
      <c r="QHK254" s="170"/>
      <c r="QHL254" s="170"/>
      <c r="QHM254" s="170"/>
      <c r="QHN254" s="170"/>
      <c r="QHO254" s="170"/>
      <c r="QHP254" s="170"/>
      <c r="QHQ254" s="170"/>
      <c r="QHR254" s="170"/>
      <c r="QHS254" s="170"/>
      <c r="QHT254" s="170"/>
      <c r="QHU254" s="170"/>
      <c r="QHV254" s="170"/>
      <c r="QHW254" s="170"/>
      <c r="QHX254" s="170"/>
      <c r="QHY254" s="170"/>
      <c r="QHZ254" s="170"/>
      <c r="QIA254" s="170"/>
      <c r="QIB254" s="170"/>
      <c r="QIC254" s="170"/>
      <c r="QID254" s="170"/>
      <c r="QIE254" s="170"/>
      <c r="QIF254" s="170"/>
      <c r="QIG254" s="170"/>
      <c r="QIH254" s="170"/>
      <c r="QII254" s="170"/>
      <c r="QIJ254" s="170"/>
      <c r="QIK254" s="170"/>
      <c r="QIL254" s="170"/>
      <c r="QIM254" s="170"/>
      <c r="QIN254" s="170"/>
      <c r="QIO254" s="170"/>
      <c r="QIP254" s="170"/>
      <c r="QIQ254" s="170"/>
      <c r="QIR254" s="170"/>
      <c r="QIS254" s="170"/>
      <c r="QIT254" s="170"/>
      <c r="QIU254" s="170"/>
      <c r="QIV254" s="170"/>
      <c r="QIW254" s="170"/>
      <c r="QIX254" s="170"/>
      <c r="QIY254" s="170"/>
      <c r="QIZ254" s="170"/>
      <c r="QJA254" s="170"/>
      <c r="QJB254" s="170"/>
      <c r="QJC254" s="170"/>
      <c r="QJD254" s="170"/>
      <c r="QJE254" s="170"/>
      <c r="QJF254" s="170"/>
      <c r="QJG254" s="170"/>
      <c r="QJH254" s="170"/>
      <c r="QJI254" s="170"/>
      <c r="QJJ254" s="170"/>
      <c r="QJK254" s="170"/>
      <c r="QJL254" s="170"/>
      <c r="QJM254" s="170"/>
      <c r="QJN254" s="170"/>
      <c r="QJO254" s="170"/>
      <c r="QJP254" s="170"/>
      <c r="QJQ254" s="170"/>
      <c r="QJR254" s="170"/>
      <c r="QJS254" s="170"/>
      <c r="QJT254" s="170"/>
      <c r="QJU254" s="170"/>
      <c r="QJV254" s="170"/>
      <c r="QJW254" s="170"/>
      <c r="QJX254" s="170"/>
      <c r="QJY254" s="170"/>
      <c r="QJZ254" s="170"/>
      <c r="QKA254" s="170"/>
      <c r="QKB254" s="170"/>
      <c r="QKC254" s="170"/>
      <c r="QKD254" s="170"/>
      <c r="QKE254" s="170"/>
      <c r="QKF254" s="170"/>
      <c r="QKG254" s="170"/>
      <c r="QKH254" s="170"/>
      <c r="QKI254" s="170"/>
      <c r="QKJ254" s="170"/>
      <c r="QKK254" s="170"/>
      <c r="QKL254" s="170"/>
      <c r="QKM254" s="170"/>
      <c r="QKN254" s="170"/>
      <c r="QKO254" s="170"/>
      <c r="QKP254" s="170"/>
      <c r="QKQ254" s="170"/>
      <c r="QKR254" s="170"/>
      <c r="QKS254" s="170"/>
      <c r="QKT254" s="170"/>
      <c r="QKU254" s="170"/>
      <c r="QKV254" s="170"/>
      <c r="QKW254" s="170"/>
      <c r="QKX254" s="170"/>
      <c r="QKY254" s="170"/>
      <c r="QKZ254" s="170"/>
      <c r="QLA254" s="170"/>
      <c r="QLB254" s="170"/>
      <c r="QLC254" s="170"/>
      <c r="QLD254" s="170"/>
      <c r="QLE254" s="170"/>
      <c r="QLF254" s="170"/>
      <c r="QLG254" s="170"/>
      <c r="QLH254" s="170"/>
      <c r="QLI254" s="170"/>
      <c r="QLJ254" s="170"/>
      <c r="QLK254" s="170"/>
      <c r="QLL254" s="170"/>
      <c r="QLM254" s="170"/>
      <c r="QLN254" s="170"/>
      <c r="QLO254" s="170"/>
      <c r="QLP254" s="170"/>
      <c r="QLQ254" s="170"/>
      <c r="QLR254" s="170"/>
      <c r="QLS254" s="170"/>
      <c r="QLT254" s="170"/>
      <c r="QLU254" s="170"/>
      <c r="QLV254" s="170"/>
      <c r="QLW254" s="170"/>
      <c r="QLX254" s="170"/>
      <c r="QLY254" s="170"/>
      <c r="QLZ254" s="170"/>
      <c r="QMA254" s="170"/>
      <c r="QMB254" s="170"/>
      <c r="QMC254" s="170"/>
      <c r="QMD254" s="170"/>
      <c r="QME254" s="170"/>
      <c r="QMF254" s="170"/>
      <c r="QMG254" s="170"/>
      <c r="QMH254" s="170"/>
      <c r="QMI254" s="170"/>
      <c r="QMJ254" s="170"/>
      <c r="QMK254" s="170"/>
      <c r="QML254" s="170"/>
      <c r="QMM254" s="170"/>
      <c r="QMN254" s="170"/>
      <c r="QMO254" s="170"/>
      <c r="QMP254" s="170"/>
      <c r="QMQ254" s="170"/>
      <c r="QMR254" s="170"/>
      <c r="QMS254" s="170"/>
      <c r="QMT254" s="170"/>
      <c r="QMU254" s="170"/>
      <c r="QMV254" s="170"/>
      <c r="QMW254" s="170"/>
      <c r="QMX254" s="170"/>
      <c r="QMY254" s="170"/>
      <c r="QMZ254" s="170"/>
      <c r="QNA254" s="170"/>
      <c r="QNB254" s="170"/>
      <c r="QNC254" s="170"/>
      <c r="QND254" s="170"/>
      <c r="QNE254" s="170"/>
      <c r="QNF254" s="170"/>
      <c r="QNG254" s="170"/>
      <c r="QNH254" s="170"/>
      <c r="QNI254" s="170"/>
      <c r="QNJ254" s="170"/>
      <c r="QNK254" s="170"/>
      <c r="QNL254" s="170"/>
      <c r="QNM254" s="170"/>
      <c r="QNN254" s="170"/>
      <c r="QNO254" s="170"/>
      <c r="QNP254" s="170"/>
      <c r="QNQ254" s="170"/>
      <c r="QNR254" s="170"/>
      <c r="QNS254" s="170"/>
      <c r="QNT254" s="170"/>
      <c r="QNU254" s="170"/>
      <c r="QNV254" s="170"/>
      <c r="QNW254" s="170"/>
      <c r="QNX254" s="170"/>
      <c r="QNY254" s="170"/>
      <c r="QNZ254" s="170"/>
      <c r="QOA254" s="170"/>
      <c r="QOB254" s="170"/>
      <c r="QOC254" s="170"/>
      <c r="QOD254" s="170"/>
      <c r="QOE254" s="170"/>
      <c r="QOF254" s="170"/>
      <c r="QOG254" s="170"/>
      <c r="QOH254" s="170"/>
      <c r="QOI254" s="170"/>
      <c r="QOJ254" s="170"/>
      <c r="QOK254" s="170"/>
      <c r="QOL254" s="170"/>
      <c r="QOM254" s="170"/>
      <c r="QON254" s="170"/>
      <c r="QOO254" s="170"/>
      <c r="QOP254" s="170"/>
      <c r="QOQ254" s="170"/>
      <c r="QOR254" s="170"/>
      <c r="QOS254" s="170"/>
      <c r="QOT254" s="170"/>
      <c r="QOU254" s="170"/>
      <c r="QOV254" s="170"/>
      <c r="QOW254" s="170"/>
      <c r="QOX254" s="170"/>
      <c r="QOY254" s="170"/>
      <c r="QOZ254" s="170"/>
      <c r="QPA254" s="170"/>
      <c r="QPB254" s="170"/>
      <c r="QPC254" s="170"/>
      <c r="QPD254" s="170"/>
      <c r="QPE254" s="170"/>
      <c r="QPF254" s="170"/>
      <c r="QPG254" s="170"/>
      <c r="QPH254" s="170"/>
      <c r="QPI254" s="170"/>
      <c r="QPJ254" s="170"/>
      <c r="QPK254" s="170"/>
      <c r="QPL254" s="170"/>
      <c r="QPM254" s="170"/>
      <c r="QPN254" s="170"/>
      <c r="QPO254" s="170"/>
      <c r="QPP254" s="170"/>
      <c r="QPQ254" s="170"/>
      <c r="QPR254" s="170"/>
      <c r="QPS254" s="170"/>
      <c r="QPT254" s="170"/>
      <c r="QPU254" s="170"/>
      <c r="QPV254" s="170"/>
      <c r="QPW254" s="170"/>
      <c r="QPX254" s="170"/>
      <c r="QPY254" s="170"/>
      <c r="QPZ254" s="170"/>
      <c r="QQA254" s="170"/>
      <c r="QQB254" s="170"/>
      <c r="QQC254" s="170"/>
      <c r="QQD254" s="170"/>
      <c r="QQE254" s="170"/>
      <c r="QQF254" s="170"/>
      <c r="QQG254" s="170"/>
      <c r="QQH254" s="170"/>
      <c r="QQI254" s="170"/>
      <c r="QQJ254" s="170"/>
      <c r="QQK254" s="170"/>
      <c r="QQL254" s="170"/>
      <c r="QQM254" s="170"/>
      <c r="QQN254" s="170"/>
      <c r="QQO254" s="170"/>
      <c r="QQP254" s="170"/>
      <c r="QQQ254" s="170"/>
      <c r="QQR254" s="170"/>
      <c r="QQS254" s="170"/>
      <c r="QQT254" s="170"/>
      <c r="QQU254" s="170"/>
      <c r="QQV254" s="170"/>
      <c r="QQW254" s="170"/>
      <c r="QQX254" s="170"/>
      <c r="QQY254" s="170"/>
      <c r="QQZ254" s="170"/>
      <c r="QRA254" s="170"/>
      <c r="QRB254" s="170"/>
      <c r="QRC254" s="170"/>
      <c r="QRD254" s="170"/>
      <c r="QRE254" s="170"/>
      <c r="QRF254" s="170"/>
      <c r="QRG254" s="170"/>
      <c r="QRH254" s="170"/>
      <c r="QRI254" s="170"/>
      <c r="QRJ254" s="170"/>
      <c r="QRK254" s="170"/>
      <c r="QRL254" s="170"/>
      <c r="QRM254" s="170"/>
      <c r="QRN254" s="170"/>
      <c r="QRO254" s="170"/>
      <c r="QRP254" s="170"/>
      <c r="QRQ254" s="170"/>
      <c r="QRR254" s="170"/>
      <c r="QRS254" s="170"/>
      <c r="QRT254" s="170"/>
      <c r="QRU254" s="170"/>
      <c r="QRV254" s="170"/>
      <c r="QRW254" s="170"/>
      <c r="QRX254" s="170"/>
      <c r="QRY254" s="170"/>
      <c r="QRZ254" s="170"/>
      <c r="QSA254" s="170"/>
      <c r="QSB254" s="170"/>
      <c r="QSC254" s="170"/>
      <c r="QSD254" s="170"/>
      <c r="QSE254" s="170"/>
      <c r="QSF254" s="170"/>
      <c r="QSG254" s="170"/>
      <c r="QSH254" s="170"/>
      <c r="QSI254" s="170"/>
      <c r="QSJ254" s="170"/>
      <c r="QSK254" s="170"/>
      <c r="QSL254" s="170"/>
      <c r="QSM254" s="170"/>
      <c r="QSN254" s="170"/>
      <c r="QSO254" s="170"/>
      <c r="QSP254" s="170"/>
      <c r="QSQ254" s="170"/>
      <c r="QSR254" s="170"/>
      <c r="QSS254" s="170"/>
      <c r="QST254" s="170"/>
      <c r="QSU254" s="170"/>
      <c r="QSV254" s="170"/>
      <c r="QSW254" s="170"/>
      <c r="QSX254" s="170"/>
      <c r="QSY254" s="170"/>
      <c r="QSZ254" s="170"/>
      <c r="QTA254" s="170"/>
      <c r="QTB254" s="170"/>
      <c r="QTC254" s="170"/>
      <c r="QTD254" s="170"/>
      <c r="QTE254" s="170"/>
      <c r="QTF254" s="170"/>
      <c r="QTG254" s="170"/>
      <c r="QTH254" s="170"/>
      <c r="QTI254" s="170"/>
      <c r="QTJ254" s="170"/>
      <c r="QTK254" s="170"/>
      <c r="QTL254" s="170"/>
      <c r="QTM254" s="170"/>
      <c r="QTN254" s="170"/>
      <c r="QTO254" s="170"/>
      <c r="QTP254" s="170"/>
      <c r="QTQ254" s="170"/>
      <c r="QTR254" s="170"/>
      <c r="QTS254" s="170"/>
      <c r="QTT254" s="170"/>
      <c r="QTU254" s="170"/>
      <c r="QTV254" s="170"/>
      <c r="QTW254" s="170"/>
      <c r="QTX254" s="170"/>
      <c r="QTY254" s="170"/>
      <c r="QTZ254" s="170"/>
      <c r="QUA254" s="170"/>
      <c r="QUB254" s="170"/>
      <c r="QUC254" s="170"/>
      <c r="QUD254" s="170"/>
      <c r="QUE254" s="170"/>
      <c r="QUF254" s="170"/>
      <c r="QUG254" s="170"/>
      <c r="QUH254" s="170"/>
      <c r="QUI254" s="170"/>
      <c r="QUJ254" s="170"/>
      <c r="QUK254" s="170"/>
      <c r="QUL254" s="170"/>
      <c r="QUM254" s="170"/>
      <c r="QUN254" s="170"/>
      <c r="QUO254" s="170"/>
      <c r="QUP254" s="170"/>
      <c r="QUQ254" s="170"/>
      <c r="QUR254" s="170"/>
      <c r="QUS254" s="170"/>
      <c r="QUT254" s="170"/>
      <c r="QUU254" s="170"/>
      <c r="QUV254" s="170"/>
      <c r="QUW254" s="170"/>
      <c r="QUX254" s="170"/>
      <c r="QUY254" s="170"/>
      <c r="QUZ254" s="170"/>
      <c r="QVA254" s="170"/>
      <c r="QVB254" s="170"/>
      <c r="QVC254" s="170"/>
      <c r="QVD254" s="170"/>
      <c r="QVE254" s="170"/>
      <c r="QVF254" s="170"/>
      <c r="QVG254" s="170"/>
      <c r="QVH254" s="170"/>
      <c r="QVI254" s="170"/>
      <c r="QVJ254" s="170"/>
      <c r="QVK254" s="170"/>
      <c r="QVL254" s="170"/>
      <c r="QVM254" s="170"/>
      <c r="QVN254" s="170"/>
      <c r="QVO254" s="170"/>
      <c r="QVP254" s="170"/>
      <c r="QVQ254" s="170"/>
      <c r="QVR254" s="170"/>
      <c r="QVS254" s="170"/>
      <c r="QVT254" s="170"/>
      <c r="QVU254" s="170"/>
      <c r="QVV254" s="170"/>
      <c r="QVW254" s="170"/>
      <c r="QVX254" s="170"/>
      <c r="QVY254" s="170"/>
      <c r="QVZ254" s="170"/>
      <c r="QWA254" s="170"/>
      <c r="QWB254" s="170"/>
      <c r="QWC254" s="170"/>
      <c r="QWD254" s="170"/>
      <c r="QWE254" s="170"/>
      <c r="QWF254" s="170"/>
      <c r="QWG254" s="170"/>
      <c r="QWH254" s="170"/>
      <c r="QWI254" s="170"/>
      <c r="QWJ254" s="170"/>
      <c r="QWK254" s="170"/>
      <c r="QWL254" s="170"/>
      <c r="QWM254" s="170"/>
      <c r="QWN254" s="170"/>
      <c r="QWO254" s="170"/>
      <c r="QWP254" s="170"/>
      <c r="QWQ254" s="170"/>
      <c r="QWR254" s="170"/>
      <c r="QWS254" s="170"/>
      <c r="QWT254" s="170"/>
      <c r="QWU254" s="170"/>
      <c r="QWV254" s="170"/>
      <c r="QWW254" s="170"/>
      <c r="QWX254" s="170"/>
      <c r="QWY254" s="170"/>
      <c r="QWZ254" s="170"/>
      <c r="QXA254" s="170"/>
      <c r="QXB254" s="170"/>
      <c r="QXC254" s="170"/>
      <c r="QXD254" s="170"/>
      <c r="QXE254" s="170"/>
      <c r="QXF254" s="170"/>
      <c r="QXG254" s="170"/>
      <c r="QXH254" s="170"/>
      <c r="QXI254" s="170"/>
      <c r="QXJ254" s="170"/>
      <c r="QXK254" s="170"/>
      <c r="QXL254" s="170"/>
      <c r="QXM254" s="170"/>
      <c r="QXN254" s="170"/>
      <c r="QXO254" s="170"/>
      <c r="QXP254" s="170"/>
      <c r="QXQ254" s="170"/>
      <c r="QXR254" s="170"/>
      <c r="QXS254" s="170"/>
      <c r="QXT254" s="170"/>
      <c r="QXU254" s="170"/>
      <c r="QXV254" s="170"/>
      <c r="QXW254" s="170"/>
      <c r="QXX254" s="170"/>
      <c r="QXY254" s="170"/>
      <c r="QXZ254" s="170"/>
      <c r="QYA254" s="170"/>
      <c r="QYB254" s="170"/>
      <c r="QYC254" s="170"/>
      <c r="QYD254" s="170"/>
      <c r="QYE254" s="170"/>
      <c r="QYF254" s="170"/>
      <c r="QYG254" s="170"/>
      <c r="QYH254" s="170"/>
      <c r="QYI254" s="170"/>
      <c r="QYJ254" s="170"/>
      <c r="QYK254" s="170"/>
      <c r="QYL254" s="170"/>
      <c r="QYM254" s="170"/>
      <c r="QYN254" s="170"/>
      <c r="QYO254" s="170"/>
      <c r="QYP254" s="170"/>
      <c r="QYQ254" s="170"/>
      <c r="QYR254" s="170"/>
      <c r="QYS254" s="170"/>
      <c r="QYT254" s="170"/>
      <c r="QYU254" s="170"/>
      <c r="QYV254" s="170"/>
      <c r="QYW254" s="170"/>
      <c r="QYX254" s="170"/>
      <c r="QYY254" s="170"/>
      <c r="QYZ254" s="170"/>
      <c r="QZA254" s="170"/>
      <c r="QZB254" s="170"/>
      <c r="QZC254" s="170"/>
      <c r="QZD254" s="170"/>
      <c r="QZE254" s="170"/>
      <c r="QZF254" s="170"/>
      <c r="QZG254" s="170"/>
      <c r="QZH254" s="170"/>
      <c r="QZI254" s="170"/>
      <c r="QZJ254" s="170"/>
      <c r="QZK254" s="170"/>
      <c r="QZL254" s="170"/>
      <c r="QZM254" s="170"/>
      <c r="QZN254" s="170"/>
      <c r="QZO254" s="170"/>
      <c r="QZP254" s="170"/>
      <c r="QZQ254" s="170"/>
      <c r="QZR254" s="170"/>
      <c r="QZS254" s="170"/>
      <c r="QZT254" s="170"/>
      <c r="QZU254" s="170"/>
      <c r="QZV254" s="170"/>
      <c r="QZW254" s="170"/>
      <c r="QZX254" s="170"/>
      <c r="QZY254" s="170"/>
      <c r="QZZ254" s="170"/>
      <c r="RAA254" s="170"/>
      <c r="RAB254" s="170"/>
      <c r="RAC254" s="170"/>
      <c r="RAD254" s="170"/>
      <c r="RAE254" s="170"/>
      <c r="RAF254" s="170"/>
      <c r="RAG254" s="170"/>
      <c r="RAH254" s="170"/>
      <c r="RAI254" s="170"/>
      <c r="RAJ254" s="170"/>
      <c r="RAK254" s="170"/>
      <c r="RAL254" s="170"/>
      <c r="RAM254" s="170"/>
      <c r="RAN254" s="170"/>
      <c r="RAO254" s="170"/>
      <c r="RAP254" s="170"/>
      <c r="RAQ254" s="170"/>
      <c r="RAR254" s="170"/>
      <c r="RAS254" s="170"/>
      <c r="RAT254" s="170"/>
      <c r="RAU254" s="170"/>
      <c r="RAV254" s="170"/>
      <c r="RAW254" s="170"/>
      <c r="RAX254" s="170"/>
      <c r="RAY254" s="170"/>
      <c r="RAZ254" s="170"/>
      <c r="RBA254" s="170"/>
      <c r="RBB254" s="170"/>
      <c r="RBC254" s="170"/>
      <c r="RBD254" s="170"/>
      <c r="RBE254" s="170"/>
      <c r="RBF254" s="170"/>
      <c r="RBG254" s="170"/>
      <c r="RBH254" s="170"/>
      <c r="RBI254" s="170"/>
      <c r="RBJ254" s="170"/>
      <c r="RBK254" s="170"/>
      <c r="RBL254" s="170"/>
      <c r="RBM254" s="170"/>
      <c r="RBN254" s="170"/>
      <c r="RBO254" s="170"/>
      <c r="RBP254" s="170"/>
      <c r="RBQ254" s="170"/>
      <c r="RBR254" s="170"/>
      <c r="RBS254" s="170"/>
      <c r="RBT254" s="170"/>
      <c r="RBU254" s="170"/>
      <c r="RBV254" s="170"/>
      <c r="RBW254" s="170"/>
      <c r="RBX254" s="170"/>
      <c r="RBY254" s="170"/>
      <c r="RBZ254" s="170"/>
      <c r="RCA254" s="170"/>
      <c r="RCB254" s="170"/>
      <c r="RCC254" s="170"/>
      <c r="RCD254" s="170"/>
      <c r="RCE254" s="170"/>
      <c r="RCF254" s="170"/>
      <c r="RCG254" s="170"/>
      <c r="RCH254" s="170"/>
      <c r="RCI254" s="170"/>
      <c r="RCJ254" s="170"/>
      <c r="RCK254" s="170"/>
      <c r="RCL254" s="170"/>
      <c r="RCM254" s="170"/>
      <c r="RCN254" s="170"/>
      <c r="RCO254" s="170"/>
      <c r="RCP254" s="170"/>
      <c r="RCQ254" s="170"/>
      <c r="RCR254" s="170"/>
      <c r="RCS254" s="170"/>
      <c r="RCT254" s="170"/>
      <c r="RCU254" s="170"/>
      <c r="RCV254" s="170"/>
      <c r="RCW254" s="170"/>
      <c r="RCX254" s="170"/>
      <c r="RCY254" s="170"/>
      <c r="RCZ254" s="170"/>
      <c r="RDA254" s="170"/>
      <c r="RDB254" s="170"/>
      <c r="RDC254" s="170"/>
      <c r="RDD254" s="170"/>
      <c r="RDE254" s="170"/>
      <c r="RDF254" s="170"/>
      <c r="RDG254" s="170"/>
      <c r="RDH254" s="170"/>
      <c r="RDI254" s="170"/>
      <c r="RDJ254" s="170"/>
      <c r="RDK254" s="170"/>
      <c r="RDL254" s="170"/>
      <c r="RDM254" s="170"/>
      <c r="RDN254" s="170"/>
      <c r="RDO254" s="170"/>
      <c r="RDP254" s="170"/>
      <c r="RDQ254" s="170"/>
      <c r="RDR254" s="170"/>
      <c r="RDS254" s="170"/>
      <c r="RDT254" s="170"/>
      <c r="RDU254" s="170"/>
      <c r="RDV254" s="170"/>
      <c r="RDW254" s="170"/>
      <c r="RDX254" s="170"/>
      <c r="RDY254" s="170"/>
      <c r="RDZ254" s="170"/>
      <c r="REA254" s="170"/>
      <c r="REB254" s="170"/>
      <c r="REC254" s="170"/>
      <c r="RED254" s="170"/>
      <c r="REE254" s="170"/>
      <c r="REF254" s="170"/>
      <c r="REG254" s="170"/>
      <c r="REH254" s="170"/>
      <c r="REI254" s="170"/>
      <c r="REJ254" s="170"/>
      <c r="REK254" s="170"/>
      <c r="REL254" s="170"/>
      <c r="REM254" s="170"/>
      <c r="REN254" s="170"/>
      <c r="REO254" s="170"/>
      <c r="REP254" s="170"/>
      <c r="REQ254" s="170"/>
      <c r="RER254" s="170"/>
      <c r="RES254" s="170"/>
      <c r="RET254" s="170"/>
      <c r="REU254" s="170"/>
      <c r="REV254" s="170"/>
      <c r="REW254" s="170"/>
      <c r="REX254" s="170"/>
      <c r="REY254" s="170"/>
      <c r="REZ254" s="170"/>
      <c r="RFA254" s="170"/>
      <c r="RFB254" s="170"/>
      <c r="RFC254" s="170"/>
      <c r="RFD254" s="170"/>
      <c r="RFE254" s="170"/>
      <c r="RFF254" s="170"/>
      <c r="RFG254" s="170"/>
      <c r="RFH254" s="170"/>
      <c r="RFI254" s="170"/>
      <c r="RFJ254" s="170"/>
      <c r="RFK254" s="170"/>
      <c r="RFL254" s="170"/>
      <c r="RFM254" s="170"/>
      <c r="RFN254" s="170"/>
      <c r="RFO254" s="170"/>
      <c r="RFP254" s="170"/>
      <c r="RFQ254" s="170"/>
      <c r="RFR254" s="170"/>
      <c r="RFS254" s="170"/>
      <c r="RFT254" s="170"/>
      <c r="RFU254" s="170"/>
      <c r="RFV254" s="170"/>
      <c r="RFW254" s="170"/>
      <c r="RFX254" s="170"/>
      <c r="RFY254" s="170"/>
      <c r="RFZ254" s="170"/>
      <c r="RGA254" s="170"/>
      <c r="RGB254" s="170"/>
      <c r="RGC254" s="170"/>
      <c r="RGD254" s="170"/>
      <c r="RGE254" s="170"/>
      <c r="RGF254" s="170"/>
      <c r="RGG254" s="170"/>
      <c r="RGH254" s="170"/>
      <c r="RGI254" s="170"/>
      <c r="RGJ254" s="170"/>
      <c r="RGK254" s="170"/>
      <c r="RGL254" s="170"/>
      <c r="RGM254" s="170"/>
      <c r="RGN254" s="170"/>
      <c r="RGO254" s="170"/>
      <c r="RGP254" s="170"/>
      <c r="RGQ254" s="170"/>
      <c r="RGR254" s="170"/>
      <c r="RGS254" s="170"/>
      <c r="RGT254" s="170"/>
      <c r="RGU254" s="170"/>
      <c r="RGV254" s="170"/>
      <c r="RGW254" s="170"/>
      <c r="RGX254" s="170"/>
      <c r="RGY254" s="170"/>
      <c r="RGZ254" s="170"/>
      <c r="RHA254" s="170"/>
      <c r="RHB254" s="170"/>
      <c r="RHC254" s="170"/>
      <c r="RHD254" s="170"/>
      <c r="RHE254" s="170"/>
      <c r="RHF254" s="170"/>
      <c r="RHG254" s="170"/>
      <c r="RHH254" s="170"/>
      <c r="RHI254" s="170"/>
      <c r="RHJ254" s="170"/>
      <c r="RHK254" s="170"/>
      <c r="RHL254" s="170"/>
      <c r="RHM254" s="170"/>
      <c r="RHN254" s="170"/>
      <c r="RHO254" s="170"/>
      <c r="RHP254" s="170"/>
      <c r="RHQ254" s="170"/>
      <c r="RHR254" s="170"/>
      <c r="RHS254" s="170"/>
      <c r="RHT254" s="170"/>
      <c r="RHU254" s="170"/>
      <c r="RHV254" s="170"/>
      <c r="RHW254" s="170"/>
      <c r="RHX254" s="170"/>
      <c r="RHY254" s="170"/>
      <c r="RHZ254" s="170"/>
      <c r="RIA254" s="170"/>
      <c r="RIB254" s="170"/>
      <c r="RIC254" s="170"/>
      <c r="RID254" s="170"/>
      <c r="RIE254" s="170"/>
      <c r="RIF254" s="170"/>
      <c r="RIG254" s="170"/>
      <c r="RIH254" s="170"/>
      <c r="RII254" s="170"/>
      <c r="RIJ254" s="170"/>
      <c r="RIK254" s="170"/>
      <c r="RIL254" s="170"/>
      <c r="RIM254" s="170"/>
      <c r="RIN254" s="170"/>
      <c r="RIO254" s="170"/>
      <c r="RIP254" s="170"/>
      <c r="RIQ254" s="170"/>
      <c r="RIR254" s="170"/>
      <c r="RIS254" s="170"/>
      <c r="RIT254" s="170"/>
      <c r="RIU254" s="170"/>
      <c r="RIV254" s="170"/>
      <c r="RIW254" s="170"/>
      <c r="RIX254" s="170"/>
      <c r="RIY254" s="170"/>
      <c r="RIZ254" s="170"/>
      <c r="RJA254" s="170"/>
      <c r="RJB254" s="170"/>
      <c r="RJC254" s="170"/>
      <c r="RJD254" s="170"/>
      <c r="RJE254" s="170"/>
      <c r="RJF254" s="170"/>
      <c r="RJG254" s="170"/>
      <c r="RJH254" s="170"/>
      <c r="RJI254" s="170"/>
      <c r="RJJ254" s="170"/>
      <c r="RJK254" s="170"/>
      <c r="RJL254" s="170"/>
      <c r="RJM254" s="170"/>
      <c r="RJN254" s="170"/>
      <c r="RJO254" s="170"/>
      <c r="RJP254" s="170"/>
      <c r="RJQ254" s="170"/>
      <c r="RJR254" s="170"/>
      <c r="RJS254" s="170"/>
      <c r="RJT254" s="170"/>
      <c r="RJU254" s="170"/>
      <c r="RJV254" s="170"/>
      <c r="RJW254" s="170"/>
      <c r="RJX254" s="170"/>
      <c r="RJY254" s="170"/>
      <c r="RJZ254" s="170"/>
      <c r="RKA254" s="170"/>
      <c r="RKB254" s="170"/>
      <c r="RKC254" s="170"/>
      <c r="RKD254" s="170"/>
      <c r="RKE254" s="170"/>
      <c r="RKF254" s="170"/>
      <c r="RKG254" s="170"/>
      <c r="RKH254" s="170"/>
      <c r="RKI254" s="170"/>
      <c r="RKJ254" s="170"/>
      <c r="RKK254" s="170"/>
      <c r="RKL254" s="170"/>
      <c r="RKM254" s="170"/>
      <c r="RKN254" s="170"/>
      <c r="RKO254" s="170"/>
      <c r="RKP254" s="170"/>
      <c r="RKQ254" s="170"/>
      <c r="RKR254" s="170"/>
      <c r="RKS254" s="170"/>
      <c r="RKT254" s="170"/>
      <c r="RKU254" s="170"/>
      <c r="RKV254" s="170"/>
      <c r="RKW254" s="170"/>
      <c r="RKX254" s="170"/>
      <c r="RKY254" s="170"/>
      <c r="RKZ254" s="170"/>
      <c r="RLA254" s="170"/>
      <c r="RLB254" s="170"/>
      <c r="RLC254" s="170"/>
      <c r="RLD254" s="170"/>
      <c r="RLE254" s="170"/>
      <c r="RLF254" s="170"/>
      <c r="RLG254" s="170"/>
      <c r="RLH254" s="170"/>
      <c r="RLI254" s="170"/>
      <c r="RLJ254" s="170"/>
      <c r="RLK254" s="170"/>
      <c r="RLL254" s="170"/>
      <c r="RLM254" s="170"/>
      <c r="RLN254" s="170"/>
      <c r="RLO254" s="170"/>
      <c r="RLP254" s="170"/>
      <c r="RLQ254" s="170"/>
      <c r="RLR254" s="170"/>
      <c r="RLS254" s="170"/>
      <c r="RLT254" s="170"/>
      <c r="RLU254" s="170"/>
      <c r="RLV254" s="170"/>
      <c r="RLW254" s="170"/>
      <c r="RLX254" s="170"/>
      <c r="RLY254" s="170"/>
      <c r="RLZ254" s="170"/>
      <c r="RMA254" s="170"/>
      <c r="RMB254" s="170"/>
      <c r="RMC254" s="170"/>
      <c r="RMD254" s="170"/>
      <c r="RME254" s="170"/>
      <c r="RMF254" s="170"/>
      <c r="RMG254" s="170"/>
      <c r="RMH254" s="170"/>
      <c r="RMI254" s="170"/>
      <c r="RMJ254" s="170"/>
      <c r="RMK254" s="170"/>
      <c r="RML254" s="170"/>
      <c r="RMM254" s="170"/>
      <c r="RMN254" s="170"/>
      <c r="RMO254" s="170"/>
      <c r="RMP254" s="170"/>
      <c r="RMQ254" s="170"/>
      <c r="RMR254" s="170"/>
      <c r="RMS254" s="170"/>
      <c r="RMT254" s="170"/>
      <c r="RMU254" s="170"/>
      <c r="RMV254" s="170"/>
      <c r="RMW254" s="170"/>
      <c r="RMX254" s="170"/>
      <c r="RMY254" s="170"/>
      <c r="RMZ254" s="170"/>
      <c r="RNA254" s="170"/>
      <c r="RNB254" s="170"/>
      <c r="RNC254" s="170"/>
      <c r="RND254" s="170"/>
      <c r="RNE254" s="170"/>
      <c r="RNF254" s="170"/>
      <c r="RNG254" s="170"/>
      <c r="RNH254" s="170"/>
      <c r="RNI254" s="170"/>
      <c r="RNJ254" s="170"/>
      <c r="RNK254" s="170"/>
      <c r="RNL254" s="170"/>
      <c r="RNM254" s="170"/>
      <c r="RNN254" s="170"/>
      <c r="RNO254" s="170"/>
      <c r="RNP254" s="170"/>
      <c r="RNQ254" s="170"/>
      <c r="RNR254" s="170"/>
      <c r="RNS254" s="170"/>
      <c r="RNT254" s="170"/>
      <c r="RNU254" s="170"/>
      <c r="RNV254" s="170"/>
      <c r="RNW254" s="170"/>
      <c r="RNX254" s="170"/>
      <c r="RNY254" s="170"/>
      <c r="RNZ254" s="170"/>
      <c r="ROA254" s="170"/>
      <c r="ROB254" s="170"/>
      <c r="ROC254" s="170"/>
      <c r="ROD254" s="170"/>
      <c r="ROE254" s="170"/>
      <c r="ROF254" s="170"/>
      <c r="ROG254" s="170"/>
      <c r="ROH254" s="170"/>
      <c r="ROI254" s="170"/>
      <c r="ROJ254" s="170"/>
      <c r="ROK254" s="170"/>
      <c r="ROL254" s="170"/>
      <c r="ROM254" s="170"/>
      <c r="RON254" s="170"/>
      <c r="ROO254" s="170"/>
      <c r="ROP254" s="170"/>
      <c r="ROQ254" s="170"/>
      <c r="ROR254" s="170"/>
      <c r="ROS254" s="170"/>
      <c r="ROT254" s="170"/>
      <c r="ROU254" s="170"/>
      <c r="ROV254" s="170"/>
      <c r="ROW254" s="170"/>
      <c r="ROX254" s="170"/>
      <c r="ROY254" s="170"/>
      <c r="ROZ254" s="170"/>
      <c r="RPA254" s="170"/>
      <c r="RPB254" s="170"/>
      <c r="RPC254" s="170"/>
      <c r="RPD254" s="170"/>
      <c r="RPE254" s="170"/>
      <c r="RPF254" s="170"/>
      <c r="RPG254" s="170"/>
      <c r="RPH254" s="170"/>
      <c r="RPI254" s="170"/>
      <c r="RPJ254" s="170"/>
      <c r="RPK254" s="170"/>
      <c r="RPL254" s="170"/>
      <c r="RPM254" s="170"/>
      <c r="RPN254" s="170"/>
      <c r="RPO254" s="170"/>
      <c r="RPP254" s="170"/>
      <c r="RPQ254" s="170"/>
      <c r="RPR254" s="170"/>
      <c r="RPS254" s="170"/>
      <c r="RPT254" s="170"/>
      <c r="RPU254" s="170"/>
      <c r="RPV254" s="170"/>
      <c r="RPW254" s="170"/>
      <c r="RPX254" s="170"/>
      <c r="RPY254" s="170"/>
      <c r="RPZ254" s="170"/>
      <c r="RQA254" s="170"/>
      <c r="RQB254" s="170"/>
      <c r="RQC254" s="170"/>
      <c r="RQD254" s="170"/>
      <c r="RQE254" s="170"/>
      <c r="RQF254" s="170"/>
      <c r="RQG254" s="170"/>
      <c r="RQH254" s="170"/>
      <c r="RQI254" s="170"/>
      <c r="RQJ254" s="170"/>
      <c r="RQK254" s="170"/>
      <c r="RQL254" s="170"/>
      <c r="RQM254" s="170"/>
      <c r="RQN254" s="170"/>
      <c r="RQO254" s="170"/>
      <c r="RQP254" s="170"/>
      <c r="RQQ254" s="170"/>
      <c r="RQR254" s="170"/>
      <c r="RQS254" s="170"/>
      <c r="RQT254" s="170"/>
      <c r="RQU254" s="170"/>
      <c r="RQV254" s="170"/>
      <c r="RQW254" s="170"/>
      <c r="RQX254" s="170"/>
      <c r="RQY254" s="170"/>
      <c r="RQZ254" s="170"/>
      <c r="RRA254" s="170"/>
      <c r="RRB254" s="170"/>
      <c r="RRC254" s="170"/>
      <c r="RRD254" s="170"/>
      <c r="RRE254" s="170"/>
      <c r="RRF254" s="170"/>
      <c r="RRG254" s="170"/>
      <c r="RRH254" s="170"/>
      <c r="RRI254" s="170"/>
      <c r="RRJ254" s="170"/>
      <c r="RRK254" s="170"/>
      <c r="RRL254" s="170"/>
      <c r="RRM254" s="170"/>
      <c r="RRN254" s="170"/>
      <c r="RRO254" s="170"/>
      <c r="RRP254" s="170"/>
      <c r="RRQ254" s="170"/>
      <c r="RRR254" s="170"/>
      <c r="RRS254" s="170"/>
      <c r="RRT254" s="170"/>
      <c r="RRU254" s="170"/>
      <c r="RRV254" s="170"/>
      <c r="RRW254" s="170"/>
      <c r="RRX254" s="170"/>
      <c r="RRY254" s="170"/>
      <c r="RRZ254" s="170"/>
      <c r="RSA254" s="170"/>
      <c r="RSB254" s="170"/>
      <c r="RSC254" s="170"/>
      <c r="RSD254" s="170"/>
      <c r="RSE254" s="170"/>
      <c r="RSF254" s="170"/>
      <c r="RSG254" s="170"/>
      <c r="RSH254" s="170"/>
      <c r="RSI254" s="170"/>
      <c r="RSJ254" s="170"/>
      <c r="RSK254" s="170"/>
      <c r="RSL254" s="170"/>
      <c r="RSM254" s="170"/>
      <c r="RSN254" s="170"/>
      <c r="RSO254" s="170"/>
      <c r="RSP254" s="170"/>
      <c r="RSQ254" s="170"/>
      <c r="RSR254" s="170"/>
      <c r="RSS254" s="170"/>
      <c r="RST254" s="170"/>
      <c r="RSU254" s="170"/>
      <c r="RSV254" s="170"/>
      <c r="RSW254" s="170"/>
      <c r="RSX254" s="170"/>
      <c r="RSY254" s="170"/>
      <c r="RSZ254" s="170"/>
      <c r="RTA254" s="170"/>
      <c r="RTB254" s="170"/>
      <c r="RTC254" s="170"/>
      <c r="RTD254" s="170"/>
      <c r="RTE254" s="170"/>
      <c r="RTF254" s="170"/>
      <c r="RTG254" s="170"/>
      <c r="RTH254" s="170"/>
      <c r="RTI254" s="170"/>
      <c r="RTJ254" s="170"/>
      <c r="RTK254" s="170"/>
      <c r="RTL254" s="170"/>
      <c r="RTM254" s="170"/>
      <c r="RTN254" s="170"/>
      <c r="RTO254" s="170"/>
      <c r="RTP254" s="170"/>
      <c r="RTQ254" s="170"/>
      <c r="RTR254" s="170"/>
      <c r="RTS254" s="170"/>
      <c r="RTT254" s="170"/>
      <c r="RTU254" s="170"/>
      <c r="RTV254" s="170"/>
      <c r="RTW254" s="170"/>
      <c r="RTX254" s="170"/>
      <c r="RTY254" s="170"/>
      <c r="RTZ254" s="170"/>
      <c r="RUA254" s="170"/>
      <c r="RUB254" s="170"/>
      <c r="RUC254" s="170"/>
      <c r="RUD254" s="170"/>
      <c r="RUE254" s="170"/>
      <c r="RUF254" s="170"/>
      <c r="RUG254" s="170"/>
      <c r="RUH254" s="170"/>
      <c r="RUI254" s="170"/>
      <c r="RUJ254" s="170"/>
      <c r="RUK254" s="170"/>
      <c r="RUL254" s="170"/>
      <c r="RUM254" s="170"/>
      <c r="RUN254" s="170"/>
      <c r="RUO254" s="170"/>
      <c r="RUP254" s="170"/>
      <c r="RUQ254" s="170"/>
      <c r="RUR254" s="170"/>
      <c r="RUS254" s="170"/>
      <c r="RUT254" s="170"/>
      <c r="RUU254" s="170"/>
      <c r="RUV254" s="170"/>
      <c r="RUW254" s="170"/>
      <c r="RUX254" s="170"/>
      <c r="RUY254" s="170"/>
      <c r="RUZ254" s="170"/>
      <c r="RVA254" s="170"/>
      <c r="RVB254" s="170"/>
      <c r="RVC254" s="170"/>
      <c r="RVD254" s="170"/>
      <c r="RVE254" s="170"/>
      <c r="RVF254" s="170"/>
      <c r="RVG254" s="170"/>
      <c r="RVH254" s="170"/>
      <c r="RVI254" s="170"/>
      <c r="RVJ254" s="170"/>
      <c r="RVK254" s="170"/>
      <c r="RVL254" s="170"/>
      <c r="RVM254" s="170"/>
      <c r="RVN254" s="170"/>
      <c r="RVO254" s="170"/>
      <c r="RVP254" s="170"/>
      <c r="RVQ254" s="170"/>
      <c r="RVR254" s="170"/>
      <c r="RVS254" s="170"/>
      <c r="RVT254" s="170"/>
      <c r="RVU254" s="170"/>
      <c r="RVV254" s="170"/>
      <c r="RVW254" s="170"/>
      <c r="RVX254" s="170"/>
      <c r="RVY254" s="170"/>
      <c r="RVZ254" s="170"/>
      <c r="RWA254" s="170"/>
      <c r="RWB254" s="170"/>
      <c r="RWC254" s="170"/>
      <c r="RWD254" s="170"/>
      <c r="RWE254" s="170"/>
      <c r="RWF254" s="170"/>
      <c r="RWG254" s="170"/>
      <c r="RWH254" s="170"/>
      <c r="RWI254" s="170"/>
      <c r="RWJ254" s="170"/>
      <c r="RWK254" s="170"/>
      <c r="RWL254" s="170"/>
      <c r="RWM254" s="170"/>
      <c r="RWN254" s="170"/>
      <c r="RWO254" s="170"/>
      <c r="RWP254" s="170"/>
      <c r="RWQ254" s="170"/>
      <c r="RWR254" s="170"/>
      <c r="RWS254" s="170"/>
      <c r="RWT254" s="170"/>
      <c r="RWU254" s="170"/>
      <c r="RWV254" s="170"/>
      <c r="RWW254" s="170"/>
      <c r="RWX254" s="170"/>
      <c r="RWY254" s="170"/>
      <c r="RWZ254" s="170"/>
      <c r="RXA254" s="170"/>
      <c r="RXB254" s="170"/>
      <c r="RXC254" s="170"/>
      <c r="RXD254" s="170"/>
      <c r="RXE254" s="170"/>
      <c r="RXF254" s="170"/>
      <c r="RXG254" s="170"/>
      <c r="RXH254" s="170"/>
      <c r="RXI254" s="170"/>
      <c r="RXJ254" s="170"/>
      <c r="RXK254" s="170"/>
      <c r="RXL254" s="170"/>
      <c r="RXM254" s="170"/>
      <c r="RXN254" s="170"/>
      <c r="RXO254" s="170"/>
      <c r="RXP254" s="170"/>
      <c r="RXQ254" s="170"/>
      <c r="RXR254" s="170"/>
      <c r="RXS254" s="170"/>
      <c r="RXT254" s="170"/>
      <c r="RXU254" s="170"/>
      <c r="RXV254" s="170"/>
      <c r="RXW254" s="170"/>
      <c r="RXX254" s="170"/>
      <c r="RXY254" s="170"/>
      <c r="RXZ254" s="170"/>
      <c r="RYA254" s="170"/>
      <c r="RYB254" s="170"/>
      <c r="RYC254" s="170"/>
      <c r="RYD254" s="170"/>
      <c r="RYE254" s="170"/>
      <c r="RYF254" s="170"/>
      <c r="RYG254" s="170"/>
      <c r="RYH254" s="170"/>
      <c r="RYI254" s="170"/>
      <c r="RYJ254" s="170"/>
      <c r="RYK254" s="170"/>
      <c r="RYL254" s="170"/>
      <c r="RYM254" s="170"/>
      <c r="RYN254" s="170"/>
      <c r="RYO254" s="170"/>
      <c r="RYP254" s="170"/>
      <c r="RYQ254" s="170"/>
      <c r="RYR254" s="170"/>
      <c r="RYS254" s="170"/>
      <c r="RYT254" s="170"/>
      <c r="RYU254" s="170"/>
      <c r="RYV254" s="170"/>
      <c r="RYW254" s="170"/>
      <c r="RYX254" s="170"/>
      <c r="RYY254" s="170"/>
      <c r="RYZ254" s="170"/>
      <c r="RZA254" s="170"/>
      <c r="RZB254" s="170"/>
      <c r="RZC254" s="170"/>
      <c r="RZD254" s="170"/>
      <c r="RZE254" s="170"/>
      <c r="RZF254" s="170"/>
      <c r="RZG254" s="170"/>
      <c r="RZH254" s="170"/>
      <c r="RZI254" s="170"/>
      <c r="RZJ254" s="170"/>
      <c r="RZK254" s="170"/>
      <c r="RZL254" s="170"/>
      <c r="RZM254" s="170"/>
      <c r="RZN254" s="170"/>
      <c r="RZO254" s="170"/>
      <c r="RZP254" s="170"/>
      <c r="RZQ254" s="170"/>
      <c r="RZR254" s="170"/>
      <c r="RZS254" s="170"/>
      <c r="RZT254" s="170"/>
      <c r="RZU254" s="170"/>
      <c r="RZV254" s="170"/>
      <c r="RZW254" s="170"/>
      <c r="RZX254" s="170"/>
      <c r="RZY254" s="170"/>
      <c r="RZZ254" s="170"/>
      <c r="SAA254" s="170"/>
      <c r="SAB254" s="170"/>
      <c r="SAC254" s="170"/>
      <c r="SAD254" s="170"/>
      <c r="SAE254" s="170"/>
      <c r="SAF254" s="170"/>
      <c r="SAG254" s="170"/>
      <c r="SAH254" s="170"/>
      <c r="SAI254" s="170"/>
      <c r="SAJ254" s="170"/>
      <c r="SAK254" s="170"/>
      <c r="SAL254" s="170"/>
      <c r="SAM254" s="170"/>
      <c r="SAN254" s="170"/>
      <c r="SAO254" s="170"/>
      <c r="SAP254" s="170"/>
      <c r="SAQ254" s="170"/>
      <c r="SAR254" s="170"/>
      <c r="SAS254" s="170"/>
      <c r="SAT254" s="170"/>
      <c r="SAU254" s="170"/>
      <c r="SAV254" s="170"/>
      <c r="SAW254" s="170"/>
      <c r="SAX254" s="170"/>
      <c r="SAY254" s="170"/>
      <c r="SAZ254" s="170"/>
      <c r="SBA254" s="170"/>
      <c r="SBB254" s="170"/>
      <c r="SBC254" s="170"/>
      <c r="SBD254" s="170"/>
      <c r="SBE254" s="170"/>
      <c r="SBF254" s="170"/>
      <c r="SBG254" s="170"/>
      <c r="SBH254" s="170"/>
      <c r="SBI254" s="170"/>
      <c r="SBJ254" s="170"/>
      <c r="SBK254" s="170"/>
      <c r="SBL254" s="170"/>
      <c r="SBM254" s="170"/>
      <c r="SBN254" s="170"/>
      <c r="SBO254" s="170"/>
      <c r="SBP254" s="170"/>
      <c r="SBQ254" s="170"/>
      <c r="SBR254" s="170"/>
      <c r="SBS254" s="170"/>
      <c r="SBT254" s="170"/>
      <c r="SBU254" s="170"/>
      <c r="SBV254" s="170"/>
      <c r="SBW254" s="170"/>
      <c r="SBX254" s="170"/>
      <c r="SBY254" s="170"/>
      <c r="SBZ254" s="170"/>
      <c r="SCA254" s="170"/>
      <c r="SCB254" s="170"/>
      <c r="SCC254" s="170"/>
      <c r="SCD254" s="170"/>
      <c r="SCE254" s="170"/>
      <c r="SCF254" s="170"/>
      <c r="SCG254" s="170"/>
      <c r="SCH254" s="170"/>
      <c r="SCI254" s="170"/>
      <c r="SCJ254" s="170"/>
      <c r="SCK254" s="170"/>
      <c r="SCL254" s="170"/>
      <c r="SCM254" s="170"/>
      <c r="SCN254" s="170"/>
      <c r="SCO254" s="170"/>
      <c r="SCP254" s="170"/>
      <c r="SCQ254" s="170"/>
      <c r="SCR254" s="170"/>
      <c r="SCS254" s="170"/>
      <c r="SCT254" s="170"/>
      <c r="SCU254" s="170"/>
      <c r="SCV254" s="170"/>
      <c r="SCW254" s="170"/>
      <c r="SCX254" s="170"/>
      <c r="SCY254" s="170"/>
      <c r="SCZ254" s="170"/>
      <c r="SDA254" s="170"/>
      <c r="SDB254" s="170"/>
      <c r="SDC254" s="170"/>
      <c r="SDD254" s="170"/>
      <c r="SDE254" s="170"/>
      <c r="SDF254" s="170"/>
      <c r="SDG254" s="170"/>
      <c r="SDH254" s="170"/>
      <c r="SDI254" s="170"/>
      <c r="SDJ254" s="170"/>
      <c r="SDK254" s="170"/>
      <c r="SDL254" s="170"/>
      <c r="SDM254" s="170"/>
      <c r="SDN254" s="170"/>
      <c r="SDO254" s="170"/>
      <c r="SDP254" s="170"/>
      <c r="SDQ254" s="170"/>
      <c r="SDR254" s="170"/>
      <c r="SDS254" s="170"/>
      <c r="SDT254" s="170"/>
      <c r="SDU254" s="170"/>
      <c r="SDV254" s="170"/>
      <c r="SDW254" s="170"/>
      <c r="SDX254" s="170"/>
      <c r="SDY254" s="170"/>
      <c r="SDZ254" s="170"/>
      <c r="SEA254" s="170"/>
      <c r="SEB254" s="170"/>
      <c r="SEC254" s="170"/>
      <c r="SED254" s="170"/>
      <c r="SEE254" s="170"/>
      <c r="SEF254" s="170"/>
      <c r="SEG254" s="170"/>
      <c r="SEH254" s="170"/>
      <c r="SEI254" s="170"/>
      <c r="SEJ254" s="170"/>
      <c r="SEK254" s="170"/>
      <c r="SEL254" s="170"/>
      <c r="SEM254" s="170"/>
      <c r="SEN254" s="170"/>
      <c r="SEO254" s="170"/>
      <c r="SEP254" s="170"/>
      <c r="SEQ254" s="170"/>
      <c r="SER254" s="170"/>
      <c r="SES254" s="170"/>
      <c r="SET254" s="170"/>
      <c r="SEU254" s="170"/>
      <c r="SEV254" s="170"/>
      <c r="SEW254" s="170"/>
      <c r="SEX254" s="170"/>
      <c r="SEY254" s="170"/>
      <c r="SEZ254" s="170"/>
      <c r="SFA254" s="170"/>
      <c r="SFB254" s="170"/>
      <c r="SFC254" s="170"/>
      <c r="SFD254" s="170"/>
      <c r="SFE254" s="170"/>
      <c r="SFF254" s="170"/>
      <c r="SFG254" s="170"/>
      <c r="SFH254" s="170"/>
      <c r="SFI254" s="170"/>
      <c r="SFJ254" s="170"/>
      <c r="SFK254" s="170"/>
      <c r="SFL254" s="170"/>
      <c r="SFM254" s="170"/>
      <c r="SFN254" s="170"/>
      <c r="SFO254" s="170"/>
      <c r="SFP254" s="170"/>
      <c r="SFQ254" s="170"/>
      <c r="SFR254" s="170"/>
      <c r="SFS254" s="170"/>
      <c r="SFT254" s="170"/>
      <c r="SFU254" s="170"/>
      <c r="SFV254" s="170"/>
      <c r="SFW254" s="170"/>
      <c r="SFX254" s="170"/>
      <c r="SFY254" s="170"/>
      <c r="SFZ254" s="170"/>
      <c r="SGA254" s="170"/>
      <c r="SGB254" s="170"/>
      <c r="SGC254" s="170"/>
      <c r="SGD254" s="170"/>
      <c r="SGE254" s="170"/>
      <c r="SGF254" s="170"/>
      <c r="SGG254" s="170"/>
      <c r="SGH254" s="170"/>
      <c r="SGI254" s="170"/>
      <c r="SGJ254" s="170"/>
      <c r="SGK254" s="170"/>
      <c r="SGL254" s="170"/>
      <c r="SGM254" s="170"/>
      <c r="SGN254" s="170"/>
      <c r="SGO254" s="170"/>
      <c r="SGP254" s="170"/>
      <c r="SGQ254" s="170"/>
      <c r="SGR254" s="170"/>
      <c r="SGS254" s="170"/>
      <c r="SGT254" s="170"/>
      <c r="SGU254" s="170"/>
      <c r="SGV254" s="170"/>
      <c r="SGW254" s="170"/>
      <c r="SGX254" s="170"/>
      <c r="SGY254" s="170"/>
      <c r="SGZ254" s="170"/>
      <c r="SHA254" s="170"/>
      <c r="SHB254" s="170"/>
      <c r="SHC254" s="170"/>
      <c r="SHD254" s="170"/>
      <c r="SHE254" s="170"/>
      <c r="SHF254" s="170"/>
      <c r="SHG254" s="170"/>
      <c r="SHH254" s="170"/>
      <c r="SHI254" s="170"/>
      <c r="SHJ254" s="170"/>
      <c r="SHK254" s="170"/>
      <c r="SHL254" s="170"/>
      <c r="SHM254" s="170"/>
      <c r="SHN254" s="170"/>
      <c r="SHO254" s="170"/>
      <c r="SHP254" s="170"/>
      <c r="SHQ254" s="170"/>
      <c r="SHR254" s="170"/>
      <c r="SHS254" s="170"/>
      <c r="SHT254" s="170"/>
      <c r="SHU254" s="170"/>
      <c r="SHV254" s="170"/>
      <c r="SHW254" s="170"/>
      <c r="SHX254" s="170"/>
      <c r="SHY254" s="170"/>
      <c r="SHZ254" s="170"/>
      <c r="SIA254" s="170"/>
      <c r="SIB254" s="170"/>
      <c r="SIC254" s="170"/>
      <c r="SID254" s="170"/>
      <c r="SIE254" s="170"/>
      <c r="SIF254" s="170"/>
      <c r="SIG254" s="170"/>
      <c r="SIH254" s="170"/>
      <c r="SII254" s="170"/>
      <c r="SIJ254" s="170"/>
      <c r="SIK254" s="170"/>
      <c r="SIL254" s="170"/>
      <c r="SIM254" s="170"/>
      <c r="SIN254" s="170"/>
      <c r="SIO254" s="170"/>
      <c r="SIP254" s="170"/>
      <c r="SIQ254" s="170"/>
      <c r="SIR254" s="170"/>
      <c r="SIS254" s="170"/>
      <c r="SIT254" s="170"/>
      <c r="SIU254" s="170"/>
      <c r="SIV254" s="170"/>
      <c r="SIW254" s="170"/>
      <c r="SIX254" s="170"/>
      <c r="SIY254" s="170"/>
      <c r="SIZ254" s="170"/>
      <c r="SJA254" s="170"/>
      <c r="SJB254" s="170"/>
      <c r="SJC254" s="170"/>
      <c r="SJD254" s="170"/>
      <c r="SJE254" s="170"/>
      <c r="SJF254" s="170"/>
      <c r="SJG254" s="170"/>
      <c r="SJH254" s="170"/>
      <c r="SJI254" s="170"/>
      <c r="SJJ254" s="170"/>
      <c r="SJK254" s="170"/>
      <c r="SJL254" s="170"/>
      <c r="SJM254" s="170"/>
      <c r="SJN254" s="170"/>
      <c r="SJO254" s="170"/>
      <c r="SJP254" s="170"/>
      <c r="SJQ254" s="170"/>
      <c r="SJR254" s="170"/>
      <c r="SJS254" s="170"/>
      <c r="SJT254" s="170"/>
      <c r="SJU254" s="170"/>
      <c r="SJV254" s="170"/>
      <c r="SJW254" s="170"/>
      <c r="SJX254" s="170"/>
      <c r="SJY254" s="170"/>
      <c r="SJZ254" s="170"/>
      <c r="SKA254" s="170"/>
      <c r="SKB254" s="170"/>
      <c r="SKC254" s="170"/>
      <c r="SKD254" s="170"/>
      <c r="SKE254" s="170"/>
      <c r="SKF254" s="170"/>
      <c r="SKG254" s="170"/>
      <c r="SKH254" s="170"/>
      <c r="SKI254" s="170"/>
      <c r="SKJ254" s="170"/>
      <c r="SKK254" s="170"/>
      <c r="SKL254" s="170"/>
      <c r="SKM254" s="170"/>
      <c r="SKN254" s="170"/>
      <c r="SKO254" s="170"/>
      <c r="SKP254" s="170"/>
      <c r="SKQ254" s="170"/>
      <c r="SKR254" s="170"/>
      <c r="SKS254" s="170"/>
      <c r="SKT254" s="170"/>
      <c r="SKU254" s="170"/>
      <c r="SKV254" s="170"/>
      <c r="SKW254" s="170"/>
      <c r="SKX254" s="170"/>
      <c r="SKY254" s="170"/>
      <c r="SKZ254" s="170"/>
      <c r="SLA254" s="170"/>
      <c r="SLB254" s="170"/>
      <c r="SLC254" s="170"/>
      <c r="SLD254" s="170"/>
      <c r="SLE254" s="170"/>
      <c r="SLF254" s="170"/>
      <c r="SLG254" s="170"/>
      <c r="SLH254" s="170"/>
      <c r="SLI254" s="170"/>
      <c r="SLJ254" s="170"/>
      <c r="SLK254" s="170"/>
      <c r="SLL254" s="170"/>
      <c r="SLM254" s="170"/>
      <c r="SLN254" s="170"/>
      <c r="SLO254" s="170"/>
      <c r="SLP254" s="170"/>
      <c r="SLQ254" s="170"/>
      <c r="SLR254" s="170"/>
      <c r="SLS254" s="170"/>
      <c r="SLT254" s="170"/>
      <c r="SLU254" s="170"/>
      <c r="SLV254" s="170"/>
      <c r="SLW254" s="170"/>
      <c r="SLX254" s="170"/>
      <c r="SLY254" s="170"/>
      <c r="SLZ254" s="170"/>
      <c r="SMA254" s="170"/>
      <c r="SMB254" s="170"/>
      <c r="SMC254" s="170"/>
      <c r="SMD254" s="170"/>
      <c r="SME254" s="170"/>
      <c r="SMF254" s="170"/>
      <c r="SMG254" s="170"/>
      <c r="SMH254" s="170"/>
      <c r="SMI254" s="170"/>
      <c r="SMJ254" s="170"/>
      <c r="SMK254" s="170"/>
      <c r="SML254" s="170"/>
      <c r="SMM254" s="170"/>
      <c r="SMN254" s="170"/>
      <c r="SMO254" s="170"/>
      <c r="SMP254" s="170"/>
      <c r="SMQ254" s="170"/>
      <c r="SMR254" s="170"/>
      <c r="SMS254" s="170"/>
      <c r="SMT254" s="170"/>
      <c r="SMU254" s="170"/>
      <c r="SMV254" s="170"/>
      <c r="SMW254" s="170"/>
      <c r="SMX254" s="170"/>
      <c r="SMY254" s="170"/>
      <c r="SMZ254" s="170"/>
      <c r="SNA254" s="170"/>
      <c r="SNB254" s="170"/>
      <c r="SNC254" s="170"/>
      <c r="SND254" s="170"/>
      <c r="SNE254" s="170"/>
      <c r="SNF254" s="170"/>
      <c r="SNG254" s="170"/>
      <c r="SNH254" s="170"/>
      <c r="SNI254" s="170"/>
      <c r="SNJ254" s="170"/>
      <c r="SNK254" s="170"/>
      <c r="SNL254" s="170"/>
      <c r="SNM254" s="170"/>
      <c r="SNN254" s="170"/>
      <c r="SNO254" s="170"/>
      <c r="SNP254" s="170"/>
      <c r="SNQ254" s="170"/>
      <c r="SNR254" s="170"/>
      <c r="SNS254" s="170"/>
      <c r="SNT254" s="170"/>
      <c r="SNU254" s="170"/>
      <c r="SNV254" s="170"/>
      <c r="SNW254" s="170"/>
      <c r="SNX254" s="170"/>
      <c r="SNY254" s="170"/>
      <c r="SNZ254" s="170"/>
      <c r="SOA254" s="170"/>
      <c r="SOB254" s="170"/>
      <c r="SOC254" s="170"/>
      <c r="SOD254" s="170"/>
      <c r="SOE254" s="170"/>
      <c r="SOF254" s="170"/>
      <c r="SOG254" s="170"/>
      <c r="SOH254" s="170"/>
      <c r="SOI254" s="170"/>
      <c r="SOJ254" s="170"/>
      <c r="SOK254" s="170"/>
      <c r="SOL254" s="170"/>
      <c r="SOM254" s="170"/>
      <c r="SON254" s="170"/>
      <c r="SOO254" s="170"/>
      <c r="SOP254" s="170"/>
      <c r="SOQ254" s="170"/>
      <c r="SOR254" s="170"/>
      <c r="SOS254" s="170"/>
      <c r="SOT254" s="170"/>
      <c r="SOU254" s="170"/>
      <c r="SOV254" s="170"/>
      <c r="SOW254" s="170"/>
      <c r="SOX254" s="170"/>
      <c r="SOY254" s="170"/>
      <c r="SOZ254" s="170"/>
      <c r="SPA254" s="170"/>
      <c r="SPB254" s="170"/>
      <c r="SPC254" s="170"/>
      <c r="SPD254" s="170"/>
      <c r="SPE254" s="170"/>
      <c r="SPF254" s="170"/>
      <c r="SPG254" s="170"/>
      <c r="SPH254" s="170"/>
      <c r="SPI254" s="170"/>
      <c r="SPJ254" s="170"/>
      <c r="SPK254" s="170"/>
      <c r="SPL254" s="170"/>
      <c r="SPM254" s="170"/>
      <c r="SPN254" s="170"/>
      <c r="SPO254" s="170"/>
      <c r="SPP254" s="170"/>
      <c r="SPQ254" s="170"/>
      <c r="SPR254" s="170"/>
      <c r="SPS254" s="170"/>
      <c r="SPT254" s="170"/>
      <c r="SPU254" s="170"/>
      <c r="SPV254" s="170"/>
      <c r="SPW254" s="170"/>
      <c r="SPX254" s="170"/>
      <c r="SPY254" s="170"/>
      <c r="SPZ254" s="170"/>
      <c r="SQA254" s="170"/>
      <c r="SQB254" s="170"/>
      <c r="SQC254" s="170"/>
      <c r="SQD254" s="170"/>
      <c r="SQE254" s="170"/>
      <c r="SQF254" s="170"/>
      <c r="SQG254" s="170"/>
      <c r="SQH254" s="170"/>
      <c r="SQI254" s="170"/>
      <c r="SQJ254" s="170"/>
      <c r="SQK254" s="170"/>
      <c r="SQL254" s="170"/>
      <c r="SQM254" s="170"/>
      <c r="SQN254" s="170"/>
      <c r="SQO254" s="170"/>
      <c r="SQP254" s="170"/>
      <c r="SQQ254" s="170"/>
      <c r="SQR254" s="170"/>
      <c r="SQS254" s="170"/>
      <c r="SQT254" s="170"/>
      <c r="SQU254" s="170"/>
      <c r="SQV254" s="170"/>
      <c r="SQW254" s="170"/>
      <c r="SQX254" s="170"/>
      <c r="SQY254" s="170"/>
      <c r="SQZ254" s="170"/>
      <c r="SRA254" s="170"/>
      <c r="SRB254" s="170"/>
      <c r="SRC254" s="170"/>
      <c r="SRD254" s="170"/>
      <c r="SRE254" s="170"/>
      <c r="SRF254" s="170"/>
      <c r="SRG254" s="170"/>
      <c r="SRH254" s="170"/>
      <c r="SRI254" s="170"/>
      <c r="SRJ254" s="170"/>
      <c r="SRK254" s="170"/>
      <c r="SRL254" s="170"/>
      <c r="SRM254" s="170"/>
      <c r="SRN254" s="170"/>
      <c r="SRO254" s="170"/>
      <c r="SRP254" s="170"/>
      <c r="SRQ254" s="170"/>
      <c r="SRR254" s="170"/>
      <c r="SRS254" s="170"/>
      <c r="SRT254" s="170"/>
      <c r="SRU254" s="170"/>
      <c r="SRV254" s="170"/>
      <c r="SRW254" s="170"/>
      <c r="SRX254" s="170"/>
      <c r="SRY254" s="170"/>
      <c r="SRZ254" s="170"/>
      <c r="SSA254" s="170"/>
      <c r="SSB254" s="170"/>
      <c r="SSC254" s="170"/>
      <c r="SSD254" s="170"/>
      <c r="SSE254" s="170"/>
      <c r="SSF254" s="170"/>
      <c r="SSG254" s="170"/>
      <c r="SSH254" s="170"/>
      <c r="SSI254" s="170"/>
      <c r="SSJ254" s="170"/>
      <c r="SSK254" s="170"/>
      <c r="SSL254" s="170"/>
      <c r="SSM254" s="170"/>
      <c r="SSN254" s="170"/>
      <c r="SSO254" s="170"/>
      <c r="SSP254" s="170"/>
      <c r="SSQ254" s="170"/>
      <c r="SSR254" s="170"/>
      <c r="SSS254" s="170"/>
      <c r="SST254" s="170"/>
      <c r="SSU254" s="170"/>
      <c r="SSV254" s="170"/>
      <c r="SSW254" s="170"/>
      <c r="SSX254" s="170"/>
      <c r="SSY254" s="170"/>
      <c r="SSZ254" s="170"/>
      <c r="STA254" s="170"/>
      <c r="STB254" s="170"/>
      <c r="STC254" s="170"/>
      <c r="STD254" s="170"/>
      <c r="STE254" s="170"/>
      <c r="STF254" s="170"/>
      <c r="STG254" s="170"/>
      <c r="STH254" s="170"/>
      <c r="STI254" s="170"/>
      <c r="STJ254" s="170"/>
      <c r="STK254" s="170"/>
      <c r="STL254" s="170"/>
      <c r="STM254" s="170"/>
      <c r="STN254" s="170"/>
      <c r="STO254" s="170"/>
      <c r="STP254" s="170"/>
      <c r="STQ254" s="170"/>
      <c r="STR254" s="170"/>
      <c r="STS254" s="170"/>
      <c r="STT254" s="170"/>
      <c r="STU254" s="170"/>
      <c r="STV254" s="170"/>
      <c r="STW254" s="170"/>
      <c r="STX254" s="170"/>
      <c r="STY254" s="170"/>
      <c r="STZ254" s="170"/>
      <c r="SUA254" s="170"/>
      <c r="SUB254" s="170"/>
      <c r="SUC254" s="170"/>
      <c r="SUD254" s="170"/>
      <c r="SUE254" s="170"/>
      <c r="SUF254" s="170"/>
      <c r="SUG254" s="170"/>
      <c r="SUH254" s="170"/>
      <c r="SUI254" s="170"/>
      <c r="SUJ254" s="170"/>
      <c r="SUK254" s="170"/>
      <c r="SUL254" s="170"/>
      <c r="SUM254" s="170"/>
      <c r="SUN254" s="170"/>
      <c r="SUO254" s="170"/>
      <c r="SUP254" s="170"/>
      <c r="SUQ254" s="170"/>
      <c r="SUR254" s="170"/>
      <c r="SUS254" s="170"/>
      <c r="SUT254" s="170"/>
      <c r="SUU254" s="170"/>
      <c r="SUV254" s="170"/>
      <c r="SUW254" s="170"/>
      <c r="SUX254" s="170"/>
      <c r="SUY254" s="170"/>
      <c r="SUZ254" s="170"/>
      <c r="SVA254" s="170"/>
      <c r="SVB254" s="170"/>
      <c r="SVC254" s="170"/>
      <c r="SVD254" s="170"/>
      <c r="SVE254" s="170"/>
      <c r="SVF254" s="170"/>
      <c r="SVG254" s="170"/>
      <c r="SVH254" s="170"/>
      <c r="SVI254" s="170"/>
      <c r="SVJ254" s="170"/>
      <c r="SVK254" s="170"/>
      <c r="SVL254" s="170"/>
      <c r="SVM254" s="170"/>
      <c r="SVN254" s="170"/>
      <c r="SVO254" s="170"/>
      <c r="SVP254" s="170"/>
      <c r="SVQ254" s="170"/>
      <c r="SVR254" s="170"/>
      <c r="SVS254" s="170"/>
      <c r="SVT254" s="170"/>
      <c r="SVU254" s="170"/>
      <c r="SVV254" s="170"/>
      <c r="SVW254" s="170"/>
      <c r="SVX254" s="170"/>
      <c r="SVY254" s="170"/>
      <c r="SVZ254" s="170"/>
      <c r="SWA254" s="170"/>
      <c r="SWB254" s="170"/>
      <c r="SWC254" s="170"/>
      <c r="SWD254" s="170"/>
      <c r="SWE254" s="170"/>
      <c r="SWF254" s="170"/>
      <c r="SWG254" s="170"/>
      <c r="SWH254" s="170"/>
      <c r="SWI254" s="170"/>
      <c r="SWJ254" s="170"/>
      <c r="SWK254" s="170"/>
      <c r="SWL254" s="170"/>
      <c r="SWM254" s="170"/>
      <c r="SWN254" s="170"/>
      <c r="SWO254" s="170"/>
      <c r="SWP254" s="170"/>
      <c r="SWQ254" s="170"/>
      <c r="SWR254" s="170"/>
      <c r="SWS254" s="170"/>
      <c r="SWT254" s="170"/>
      <c r="SWU254" s="170"/>
      <c r="SWV254" s="170"/>
      <c r="SWW254" s="170"/>
      <c r="SWX254" s="170"/>
      <c r="SWY254" s="170"/>
      <c r="SWZ254" s="170"/>
      <c r="SXA254" s="170"/>
      <c r="SXB254" s="170"/>
      <c r="SXC254" s="170"/>
      <c r="SXD254" s="170"/>
      <c r="SXE254" s="170"/>
      <c r="SXF254" s="170"/>
      <c r="SXG254" s="170"/>
      <c r="SXH254" s="170"/>
      <c r="SXI254" s="170"/>
      <c r="SXJ254" s="170"/>
      <c r="SXK254" s="170"/>
      <c r="SXL254" s="170"/>
      <c r="SXM254" s="170"/>
      <c r="SXN254" s="170"/>
      <c r="SXO254" s="170"/>
      <c r="SXP254" s="170"/>
      <c r="SXQ254" s="170"/>
      <c r="SXR254" s="170"/>
      <c r="SXS254" s="170"/>
      <c r="SXT254" s="170"/>
      <c r="SXU254" s="170"/>
      <c r="SXV254" s="170"/>
      <c r="SXW254" s="170"/>
      <c r="SXX254" s="170"/>
      <c r="SXY254" s="170"/>
      <c r="SXZ254" s="170"/>
      <c r="SYA254" s="170"/>
      <c r="SYB254" s="170"/>
      <c r="SYC254" s="170"/>
      <c r="SYD254" s="170"/>
      <c r="SYE254" s="170"/>
      <c r="SYF254" s="170"/>
      <c r="SYG254" s="170"/>
      <c r="SYH254" s="170"/>
      <c r="SYI254" s="170"/>
      <c r="SYJ254" s="170"/>
      <c r="SYK254" s="170"/>
      <c r="SYL254" s="170"/>
      <c r="SYM254" s="170"/>
      <c r="SYN254" s="170"/>
      <c r="SYO254" s="170"/>
      <c r="SYP254" s="170"/>
      <c r="SYQ254" s="170"/>
      <c r="SYR254" s="170"/>
      <c r="SYS254" s="170"/>
      <c r="SYT254" s="170"/>
      <c r="SYU254" s="170"/>
      <c r="SYV254" s="170"/>
      <c r="SYW254" s="170"/>
      <c r="SYX254" s="170"/>
      <c r="SYY254" s="170"/>
      <c r="SYZ254" s="170"/>
      <c r="SZA254" s="170"/>
      <c r="SZB254" s="170"/>
      <c r="SZC254" s="170"/>
      <c r="SZD254" s="170"/>
      <c r="SZE254" s="170"/>
      <c r="SZF254" s="170"/>
      <c r="SZG254" s="170"/>
      <c r="SZH254" s="170"/>
      <c r="SZI254" s="170"/>
      <c r="SZJ254" s="170"/>
      <c r="SZK254" s="170"/>
      <c r="SZL254" s="170"/>
      <c r="SZM254" s="170"/>
      <c r="SZN254" s="170"/>
      <c r="SZO254" s="170"/>
      <c r="SZP254" s="170"/>
      <c r="SZQ254" s="170"/>
      <c r="SZR254" s="170"/>
      <c r="SZS254" s="170"/>
      <c r="SZT254" s="170"/>
      <c r="SZU254" s="170"/>
      <c r="SZV254" s="170"/>
      <c r="SZW254" s="170"/>
      <c r="SZX254" s="170"/>
      <c r="SZY254" s="170"/>
      <c r="SZZ254" s="170"/>
      <c r="TAA254" s="170"/>
      <c r="TAB254" s="170"/>
      <c r="TAC254" s="170"/>
      <c r="TAD254" s="170"/>
      <c r="TAE254" s="170"/>
      <c r="TAF254" s="170"/>
      <c r="TAG254" s="170"/>
      <c r="TAH254" s="170"/>
      <c r="TAI254" s="170"/>
      <c r="TAJ254" s="170"/>
      <c r="TAK254" s="170"/>
      <c r="TAL254" s="170"/>
      <c r="TAM254" s="170"/>
      <c r="TAN254" s="170"/>
      <c r="TAO254" s="170"/>
      <c r="TAP254" s="170"/>
      <c r="TAQ254" s="170"/>
      <c r="TAR254" s="170"/>
      <c r="TAS254" s="170"/>
      <c r="TAT254" s="170"/>
      <c r="TAU254" s="170"/>
      <c r="TAV254" s="170"/>
      <c r="TAW254" s="170"/>
      <c r="TAX254" s="170"/>
      <c r="TAY254" s="170"/>
      <c r="TAZ254" s="170"/>
      <c r="TBA254" s="170"/>
      <c r="TBB254" s="170"/>
      <c r="TBC254" s="170"/>
      <c r="TBD254" s="170"/>
      <c r="TBE254" s="170"/>
      <c r="TBF254" s="170"/>
      <c r="TBG254" s="170"/>
      <c r="TBH254" s="170"/>
      <c r="TBI254" s="170"/>
      <c r="TBJ254" s="170"/>
      <c r="TBK254" s="170"/>
      <c r="TBL254" s="170"/>
      <c r="TBM254" s="170"/>
      <c r="TBN254" s="170"/>
      <c r="TBO254" s="170"/>
      <c r="TBP254" s="170"/>
      <c r="TBQ254" s="170"/>
      <c r="TBR254" s="170"/>
      <c r="TBS254" s="170"/>
      <c r="TBT254" s="170"/>
      <c r="TBU254" s="170"/>
      <c r="TBV254" s="170"/>
      <c r="TBW254" s="170"/>
      <c r="TBX254" s="170"/>
      <c r="TBY254" s="170"/>
      <c r="TBZ254" s="170"/>
      <c r="TCA254" s="170"/>
      <c r="TCB254" s="170"/>
      <c r="TCC254" s="170"/>
      <c r="TCD254" s="170"/>
      <c r="TCE254" s="170"/>
      <c r="TCF254" s="170"/>
      <c r="TCG254" s="170"/>
      <c r="TCH254" s="170"/>
      <c r="TCI254" s="170"/>
      <c r="TCJ254" s="170"/>
      <c r="TCK254" s="170"/>
      <c r="TCL254" s="170"/>
      <c r="TCM254" s="170"/>
      <c r="TCN254" s="170"/>
      <c r="TCO254" s="170"/>
      <c r="TCP254" s="170"/>
      <c r="TCQ254" s="170"/>
      <c r="TCR254" s="170"/>
      <c r="TCS254" s="170"/>
      <c r="TCT254" s="170"/>
      <c r="TCU254" s="170"/>
      <c r="TCV254" s="170"/>
      <c r="TCW254" s="170"/>
      <c r="TCX254" s="170"/>
      <c r="TCY254" s="170"/>
      <c r="TCZ254" s="170"/>
      <c r="TDA254" s="170"/>
      <c r="TDB254" s="170"/>
      <c r="TDC254" s="170"/>
      <c r="TDD254" s="170"/>
      <c r="TDE254" s="170"/>
      <c r="TDF254" s="170"/>
      <c r="TDG254" s="170"/>
      <c r="TDH254" s="170"/>
      <c r="TDI254" s="170"/>
      <c r="TDJ254" s="170"/>
      <c r="TDK254" s="170"/>
      <c r="TDL254" s="170"/>
      <c r="TDM254" s="170"/>
      <c r="TDN254" s="170"/>
      <c r="TDO254" s="170"/>
      <c r="TDP254" s="170"/>
      <c r="TDQ254" s="170"/>
      <c r="TDR254" s="170"/>
      <c r="TDS254" s="170"/>
      <c r="TDT254" s="170"/>
      <c r="TDU254" s="170"/>
      <c r="TDV254" s="170"/>
      <c r="TDW254" s="170"/>
      <c r="TDX254" s="170"/>
      <c r="TDY254" s="170"/>
      <c r="TDZ254" s="170"/>
      <c r="TEA254" s="170"/>
      <c r="TEB254" s="170"/>
      <c r="TEC254" s="170"/>
      <c r="TED254" s="170"/>
      <c r="TEE254" s="170"/>
      <c r="TEF254" s="170"/>
      <c r="TEG254" s="170"/>
      <c r="TEH254" s="170"/>
      <c r="TEI254" s="170"/>
      <c r="TEJ254" s="170"/>
      <c r="TEK254" s="170"/>
      <c r="TEL254" s="170"/>
      <c r="TEM254" s="170"/>
      <c r="TEN254" s="170"/>
      <c r="TEO254" s="170"/>
      <c r="TEP254" s="170"/>
      <c r="TEQ254" s="170"/>
      <c r="TER254" s="170"/>
      <c r="TES254" s="170"/>
      <c r="TET254" s="170"/>
      <c r="TEU254" s="170"/>
      <c r="TEV254" s="170"/>
      <c r="TEW254" s="170"/>
      <c r="TEX254" s="170"/>
      <c r="TEY254" s="170"/>
      <c r="TEZ254" s="170"/>
      <c r="TFA254" s="170"/>
      <c r="TFB254" s="170"/>
      <c r="TFC254" s="170"/>
      <c r="TFD254" s="170"/>
      <c r="TFE254" s="170"/>
      <c r="TFF254" s="170"/>
      <c r="TFG254" s="170"/>
      <c r="TFH254" s="170"/>
      <c r="TFI254" s="170"/>
      <c r="TFJ254" s="170"/>
      <c r="TFK254" s="170"/>
      <c r="TFL254" s="170"/>
      <c r="TFM254" s="170"/>
      <c r="TFN254" s="170"/>
      <c r="TFO254" s="170"/>
      <c r="TFP254" s="170"/>
      <c r="TFQ254" s="170"/>
      <c r="TFR254" s="170"/>
      <c r="TFS254" s="170"/>
      <c r="TFT254" s="170"/>
      <c r="TFU254" s="170"/>
      <c r="TFV254" s="170"/>
      <c r="TFW254" s="170"/>
      <c r="TFX254" s="170"/>
      <c r="TFY254" s="170"/>
      <c r="TFZ254" s="170"/>
      <c r="TGA254" s="170"/>
      <c r="TGB254" s="170"/>
      <c r="TGC254" s="170"/>
      <c r="TGD254" s="170"/>
      <c r="TGE254" s="170"/>
      <c r="TGF254" s="170"/>
      <c r="TGG254" s="170"/>
      <c r="TGH254" s="170"/>
      <c r="TGI254" s="170"/>
      <c r="TGJ254" s="170"/>
      <c r="TGK254" s="170"/>
      <c r="TGL254" s="170"/>
      <c r="TGM254" s="170"/>
      <c r="TGN254" s="170"/>
      <c r="TGO254" s="170"/>
      <c r="TGP254" s="170"/>
      <c r="TGQ254" s="170"/>
      <c r="TGR254" s="170"/>
      <c r="TGS254" s="170"/>
      <c r="TGT254" s="170"/>
      <c r="TGU254" s="170"/>
      <c r="TGV254" s="170"/>
      <c r="TGW254" s="170"/>
      <c r="TGX254" s="170"/>
      <c r="TGY254" s="170"/>
      <c r="TGZ254" s="170"/>
      <c r="THA254" s="170"/>
      <c r="THB254" s="170"/>
      <c r="THC254" s="170"/>
      <c r="THD254" s="170"/>
      <c r="THE254" s="170"/>
      <c r="THF254" s="170"/>
      <c r="THG254" s="170"/>
      <c r="THH254" s="170"/>
      <c r="THI254" s="170"/>
      <c r="THJ254" s="170"/>
      <c r="THK254" s="170"/>
      <c r="THL254" s="170"/>
      <c r="THM254" s="170"/>
      <c r="THN254" s="170"/>
      <c r="THO254" s="170"/>
      <c r="THP254" s="170"/>
      <c r="THQ254" s="170"/>
      <c r="THR254" s="170"/>
      <c r="THS254" s="170"/>
      <c r="THT254" s="170"/>
      <c r="THU254" s="170"/>
      <c r="THV254" s="170"/>
      <c r="THW254" s="170"/>
      <c r="THX254" s="170"/>
      <c r="THY254" s="170"/>
      <c r="THZ254" s="170"/>
      <c r="TIA254" s="170"/>
      <c r="TIB254" s="170"/>
      <c r="TIC254" s="170"/>
      <c r="TID254" s="170"/>
      <c r="TIE254" s="170"/>
      <c r="TIF254" s="170"/>
      <c r="TIG254" s="170"/>
      <c r="TIH254" s="170"/>
      <c r="TII254" s="170"/>
      <c r="TIJ254" s="170"/>
      <c r="TIK254" s="170"/>
      <c r="TIL254" s="170"/>
      <c r="TIM254" s="170"/>
      <c r="TIN254" s="170"/>
      <c r="TIO254" s="170"/>
      <c r="TIP254" s="170"/>
      <c r="TIQ254" s="170"/>
      <c r="TIR254" s="170"/>
      <c r="TIS254" s="170"/>
      <c r="TIT254" s="170"/>
      <c r="TIU254" s="170"/>
      <c r="TIV254" s="170"/>
      <c r="TIW254" s="170"/>
      <c r="TIX254" s="170"/>
      <c r="TIY254" s="170"/>
      <c r="TIZ254" s="170"/>
      <c r="TJA254" s="170"/>
      <c r="TJB254" s="170"/>
      <c r="TJC254" s="170"/>
      <c r="TJD254" s="170"/>
      <c r="TJE254" s="170"/>
      <c r="TJF254" s="170"/>
      <c r="TJG254" s="170"/>
      <c r="TJH254" s="170"/>
      <c r="TJI254" s="170"/>
      <c r="TJJ254" s="170"/>
      <c r="TJK254" s="170"/>
      <c r="TJL254" s="170"/>
      <c r="TJM254" s="170"/>
      <c r="TJN254" s="170"/>
      <c r="TJO254" s="170"/>
      <c r="TJP254" s="170"/>
      <c r="TJQ254" s="170"/>
      <c r="TJR254" s="170"/>
      <c r="TJS254" s="170"/>
      <c r="TJT254" s="170"/>
      <c r="TJU254" s="170"/>
      <c r="TJV254" s="170"/>
      <c r="TJW254" s="170"/>
      <c r="TJX254" s="170"/>
      <c r="TJY254" s="170"/>
      <c r="TJZ254" s="170"/>
      <c r="TKA254" s="170"/>
      <c r="TKB254" s="170"/>
      <c r="TKC254" s="170"/>
      <c r="TKD254" s="170"/>
      <c r="TKE254" s="170"/>
      <c r="TKF254" s="170"/>
      <c r="TKG254" s="170"/>
      <c r="TKH254" s="170"/>
      <c r="TKI254" s="170"/>
      <c r="TKJ254" s="170"/>
      <c r="TKK254" s="170"/>
      <c r="TKL254" s="170"/>
      <c r="TKM254" s="170"/>
      <c r="TKN254" s="170"/>
      <c r="TKO254" s="170"/>
      <c r="TKP254" s="170"/>
      <c r="TKQ254" s="170"/>
      <c r="TKR254" s="170"/>
      <c r="TKS254" s="170"/>
      <c r="TKT254" s="170"/>
      <c r="TKU254" s="170"/>
      <c r="TKV254" s="170"/>
      <c r="TKW254" s="170"/>
      <c r="TKX254" s="170"/>
      <c r="TKY254" s="170"/>
      <c r="TKZ254" s="170"/>
      <c r="TLA254" s="170"/>
      <c r="TLB254" s="170"/>
      <c r="TLC254" s="170"/>
      <c r="TLD254" s="170"/>
      <c r="TLE254" s="170"/>
      <c r="TLF254" s="170"/>
      <c r="TLG254" s="170"/>
      <c r="TLH254" s="170"/>
      <c r="TLI254" s="170"/>
      <c r="TLJ254" s="170"/>
      <c r="TLK254" s="170"/>
      <c r="TLL254" s="170"/>
      <c r="TLM254" s="170"/>
      <c r="TLN254" s="170"/>
      <c r="TLO254" s="170"/>
      <c r="TLP254" s="170"/>
      <c r="TLQ254" s="170"/>
      <c r="TLR254" s="170"/>
      <c r="TLS254" s="170"/>
      <c r="TLT254" s="170"/>
      <c r="TLU254" s="170"/>
      <c r="TLV254" s="170"/>
      <c r="TLW254" s="170"/>
      <c r="TLX254" s="170"/>
      <c r="TLY254" s="170"/>
      <c r="TLZ254" s="170"/>
      <c r="TMA254" s="170"/>
      <c r="TMB254" s="170"/>
      <c r="TMC254" s="170"/>
      <c r="TMD254" s="170"/>
      <c r="TME254" s="170"/>
      <c r="TMF254" s="170"/>
      <c r="TMG254" s="170"/>
      <c r="TMH254" s="170"/>
      <c r="TMI254" s="170"/>
      <c r="TMJ254" s="170"/>
      <c r="TMK254" s="170"/>
      <c r="TML254" s="170"/>
      <c r="TMM254" s="170"/>
      <c r="TMN254" s="170"/>
      <c r="TMO254" s="170"/>
      <c r="TMP254" s="170"/>
      <c r="TMQ254" s="170"/>
      <c r="TMR254" s="170"/>
      <c r="TMS254" s="170"/>
      <c r="TMT254" s="170"/>
      <c r="TMU254" s="170"/>
      <c r="TMV254" s="170"/>
      <c r="TMW254" s="170"/>
      <c r="TMX254" s="170"/>
      <c r="TMY254" s="170"/>
      <c r="TMZ254" s="170"/>
      <c r="TNA254" s="170"/>
      <c r="TNB254" s="170"/>
      <c r="TNC254" s="170"/>
      <c r="TND254" s="170"/>
      <c r="TNE254" s="170"/>
      <c r="TNF254" s="170"/>
      <c r="TNG254" s="170"/>
      <c r="TNH254" s="170"/>
      <c r="TNI254" s="170"/>
      <c r="TNJ254" s="170"/>
      <c r="TNK254" s="170"/>
      <c r="TNL254" s="170"/>
      <c r="TNM254" s="170"/>
      <c r="TNN254" s="170"/>
      <c r="TNO254" s="170"/>
      <c r="TNP254" s="170"/>
      <c r="TNQ254" s="170"/>
      <c r="TNR254" s="170"/>
      <c r="TNS254" s="170"/>
      <c r="TNT254" s="170"/>
      <c r="TNU254" s="170"/>
      <c r="TNV254" s="170"/>
      <c r="TNW254" s="170"/>
      <c r="TNX254" s="170"/>
      <c r="TNY254" s="170"/>
      <c r="TNZ254" s="170"/>
      <c r="TOA254" s="170"/>
      <c r="TOB254" s="170"/>
      <c r="TOC254" s="170"/>
      <c r="TOD254" s="170"/>
      <c r="TOE254" s="170"/>
      <c r="TOF254" s="170"/>
      <c r="TOG254" s="170"/>
      <c r="TOH254" s="170"/>
      <c r="TOI254" s="170"/>
      <c r="TOJ254" s="170"/>
      <c r="TOK254" s="170"/>
      <c r="TOL254" s="170"/>
      <c r="TOM254" s="170"/>
      <c r="TON254" s="170"/>
      <c r="TOO254" s="170"/>
      <c r="TOP254" s="170"/>
      <c r="TOQ254" s="170"/>
      <c r="TOR254" s="170"/>
      <c r="TOS254" s="170"/>
      <c r="TOT254" s="170"/>
      <c r="TOU254" s="170"/>
      <c r="TOV254" s="170"/>
      <c r="TOW254" s="170"/>
      <c r="TOX254" s="170"/>
      <c r="TOY254" s="170"/>
      <c r="TOZ254" s="170"/>
      <c r="TPA254" s="170"/>
      <c r="TPB254" s="170"/>
      <c r="TPC254" s="170"/>
      <c r="TPD254" s="170"/>
      <c r="TPE254" s="170"/>
      <c r="TPF254" s="170"/>
      <c r="TPG254" s="170"/>
      <c r="TPH254" s="170"/>
      <c r="TPI254" s="170"/>
      <c r="TPJ254" s="170"/>
      <c r="TPK254" s="170"/>
      <c r="TPL254" s="170"/>
      <c r="TPM254" s="170"/>
      <c r="TPN254" s="170"/>
      <c r="TPO254" s="170"/>
      <c r="TPP254" s="170"/>
      <c r="TPQ254" s="170"/>
      <c r="TPR254" s="170"/>
      <c r="TPS254" s="170"/>
      <c r="TPT254" s="170"/>
      <c r="TPU254" s="170"/>
      <c r="TPV254" s="170"/>
      <c r="TPW254" s="170"/>
      <c r="TPX254" s="170"/>
      <c r="TPY254" s="170"/>
      <c r="TPZ254" s="170"/>
      <c r="TQA254" s="170"/>
      <c r="TQB254" s="170"/>
      <c r="TQC254" s="170"/>
      <c r="TQD254" s="170"/>
      <c r="TQE254" s="170"/>
      <c r="TQF254" s="170"/>
      <c r="TQG254" s="170"/>
      <c r="TQH254" s="170"/>
      <c r="TQI254" s="170"/>
      <c r="TQJ254" s="170"/>
      <c r="TQK254" s="170"/>
      <c r="TQL254" s="170"/>
      <c r="TQM254" s="170"/>
      <c r="TQN254" s="170"/>
      <c r="TQO254" s="170"/>
      <c r="TQP254" s="170"/>
      <c r="TQQ254" s="170"/>
      <c r="TQR254" s="170"/>
      <c r="TQS254" s="170"/>
      <c r="TQT254" s="170"/>
      <c r="TQU254" s="170"/>
      <c r="TQV254" s="170"/>
      <c r="TQW254" s="170"/>
      <c r="TQX254" s="170"/>
      <c r="TQY254" s="170"/>
      <c r="TQZ254" s="170"/>
      <c r="TRA254" s="170"/>
      <c r="TRB254" s="170"/>
      <c r="TRC254" s="170"/>
      <c r="TRD254" s="170"/>
      <c r="TRE254" s="170"/>
      <c r="TRF254" s="170"/>
      <c r="TRG254" s="170"/>
      <c r="TRH254" s="170"/>
      <c r="TRI254" s="170"/>
      <c r="TRJ254" s="170"/>
      <c r="TRK254" s="170"/>
      <c r="TRL254" s="170"/>
      <c r="TRM254" s="170"/>
      <c r="TRN254" s="170"/>
      <c r="TRO254" s="170"/>
      <c r="TRP254" s="170"/>
      <c r="TRQ254" s="170"/>
      <c r="TRR254" s="170"/>
      <c r="TRS254" s="170"/>
      <c r="TRT254" s="170"/>
      <c r="TRU254" s="170"/>
      <c r="TRV254" s="170"/>
      <c r="TRW254" s="170"/>
      <c r="TRX254" s="170"/>
      <c r="TRY254" s="170"/>
      <c r="TRZ254" s="170"/>
      <c r="TSA254" s="170"/>
      <c r="TSB254" s="170"/>
      <c r="TSC254" s="170"/>
      <c r="TSD254" s="170"/>
      <c r="TSE254" s="170"/>
      <c r="TSF254" s="170"/>
      <c r="TSG254" s="170"/>
      <c r="TSH254" s="170"/>
      <c r="TSI254" s="170"/>
      <c r="TSJ254" s="170"/>
      <c r="TSK254" s="170"/>
      <c r="TSL254" s="170"/>
      <c r="TSM254" s="170"/>
      <c r="TSN254" s="170"/>
      <c r="TSO254" s="170"/>
      <c r="TSP254" s="170"/>
      <c r="TSQ254" s="170"/>
      <c r="TSR254" s="170"/>
      <c r="TSS254" s="170"/>
      <c r="TST254" s="170"/>
      <c r="TSU254" s="170"/>
      <c r="TSV254" s="170"/>
      <c r="TSW254" s="170"/>
      <c r="TSX254" s="170"/>
      <c r="TSY254" s="170"/>
      <c r="TSZ254" s="170"/>
      <c r="TTA254" s="170"/>
      <c r="TTB254" s="170"/>
      <c r="TTC254" s="170"/>
      <c r="TTD254" s="170"/>
      <c r="TTE254" s="170"/>
      <c r="TTF254" s="170"/>
      <c r="TTG254" s="170"/>
      <c r="TTH254" s="170"/>
      <c r="TTI254" s="170"/>
      <c r="TTJ254" s="170"/>
      <c r="TTK254" s="170"/>
      <c r="TTL254" s="170"/>
      <c r="TTM254" s="170"/>
      <c r="TTN254" s="170"/>
      <c r="TTO254" s="170"/>
      <c r="TTP254" s="170"/>
      <c r="TTQ254" s="170"/>
      <c r="TTR254" s="170"/>
      <c r="TTS254" s="170"/>
      <c r="TTT254" s="170"/>
      <c r="TTU254" s="170"/>
      <c r="TTV254" s="170"/>
      <c r="TTW254" s="170"/>
      <c r="TTX254" s="170"/>
      <c r="TTY254" s="170"/>
      <c r="TTZ254" s="170"/>
      <c r="TUA254" s="170"/>
      <c r="TUB254" s="170"/>
      <c r="TUC254" s="170"/>
      <c r="TUD254" s="170"/>
      <c r="TUE254" s="170"/>
      <c r="TUF254" s="170"/>
      <c r="TUG254" s="170"/>
      <c r="TUH254" s="170"/>
      <c r="TUI254" s="170"/>
      <c r="TUJ254" s="170"/>
      <c r="TUK254" s="170"/>
      <c r="TUL254" s="170"/>
      <c r="TUM254" s="170"/>
      <c r="TUN254" s="170"/>
      <c r="TUO254" s="170"/>
      <c r="TUP254" s="170"/>
      <c r="TUQ254" s="170"/>
      <c r="TUR254" s="170"/>
      <c r="TUS254" s="170"/>
      <c r="TUT254" s="170"/>
      <c r="TUU254" s="170"/>
      <c r="TUV254" s="170"/>
      <c r="TUW254" s="170"/>
      <c r="TUX254" s="170"/>
      <c r="TUY254" s="170"/>
      <c r="TUZ254" s="170"/>
      <c r="TVA254" s="170"/>
      <c r="TVB254" s="170"/>
      <c r="TVC254" s="170"/>
      <c r="TVD254" s="170"/>
      <c r="TVE254" s="170"/>
      <c r="TVF254" s="170"/>
      <c r="TVG254" s="170"/>
      <c r="TVH254" s="170"/>
      <c r="TVI254" s="170"/>
      <c r="TVJ254" s="170"/>
      <c r="TVK254" s="170"/>
      <c r="TVL254" s="170"/>
      <c r="TVM254" s="170"/>
      <c r="TVN254" s="170"/>
      <c r="TVO254" s="170"/>
      <c r="TVP254" s="170"/>
      <c r="TVQ254" s="170"/>
      <c r="TVR254" s="170"/>
      <c r="TVS254" s="170"/>
      <c r="TVT254" s="170"/>
      <c r="TVU254" s="170"/>
      <c r="TVV254" s="170"/>
      <c r="TVW254" s="170"/>
      <c r="TVX254" s="170"/>
      <c r="TVY254" s="170"/>
      <c r="TVZ254" s="170"/>
      <c r="TWA254" s="170"/>
      <c r="TWB254" s="170"/>
      <c r="TWC254" s="170"/>
      <c r="TWD254" s="170"/>
      <c r="TWE254" s="170"/>
      <c r="TWF254" s="170"/>
      <c r="TWG254" s="170"/>
      <c r="TWH254" s="170"/>
      <c r="TWI254" s="170"/>
      <c r="TWJ254" s="170"/>
      <c r="TWK254" s="170"/>
      <c r="TWL254" s="170"/>
      <c r="TWM254" s="170"/>
      <c r="TWN254" s="170"/>
      <c r="TWO254" s="170"/>
      <c r="TWP254" s="170"/>
      <c r="TWQ254" s="170"/>
      <c r="TWR254" s="170"/>
      <c r="TWS254" s="170"/>
      <c r="TWT254" s="170"/>
      <c r="TWU254" s="170"/>
      <c r="TWV254" s="170"/>
      <c r="TWW254" s="170"/>
      <c r="TWX254" s="170"/>
      <c r="TWY254" s="170"/>
      <c r="TWZ254" s="170"/>
      <c r="TXA254" s="170"/>
      <c r="TXB254" s="170"/>
      <c r="TXC254" s="170"/>
      <c r="TXD254" s="170"/>
      <c r="TXE254" s="170"/>
      <c r="TXF254" s="170"/>
      <c r="TXG254" s="170"/>
      <c r="TXH254" s="170"/>
      <c r="TXI254" s="170"/>
      <c r="TXJ254" s="170"/>
      <c r="TXK254" s="170"/>
      <c r="TXL254" s="170"/>
      <c r="TXM254" s="170"/>
      <c r="TXN254" s="170"/>
      <c r="TXO254" s="170"/>
      <c r="TXP254" s="170"/>
      <c r="TXQ254" s="170"/>
      <c r="TXR254" s="170"/>
      <c r="TXS254" s="170"/>
      <c r="TXT254" s="170"/>
      <c r="TXU254" s="170"/>
      <c r="TXV254" s="170"/>
      <c r="TXW254" s="170"/>
      <c r="TXX254" s="170"/>
      <c r="TXY254" s="170"/>
      <c r="TXZ254" s="170"/>
      <c r="TYA254" s="170"/>
      <c r="TYB254" s="170"/>
      <c r="TYC254" s="170"/>
      <c r="TYD254" s="170"/>
      <c r="TYE254" s="170"/>
      <c r="TYF254" s="170"/>
      <c r="TYG254" s="170"/>
      <c r="TYH254" s="170"/>
      <c r="TYI254" s="170"/>
      <c r="TYJ254" s="170"/>
      <c r="TYK254" s="170"/>
      <c r="TYL254" s="170"/>
      <c r="TYM254" s="170"/>
      <c r="TYN254" s="170"/>
      <c r="TYO254" s="170"/>
      <c r="TYP254" s="170"/>
      <c r="TYQ254" s="170"/>
      <c r="TYR254" s="170"/>
      <c r="TYS254" s="170"/>
      <c r="TYT254" s="170"/>
      <c r="TYU254" s="170"/>
      <c r="TYV254" s="170"/>
      <c r="TYW254" s="170"/>
      <c r="TYX254" s="170"/>
      <c r="TYY254" s="170"/>
      <c r="TYZ254" s="170"/>
      <c r="TZA254" s="170"/>
      <c r="TZB254" s="170"/>
      <c r="TZC254" s="170"/>
      <c r="TZD254" s="170"/>
      <c r="TZE254" s="170"/>
      <c r="TZF254" s="170"/>
      <c r="TZG254" s="170"/>
      <c r="TZH254" s="170"/>
      <c r="TZI254" s="170"/>
      <c r="TZJ254" s="170"/>
      <c r="TZK254" s="170"/>
      <c r="TZL254" s="170"/>
      <c r="TZM254" s="170"/>
      <c r="TZN254" s="170"/>
      <c r="TZO254" s="170"/>
      <c r="TZP254" s="170"/>
      <c r="TZQ254" s="170"/>
      <c r="TZR254" s="170"/>
      <c r="TZS254" s="170"/>
      <c r="TZT254" s="170"/>
      <c r="TZU254" s="170"/>
      <c r="TZV254" s="170"/>
      <c r="TZW254" s="170"/>
      <c r="TZX254" s="170"/>
      <c r="TZY254" s="170"/>
      <c r="TZZ254" s="170"/>
      <c r="UAA254" s="170"/>
      <c r="UAB254" s="170"/>
      <c r="UAC254" s="170"/>
      <c r="UAD254" s="170"/>
      <c r="UAE254" s="170"/>
      <c r="UAF254" s="170"/>
      <c r="UAG254" s="170"/>
      <c r="UAH254" s="170"/>
      <c r="UAI254" s="170"/>
      <c r="UAJ254" s="170"/>
      <c r="UAK254" s="170"/>
      <c r="UAL254" s="170"/>
      <c r="UAM254" s="170"/>
      <c r="UAN254" s="170"/>
      <c r="UAO254" s="170"/>
      <c r="UAP254" s="170"/>
      <c r="UAQ254" s="170"/>
      <c r="UAR254" s="170"/>
      <c r="UAS254" s="170"/>
      <c r="UAT254" s="170"/>
      <c r="UAU254" s="170"/>
      <c r="UAV254" s="170"/>
      <c r="UAW254" s="170"/>
      <c r="UAX254" s="170"/>
      <c r="UAY254" s="170"/>
      <c r="UAZ254" s="170"/>
      <c r="UBA254" s="170"/>
      <c r="UBB254" s="170"/>
      <c r="UBC254" s="170"/>
      <c r="UBD254" s="170"/>
      <c r="UBE254" s="170"/>
      <c r="UBF254" s="170"/>
      <c r="UBG254" s="170"/>
      <c r="UBH254" s="170"/>
      <c r="UBI254" s="170"/>
      <c r="UBJ254" s="170"/>
      <c r="UBK254" s="170"/>
      <c r="UBL254" s="170"/>
      <c r="UBM254" s="170"/>
      <c r="UBN254" s="170"/>
      <c r="UBO254" s="170"/>
      <c r="UBP254" s="170"/>
      <c r="UBQ254" s="170"/>
      <c r="UBR254" s="170"/>
      <c r="UBS254" s="170"/>
      <c r="UBT254" s="170"/>
      <c r="UBU254" s="170"/>
      <c r="UBV254" s="170"/>
      <c r="UBW254" s="170"/>
      <c r="UBX254" s="170"/>
      <c r="UBY254" s="170"/>
      <c r="UBZ254" s="170"/>
      <c r="UCA254" s="170"/>
      <c r="UCB254" s="170"/>
      <c r="UCC254" s="170"/>
      <c r="UCD254" s="170"/>
      <c r="UCE254" s="170"/>
      <c r="UCF254" s="170"/>
      <c r="UCG254" s="170"/>
      <c r="UCH254" s="170"/>
      <c r="UCI254" s="170"/>
      <c r="UCJ254" s="170"/>
      <c r="UCK254" s="170"/>
      <c r="UCL254" s="170"/>
      <c r="UCM254" s="170"/>
      <c r="UCN254" s="170"/>
      <c r="UCO254" s="170"/>
      <c r="UCP254" s="170"/>
      <c r="UCQ254" s="170"/>
      <c r="UCR254" s="170"/>
      <c r="UCS254" s="170"/>
      <c r="UCT254" s="170"/>
      <c r="UCU254" s="170"/>
      <c r="UCV254" s="170"/>
      <c r="UCW254" s="170"/>
      <c r="UCX254" s="170"/>
      <c r="UCY254" s="170"/>
      <c r="UCZ254" s="170"/>
      <c r="UDA254" s="170"/>
      <c r="UDB254" s="170"/>
      <c r="UDC254" s="170"/>
      <c r="UDD254" s="170"/>
      <c r="UDE254" s="170"/>
      <c r="UDF254" s="170"/>
      <c r="UDG254" s="170"/>
      <c r="UDH254" s="170"/>
      <c r="UDI254" s="170"/>
      <c r="UDJ254" s="170"/>
      <c r="UDK254" s="170"/>
      <c r="UDL254" s="170"/>
      <c r="UDM254" s="170"/>
      <c r="UDN254" s="170"/>
      <c r="UDO254" s="170"/>
      <c r="UDP254" s="170"/>
      <c r="UDQ254" s="170"/>
      <c r="UDR254" s="170"/>
      <c r="UDS254" s="170"/>
      <c r="UDT254" s="170"/>
      <c r="UDU254" s="170"/>
      <c r="UDV254" s="170"/>
      <c r="UDW254" s="170"/>
      <c r="UDX254" s="170"/>
      <c r="UDY254" s="170"/>
      <c r="UDZ254" s="170"/>
      <c r="UEA254" s="170"/>
      <c r="UEB254" s="170"/>
      <c r="UEC254" s="170"/>
      <c r="UED254" s="170"/>
      <c r="UEE254" s="170"/>
      <c r="UEF254" s="170"/>
      <c r="UEG254" s="170"/>
      <c r="UEH254" s="170"/>
      <c r="UEI254" s="170"/>
      <c r="UEJ254" s="170"/>
      <c r="UEK254" s="170"/>
      <c r="UEL254" s="170"/>
      <c r="UEM254" s="170"/>
      <c r="UEN254" s="170"/>
      <c r="UEO254" s="170"/>
      <c r="UEP254" s="170"/>
      <c r="UEQ254" s="170"/>
      <c r="UER254" s="170"/>
      <c r="UES254" s="170"/>
      <c r="UET254" s="170"/>
      <c r="UEU254" s="170"/>
      <c r="UEV254" s="170"/>
      <c r="UEW254" s="170"/>
      <c r="UEX254" s="170"/>
      <c r="UEY254" s="170"/>
      <c r="UEZ254" s="170"/>
      <c r="UFA254" s="170"/>
      <c r="UFB254" s="170"/>
      <c r="UFC254" s="170"/>
      <c r="UFD254" s="170"/>
      <c r="UFE254" s="170"/>
      <c r="UFF254" s="170"/>
      <c r="UFG254" s="170"/>
      <c r="UFH254" s="170"/>
      <c r="UFI254" s="170"/>
      <c r="UFJ254" s="170"/>
      <c r="UFK254" s="170"/>
      <c r="UFL254" s="170"/>
      <c r="UFM254" s="170"/>
      <c r="UFN254" s="170"/>
      <c r="UFO254" s="170"/>
      <c r="UFP254" s="170"/>
      <c r="UFQ254" s="170"/>
      <c r="UFR254" s="170"/>
      <c r="UFS254" s="170"/>
      <c r="UFT254" s="170"/>
      <c r="UFU254" s="170"/>
      <c r="UFV254" s="170"/>
      <c r="UFW254" s="170"/>
      <c r="UFX254" s="170"/>
      <c r="UFY254" s="170"/>
      <c r="UFZ254" s="170"/>
      <c r="UGA254" s="170"/>
      <c r="UGB254" s="170"/>
      <c r="UGC254" s="170"/>
      <c r="UGD254" s="170"/>
      <c r="UGE254" s="170"/>
      <c r="UGF254" s="170"/>
      <c r="UGG254" s="170"/>
      <c r="UGH254" s="170"/>
      <c r="UGI254" s="170"/>
      <c r="UGJ254" s="170"/>
      <c r="UGK254" s="170"/>
      <c r="UGL254" s="170"/>
      <c r="UGM254" s="170"/>
      <c r="UGN254" s="170"/>
      <c r="UGO254" s="170"/>
      <c r="UGP254" s="170"/>
      <c r="UGQ254" s="170"/>
      <c r="UGR254" s="170"/>
      <c r="UGS254" s="170"/>
      <c r="UGT254" s="170"/>
      <c r="UGU254" s="170"/>
      <c r="UGV254" s="170"/>
      <c r="UGW254" s="170"/>
      <c r="UGX254" s="170"/>
      <c r="UGY254" s="170"/>
      <c r="UGZ254" s="170"/>
      <c r="UHA254" s="170"/>
      <c r="UHB254" s="170"/>
      <c r="UHC254" s="170"/>
      <c r="UHD254" s="170"/>
      <c r="UHE254" s="170"/>
      <c r="UHF254" s="170"/>
      <c r="UHG254" s="170"/>
      <c r="UHH254" s="170"/>
      <c r="UHI254" s="170"/>
      <c r="UHJ254" s="170"/>
      <c r="UHK254" s="170"/>
      <c r="UHL254" s="170"/>
      <c r="UHM254" s="170"/>
      <c r="UHN254" s="170"/>
      <c r="UHO254" s="170"/>
      <c r="UHP254" s="170"/>
      <c r="UHQ254" s="170"/>
      <c r="UHR254" s="170"/>
      <c r="UHS254" s="170"/>
      <c r="UHT254" s="170"/>
      <c r="UHU254" s="170"/>
      <c r="UHV254" s="170"/>
      <c r="UHW254" s="170"/>
      <c r="UHX254" s="170"/>
      <c r="UHY254" s="170"/>
      <c r="UHZ254" s="170"/>
      <c r="UIA254" s="170"/>
      <c r="UIB254" s="170"/>
      <c r="UIC254" s="170"/>
      <c r="UID254" s="170"/>
      <c r="UIE254" s="170"/>
      <c r="UIF254" s="170"/>
      <c r="UIG254" s="170"/>
      <c r="UIH254" s="170"/>
      <c r="UII254" s="170"/>
      <c r="UIJ254" s="170"/>
      <c r="UIK254" s="170"/>
      <c r="UIL254" s="170"/>
      <c r="UIM254" s="170"/>
      <c r="UIN254" s="170"/>
      <c r="UIO254" s="170"/>
      <c r="UIP254" s="170"/>
      <c r="UIQ254" s="170"/>
      <c r="UIR254" s="170"/>
      <c r="UIS254" s="170"/>
      <c r="UIT254" s="170"/>
      <c r="UIU254" s="170"/>
      <c r="UIV254" s="170"/>
      <c r="UIW254" s="170"/>
      <c r="UIX254" s="170"/>
      <c r="UIY254" s="170"/>
      <c r="UIZ254" s="170"/>
      <c r="UJA254" s="170"/>
      <c r="UJB254" s="170"/>
      <c r="UJC254" s="170"/>
      <c r="UJD254" s="170"/>
      <c r="UJE254" s="170"/>
      <c r="UJF254" s="170"/>
      <c r="UJG254" s="170"/>
      <c r="UJH254" s="170"/>
      <c r="UJI254" s="170"/>
      <c r="UJJ254" s="170"/>
      <c r="UJK254" s="170"/>
      <c r="UJL254" s="170"/>
      <c r="UJM254" s="170"/>
      <c r="UJN254" s="170"/>
      <c r="UJO254" s="170"/>
      <c r="UJP254" s="170"/>
      <c r="UJQ254" s="170"/>
      <c r="UJR254" s="170"/>
      <c r="UJS254" s="170"/>
      <c r="UJT254" s="170"/>
      <c r="UJU254" s="170"/>
      <c r="UJV254" s="170"/>
      <c r="UJW254" s="170"/>
      <c r="UJX254" s="170"/>
      <c r="UJY254" s="170"/>
      <c r="UJZ254" s="170"/>
      <c r="UKA254" s="170"/>
      <c r="UKB254" s="170"/>
      <c r="UKC254" s="170"/>
      <c r="UKD254" s="170"/>
      <c r="UKE254" s="170"/>
      <c r="UKF254" s="170"/>
      <c r="UKG254" s="170"/>
      <c r="UKH254" s="170"/>
      <c r="UKI254" s="170"/>
      <c r="UKJ254" s="170"/>
      <c r="UKK254" s="170"/>
      <c r="UKL254" s="170"/>
      <c r="UKM254" s="170"/>
      <c r="UKN254" s="170"/>
      <c r="UKO254" s="170"/>
      <c r="UKP254" s="170"/>
      <c r="UKQ254" s="170"/>
      <c r="UKR254" s="170"/>
      <c r="UKS254" s="170"/>
      <c r="UKT254" s="170"/>
      <c r="UKU254" s="170"/>
      <c r="UKV254" s="170"/>
      <c r="UKW254" s="170"/>
      <c r="UKX254" s="170"/>
      <c r="UKY254" s="170"/>
      <c r="UKZ254" s="170"/>
      <c r="ULA254" s="170"/>
      <c r="ULB254" s="170"/>
      <c r="ULC254" s="170"/>
      <c r="ULD254" s="170"/>
      <c r="ULE254" s="170"/>
      <c r="ULF254" s="170"/>
      <c r="ULG254" s="170"/>
      <c r="ULH254" s="170"/>
      <c r="ULI254" s="170"/>
      <c r="ULJ254" s="170"/>
      <c r="ULK254" s="170"/>
      <c r="ULL254" s="170"/>
      <c r="ULM254" s="170"/>
      <c r="ULN254" s="170"/>
      <c r="ULO254" s="170"/>
      <c r="ULP254" s="170"/>
      <c r="ULQ254" s="170"/>
      <c r="ULR254" s="170"/>
      <c r="ULS254" s="170"/>
      <c r="ULT254" s="170"/>
      <c r="ULU254" s="170"/>
      <c r="ULV254" s="170"/>
      <c r="ULW254" s="170"/>
      <c r="ULX254" s="170"/>
      <c r="ULY254" s="170"/>
      <c r="ULZ254" s="170"/>
      <c r="UMA254" s="170"/>
      <c r="UMB254" s="170"/>
      <c r="UMC254" s="170"/>
      <c r="UMD254" s="170"/>
      <c r="UME254" s="170"/>
      <c r="UMF254" s="170"/>
      <c r="UMG254" s="170"/>
      <c r="UMH254" s="170"/>
      <c r="UMI254" s="170"/>
      <c r="UMJ254" s="170"/>
      <c r="UMK254" s="170"/>
      <c r="UML254" s="170"/>
      <c r="UMM254" s="170"/>
      <c r="UMN254" s="170"/>
      <c r="UMO254" s="170"/>
      <c r="UMP254" s="170"/>
      <c r="UMQ254" s="170"/>
      <c r="UMR254" s="170"/>
      <c r="UMS254" s="170"/>
      <c r="UMT254" s="170"/>
      <c r="UMU254" s="170"/>
      <c r="UMV254" s="170"/>
      <c r="UMW254" s="170"/>
      <c r="UMX254" s="170"/>
      <c r="UMY254" s="170"/>
      <c r="UMZ254" s="170"/>
      <c r="UNA254" s="170"/>
      <c r="UNB254" s="170"/>
      <c r="UNC254" s="170"/>
      <c r="UND254" s="170"/>
      <c r="UNE254" s="170"/>
      <c r="UNF254" s="170"/>
      <c r="UNG254" s="170"/>
      <c r="UNH254" s="170"/>
      <c r="UNI254" s="170"/>
      <c r="UNJ254" s="170"/>
      <c r="UNK254" s="170"/>
      <c r="UNL254" s="170"/>
      <c r="UNM254" s="170"/>
      <c r="UNN254" s="170"/>
      <c r="UNO254" s="170"/>
      <c r="UNP254" s="170"/>
      <c r="UNQ254" s="170"/>
      <c r="UNR254" s="170"/>
      <c r="UNS254" s="170"/>
      <c r="UNT254" s="170"/>
      <c r="UNU254" s="170"/>
      <c r="UNV254" s="170"/>
      <c r="UNW254" s="170"/>
      <c r="UNX254" s="170"/>
      <c r="UNY254" s="170"/>
      <c r="UNZ254" s="170"/>
      <c r="UOA254" s="170"/>
      <c r="UOB254" s="170"/>
      <c r="UOC254" s="170"/>
      <c r="UOD254" s="170"/>
      <c r="UOE254" s="170"/>
      <c r="UOF254" s="170"/>
      <c r="UOG254" s="170"/>
      <c r="UOH254" s="170"/>
      <c r="UOI254" s="170"/>
      <c r="UOJ254" s="170"/>
      <c r="UOK254" s="170"/>
      <c r="UOL254" s="170"/>
      <c r="UOM254" s="170"/>
      <c r="UON254" s="170"/>
      <c r="UOO254" s="170"/>
      <c r="UOP254" s="170"/>
      <c r="UOQ254" s="170"/>
      <c r="UOR254" s="170"/>
      <c r="UOS254" s="170"/>
      <c r="UOT254" s="170"/>
      <c r="UOU254" s="170"/>
      <c r="UOV254" s="170"/>
      <c r="UOW254" s="170"/>
      <c r="UOX254" s="170"/>
      <c r="UOY254" s="170"/>
      <c r="UOZ254" s="170"/>
      <c r="UPA254" s="170"/>
      <c r="UPB254" s="170"/>
      <c r="UPC254" s="170"/>
      <c r="UPD254" s="170"/>
      <c r="UPE254" s="170"/>
      <c r="UPF254" s="170"/>
      <c r="UPG254" s="170"/>
      <c r="UPH254" s="170"/>
      <c r="UPI254" s="170"/>
      <c r="UPJ254" s="170"/>
      <c r="UPK254" s="170"/>
      <c r="UPL254" s="170"/>
      <c r="UPM254" s="170"/>
      <c r="UPN254" s="170"/>
      <c r="UPO254" s="170"/>
      <c r="UPP254" s="170"/>
      <c r="UPQ254" s="170"/>
      <c r="UPR254" s="170"/>
      <c r="UPS254" s="170"/>
      <c r="UPT254" s="170"/>
      <c r="UPU254" s="170"/>
      <c r="UPV254" s="170"/>
      <c r="UPW254" s="170"/>
      <c r="UPX254" s="170"/>
      <c r="UPY254" s="170"/>
      <c r="UPZ254" s="170"/>
      <c r="UQA254" s="170"/>
      <c r="UQB254" s="170"/>
      <c r="UQC254" s="170"/>
      <c r="UQD254" s="170"/>
      <c r="UQE254" s="170"/>
      <c r="UQF254" s="170"/>
      <c r="UQG254" s="170"/>
      <c r="UQH254" s="170"/>
      <c r="UQI254" s="170"/>
      <c r="UQJ254" s="170"/>
      <c r="UQK254" s="170"/>
      <c r="UQL254" s="170"/>
      <c r="UQM254" s="170"/>
      <c r="UQN254" s="170"/>
      <c r="UQO254" s="170"/>
      <c r="UQP254" s="170"/>
      <c r="UQQ254" s="170"/>
      <c r="UQR254" s="170"/>
      <c r="UQS254" s="170"/>
      <c r="UQT254" s="170"/>
      <c r="UQU254" s="170"/>
      <c r="UQV254" s="170"/>
      <c r="UQW254" s="170"/>
      <c r="UQX254" s="170"/>
      <c r="UQY254" s="170"/>
      <c r="UQZ254" s="170"/>
      <c r="URA254" s="170"/>
      <c r="URB254" s="170"/>
      <c r="URC254" s="170"/>
      <c r="URD254" s="170"/>
      <c r="URE254" s="170"/>
      <c r="URF254" s="170"/>
      <c r="URG254" s="170"/>
      <c r="URH254" s="170"/>
      <c r="URI254" s="170"/>
      <c r="URJ254" s="170"/>
      <c r="URK254" s="170"/>
      <c r="URL254" s="170"/>
      <c r="URM254" s="170"/>
      <c r="URN254" s="170"/>
      <c r="URO254" s="170"/>
      <c r="URP254" s="170"/>
      <c r="URQ254" s="170"/>
      <c r="URR254" s="170"/>
      <c r="URS254" s="170"/>
      <c r="URT254" s="170"/>
      <c r="URU254" s="170"/>
      <c r="URV254" s="170"/>
      <c r="URW254" s="170"/>
      <c r="URX254" s="170"/>
      <c r="URY254" s="170"/>
      <c r="URZ254" s="170"/>
      <c r="USA254" s="170"/>
      <c r="USB254" s="170"/>
      <c r="USC254" s="170"/>
      <c r="USD254" s="170"/>
      <c r="USE254" s="170"/>
      <c r="USF254" s="170"/>
      <c r="USG254" s="170"/>
      <c r="USH254" s="170"/>
      <c r="USI254" s="170"/>
      <c r="USJ254" s="170"/>
      <c r="USK254" s="170"/>
      <c r="USL254" s="170"/>
      <c r="USM254" s="170"/>
      <c r="USN254" s="170"/>
      <c r="USO254" s="170"/>
      <c r="USP254" s="170"/>
      <c r="USQ254" s="170"/>
      <c r="USR254" s="170"/>
      <c r="USS254" s="170"/>
      <c r="UST254" s="170"/>
      <c r="USU254" s="170"/>
      <c r="USV254" s="170"/>
      <c r="USW254" s="170"/>
      <c r="USX254" s="170"/>
      <c r="USY254" s="170"/>
      <c r="USZ254" s="170"/>
      <c r="UTA254" s="170"/>
      <c r="UTB254" s="170"/>
      <c r="UTC254" s="170"/>
      <c r="UTD254" s="170"/>
      <c r="UTE254" s="170"/>
      <c r="UTF254" s="170"/>
      <c r="UTG254" s="170"/>
      <c r="UTH254" s="170"/>
      <c r="UTI254" s="170"/>
      <c r="UTJ254" s="170"/>
      <c r="UTK254" s="170"/>
      <c r="UTL254" s="170"/>
      <c r="UTM254" s="170"/>
      <c r="UTN254" s="170"/>
      <c r="UTO254" s="170"/>
      <c r="UTP254" s="170"/>
      <c r="UTQ254" s="170"/>
      <c r="UTR254" s="170"/>
      <c r="UTS254" s="170"/>
      <c r="UTT254" s="170"/>
      <c r="UTU254" s="170"/>
      <c r="UTV254" s="170"/>
      <c r="UTW254" s="170"/>
      <c r="UTX254" s="170"/>
      <c r="UTY254" s="170"/>
      <c r="UTZ254" s="170"/>
      <c r="UUA254" s="170"/>
      <c r="UUB254" s="170"/>
      <c r="UUC254" s="170"/>
      <c r="UUD254" s="170"/>
      <c r="UUE254" s="170"/>
      <c r="UUF254" s="170"/>
      <c r="UUG254" s="170"/>
      <c r="UUH254" s="170"/>
      <c r="UUI254" s="170"/>
      <c r="UUJ254" s="170"/>
      <c r="UUK254" s="170"/>
      <c r="UUL254" s="170"/>
      <c r="UUM254" s="170"/>
      <c r="UUN254" s="170"/>
      <c r="UUO254" s="170"/>
      <c r="UUP254" s="170"/>
      <c r="UUQ254" s="170"/>
      <c r="UUR254" s="170"/>
      <c r="UUS254" s="170"/>
      <c r="UUT254" s="170"/>
      <c r="UUU254" s="170"/>
      <c r="UUV254" s="170"/>
      <c r="UUW254" s="170"/>
      <c r="UUX254" s="170"/>
      <c r="UUY254" s="170"/>
      <c r="UUZ254" s="170"/>
      <c r="UVA254" s="170"/>
      <c r="UVB254" s="170"/>
      <c r="UVC254" s="170"/>
      <c r="UVD254" s="170"/>
      <c r="UVE254" s="170"/>
      <c r="UVF254" s="170"/>
      <c r="UVG254" s="170"/>
      <c r="UVH254" s="170"/>
      <c r="UVI254" s="170"/>
      <c r="UVJ254" s="170"/>
      <c r="UVK254" s="170"/>
      <c r="UVL254" s="170"/>
      <c r="UVM254" s="170"/>
      <c r="UVN254" s="170"/>
      <c r="UVO254" s="170"/>
      <c r="UVP254" s="170"/>
      <c r="UVQ254" s="170"/>
      <c r="UVR254" s="170"/>
      <c r="UVS254" s="170"/>
      <c r="UVT254" s="170"/>
      <c r="UVU254" s="170"/>
      <c r="UVV254" s="170"/>
      <c r="UVW254" s="170"/>
      <c r="UVX254" s="170"/>
      <c r="UVY254" s="170"/>
      <c r="UVZ254" s="170"/>
      <c r="UWA254" s="170"/>
      <c r="UWB254" s="170"/>
      <c r="UWC254" s="170"/>
      <c r="UWD254" s="170"/>
      <c r="UWE254" s="170"/>
      <c r="UWF254" s="170"/>
      <c r="UWG254" s="170"/>
      <c r="UWH254" s="170"/>
      <c r="UWI254" s="170"/>
      <c r="UWJ254" s="170"/>
      <c r="UWK254" s="170"/>
      <c r="UWL254" s="170"/>
      <c r="UWM254" s="170"/>
      <c r="UWN254" s="170"/>
      <c r="UWO254" s="170"/>
      <c r="UWP254" s="170"/>
      <c r="UWQ254" s="170"/>
      <c r="UWR254" s="170"/>
      <c r="UWS254" s="170"/>
      <c r="UWT254" s="170"/>
      <c r="UWU254" s="170"/>
      <c r="UWV254" s="170"/>
      <c r="UWW254" s="170"/>
      <c r="UWX254" s="170"/>
      <c r="UWY254" s="170"/>
      <c r="UWZ254" s="170"/>
      <c r="UXA254" s="170"/>
      <c r="UXB254" s="170"/>
      <c r="UXC254" s="170"/>
      <c r="UXD254" s="170"/>
      <c r="UXE254" s="170"/>
      <c r="UXF254" s="170"/>
      <c r="UXG254" s="170"/>
      <c r="UXH254" s="170"/>
      <c r="UXI254" s="170"/>
      <c r="UXJ254" s="170"/>
      <c r="UXK254" s="170"/>
      <c r="UXL254" s="170"/>
      <c r="UXM254" s="170"/>
      <c r="UXN254" s="170"/>
      <c r="UXO254" s="170"/>
      <c r="UXP254" s="170"/>
      <c r="UXQ254" s="170"/>
      <c r="UXR254" s="170"/>
      <c r="UXS254" s="170"/>
      <c r="UXT254" s="170"/>
      <c r="UXU254" s="170"/>
      <c r="UXV254" s="170"/>
      <c r="UXW254" s="170"/>
      <c r="UXX254" s="170"/>
      <c r="UXY254" s="170"/>
      <c r="UXZ254" s="170"/>
      <c r="UYA254" s="170"/>
      <c r="UYB254" s="170"/>
      <c r="UYC254" s="170"/>
      <c r="UYD254" s="170"/>
      <c r="UYE254" s="170"/>
      <c r="UYF254" s="170"/>
      <c r="UYG254" s="170"/>
      <c r="UYH254" s="170"/>
      <c r="UYI254" s="170"/>
      <c r="UYJ254" s="170"/>
      <c r="UYK254" s="170"/>
      <c r="UYL254" s="170"/>
      <c r="UYM254" s="170"/>
      <c r="UYN254" s="170"/>
      <c r="UYO254" s="170"/>
      <c r="UYP254" s="170"/>
      <c r="UYQ254" s="170"/>
      <c r="UYR254" s="170"/>
      <c r="UYS254" s="170"/>
      <c r="UYT254" s="170"/>
      <c r="UYU254" s="170"/>
      <c r="UYV254" s="170"/>
      <c r="UYW254" s="170"/>
      <c r="UYX254" s="170"/>
      <c r="UYY254" s="170"/>
      <c r="UYZ254" s="170"/>
      <c r="UZA254" s="170"/>
      <c r="UZB254" s="170"/>
      <c r="UZC254" s="170"/>
      <c r="UZD254" s="170"/>
      <c r="UZE254" s="170"/>
      <c r="UZF254" s="170"/>
      <c r="UZG254" s="170"/>
      <c r="UZH254" s="170"/>
      <c r="UZI254" s="170"/>
      <c r="UZJ254" s="170"/>
      <c r="UZK254" s="170"/>
      <c r="UZL254" s="170"/>
      <c r="UZM254" s="170"/>
      <c r="UZN254" s="170"/>
      <c r="UZO254" s="170"/>
      <c r="UZP254" s="170"/>
      <c r="UZQ254" s="170"/>
      <c r="UZR254" s="170"/>
      <c r="UZS254" s="170"/>
      <c r="UZT254" s="170"/>
      <c r="UZU254" s="170"/>
      <c r="UZV254" s="170"/>
      <c r="UZW254" s="170"/>
      <c r="UZX254" s="170"/>
      <c r="UZY254" s="170"/>
      <c r="UZZ254" s="170"/>
      <c r="VAA254" s="170"/>
      <c r="VAB254" s="170"/>
      <c r="VAC254" s="170"/>
      <c r="VAD254" s="170"/>
      <c r="VAE254" s="170"/>
      <c r="VAF254" s="170"/>
      <c r="VAG254" s="170"/>
      <c r="VAH254" s="170"/>
      <c r="VAI254" s="170"/>
      <c r="VAJ254" s="170"/>
      <c r="VAK254" s="170"/>
      <c r="VAL254" s="170"/>
      <c r="VAM254" s="170"/>
      <c r="VAN254" s="170"/>
      <c r="VAO254" s="170"/>
      <c r="VAP254" s="170"/>
      <c r="VAQ254" s="170"/>
      <c r="VAR254" s="170"/>
      <c r="VAS254" s="170"/>
      <c r="VAT254" s="170"/>
      <c r="VAU254" s="170"/>
      <c r="VAV254" s="170"/>
      <c r="VAW254" s="170"/>
      <c r="VAX254" s="170"/>
      <c r="VAY254" s="170"/>
      <c r="VAZ254" s="170"/>
      <c r="VBA254" s="170"/>
      <c r="VBB254" s="170"/>
      <c r="VBC254" s="170"/>
      <c r="VBD254" s="170"/>
      <c r="VBE254" s="170"/>
      <c r="VBF254" s="170"/>
      <c r="VBG254" s="170"/>
      <c r="VBH254" s="170"/>
      <c r="VBI254" s="170"/>
      <c r="VBJ254" s="170"/>
      <c r="VBK254" s="170"/>
      <c r="VBL254" s="170"/>
      <c r="VBM254" s="170"/>
      <c r="VBN254" s="170"/>
      <c r="VBO254" s="170"/>
      <c r="VBP254" s="170"/>
      <c r="VBQ254" s="170"/>
      <c r="VBR254" s="170"/>
      <c r="VBS254" s="170"/>
      <c r="VBT254" s="170"/>
      <c r="VBU254" s="170"/>
      <c r="VBV254" s="170"/>
      <c r="VBW254" s="170"/>
      <c r="VBX254" s="170"/>
      <c r="VBY254" s="170"/>
      <c r="VBZ254" s="170"/>
      <c r="VCA254" s="170"/>
      <c r="VCB254" s="170"/>
      <c r="VCC254" s="170"/>
      <c r="VCD254" s="170"/>
      <c r="VCE254" s="170"/>
      <c r="VCF254" s="170"/>
      <c r="VCG254" s="170"/>
      <c r="VCH254" s="170"/>
      <c r="VCI254" s="170"/>
      <c r="VCJ254" s="170"/>
      <c r="VCK254" s="170"/>
      <c r="VCL254" s="170"/>
      <c r="VCM254" s="170"/>
      <c r="VCN254" s="170"/>
      <c r="VCO254" s="170"/>
      <c r="VCP254" s="170"/>
      <c r="VCQ254" s="170"/>
      <c r="VCR254" s="170"/>
      <c r="VCS254" s="170"/>
      <c r="VCT254" s="170"/>
      <c r="VCU254" s="170"/>
      <c r="VCV254" s="170"/>
      <c r="VCW254" s="170"/>
      <c r="VCX254" s="170"/>
      <c r="VCY254" s="170"/>
      <c r="VCZ254" s="170"/>
      <c r="VDA254" s="170"/>
      <c r="VDB254" s="170"/>
      <c r="VDC254" s="170"/>
      <c r="VDD254" s="170"/>
      <c r="VDE254" s="170"/>
      <c r="VDF254" s="170"/>
      <c r="VDG254" s="170"/>
      <c r="VDH254" s="170"/>
      <c r="VDI254" s="170"/>
      <c r="VDJ254" s="170"/>
      <c r="VDK254" s="170"/>
      <c r="VDL254" s="170"/>
      <c r="VDM254" s="170"/>
      <c r="VDN254" s="170"/>
      <c r="VDO254" s="170"/>
      <c r="VDP254" s="170"/>
      <c r="VDQ254" s="170"/>
      <c r="VDR254" s="170"/>
      <c r="VDS254" s="170"/>
      <c r="VDT254" s="170"/>
      <c r="VDU254" s="170"/>
      <c r="VDV254" s="170"/>
      <c r="VDW254" s="170"/>
      <c r="VDX254" s="170"/>
      <c r="VDY254" s="170"/>
      <c r="VDZ254" s="170"/>
      <c r="VEA254" s="170"/>
      <c r="VEB254" s="170"/>
      <c r="VEC254" s="170"/>
      <c r="VED254" s="170"/>
      <c r="VEE254" s="170"/>
      <c r="VEF254" s="170"/>
      <c r="VEG254" s="170"/>
      <c r="VEH254" s="170"/>
      <c r="VEI254" s="170"/>
      <c r="VEJ254" s="170"/>
      <c r="VEK254" s="170"/>
      <c r="VEL254" s="170"/>
      <c r="VEM254" s="170"/>
      <c r="VEN254" s="170"/>
      <c r="VEO254" s="170"/>
      <c r="VEP254" s="170"/>
      <c r="VEQ254" s="170"/>
      <c r="VER254" s="170"/>
      <c r="VES254" s="170"/>
      <c r="VET254" s="170"/>
      <c r="VEU254" s="170"/>
      <c r="VEV254" s="170"/>
      <c r="VEW254" s="170"/>
      <c r="VEX254" s="170"/>
      <c r="VEY254" s="170"/>
      <c r="VEZ254" s="170"/>
      <c r="VFA254" s="170"/>
      <c r="VFB254" s="170"/>
      <c r="VFC254" s="170"/>
      <c r="VFD254" s="170"/>
      <c r="VFE254" s="170"/>
      <c r="VFF254" s="170"/>
      <c r="VFG254" s="170"/>
      <c r="VFH254" s="170"/>
      <c r="VFI254" s="170"/>
      <c r="VFJ254" s="170"/>
      <c r="VFK254" s="170"/>
      <c r="VFL254" s="170"/>
      <c r="VFM254" s="170"/>
      <c r="VFN254" s="170"/>
      <c r="VFO254" s="170"/>
      <c r="VFP254" s="170"/>
      <c r="VFQ254" s="170"/>
      <c r="VFR254" s="170"/>
      <c r="VFS254" s="170"/>
      <c r="VFT254" s="170"/>
      <c r="VFU254" s="170"/>
      <c r="VFV254" s="170"/>
      <c r="VFW254" s="170"/>
      <c r="VFX254" s="170"/>
      <c r="VFY254" s="170"/>
      <c r="VFZ254" s="170"/>
      <c r="VGA254" s="170"/>
      <c r="VGB254" s="170"/>
      <c r="VGC254" s="170"/>
      <c r="VGD254" s="170"/>
      <c r="VGE254" s="170"/>
      <c r="VGF254" s="170"/>
      <c r="VGG254" s="170"/>
      <c r="VGH254" s="170"/>
      <c r="VGI254" s="170"/>
      <c r="VGJ254" s="170"/>
      <c r="VGK254" s="170"/>
      <c r="VGL254" s="170"/>
      <c r="VGM254" s="170"/>
      <c r="VGN254" s="170"/>
      <c r="VGO254" s="170"/>
      <c r="VGP254" s="170"/>
      <c r="VGQ254" s="170"/>
      <c r="VGR254" s="170"/>
      <c r="VGS254" s="170"/>
      <c r="VGT254" s="170"/>
      <c r="VGU254" s="170"/>
      <c r="VGV254" s="170"/>
      <c r="VGW254" s="170"/>
      <c r="VGX254" s="170"/>
      <c r="VGY254" s="170"/>
      <c r="VGZ254" s="170"/>
      <c r="VHA254" s="170"/>
      <c r="VHB254" s="170"/>
      <c r="VHC254" s="170"/>
      <c r="VHD254" s="170"/>
      <c r="VHE254" s="170"/>
      <c r="VHF254" s="170"/>
      <c r="VHG254" s="170"/>
      <c r="VHH254" s="170"/>
      <c r="VHI254" s="170"/>
      <c r="VHJ254" s="170"/>
      <c r="VHK254" s="170"/>
      <c r="VHL254" s="170"/>
      <c r="VHM254" s="170"/>
      <c r="VHN254" s="170"/>
      <c r="VHO254" s="170"/>
      <c r="VHP254" s="170"/>
      <c r="VHQ254" s="170"/>
      <c r="VHR254" s="170"/>
      <c r="VHS254" s="170"/>
      <c r="VHT254" s="170"/>
      <c r="VHU254" s="170"/>
      <c r="VHV254" s="170"/>
      <c r="VHW254" s="170"/>
      <c r="VHX254" s="170"/>
      <c r="VHY254" s="170"/>
      <c r="VHZ254" s="170"/>
      <c r="VIA254" s="170"/>
      <c r="VIB254" s="170"/>
      <c r="VIC254" s="170"/>
      <c r="VID254" s="170"/>
      <c r="VIE254" s="170"/>
      <c r="VIF254" s="170"/>
      <c r="VIG254" s="170"/>
      <c r="VIH254" s="170"/>
      <c r="VII254" s="170"/>
      <c r="VIJ254" s="170"/>
      <c r="VIK254" s="170"/>
      <c r="VIL254" s="170"/>
      <c r="VIM254" s="170"/>
      <c r="VIN254" s="170"/>
      <c r="VIO254" s="170"/>
      <c r="VIP254" s="170"/>
      <c r="VIQ254" s="170"/>
      <c r="VIR254" s="170"/>
      <c r="VIS254" s="170"/>
      <c r="VIT254" s="170"/>
      <c r="VIU254" s="170"/>
      <c r="VIV254" s="170"/>
      <c r="VIW254" s="170"/>
      <c r="VIX254" s="170"/>
      <c r="VIY254" s="170"/>
      <c r="VIZ254" s="170"/>
      <c r="VJA254" s="170"/>
      <c r="VJB254" s="170"/>
      <c r="VJC254" s="170"/>
      <c r="VJD254" s="170"/>
      <c r="VJE254" s="170"/>
      <c r="VJF254" s="170"/>
      <c r="VJG254" s="170"/>
      <c r="VJH254" s="170"/>
      <c r="VJI254" s="170"/>
      <c r="VJJ254" s="170"/>
      <c r="VJK254" s="170"/>
      <c r="VJL254" s="170"/>
      <c r="VJM254" s="170"/>
      <c r="VJN254" s="170"/>
      <c r="VJO254" s="170"/>
      <c r="VJP254" s="170"/>
      <c r="VJQ254" s="170"/>
      <c r="VJR254" s="170"/>
      <c r="VJS254" s="170"/>
      <c r="VJT254" s="170"/>
      <c r="VJU254" s="170"/>
      <c r="VJV254" s="170"/>
      <c r="VJW254" s="170"/>
      <c r="VJX254" s="170"/>
      <c r="VJY254" s="170"/>
      <c r="VJZ254" s="170"/>
      <c r="VKA254" s="170"/>
      <c r="VKB254" s="170"/>
      <c r="VKC254" s="170"/>
      <c r="VKD254" s="170"/>
      <c r="VKE254" s="170"/>
      <c r="VKF254" s="170"/>
      <c r="VKG254" s="170"/>
      <c r="VKH254" s="170"/>
      <c r="VKI254" s="170"/>
      <c r="VKJ254" s="170"/>
      <c r="VKK254" s="170"/>
      <c r="VKL254" s="170"/>
      <c r="VKM254" s="170"/>
      <c r="VKN254" s="170"/>
      <c r="VKO254" s="170"/>
      <c r="VKP254" s="170"/>
      <c r="VKQ254" s="170"/>
      <c r="VKR254" s="170"/>
      <c r="VKS254" s="170"/>
      <c r="VKT254" s="170"/>
      <c r="VKU254" s="170"/>
      <c r="VKV254" s="170"/>
      <c r="VKW254" s="170"/>
      <c r="VKX254" s="170"/>
      <c r="VKY254" s="170"/>
      <c r="VKZ254" s="170"/>
      <c r="VLA254" s="170"/>
      <c r="VLB254" s="170"/>
      <c r="VLC254" s="170"/>
      <c r="VLD254" s="170"/>
      <c r="VLE254" s="170"/>
      <c r="VLF254" s="170"/>
      <c r="VLG254" s="170"/>
      <c r="VLH254" s="170"/>
      <c r="VLI254" s="170"/>
      <c r="VLJ254" s="170"/>
      <c r="VLK254" s="170"/>
      <c r="VLL254" s="170"/>
      <c r="VLM254" s="170"/>
      <c r="VLN254" s="170"/>
      <c r="VLO254" s="170"/>
      <c r="VLP254" s="170"/>
      <c r="VLQ254" s="170"/>
      <c r="VLR254" s="170"/>
      <c r="VLS254" s="170"/>
      <c r="VLT254" s="170"/>
      <c r="VLU254" s="170"/>
      <c r="VLV254" s="170"/>
      <c r="VLW254" s="170"/>
      <c r="VLX254" s="170"/>
      <c r="VLY254" s="170"/>
      <c r="VLZ254" s="170"/>
      <c r="VMA254" s="170"/>
      <c r="VMB254" s="170"/>
      <c r="VMC254" s="170"/>
      <c r="VMD254" s="170"/>
      <c r="VME254" s="170"/>
      <c r="VMF254" s="170"/>
      <c r="VMG254" s="170"/>
      <c r="VMH254" s="170"/>
      <c r="VMI254" s="170"/>
      <c r="VMJ254" s="170"/>
      <c r="VMK254" s="170"/>
      <c r="VML254" s="170"/>
      <c r="VMM254" s="170"/>
      <c r="VMN254" s="170"/>
      <c r="VMO254" s="170"/>
      <c r="VMP254" s="170"/>
      <c r="VMQ254" s="170"/>
      <c r="VMR254" s="170"/>
      <c r="VMS254" s="170"/>
      <c r="VMT254" s="170"/>
      <c r="VMU254" s="170"/>
      <c r="VMV254" s="170"/>
      <c r="VMW254" s="170"/>
      <c r="VMX254" s="170"/>
      <c r="VMY254" s="170"/>
      <c r="VMZ254" s="170"/>
      <c r="VNA254" s="170"/>
      <c r="VNB254" s="170"/>
      <c r="VNC254" s="170"/>
      <c r="VND254" s="170"/>
      <c r="VNE254" s="170"/>
      <c r="VNF254" s="170"/>
      <c r="VNG254" s="170"/>
      <c r="VNH254" s="170"/>
      <c r="VNI254" s="170"/>
      <c r="VNJ254" s="170"/>
      <c r="VNK254" s="170"/>
      <c r="VNL254" s="170"/>
      <c r="VNM254" s="170"/>
      <c r="VNN254" s="170"/>
      <c r="VNO254" s="170"/>
      <c r="VNP254" s="170"/>
      <c r="VNQ254" s="170"/>
      <c r="VNR254" s="170"/>
      <c r="VNS254" s="170"/>
      <c r="VNT254" s="170"/>
      <c r="VNU254" s="170"/>
      <c r="VNV254" s="170"/>
      <c r="VNW254" s="170"/>
      <c r="VNX254" s="170"/>
      <c r="VNY254" s="170"/>
      <c r="VNZ254" s="170"/>
      <c r="VOA254" s="170"/>
      <c r="VOB254" s="170"/>
      <c r="VOC254" s="170"/>
      <c r="VOD254" s="170"/>
      <c r="VOE254" s="170"/>
      <c r="VOF254" s="170"/>
      <c r="VOG254" s="170"/>
      <c r="VOH254" s="170"/>
      <c r="VOI254" s="170"/>
      <c r="VOJ254" s="170"/>
      <c r="VOK254" s="170"/>
      <c r="VOL254" s="170"/>
      <c r="VOM254" s="170"/>
      <c r="VON254" s="170"/>
      <c r="VOO254" s="170"/>
      <c r="VOP254" s="170"/>
      <c r="VOQ254" s="170"/>
      <c r="VOR254" s="170"/>
      <c r="VOS254" s="170"/>
      <c r="VOT254" s="170"/>
      <c r="VOU254" s="170"/>
      <c r="VOV254" s="170"/>
      <c r="VOW254" s="170"/>
      <c r="VOX254" s="170"/>
      <c r="VOY254" s="170"/>
      <c r="VOZ254" s="170"/>
      <c r="VPA254" s="170"/>
      <c r="VPB254" s="170"/>
      <c r="VPC254" s="170"/>
      <c r="VPD254" s="170"/>
      <c r="VPE254" s="170"/>
      <c r="VPF254" s="170"/>
      <c r="VPG254" s="170"/>
      <c r="VPH254" s="170"/>
      <c r="VPI254" s="170"/>
      <c r="VPJ254" s="170"/>
      <c r="VPK254" s="170"/>
      <c r="VPL254" s="170"/>
      <c r="VPM254" s="170"/>
      <c r="VPN254" s="170"/>
      <c r="VPO254" s="170"/>
      <c r="VPP254" s="170"/>
      <c r="VPQ254" s="170"/>
      <c r="VPR254" s="170"/>
      <c r="VPS254" s="170"/>
      <c r="VPT254" s="170"/>
      <c r="VPU254" s="170"/>
      <c r="VPV254" s="170"/>
      <c r="VPW254" s="170"/>
      <c r="VPX254" s="170"/>
      <c r="VPY254" s="170"/>
      <c r="VPZ254" s="170"/>
      <c r="VQA254" s="170"/>
      <c r="VQB254" s="170"/>
      <c r="VQC254" s="170"/>
      <c r="VQD254" s="170"/>
      <c r="VQE254" s="170"/>
      <c r="VQF254" s="170"/>
      <c r="VQG254" s="170"/>
      <c r="VQH254" s="170"/>
      <c r="VQI254" s="170"/>
      <c r="VQJ254" s="170"/>
      <c r="VQK254" s="170"/>
      <c r="VQL254" s="170"/>
      <c r="VQM254" s="170"/>
      <c r="VQN254" s="170"/>
      <c r="VQO254" s="170"/>
      <c r="VQP254" s="170"/>
      <c r="VQQ254" s="170"/>
      <c r="VQR254" s="170"/>
      <c r="VQS254" s="170"/>
      <c r="VQT254" s="170"/>
      <c r="VQU254" s="170"/>
      <c r="VQV254" s="170"/>
      <c r="VQW254" s="170"/>
      <c r="VQX254" s="170"/>
      <c r="VQY254" s="170"/>
      <c r="VQZ254" s="170"/>
      <c r="VRA254" s="170"/>
      <c r="VRB254" s="170"/>
      <c r="VRC254" s="170"/>
      <c r="VRD254" s="170"/>
      <c r="VRE254" s="170"/>
      <c r="VRF254" s="170"/>
      <c r="VRG254" s="170"/>
      <c r="VRH254" s="170"/>
      <c r="VRI254" s="170"/>
      <c r="VRJ254" s="170"/>
      <c r="VRK254" s="170"/>
      <c r="VRL254" s="170"/>
      <c r="VRM254" s="170"/>
      <c r="VRN254" s="170"/>
      <c r="VRO254" s="170"/>
      <c r="VRP254" s="170"/>
      <c r="VRQ254" s="170"/>
      <c r="VRR254" s="170"/>
      <c r="VRS254" s="170"/>
      <c r="VRT254" s="170"/>
      <c r="VRU254" s="170"/>
      <c r="VRV254" s="170"/>
      <c r="VRW254" s="170"/>
      <c r="VRX254" s="170"/>
      <c r="VRY254" s="170"/>
      <c r="VRZ254" s="170"/>
      <c r="VSA254" s="170"/>
      <c r="VSB254" s="170"/>
      <c r="VSC254" s="170"/>
      <c r="VSD254" s="170"/>
      <c r="VSE254" s="170"/>
      <c r="VSF254" s="170"/>
      <c r="VSG254" s="170"/>
      <c r="VSH254" s="170"/>
      <c r="VSI254" s="170"/>
      <c r="VSJ254" s="170"/>
      <c r="VSK254" s="170"/>
      <c r="VSL254" s="170"/>
      <c r="VSM254" s="170"/>
      <c r="VSN254" s="170"/>
      <c r="VSO254" s="170"/>
      <c r="VSP254" s="170"/>
      <c r="VSQ254" s="170"/>
      <c r="VSR254" s="170"/>
      <c r="VSS254" s="170"/>
      <c r="VST254" s="170"/>
      <c r="VSU254" s="170"/>
      <c r="VSV254" s="170"/>
      <c r="VSW254" s="170"/>
      <c r="VSX254" s="170"/>
      <c r="VSY254" s="170"/>
      <c r="VSZ254" s="170"/>
      <c r="VTA254" s="170"/>
      <c r="VTB254" s="170"/>
      <c r="VTC254" s="170"/>
      <c r="VTD254" s="170"/>
      <c r="VTE254" s="170"/>
      <c r="VTF254" s="170"/>
      <c r="VTG254" s="170"/>
      <c r="VTH254" s="170"/>
      <c r="VTI254" s="170"/>
      <c r="VTJ254" s="170"/>
      <c r="VTK254" s="170"/>
      <c r="VTL254" s="170"/>
      <c r="VTM254" s="170"/>
      <c r="VTN254" s="170"/>
      <c r="VTO254" s="170"/>
      <c r="VTP254" s="170"/>
      <c r="VTQ254" s="170"/>
      <c r="VTR254" s="170"/>
      <c r="VTS254" s="170"/>
      <c r="VTT254" s="170"/>
      <c r="VTU254" s="170"/>
      <c r="VTV254" s="170"/>
      <c r="VTW254" s="170"/>
      <c r="VTX254" s="170"/>
      <c r="VTY254" s="170"/>
      <c r="VTZ254" s="170"/>
      <c r="VUA254" s="170"/>
      <c r="VUB254" s="170"/>
      <c r="VUC254" s="170"/>
      <c r="VUD254" s="170"/>
      <c r="VUE254" s="170"/>
      <c r="VUF254" s="170"/>
      <c r="VUG254" s="170"/>
      <c r="VUH254" s="170"/>
      <c r="VUI254" s="170"/>
      <c r="VUJ254" s="170"/>
      <c r="VUK254" s="170"/>
      <c r="VUL254" s="170"/>
      <c r="VUM254" s="170"/>
      <c r="VUN254" s="170"/>
      <c r="VUO254" s="170"/>
      <c r="VUP254" s="170"/>
      <c r="VUQ254" s="170"/>
      <c r="VUR254" s="170"/>
      <c r="VUS254" s="170"/>
      <c r="VUT254" s="170"/>
      <c r="VUU254" s="170"/>
      <c r="VUV254" s="170"/>
      <c r="VUW254" s="170"/>
      <c r="VUX254" s="170"/>
      <c r="VUY254" s="170"/>
      <c r="VUZ254" s="170"/>
      <c r="VVA254" s="170"/>
      <c r="VVB254" s="170"/>
      <c r="VVC254" s="170"/>
      <c r="VVD254" s="170"/>
      <c r="VVE254" s="170"/>
      <c r="VVF254" s="170"/>
      <c r="VVG254" s="170"/>
      <c r="VVH254" s="170"/>
      <c r="VVI254" s="170"/>
      <c r="VVJ254" s="170"/>
      <c r="VVK254" s="170"/>
      <c r="VVL254" s="170"/>
      <c r="VVM254" s="170"/>
      <c r="VVN254" s="170"/>
      <c r="VVO254" s="170"/>
      <c r="VVP254" s="170"/>
      <c r="VVQ254" s="170"/>
      <c r="VVR254" s="170"/>
      <c r="VVS254" s="170"/>
      <c r="VVT254" s="170"/>
      <c r="VVU254" s="170"/>
      <c r="VVV254" s="170"/>
      <c r="VVW254" s="170"/>
      <c r="VVX254" s="170"/>
      <c r="VVY254" s="170"/>
      <c r="VVZ254" s="170"/>
      <c r="VWA254" s="170"/>
      <c r="VWB254" s="170"/>
      <c r="VWC254" s="170"/>
      <c r="VWD254" s="170"/>
      <c r="VWE254" s="170"/>
      <c r="VWF254" s="170"/>
      <c r="VWG254" s="170"/>
      <c r="VWH254" s="170"/>
      <c r="VWI254" s="170"/>
      <c r="VWJ254" s="170"/>
      <c r="VWK254" s="170"/>
      <c r="VWL254" s="170"/>
      <c r="VWM254" s="170"/>
      <c r="VWN254" s="170"/>
      <c r="VWO254" s="170"/>
      <c r="VWP254" s="170"/>
      <c r="VWQ254" s="170"/>
      <c r="VWR254" s="170"/>
      <c r="VWS254" s="170"/>
      <c r="VWT254" s="170"/>
      <c r="VWU254" s="170"/>
      <c r="VWV254" s="170"/>
      <c r="VWW254" s="170"/>
      <c r="VWX254" s="170"/>
      <c r="VWY254" s="170"/>
      <c r="VWZ254" s="170"/>
      <c r="VXA254" s="170"/>
      <c r="VXB254" s="170"/>
      <c r="VXC254" s="170"/>
      <c r="VXD254" s="170"/>
      <c r="VXE254" s="170"/>
      <c r="VXF254" s="170"/>
      <c r="VXG254" s="170"/>
      <c r="VXH254" s="170"/>
      <c r="VXI254" s="170"/>
      <c r="VXJ254" s="170"/>
      <c r="VXK254" s="170"/>
      <c r="VXL254" s="170"/>
      <c r="VXM254" s="170"/>
      <c r="VXN254" s="170"/>
      <c r="VXO254" s="170"/>
      <c r="VXP254" s="170"/>
      <c r="VXQ254" s="170"/>
      <c r="VXR254" s="170"/>
      <c r="VXS254" s="170"/>
      <c r="VXT254" s="170"/>
      <c r="VXU254" s="170"/>
      <c r="VXV254" s="170"/>
      <c r="VXW254" s="170"/>
      <c r="VXX254" s="170"/>
      <c r="VXY254" s="170"/>
      <c r="VXZ254" s="170"/>
      <c r="VYA254" s="170"/>
      <c r="VYB254" s="170"/>
      <c r="VYC254" s="170"/>
      <c r="VYD254" s="170"/>
      <c r="VYE254" s="170"/>
      <c r="VYF254" s="170"/>
      <c r="VYG254" s="170"/>
      <c r="VYH254" s="170"/>
      <c r="VYI254" s="170"/>
      <c r="VYJ254" s="170"/>
      <c r="VYK254" s="170"/>
      <c r="VYL254" s="170"/>
      <c r="VYM254" s="170"/>
      <c r="VYN254" s="170"/>
      <c r="VYO254" s="170"/>
      <c r="VYP254" s="170"/>
      <c r="VYQ254" s="170"/>
      <c r="VYR254" s="170"/>
      <c r="VYS254" s="170"/>
      <c r="VYT254" s="170"/>
      <c r="VYU254" s="170"/>
      <c r="VYV254" s="170"/>
      <c r="VYW254" s="170"/>
      <c r="VYX254" s="170"/>
      <c r="VYY254" s="170"/>
      <c r="VYZ254" s="170"/>
      <c r="VZA254" s="170"/>
      <c r="VZB254" s="170"/>
      <c r="VZC254" s="170"/>
      <c r="VZD254" s="170"/>
      <c r="VZE254" s="170"/>
      <c r="VZF254" s="170"/>
      <c r="VZG254" s="170"/>
      <c r="VZH254" s="170"/>
      <c r="VZI254" s="170"/>
      <c r="VZJ254" s="170"/>
      <c r="VZK254" s="170"/>
      <c r="VZL254" s="170"/>
      <c r="VZM254" s="170"/>
      <c r="VZN254" s="170"/>
      <c r="VZO254" s="170"/>
      <c r="VZP254" s="170"/>
      <c r="VZQ254" s="170"/>
      <c r="VZR254" s="170"/>
      <c r="VZS254" s="170"/>
      <c r="VZT254" s="170"/>
      <c r="VZU254" s="170"/>
      <c r="VZV254" s="170"/>
      <c r="VZW254" s="170"/>
      <c r="VZX254" s="170"/>
      <c r="VZY254" s="170"/>
      <c r="VZZ254" s="170"/>
      <c r="WAA254" s="170"/>
      <c r="WAB254" s="170"/>
      <c r="WAC254" s="170"/>
      <c r="WAD254" s="170"/>
      <c r="WAE254" s="170"/>
      <c r="WAF254" s="170"/>
      <c r="WAG254" s="170"/>
      <c r="WAH254" s="170"/>
      <c r="WAI254" s="170"/>
      <c r="WAJ254" s="170"/>
      <c r="WAK254" s="170"/>
      <c r="WAL254" s="170"/>
      <c r="WAM254" s="170"/>
      <c r="WAN254" s="170"/>
      <c r="WAO254" s="170"/>
      <c r="WAP254" s="170"/>
      <c r="WAQ254" s="170"/>
      <c r="WAR254" s="170"/>
      <c r="WAS254" s="170"/>
      <c r="WAT254" s="170"/>
      <c r="WAU254" s="170"/>
      <c r="WAV254" s="170"/>
      <c r="WAW254" s="170"/>
      <c r="WAX254" s="170"/>
      <c r="WAY254" s="170"/>
      <c r="WAZ254" s="170"/>
      <c r="WBA254" s="170"/>
      <c r="WBB254" s="170"/>
      <c r="WBC254" s="170"/>
      <c r="WBD254" s="170"/>
      <c r="WBE254" s="170"/>
      <c r="WBF254" s="170"/>
      <c r="WBG254" s="170"/>
      <c r="WBH254" s="170"/>
      <c r="WBI254" s="170"/>
      <c r="WBJ254" s="170"/>
      <c r="WBK254" s="170"/>
      <c r="WBL254" s="170"/>
      <c r="WBM254" s="170"/>
      <c r="WBN254" s="170"/>
      <c r="WBO254" s="170"/>
      <c r="WBP254" s="170"/>
      <c r="WBQ254" s="170"/>
      <c r="WBR254" s="170"/>
      <c r="WBS254" s="170"/>
      <c r="WBT254" s="170"/>
      <c r="WBU254" s="170"/>
      <c r="WBV254" s="170"/>
      <c r="WBW254" s="170"/>
      <c r="WBX254" s="170"/>
      <c r="WBY254" s="170"/>
      <c r="WBZ254" s="170"/>
      <c r="WCA254" s="170"/>
      <c r="WCB254" s="170"/>
      <c r="WCC254" s="170"/>
      <c r="WCD254" s="170"/>
      <c r="WCE254" s="170"/>
      <c r="WCF254" s="170"/>
      <c r="WCG254" s="170"/>
      <c r="WCH254" s="170"/>
      <c r="WCI254" s="170"/>
      <c r="WCJ254" s="170"/>
      <c r="WCK254" s="170"/>
      <c r="WCL254" s="170"/>
      <c r="WCM254" s="170"/>
      <c r="WCN254" s="170"/>
      <c r="WCO254" s="170"/>
      <c r="WCP254" s="170"/>
      <c r="WCQ254" s="170"/>
      <c r="WCR254" s="170"/>
      <c r="WCS254" s="170"/>
      <c r="WCT254" s="170"/>
      <c r="WCU254" s="170"/>
      <c r="WCV254" s="170"/>
      <c r="WCW254" s="170"/>
      <c r="WCX254" s="170"/>
      <c r="WCY254" s="170"/>
      <c r="WCZ254" s="170"/>
      <c r="WDA254" s="170"/>
      <c r="WDB254" s="170"/>
      <c r="WDC254" s="170"/>
      <c r="WDD254" s="170"/>
      <c r="WDE254" s="170"/>
      <c r="WDF254" s="170"/>
      <c r="WDG254" s="170"/>
      <c r="WDH254" s="170"/>
      <c r="WDI254" s="170"/>
      <c r="WDJ254" s="170"/>
      <c r="WDK254" s="170"/>
      <c r="WDL254" s="170"/>
      <c r="WDM254" s="170"/>
      <c r="WDN254" s="170"/>
      <c r="WDO254" s="170"/>
      <c r="WDP254" s="170"/>
      <c r="WDQ254" s="170"/>
      <c r="WDR254" s="170"/>
      <c r="WDS254" s="170"/>
      <c r="WDT254" s="170"/>
      <c r="WDU254" s="170"/>
      <c r="WDV254" s="170"/>
      <c r="WDW254" s="170"/>
      <c r="WDX254" s="170"/>
      <c r="WDY254" s="170"/>
      <c r="WDZ254" s="170"/>
      <c r="WEA254" s="170"/>
      <c r="WEB254" s="170"/>
      <c r="WEC254" s="170"/>
      <c r="WED254" s="170"/>
      <c r="WEE254" s="170"/>
      <c r="WEF254" s="170"/>
      <c r="WEG254" s="170"/>
      <c r="WEH254" s="170"/>
      <c r="WEI254" s="170"/>
      <c r="WEJ254" s="170"/>
      <c r="WEK254" s="170"/>
      <c r="WEL254" s="170"/>
      <c r="WEM254" s="170"/>
      <c r="WEN254" s="170"/>
      <c r="WEO254" s="170"/>
      <c r="WEP254" s="170"/>
      <c r="WEQ254" s="170"/>
      <c r="WER254" s="170"/>
      <c r="WES254" s="170"/>
      <c r="WET254" s="170"/>
      <c r="WEU254" s="170"/>
      <c r="WEV254" s="170"/>
      <c r="WEW254" s="170"/>
      <c r="WEX254" s="170"/>
      <c r="WEY254" s="170"/>
      <c r="WEZ254" s="170"/>
      <c r="WFA254" s="170"/>
      <c r="WFB254" s="170"/>
      <c r="WFC254" s="170"/>
      <c r="WFD254" s="170"/>
      <c r="WFE254" s="170"/>
      <c r="WFF254" s="170"/>
      <c r="WFG254" s="170"/>
      <c r="WFH254" s="170"/>
      <c r="WFI254" s="170"/>
      <c r="WFJ254" s="170"/>
      <c r="WFK254" s="170"/>
      <c r="WFL254" s="170"/>
      <c r="WFM254" s="170"/>
      <c r="WFN254" s="170"/>
      <c r="WFO254" s="170"/>
      <c r="WFP254" s="170"/>
      <c r="WFQ254" s="170"/>
      <c r="WFR254" s="170"/>
      <c r="WFS254" s="170"/>
      <c r="WFT254" s="170"/>
      <c r="WFU254" s="170"/>
      <c r="WFV254" s="170"/>
      <c r="WFW254" s="170"/>
      <c r="WFX254" s="170"/>
      <c r="WFY254" s="170"/>
      <c r="WFZ254" s="170"/>
      <c r="WGA254" s="170"/>
      <c r="WGB254" s="170"/>
      <c r="WGC254" s="170"/>
      <c r="WGD254" s="170"/>
      <c r="WGE254" s="170"/>
      <c r="WGF254" s="170"/>
      <c r="WGG254" s="170"/>
      <c r="WGH254" s="170"/>
      <c r="WGI254" s="170"/>
      <c r="WGJ254" s="170"/>
      <c r="WGK254" s="170"/>
      <c r="WGL254" s="170"/>
      <c r="WGM254" s="170"/>
      <c r="WGN254" s="170"/>
      <c r="WGO254" s="170"/>
      <c r="WGP254" s="170"/>
      <c r="WGQ254" s="170"/>
      <c r="WGR254" s="170"/>
      <c r="WGS254" s="170"/>
      <c r="WGT254" s="170"/>
      <c r="WGU254" s="170"/>
      <c r="WGV254" s="170"/>
      <c r="WGW254" s="170"/>
      <c r="WGX254" s="170"/>
      <c r="WGY254" s="170"/>
      <c r="WGZ254" s="170"/>
      <c r="WHA254" s="170"/>
      <c r="WHB254" s="170"/>
      <c r="WHC254" s="170"/>
      <c r="WHD254" s="170"/>
      <c r="WHE254" s="170"/>
      <c r="WHF254" s="170"/>
      <c r="WHG254" s="170"/>
      <c r="WHH254" s="170"/>
      <c r="WHI254" s="170"/>
      <c r="WHJ254" s="170"/>
      <c r="WHK254" s="170"/>
      <c r="WHL254" s="170"/>
      <c r="WHM254" s="170"/>
      <c r="WHN254" s="170"/>
      <c r="WHO254" s="170"/>
      <c r="WHP254" s="170"/>
      <c r="WHQ254" s="170"/>
      <c r="WHR254" s="170"/>
      <c r="WHS254" s="170"/>
      <c r="WHT254" s="170"/>
      <c r="WHU254" s="170"/>
      <c r="WHV254" s="170"/>
      <c r="WHW254" s="170"/>
      <c r="WHX254" s="170"/>
      <c r="WHY254" s="170"/>
      <c r="WHZ254" s="170"/>
      <c r="WIA254" s="170"/>
      <c r="WIB254" s="170"/>
      <c r="WIC254" s="170"/>
      <c r="WID254" s="170"/>
      <c r="WIE254" s="170"/>
      <c r="WIF254" s="170"/>
      <c r="WIG254" s="170"/>
      <c r="WIH254" s="170"/>
      <c r="WII254" s="170"/>
      <c r="WIJ254" s="170"/>
      <c r="WIK254" s="170"/>
      <c r="WIL254" s="170"/>
      <c r="WIM254" s="170"/>
      <c r="WIN254" s="170"/>
      <c r="WIO254" s="170"/>
      <c r="WIP254" s="170"/>
      <c r="WIQ254" s="170"/>
      <c r="WIR254" s="170"/>
      <c r="WIS254" s="170"/>
      <c r="WIT254" s="170"/>
      <c r="WIU254" s="170"/>
      <c r="WIV254" s="170"/>
      <c r="WIW254" s="170"/>
      <c r="WIX254" s="170"/>
      <c r="WIY254" s="170"/>
      <c r="WIZ254" s="170"/>
      <c r="WJA254" s="170"/>
      <c r="WJB254" s="170"/>
      <c r="WJC254" s="170"/>
      <c r="WJD254" s="170"/>
      <c r="WJE254" s="170"/>
      <c r="WJF254" s="170"/>
      <c r="WJG254" s="170"/>
      <c r="WJH254" s="170"/>
      <c r="WJI254" s="170"/>
      <c r="WJJ254" s="170"/>
      <c r="WJK254" s="170"/>
      <c r="WJL254" s="170"/>
      <c r="WJM254" s="170"/>
      <c r="WJN254" s="170"/>
      <c r="WJO254" s="170"/>
      <c r="WJP254" s="170"/>
      <c r="WJQ254" s="170"/>
      <c r="WJR254" s="170"/>
      <c r="WJS254" s="170"/>
      <c r="WJT254" s="170"/>
      <c r="WJU254" s="170"/>
      <c r="WJV254" s="170"/>
      <c r="WJW254" s="170"/>
      <c r="WJX254" s="170"/>
      <c r="WJY254" s="170"/>
      <c r="WJZ254" s="170"/>
      <c r="WKA254" s="170"/>
      <c r="WKB254" s="170"/>
      <c r="WKC254" s="170"/>
      <c r="WKD254" s="170"/>
      <c r="WKE254" s="170"/>
      <c r="WKF254" s="170"/>
      <c r="WKG254" s="170"/>
      <c r="WKH254" s="170"/>
      <c r="WKI254" s="170"/>
      <c r="WKJ254" s="170"/>
      <c r="WKK254" s="170"/>
      <c r="WKL254" s="170"/>
      <c r="WKM254" s="170"/>
      <c r="WKN254" s="170"/>
      <c r="WKO254" s="170"/>
      <c r="WKP254" s="170"/>
      <c r="WKQ254" s="170"/>
      <c r="WKR254" s="170"/>
      <c r="WKS254" s="170"/>
      <c r="WKT254" s="170"/>
      <c r="WKU254" s="170"/>
      <c r="WKV254" s="170"/>
      <c r="WKW254" s="170"/>
      <c r="WKX254" s="170"/>
      <c r="WKY254" s="170"/>
      <c r="WKZ254" s="170"/>
      <c r="WLA254" s="170"/>
      <c r="WLB254" s="170"/>
      <c r="WLC254" s="170"/>
      <c r="WLD254" s="170"/>
      <c r="WLE254" s="170"/>
      <c r="WLF254" s="170"/>
      <c r="WLG254" s="170"/>
      <c r="WLH254" s="170"/>
      <c r="WLI254" s="170"/>
      <c r="WLJ254" s="170"/>
      <c r="WLK254" s="170"/>
      <c r="WLL254" s="170"/>
      <c r="WLM254" s="170"/>
      <c r="WLN254" s="170"/>
      <c r="WLO254" s="170"/>
      <c r="WLP254" s="170"/>
      <c r="WLQ254" s="170"/>
      <c r="WLR254" s="170"/>
      <c r="WLS254" s="170"/>
      <c r="WLT254" s="170"/>
      <c r="WLU254" s="170"/>
      <c r="WLV254" s="170"/>
      <c r="WLW254" s="170"/>
      <c r="WLX254" s="170"/>
      <c r="WLY254" s="170"/>
      <c r="WLZ254" s="170"/>
      <c r="WMA254" s="170"/>
      <c r="WMB254" s="170"/>
      <c r="WMC254" s="170"/>
      <c r="WMD254" s="170"/>
      <c r="WME254" s="170"/>
      <c r="WMF254" s="170"/>
      <c r="WMG254" s="170"/>
      <c r="WMH254" s="170"/>
      <c r="WMI254" s="170"/>
      <c r="WMJ254" s="170"/>
      <c r="WMK254" s="170"/>
      <c r="WML254" s="170"/>
      <c r="WMM254" s="170"/>
      <c r="WMN254" s="170"/>
      <c r="WMO254" s="170"/>
      <c r="WMP254" s="170"/>
      <c r="WMQ254" s="170"/>
      <c r="WMR254" s="170"/>
      <c r="WMS254" s="170"/>
      <c r="WMT254" s="170"/>
      <c r="WMU254" s="170"/>
      <c r="WMV254" s="170"/>
      <c r="WMW254" s="170"/>
      <c r="WMX254" s="170"/>
      <c r="WMY254" s="170"/>
      <c r="WMZ254" s="170"/>
      <c r="WNA254" s="170"/>
      <c r="WNB254" s="170"/>
      <c r="WNC254" s="170"/>
      <c r="WND254" s="170"/>
      <c r="WNE254" s="170"/>
      <c r="WNF254" s="170"/>
      <c r="WNG254" s="170"/>
      <c r="WNH254" s="170"/>
      <c r="WNI254" s="170"/>
      <c r="WNJ254" s="170"/>
      <c r="WNK254" s="170"/>
      <c r="WNL254" s="170"/>
      <c r="WNM254" s="170"/>
      <c r="WNN254" s="170"/>
      <c r="WNO254" s="170"/>
      <c r="WNP254" s="170"/>
      <c r="WNQ254" s="170"/>
      <c r="WNR254" s="170"/>
      <c r="WNS254" s="170"/>
      <c r="WNT254" s="170"/>
      <c r="WNU254" s="170"/>
      <c r="WNV254" s="170"/>
      <c r="WNW254" s="170"/>
      <c r="WNX254" s="170"/>
      <c r="WNY254" s="170"/>
      <c r="WNZ254" s="170"/>
      <c r="WOA254" s="170"/>
      <c r="WOB254" s="170"/>
      <c r="WOC254" s="170"/>
      <c r="WOD254" s="170"/>
      <c r="WOE254" s="170"/>
      <c r="WOF254" s="170"/>
      <c r="WOG254" s="170"/>
      <c r="WOH254" s="170"/>
      <c r="WOI254" s="170"/>
      <c r="WOJ254" s="170"/>
      <c r="WOK254" s="170"/>
      <c r="WOL254" s="170"/>
      <c r="WOM254" s="170"/>
      <c r="WON254" s="170"/>
      <c r="WOO254" s="170"/>
      <c r="WOP254" s="170"/>
      <c r="WOQ254" s="170"/>
      <c r="WOR254" s="170"/>
      <c r="WOS254" s="170"/>
      <c r="WOT254" s="170"/>
      <c r="WOU254" s="170"/>
      <c r="WOV254" s="170"/>
      <c r="WOW254" s="170"/>
      <c r="WOX254" s="170"/>
      <c r="WOY254" s="170"/>
      <c r="WOZ254" s="170"/>
      <c r="WPA254" s="170"/>
      <c r="WPB254" s="170"/>
      <c r="WPC254" s="170"/>
      <c r="WPD254" s="170"/>
      <c r="WPE254" s="170"/>
      <c r="WPF254" s="170"/>
      <c r="WPG254" s="170"/>
      <c r="WPH254" s="170"/>
      <c r="WPI254" s="170"/>
      <c r="WPJ254" s="170"/>
      <c r="WPK254" s="170"/>
      <c r="WPL254" s="170"/>
      <c r="WPM254" s="170"/>
      <c r="WPN254" s="170"/>
      <c r="WPO254" s="170"/>
      <c r="WPP254" s="170"/>
      <c r="WPQ254" s="170"/>
      <c r="WPR254" s="170"/>
      <c r="WPS254" s="170"/>
      <c r="WPT254" s="170"/>
      <c r="WPU254" s="170"/>
      <c r="WPV254" s="170"/>
      <c r="WPW254" s="170"/>
      <c r="WPX254" s="170"/>
      <c r="WPY254" s="170"/>
      <c r="WPZ254" s="170"/>
      <c r="WQA254" s="170"/>
      <c r="WQB254" s="170"/>
      <c r="WQC254" s="170"/>
      <c r="WQD254" s="170"/>
      <c r="WQE254" s="170"/>
      <c r="WQF254" s="170"/>
      <c r="WQG254" s="170"/>
      <c r="WQH254" s="170"/>
      <c r="WQI254" s="170"/>
      <c r="WQJ254" s="170"/>
      <c r="WQK254" s="170"/>
      <c r="WQL254" s="170"/>
      <c r="WQM254" s="170"/>
      <c r="WQN254" s="170"/>
      <c r="WQO254" s="170"/>
      <c r="WQP254" s="170"/>
      <c r="WQQ254" s="170"/>
      <c r="WQR254" s="170"/>
      <c r="WQS254" s="170"/>
      <c r="WQT254" s="170"/>
      <c r="WQU254" s="170"/>
      <c r="WQV254" s="170"/>
      <c r="WQW254" s="170"/>
      <c r="WQX254" s="170"/>
      <c r="WQY254" s="170"/>
      <c r="WQZ254" s="170"/>
      <c r="WRA254" s="170"/>
      <c r="WRB254" s="170"/>
      <c r="WRC254" s="170"/>
      <c r="WRD254" s="170"/>
      <c r="WRE254" s="170"/>
      <c r="WRF254" s="170"/>
      <c r="WRG254" s="170"/>
      <c r="WRH254" s="170"/>
      <c r="WRI254" s="170"/>
      <c r="WRJ254" s="170"/>
      <c r="WRK254" s="170"/>
      <c r="WRL254" s="170"/>
      <c r="WRM254" s="170"/>
      <c r="WRN254" s="170"/>
      <c r="WRO254" s="170"/>
      <c r="WRP254" s="170"/>
      <c r="WRQ254" s="170"/>
      <c r="WRR254" s="170"/>
      <c r="WRS254" s="170"/>
      <c r="WRT254" s="170"/>
      <c r="WRU254" s="170"/>
      <c r="WRV254" s="170"/>
      <c r="WRW254" s="170"/>
      <c r="WRX254" s="170"/>
      <c r="WRY254" s="170"/>
      <c r="WRZ254" s="170"/>
      <c r="WSA254" s="170"/>
      <c r="WSB254" s="170"/>
      <c r="WSC254" s="170"/>
      <c r="WSD254" s="170"/>
      <c r="WSE254" s="170"/>
      <c r="WSF254" s="170"/>
      <c r="WSG254" s="170"/>
      <c r="WSH254" s="170"/>
      <c r="WSI254" s="170"/>
      <c r="WSJ254" s="170"/>
      <c r="WSK254" s="170"/>
      <c r="WSL254" s="170"/>
      <c r="WSM254" s="170"/>
      <c r="WSN254" s="170"/>
      <c r="WSO254" s="170"/>
      <c r="WSP254" s="170"/>
      <c r="WSQ254" s="170"/>
      <c r="WSR254" s="170"/>
      <c r="WSS254" s="170"/>
      <c r="WST254" s="170"/>
      <c r="WSU254" s="170"/>
      <c r="WSV254" s="170"/>
      <c r="WSW254" s="170"/>
      <c r="WSX254" s="170"/>
      <c r="WSY254" s="170"/>
      <c r="WSZ254" s="170"/>
      <c r="WTA254" s="170"/>
      <c r="WTB254" s="170"/>
      <c r="WTC254" s="170"/>
      <c r="WTD254" s="170"/>
      <c r="WTE254" s="170"/>
      <c r="WTF254" s="170"/>
      <c r="WTG254" s="170"/>
      <c r="WTH254" s="170"/>
      <c r="WTI254" s="170"/>
      <c r="WTJ254" s="170"/>
      <c r="WTK254" s="170"/>
      <c r="WTL254" s="170"/>
      <c r="WTM254" s="170"/>
      <c r="WTN254" s="170"/>
      <c r="WTO254" s="170"/>
      <c r="WTP254" s="170"/>
      <c r="WTQ254" s="170"/>
      <c r="WTR254" s="170"/>
      <c r="WTS254" s="170"/>
      <c r="WTT254" s="170"/>
      <c r="WTU254" s="170"/>
      <c r="WTV254" s="170"/>
      <c r="WTW254" s="170"/>
      <c r="WTX254" s="170"/>
      <c r="WTY254" s="170"/>
      <c r="WTZ254" s="170"/>
      <c r="WUA254" s="170"/>
      <c r="WUB254" s="170"/>
      <c r="WUC254" s="170"/>
      <c r="WUD254" s="170"/>
      <c r="WUE254" s="170"/>
      <c r="WUF254" s="170"/>
      <c r="WUG254" s="170"/>
      <c r="WUH254" s="170"/>
      <c r="WUI254" s="170"/>
      <c r="WUJ254" s="170"/>
      <c r="WUK254" s="170"/>
      <c r="WUL254" s="170"/>
      <c r="WUM254" s="170"/>
      <c r="WUN254" s="170"/>
      <c r="WUO254" s="170"/>
      <c r="WUP254" s="170"/>
      <c r="WUQ254" s="170"/>
      <c r="WUR254" s="170"/>
      <c r="WUS254" s="170"/>
      <c r="WUT254" s="170"/>
      <c r="WUU254" s="170"/>
      <c r="WUV254" s="170"/>
      <c r="WUW254" s="170"/>
      <c r="WUX254" s="170"/>
      <c r="WUY254" s="170"/>
      <c r="WUZ254" s="170"/>
      <c r="WVA254" s="170"/>
      <c r="WVB254" s="170"/>
      <c r="WVC254" s="170"/>
      <c r="WVD254" s="170"/>
      <c r="WVE254" s="170"/>
      <c r="WVF254" s="170"/>
      <c r="WVG254" s="170"/>
      <c r="WVH254" s="170"/>
      <c r="WVI254" s="170"/>
      <c r="WVJ254" s="170"/>
      <c r="WVK254" s="170"/>
      <c r="WVL254" s="170"/>
      <c r="WVM254" s="170"/>
      <c r="WVN254" s="170"/>
      <c r="WVO254" s="170"/>
      <c r="WVP254" s="170"/>
      <c r="WVQ254" s="170"/>
      <c r="WVR254" s="170"/>
      <c r="WVS254" s="170"/>
      <c r="WVT254" s="170"/>
      <c r="WVU254" s="170"/>
      <c r="WVV254" s="170"/>
      <c r="WVW254" s="170"/>
      <c r="WVX254" s="170"/>
      <c r="WVY254" s="170"/>
      <c r="WVZ254" s="170"/>
      <c r="WWA254" s="170"/>
      <c r="WWB254" s="170"/>
      <c r="WWC254" s="170"/>
      <c r="WWD254" s="170"/>
      <c r="WWE254" s="170"/>
      <c r="WWF254" s="170"/>
      <c r="WWG254" s="170"/>
      <c r="WWH254" s="170"/>
      <c r="WWI254" s="170"/>
      <c r="WWJ254" s="170"/>
      <c r="WWK254" s="170"/>
      <c r="WWL254" s="170"/>
      <c r="WWM254" s="170"/>
      <c r="WWN254" s="170"/>
      <c r="WWO254" s="170"/>
      <c r="WWP254" s="170"/>
      <c r="WWQ254" s="170"/>
      <c r="WWR254" s="170"/>
      <c r="WWS254" s="170"/>
      <c r="WWT254" s="170"/>
      <c r="WWU254" s="170"/>
      <c r="WWV254" s="170"/>
      <c r="WWW254" s="170"/>
      <c r="WWX254" s="170"/>
      <c r="WWY254" s="170"/>
      <c r="WWZ254" s="170"/>
      <c r="WXA254" s="170"/>
      <c r="WXB254" s="170"/>
      <c r="WXC254" s="170"/>
      <c r="WXD254" s="170"/>
      <c r="WXE254" s="170"/>
      <c r="WXF254" s="170"/>
      <c r="WXG254" s="170"/>
      <c r="WXH254" s="170"/>
      <c r="WXI254" s="170"/>
      <c r="WXJ254" s="170"/>
      <c r="WXK254" s="170"/>
      <c r="WXL254" s="170"/>
      <c r="WXM254" s="170"/>
      <c r="WXN254" s="170"/>
      <c r="WXO254" s="170"/>
      <c r="WXP254" s="170"/>
      <c r="WXQ254" s="170"/>
      <c r="WXR254" s="170"/>
      <c r="WXS254" s="170"/>
      <c r="WXT254" s="170"/>
      <c r="WXU254" s="170"/>
      <c r="WXV254" s="170"/>
      <c r="WXW254" s="170"/>
      <c r="WXX254" s="170"/>
      <c r="WXY254" s="170"/>
      <c r="WXZ254" s="170"/>
      <c r="WYA254" s="170"/>
      <c r="WYB254" s="170"/>
      <c r="WYC254" s="170"/>
      <c r="WYD254" s="170"/>
      <c r="WYE254" s="170"/>
      <c r="WYF254" s="170"/>
      <c r="WYG254" s="170"/>
      <c r="WYH254" s="170"/>
      <c r="WYI254" s="170"/>
      <c r="WYJ254" s="170"/>
      <c r="WYK254" s="170"/>
      <c r="WYL254" s="170"/>
      <c r="WYM254" s="170"/>
      <c r="WYN254" s="170"/>
      <c r="WYO254" s="170"/>
      <c r="WYP254" s="170"/>
      <c r="WYQ254" s="170"/>
      <c r="WYR254" s="170"/>
      <c r="WYS254" s="170"/>
      <c r="WYT254" s="170"/>
      <c r="WYU254" s="170"/>
      <c r="WYV254" s="170"/>
      <c r="WYW254" s="170"/>
      <c r="WYX254" s="170"/>
      <c r="WYY254" s="170"/>
      <c r="WYZ254" s="170"/>
      <c r="WZA254" s="170"/>
      <c r="WZB254" s="170"/>
      <c r="WZC254" s="170"/>
      <c r="WZD254" s="170"/>
      <c r="WZE254" s="170"/>
      <c r="WZF254" s="170"/>
      <c r="WZG254" s="170"/>
      <c r="WZH254" s="170"/>
      <c r="WZI254" s="170"/>
      <c r="WZJ254" s="170"/>
      <c r="WZK254" s="170"/>
      <c r="WZL254" s="170"/>
      <c r="WZM254" s="170"/>
      <c r="WZN254" s="170"/>
      <c r="WZO254" s="170"/>
      <c r="WZP254" s="170"/>
      <c r="WZQ254" s="170"/>
      <c r="WZR254" s="170"/>
      <c r="WZS254" s="170"/>
      <c r="WZT254" s="170"/>
      <c r="WZU254" s="170"/>
      <c r="WZV254" s="170"/>
      <c r="WZW254" s="170"/>
      <c r="WZX254" s="170"/>
      <c r="WZY254" s="170"/>
      <c r="WZZ254" s="170"/>
      <c r="XAA254" s="170"/>
      <c r="XAB254" s="170"/>
      <c r="XAC254" s="170"/>
      <c r="XAD254" s="170"/>
      <c r="XAE254" s="170"/>
      <c r="XAF254" s="170"/>
      <c r="XAG254" s="170"/>
      <c r="XAH254" s="170"/>
      <c r="XAI254" s="170"/>
      <c r="XAJ254" s="170"/>
      <c r="XAK254" s="170"/>
      <c r="XAL254" s="170"/>
      <c r="XAM254" s="170"/>
      <c r="XAN254" s="170"/>
      <c r="XAO254" s="170"/>
      <c r="XAP254" s="170"/>
      <c r="XAQ254" s="170"/>
      <c r="XAR254" s="170"/>
      <c r="XAS254" s="170"/>
      <c r="XAT254" s="170"/>
      <c r="XAU254" s="170"/>
      <c r="XAV254" s="170"/>
      <c r="XAW254" s="170"/>
      <c r="XAX254" s="170"/>
      <c r="XAY254" s="170"/>
      <c r="XAZ254" s="170"/>
      <c r="XBA254" s="170"/>
      <c r="XBB254" s="170"/>
      <c r="XBC254" s="170"/>
      <c r="XBD254" s="170"/>
      <c r="XBE254" s="170"/>
      <c r="XBF254" s="170"/>
      <c r="XBG254" s="170"/>
      <c r="XBH254" s="170"/>
      <c r="XBI254" s="170"/>
      <c r="XBJ254" s="170"/>
      <c r="XBK254" s="170"/>
      <c r="XBL254" s="170"/>
      <c r="XBM254" s="170"/>
      <c r="XBN254" s="170"/>
      <c r="XBO254" s="170"/>
      <c r="XBP254" s="170"/>
      <c r="XBQ254" s="170"/>
      <c r="XBR254" s="170"/>
      <c r="XBS254" s="170"/>
      <c r="XBT254" s="170"/>
      <c r="XBU254" s="170"/>
      <c r="XBV254" s="170"/>
      <c r="XBW254" s="170"/>
      <c r="XBX254" s="170"/>
      <c r="XBY254" s="170"/>
      <c r="XBZ254" s="170"/>
      <c r="XCA254" s="170"/>
      <c r="XCB254" s="170"/>
      <c r="XCC254" s="170"/>
      <c r="XCD254" s="170"/>
      <c r="XCE254" s="170"/>
      <c r="XCF254" s="170"/>
      <c r="XCG254" s="170"/>
      <c r="XCH254" s="170"/>
      <c r="XCI254" s="170"/>
      <c r="XCJ254" s="170"/>
      <c r="XCK254" s="170"/>
      <c r="XCL254" s="170"/>
      <c r="XCM254" s="170"/>
      <c r="XCN254" s="170"/>
      <c r="XCO254" s="170"/>
      <c r="XCP254" s="170"/>
      <c r="XCQ254" s="170"/>
      <c r="XCR254" s="170"/>
      <c r="XCS254" s="170"/>
      <c r="XCT254" s="170"/>
      <c r="XCU254" s="170"/>
      <c r="XCV254" s="170"/>
      <c r="XCW254" s="170"/>
      <c r="XCX254" s="170"/>
      <c r="XCY254" s="170"/>
      <c r="XCZ254" s="170"/>
      <c r="XDA254" s="170"/>
      <c r="XDB254" s="170"/>
      <c r="XDC254" s="170"/>
      <c r="XDD254" s="170"/>
      <c r="XDE254" s="170"/>
      <c r="XDF254" s="170"/>
      <c r="XDG254" s="170"/>
      <c r="XDH254" s="170"/>
      <c r="XDI254" s="170"/>
      <c r="XDJ254" s="170"/>
      <c r="XDK254" s="170"/>
      <c r="XDL254" s="170"/>
      <c r="XDM254" s="170"/>
      <c r="XDN254" s="170"/>
      <c r="XDO254" s="170"/>
      <c r="XDP254" s="170"/>
      <c r="XDQ254" s="170"/>
      <c r="XDR254" s="170"/>
      <c r="XDS254" s="170"/>
      <c r="XDT254" s="170"/>
      <c r="XDU254" s="170"/>
      <c r="XDV254" s="170"/>
      <c r="XDW254" s="170"/>
      <c r="XDX254" s="170"/>
      <c r="XDY254" s="170"/>
      <c r="XDZ254" s="170"/>
      <c r="XEA254" s="170"/>
      <c r="XEB254" s="170"/>
      <c r="XEC254" s="170"/>
      <c r="XED254" s="170"/>
      <c r="XEE254" s="170"/>
      <c r="XEF254" s="170"/>
      <c r="XEG254" s="170"/>
      <c r="XEH254" s="170"/>
      <c r="XEI254" s="170"/>
      <c r="XEJ254" s="170"/>
      <c r="XEK254" s="170"/>
      <c r="XEL254" s="170"/>
      <c r="XEM254" s="170"/>
      <c r="XEN254" s="170"/>
      <c r="XEO254" s="170"/>
      <c r="XEP254" s="170"/>
      <c r="XEQ254" s="170"/>
      <c r="XER254" s="170"/>
      <c r="XES254" s="170"/>
      <c r="XET254" s="170"/>
      <c r="XEU254" s="170"/>
      <c r="XEV254" s="170"/>
      <c r="XEW254" s="170"/>
      <c r="XEX254" s="170"/>
    </row>
    <row r="255" spans="1:16378" s="172" customFormat="1" ht="13.5" customHeight="1" x14ac:dyDescent="0.2">
      <c r="A255" s="119" t="s">
        <v>55</v>
      </c>
      <c r="B255" s="163">
        <v>70.198999999999998</v>
      </c>
      <c r="C255" s="164" t="s">
        <v>2812</v>
      </c>
      <c r="D255" s="165" t="s">
        <v>7273</v>
      </c>
      <c r="E255" s="165"/>
      <c r="F255" s="166" t="s">
        <v>6438</v>
      </c>
      <c r="G255" s="163" t="s">
        <v>7274</v>
      </c>
      <c r="H255" s="163" t="s">
        <v>7275</v>
      </c>
      <c r="I255" s="163" t="s">
        <v>7276</v>
      </c>
      <c r="J255" s="325"/>
    </row>
    <row r="256" spans="1:16378" s="172" customFormat="1" ht="12.75" customHeight="1" x14ac:dyDescent="0.2">
      <c r="A256" s="164" t="s">
        <v>17</v>
      </c>
      <c r="B256" s="163">
        <v>25.116</v>
      </c>
      <c r="C256" s="164" t="s">
        <v>26</v>
      </c>
      <c r="D256" s="165" t="s">
        <v>7277</v>
      </c>
      <c r="E256" s="165"/>
      <c r="F256" s="166" t="s">
        <v>6438</v>
      </c>
      <c r="G256" s="163" t="s">
        <v>7278</v>
      </c>
      <c r="H256" s="163" t="s">
        <v>7279</v>
      </c>
      <c r="I256" s="163" t="s">
        <v>7280</v>
      </c>
      <c r="J256" s="325"/>
    </row>
    <row r="257" spans="1:11" s="172" customFormat="1" ht="15.6" customHeight="1" x14ac:dyDescent="0.2">
      <c r="A257" s="119" t="s">
        <v>55</v>
      </c>
      <c r="B257" s="163">
        <v>32.100999999999999</v>
      </c>
      <c r="C257" s="164" t="s">
        <v>6462</v>
      </c>
      <c r="D257" s="165" t="s">
        <v>7281</v>
      </c>
      <c r="E257" s="165"/>
      <c r="F257" s="166" t="s">
        <v>6438</v>
      </c>
      <c r="G257" s="163" t="s">
        <v>7282</v>
      </c>
      <c r="H257" s="163" t="s">
        <v>7283</v>
      </c>
      <c r="I257" s="163" t="s">
        <v>7284</v>
      </c>
      <c r="J257" s="325"/>
    </row>
    <row r="258" spans="1:11" ht="14.45" customHeight="1" x14ac:dyDescent="0.2">
      <c r="A258" s="119" t="s">
        <v>55</v>
      </c>
      <c r="B258" s="163">
        <v>70.198999999999998</v>
      </c>
      <c r="C258" s="164" t="s">
        <v>2812</v>
      </c>
      <c r="D258" s="165" t="s">
        <v>7285</v>
      </c>
      <c r="E258" s="165"/>
      <c r="F258" s="166" t="s">
        <v>6438</v>
      </c>
      <c r="G258" s="163" t="s">
        <v>77</v>
      </c>
      <c r="H258" s="163" t="s">
        <v>77</v>
      </c>
      <c r="I258" s="163" t="s">
        <v>77</v>
      </c>
      <c r="J258" s="325"/>
    </row>
    <row r="259" spans="1:11" s="172" customFormat="1" ht="12.75" customHeight="1" x14ac:dyDescent="0.2">
      <c r="A259" s="81" t="s">
        <v>17</v>
      </c>
      <c r="B259" s="84">
        <v>25.199000000000002</v>
      </c>
      <c r="C259" s="164" t="s">
        <v>7803</v>
      </c>
      <c r="D259" s="168" t="s">
        <v>7286</v>
      </c>
      <c r="E259" s="84"/>
      <c r="F259" s="84" t="s">
        <v>6438</v>
      </c>
      <c r="G259" s="84" t="s">
        <v>7287</v>
      </c>
      <c r="H259" s="84" t="s">
        <v>7288</v>
      </c>
      <c r="I259" s="84" t="s">
        <v>7289</v>
      </c>
      <c r="J259" s="331" t="s">
        <v>7290</v>
      </c>
    </row>
    <row r="260" spans="1:11" s="172" customFormat="1" ht="12.75" customHeight="1" x14ac:dyDescent="0.2">
      <c r="A260" s="119" t="s">
        <v>55</v>
      </c>
      <c r="B260" s="163">
        <v>70.106999999999999</v>
      </c>
      <c r="C260" s="164" t="s">
        <v>5723</v>
      </c>
      <c r="D260" s="165" t="s">
        <v>5724</v>
      </c>
      <c r="E260" s="165"/>
      <c r="F260" s="166" t="s">
        <v>6438</v>
      </c>
      <c r="G260" s="214"/>
      <c r="H260" s="214" t="s">
        <v>7291</v>
      </c>
      <c r="I260" s="214" t="s">
        <v>7292</v>
      </c>
      <c r="J260" s="325"/>
    </row>
    <row r="261" spans="1:11" s="172" customFormat="1" ht="15" customHeight="1" x14ac:dyDescent="0.2">
      <c r="A261" s="81" t="s">
        <v>110</v>
      </c>
      <c r="B261" s="163">
        <v>45.113999999999997</v>
      </c>
      <c r="C261" s="164" t="s">
        <v>6509</v>
      </c>
      <c r="D261" s="165" t="s">
        <v>7293</v>
      </c>
      <c r="E261" s="165" t="s">
        <v>7294</v>
      </c>
      <c r="F261" s="166" t="s">
        <v>6438</v>
      </c>
      <c r="G261" s="214" t="s">
        <v>7295</v>
      </c>
      <c r="H261" s="214" t="s">
        <v>7296</v>
      </c>
      <c r="I261" s="214" t="s">
        <v>7297</v>
      </c>
      <c r="J261" s="325"/>
    </row>
    <row r="262" spans="1:11" s="172" customFormat="1" ht="12.75" customHeight="1" x14ac:dyDescent="0.2">
      <c r="A262" s="121" t="s">
        <v>110</v>
      </c>
      <c r="B262" s="84">
        <v>45.106000000000002</v>
      </c>
      <c r="C262" s="81" t="s">
        <v>111</v>
      </c>
      <c r="D262" s="168" t="s">
        <v>7298</v>
      </c>
      <c r="E262" s="168"/>
      <c r="F262" s="173" t="s">
        <v>6438</v>
      </c>
      <c r="G262" s="197" t="s">
        <v>7299</v>
      </c>
      <c r="H262" s="197" t="s">
        <v>7300</v>
      </c>
      <c r="I262" s="197" t="s">
        <v>7301</v>
      </c>
      <c r="J262" s="174" t="s">
        <v>7302</v>
      </c>
    </row>
    <row r="263" spans="1:11" s="172" customFormat="1" ht="12.75" customHeight="1" x14ac:dyDescent="0.2">
      <c r="A263" s="81" t="s">
        <v>17</v>
      </c>
      <c r="B263" s="84">
        <v>25.113</v>
      </c>
      <c r="C263" s="81" t="s">
        <v>169</v>
      </c>
      <c r="D263" s="168" t="s">
        <v>7303</v>
      </c>
      <c r="E263" s="84"/>
      <c r="F263" s="166" t="s">
        <v>6438</v>
      </c>
      <c r="G263" s="84" t="s">
        <v>7304</v>
      </c>
      <c r="H263" s="84" t="s">
        <v>7305</v>
      </c>
      <c r="I263" s="84" t="s">
        <v>7306</v>
      </c>
      <c r="J263" s="328" t="s">
        <v>7307</v>
      </c>
    </row>
    <row r="264" spans="1:11" s="172" customFormat="1" ht="13.5" customHeight="1" x14ac:dyDescent="0.2">
      <c r="A264" s="81" t="s">
        <v>110</v>
      </c>
      <c r="B264" s="163">
        <v>45.112000000000002</v>
      </c>
      <c r="C264" s="164" t="s">
        <v>6588</v>
      </c>
      <c r="D264" s="165" t="s">
        <v>7308</v>
      </c>
      <c r="E264" s="165"/>
      <c r="F264" s="166" t="s">
        <v>6438</v>
      </c>
      <c r="G264" s="163" t="s">
        <v>7309</v>
      </c>
      <c r="H264" s="180" t="s">
        <v>7310</v>
      </c>
      <c r="I264" s="163"/>
      <c r="J264" s="328" t="s">
        <v>7311</v>
      </c>
    </row>
    <row r="265" spans="1:11" s="172" customFormat="1" ht="15" customHeight="1" x14ac:dyDescent="0.2">
      <c r="A265" s="121" t="s">
        <v>110</v>
      </c>
      <c r="B265" s="189">
        <v>45.113999999999997</v>
      </c>
      <c r="C265" s="121" t="s">
        <v>6509</v>
      </c>
      <c r="D265" s="168" t="s">
        <v>7312</v>
      </c>
      <c r="E265" s="169" t="s">
        <v>7313</v>
      </c>
      <c r="F265" s="173" t="s">
        <v>6438</v>
      </c>
      <c r="G265" s="84" t="s">
        <v>7313</v>
      </c>
      <c r="H265" s="195" t="s">
        <v>7314</v>
      </c>
      <c r="I265" s="84" t="s">
        <v>97</v>
      </c>
      <c r="J265" s="174" t="s">
        <v>7315</v>
      </c>
    </row>
    <row r="266" spans="1:11" s="172" customFormat="1" ht="15" customHeight="1" x14ac:dyDescent="0.2">
      <c r="A266" s="81" t="s">
        <v>110</v>
      </c>
      <c r="B266" s="84">
        <v>45.104999999999997</v>
      </c>
      <c r="C266" s="81" t="s">
        <v>259</v>
      </c>
      <c r="D266" s="215" t="s">
        <v>7316</v>
      </c>
      <c r="E266" s="215" t="s">
        <v>7317</v>
      </c>
      <c r="F266" s="173" t="s">
        <v>6438</v>
      </c>
      <c r="G266" s="84" t="s">
        <v>7318</v>
      </c>
      <c r="H266" s="131" t="s">
        <v>7319</v>
      </c>
      <c r="I266" s="131" t="s">
        <v>7320</v>
      </c>
      <c r="J266" s="174" t="s">
        <v>7321</v>
      </c>
    </row>
    <row r="267" spans="1:11" s="172" customFormat="1" ht="12.75" customHeight="1" x14ac:dyDescent="0.2">
      <c r="A267" s="119" t="s">
        <v>55</v>
      </c>
      <c r="B267" s="163">
        <v>32.100999999999999</v>
      </c>
      <c r="C267" s="164" t="s">
        <v>6462</v>
      </c>
      <c r="D267" s="165" t="s">
        <v>7322</v>
      </c>
      <c r="E267" s="165"/>
      <c r="F267" s="166" t="s">
        <v>6438</v>
      </c>
      <c r="G267" s="163" t="s">
        <v>7323</v>
      </c>
      <c r="H267" s="163" t="s">
        <v>7324</v>
      </c>
      <c r="I267" s="163" t="s">
        <v>7325</v>
      </c>
      <c r="J267" s="325"/>
    </row>
    <row r="268" spans="1:11" s="172" customFormat="1" ht="12.75" customHeight="1" x14ac:dyDescent="0.2">
      <c r="A268" s="121" t="s">
        <v>110</v>
      </c>
      <c r="B268" s="84">
        <v>40.103000000000002</v>
      </c>
      <c r="C268" s="81" t="s">
        <v>6451</v>
      </c>
      <c r="D268" s="168" t="s">
        <v>7326</v>
      </c>
      <c r="E268" s="169" t="s">
        <v>7327</v>
      </c>
      <c r="F268" s="173" t="s">
        <v>6438</v>
      </c>
      <c r="G268" s="84" t="s">
        <v>7328</v>
      </c>
      <c r="H268" s="84" t="s">
        <v>7329</v>
      </c>
      <c r="I268" s="84" t="s">
        <v>97</v>
      </c>
      <c r="J268" s="174" t="s">
        <v>7330</v>
      </c>
    </row>
    <row r="269" spans="1:11" s="172" customFormat="1" ht="12.75" customHeight="1" x14ac:dyDescent="0.2">
      <c r="A269" s="81" t="s">
        <v>17</v>
      </c>
      <c r="B269" s="84">
        <v>25.125</v>
      </c>
      <c r="C269" s="81" t="s">
        <v>1259</v>
      </c>
      <c r="D269" s="168" t="s">
        <v>7331</v>
      </c>
      <c r="E269" s="84" t="s">
        <v>7332</v>
      </c>
      <c r="F269" s="84" t="s">
        <v>6438</v>
      </c>
      <c r="G269" s="84" t="s">
        <v>7333</v>
      </c>
      <c r="H269" s="84" t="s">
        <v>7334</v>
      </c>
      <c r="I269" s="131" t="s">
        <v>7335</v>
      </c>
      <c r="J269" s="331" t="s">
        <v>7336</v>
      </c>
    </row>
    <row r="270" spans="1:11" s="172" customFormat="1" ht="12.75" customHeight="1" x14ac:dyDescent="0.2">
      <c r="A270" s="164" t="s">
        <v>17</v>
      </c>
      <c r="B270" s="163">
        <v>25.199000000000002</v>
      </c>
      <c r="C270" s="164" t="s">
        <v>7803</v>
      </c>
      <c r="D270" s="165" t="s">
        <v>7337</v>
      </c>
      <c r="E270" s="165"/>
      <c r="F270" s="166" t="s">
        <v>6438</v>
      </c>
      <c r="G270" s="163" t="s">
        <v>7338</v>
      </c>
      <c r="H270" s="163" t="s">
        <v>7339</v>
      </c>
      <c r="I270" s="163" t="s">
        <v>7340</v>
      </c>
      <c r="J270" s="325"/>
    </row>
    <row r="271" spans="1:11" s="172" customFormat="1" ht="12.75" customHeight="1" x14ac:dyDescent="0.2">
      <c r="A271" s="164" t="s">
        <v>17</v>
      </c>
      <c r="B271" s="163">
        <v>25.132000000000001</v>
      </c>
      <c r="C271" s="164" t="s">
        <v>7341</v>
      </c>
      <c r="D271" s="165" t="s">
        <v>7342</v>
      </c>
      <c r="E271" s="165"/>
      <c r="F271" s="166" t="s">
        <v>6438</v>
      </c>
      <c r="G271" s="163" t="s">
        <v>7343</v>
      </c>
      <c r="H271" s="163" t="s">
        <v>7344</v>
      </c>
      <c r="I271" s="163" t="s">
        <v>7345</v>
      </c>
      <c r="J271" s="325"/>
      <c r="K271" s="144"/>
    </row>
    <row r="272" spans="1:11" s="172" customFormat="1" ht="13.5" customHeight="1" x14ac:dyDescent="0.2">
      <c r="A272" s="119" t="s">
        <v>55</v>
      </c>
      <c r="B272" s="163">
        <v>32.100999999999999</v>
      </c>
      <c r="C272" s="164" t="s">
        <v>6462</v>
      </c>
      <c r="D272" s="165" t="s">
        <v>7346</v>
      </c>
      <c r="E272" s="165"/>
      <c r="F272" s="166" t="s">
        <v>6438</v>
      </c>
      <c r="G272" s="163" t="s">
        <v>7347</v>
      </c>
      <c r="H272" s="163" t="s">
        <v>7348</v>
      </c>
      <c r="I272" s="163" t="s">
        <v>3554</v>
      </c>
      <c r="J272" s="325"/>
    </row>
    <row r="273" spans="1:34" s="172" customFormat="1" ht="13.5" customHeight="1" x14ac:dyDescent="0.2">
      <c r="A273" s="119" t="s">
        <v>55</v>
      </c>
      <c r="B273" s="163">
        <v>70.198999999999998</v>
      </c>
      <c r="C273" s="164" t="s">
        <v>2812</v>
      </c>
      <c r="D273" s="165" t="s">
        <v>7349</v>
      </c>
      <c r="E273" s="165"/>
      <c r="F273" s="166" t="s">
        <v>6438</v>
      </c>
      <c r="G273" s="163" t="s">
        <v>7350</v>
      </c>
      <c r="H273" s="163" t="s">
        <v>7351</v>
      </c>
      <c r="I273" s="163" t="s">
        <v>7352</v>
      </c>
      <c r="J273" s="325"/>
    </row>
    <row r="274" spans="1:34" s="172" customFormat="1" ht="13.5" customHeight="1" x14ac:dyDescent="0.2">
      <c r="A274" s="119" t="s">
        <v>55</v>
      </c>
      <c r="B274" s="163">
        <v>70.198999999999998</v>
      </c>
      <c r="C274" s="164" t="s">
        <v>2812</v>
      </c>
      <c r="D274" s="165" t="s">
        <v>7353</v>
      </c>
      <c r="E274" s="165"/>
      <c r="F274" s="166" t="s">
        <v>6438</v>
      </c>
      <c r="G274" s="163" t="s">
        <v>7354</v>
      </c>
      <c r="H274" s="163"/>
      <c r="I274" s="163"/>
      <c r="J274" s="325"/>
    </row>
    <row r="275" spans="1:34" ht="14.45" customHeight="1" x14ac:dyDescent="0.2">
      <c r="A275" s="164" t="s">
        <v>17</v>
      </c>
      <c r="B275" s="163">
        <v>25.116</v>
      </c>
      <c r="C275" s="164" t="s">
        <v>26</v>
      </c>
      <c r="D275" s="165" t="s">
        <v>7355</v>
      </c>
      <c r="E275" s="165"/>
      <c r="F275" s="166" t="s">
        <v>6438</v>
      </c>
      <c r="G275" s="163" t="s">
        <v>7356</v>
      </c>
      <c r="H275" s="163" t="s">
        <v>7357</v>
      </c>
      <c r="I275" s="163" t="s">
        <v>7358</v>
      </c>
      <c r="J275" s="325"/>
    </row>
    <row r="276" spans="1:34" ht="14.45" customHeight="1" x14ac:dyDescent="0.2">
      <c r="A276" s="81" t="s">
        <v>110</v>
      </c>
      <c r="B276" s="163">
        <v>40.198999999999998</v>
      </c>
      <c r="C276" s="164" t="s">
        <v>7821</v>
      </c>
      <c r="D276" s="216" t="s">
        <v>7359</v>
      </c>
      <c r="E276" s="216"/>
      <c r="F276" s="166" t="s">
        <v>6438</v>
      </c>
      <c r="G276" s="163"/>
      <c r="H276" s="163"/>
      <c r="I276" s="163"/>
      <c r="J276" s="325"/>
    </row>
    <row r="277" spans="1:34" ht="14.45" customHeight="1" x14ac:dyDescent="0.2">
      <c r="A277" s="81" t="s">
        <v>110</v>
      </c>
      <c r="B277" s="84">
        <v>40.103000000000002</v>
      </c>
      <c r="C277" s="81" t="s">
        <v>6451</v>
      </c>
      <c r="D277" s="165" t="s">
        <v>7360</v>
      </c>
      <c r="E277" s="165"/>
      <c r="F277" s="166" t="s">
        <v>6438</v>
      </c>
      <c r="G277" s="163" t="s">
        <v>113</v>
      </c>
      <c r="H277" s="163" t="s">
        <v>7361</v>
      </c>
      <c r="I277" s="193" t="s">
        <v>7362</v>
      </c>
      <c r="J277" s="325"/>
    </row>
    <row r="278" spans="1:34" ht="13.5" customHeight="1" x14ac:dyDescent="0.2">
      <c r="A278" s="81" t="s">
        <v>110</v>
      </c>
      <c r="B278" s="163">
        <v>45.113999999999997</v>
      </c>
      <c r="C278" s="164" t="s">
        <v>6509</v>
      </c>
      <c r="D278" s="168" t="s">
        <v>7363</v>
      </c>
      <c r="E278" s="168"/>
      <c r="F278" s="173" t="s">
        <v>6438</v>
      </c>
      <c r="G278" s="195" t="s">
        <v>7364</v>
      </c>
      <c r="H278" s="195" t="s">
        <v>7365</v>
      </c>
      <c r="I278" s="181"/>
      <c r="J278" s="201" t="s">
        <v>7366</v>
      </c>
      <c r="K278" s="170"/>
      <c r="L278" s="170"/>
      <c r="M278" s="170"/>
      <c r="N278" s="170"/>
      <c r="O278" s="170"/>
      <c r="P278" s="170"/>
      <c r="Q278" s="170"/>
      <c r="R278" s="170"/>
      <c r="S278" s="170"/>
      <c r="T278" s="170"/>
      <c r="U278" s="170"/>
      <c r="V278" s="170"/>
      <c r="W278" s="170"/>
      <c r="X278" s="170"/>
      <c r="Y278" s="170"/>
      <c r="Z278" s="170"/>
      <c r="AA278" s="170"/>
      <c r="AB278" s="170"/>
      <c r="AC278" s="170"/>
      <c r="AD278" s="170"/>
      <c r="AE278" s="170"/>
      <c r="AF278" s="170"/>
      <c r="AG278" s="170"/>
      <c r="AH278" s="170"/>
    </row>
    <row r="279" spans="1:34" ht="12.75" customHeight="1" x14ac:dyDescent="0.2">
      <c r="A279" s="119" t="s">
        <v>31</v>
      </c>
      <c r="B279" s="218">
        <v>65.198999999999998</v>
      </c>
      <c r="C279" s="217" t="s">
        <v>7805</v>
      </c>
      <c r="D279" s="219" t="s">
        <v>7367</v>
      </c>
      <c r="E279" s="220" t="s">
        <v>7368</v>
      </c>
      <c r="F279" s="221" t="s">
        <v>6438</v>
      </c>
      <c r="G279" s="218" t="s">
        <v>7369</v>
      </c>
      <c r="H279" s="218" t="s">
        <v>7370</v>
      </c>
      <c r="I279" s="222" t="s">
        <v>7371</v>
      </c>
      <c r="J279" s="333"/>
    </row>
    <row r="280" spans="1:34" ht="13.5" customHeight="1" x14ac:dyDescent="0.25">
      <c r="A280" s="81" t="s">
        <v>110</v>
      </c>
      <c r="B280" s="275">
        <v>45.11</v>
      </c>
      <c r="C280" s="274" t="s">
        <v>624</v>
      </c>
      <c r="D280" s="288" t="s">
        <v>6160</v>
      </c>
      <c r="E280" s="279" t="s">
        <v>6161</v>
      </c>
      <c r="F280" s="287"/>
      <c r="G280" s="267" t="s">
        <v>6162</v>
      </c>
      <c r="H280" s="267" t="s">
        <v>6163</v>
      </c>
      <c r="I280" s="267" t="s">
        <v>6164</v>
      </c>
      <c r="J280" s="324" t="s">
        <v>6165</v>
      </c>
    </row>
    <row r="281" spans="1:34" ht="14.45" customHeight="1" x14ac:dyDescent="0.2">
      <c r="A281" s="119" t="s">
        <v>55</v>
      </c>
      <c r="B281" s="176">
        <v>60.198999999999998</v>
      </c>
      <c r="C281" s="164" t="s">
        <v>6659</v>
      </c>
      <c r="D281" s="165" t="s">
        <v>7372</v>
      </c>
      <c r="E281" s="165"/>
      <c r="F281" s="166" t="s">
        <v>6438</v>
      </c>
      <c r="G281" s="163" t="s">
        <v>113</v>
      </c>
      <c r="H281" s="163" t="s">
        <v>7373</v>
      </c>
      <c r="I281" s="163" t="s">
        <v>7374</v>
      </c>
      <c r="J281" s="325"/>
    </row>
    <row r="282" spans="1:34" x14ac:dyDescent="0.2">
      <c r="A282" s="81" t="s">
        <v>110</v>
      </c>
      <c r="B282" s="163">
        <v>45.113999999999997</v>
      </c>
      <c r="C282" s="164" t="s">
        <v>6509</v>
      </c>
      <c r="D282" s="165" t="s">
        <v>7375</v>
      </c>
      <c r="E282" s="165"/>
      <c r="F282" s="166" t="s">
        <v>6438</v>
      </c>
      <c r="G282" s="163" t="s">
        <v>7375</v>
      </c>
      <c r="H282" s="163" t="s">
        <v>7376</v>
      </c>
      <c r="I282" s="163"/>
      <c r="J282" s="325"/>
      <c r="K282" s="170"/>
      <c r="L282" s="170"/>
      <c r="M282" s="170"/>
      <c r="N282" s="170"/>
      <c r="O282" s="170"/>
      <c r="P282" s="170"/>
      <c r="Q282" s="170"/>
      <c r="R282" s="170"/>
      <c r="S282" s="170"/>
      <c r="T282" s="170"/>
      <c r="U282" s="170"/>
      <c r="V282" s="170"/>
      <c r="W282" s="170"/>
      <c r="X282" s="170"/>
      <c r="Y282" s="170"/>
      <c r="Z282" s="170"/>
      <c r="AA282" s="170"/>
      <c r="AB282" s="170"/>
      <c r="AC282" s="170"/>
      <c r="AD282" s="170"/>
      <c r="AE282" s="170"/>
      <c r="AF282" s="170"/>
      <c r="AG282" s="170"/>
      <c r="AH282" s="170"/>
    </row>
    <row r="283" spans="1:34" x14ac:dyDescent="0.2">
      <c r="A283" s="119" t="s">
        <v>31</v>
      </c>
      <c r="B283" s="218">
        <v>65.198999999999998</v>
      </c>
      <c r="C283" s="217" t="s">
        <v>7805</v>
      </c>
      <c r="D283" s="164" t="s">
        <v>7377</v>
      </c>
      <c r="E283" s="164"/>
      <c r="F283" s="163" t="s">
        <v>6438</v>
      </c>
      <c r="G283" s="163"/>
      <c r="H283" s="164"/>
      <c r="I283" s="164"/>
      <c r="J283" s="325"/>
    </row>
    <row r="284" spans="1:34" x14ac:dyDescent="0.2">
      <c r="A284" s="119" t="s">
        <v>55</v>
      </c>
      <c r="B284" s="163">
        <v>32.100999999999999</v>
      </c>
      <c r="C284" s="164" t="s">
        <v>6462</v>
      </c>
      <c r="D284" s="165" t="s">
        <v>7378</v>
      </c>
      <c r="E284" s="165"/>
      <c r="F284" s="166" t="s">
        <v>6438</v>
      </c>
      <c r="G284" s="163" t="s">
        <v>6389</v>
      </c>
      <c r="H284" s="189" t="s">
        <v>6390</v>
      </c>
      <c r="I284" s="163"/>
      <c r="J284" s="328" t="s">
        <v>6391</v>
      </c>
    </row>
    <row r="285" spans="1:34" s="224" customFormat="1" x14ac:dyDescent="0.2">
      <c r="A285" s="119" t="s">
        <v>55</v>
      </c>
      <c r="B285" s="84">
        <v>70.198999999999998</v>
      </c>
      <c r="C285" s="164" t="s">
        <v>2812</v>
      </c>
      <c r="D285" s="165" t="s">
        <v>7379</v>
      </c>
      <c r="E285" s="165"/>
      <c r="F285" s="166" t="s">
        <v>6438</v>
      </c>
      <c r="G285" s="163" t="s">
        <v>7380</v>
      </c>
      <c r="H285" s="163" t="s">
        <v>7381</v>
      </c>
      <c r="I285" s="163"/>
      <c r="J285" s="325"/>
      <c r="K285" s="223"/>
    </row>
    <row r="286" spans="1:34" s="224" customFormat="1" x14ac:dyDescent="0.2">
      <c r="A286" s="119" t="s">
        <v>55</v>
      </c>
      <c r="B286" s="163">
        <v>32.100999999999999</v>
      </c>
      <c r="C286" s="164" t="s">
        <v>6462</v>
      </c>
      <c r="D286" s="165" t="s">
        <v>7382</v>
      </c>
      <c r="E286" s="165"/>
      <c r="F286" s="166" t="s">
        <v>6438</v>
      </c>
      <c r="G286" s="163" t="s">
        <v>7383</v>
      </c>
      <c r="H286" s="163" t="s">
        <v>7384</v>
      </c>
      <c r="I286" s="163" t="s">
        <v>7385</v>
      </c>
      <c r="J286" s="325"/>
      <c r="K286" s="223"/>
    </row>
    <row r="287" spans="1:34" ht="15" customHeight="1" x14ac:dyDescent="0.2">
      <c r="A287" s="119" t="s">
        <v>55</v>
      </c>
      <c r="B287" s="163">
        <v>32.100999999999999</v>
      </c>
      <c r="C287" s="164" t="s">
        <v>6462</v>
      </c>
      <c r="D287" s="165" t="s">
        <v>7386</v>
      </c>
      <c r="E287" s="165"/>
      <c r="F287" s="166" t="s">
        <v>6438</v>
      </c>
      <c r="G287" s="163" t="s">
        <v>7387</v>
      </c>
      <c r="H287" s="163" t="s">
        <v>7388</v>
      </c>
      <c r="I287" s="163" t="s">
        <v>7389</v>
      </c>
      <c r="J287" s="325"/>
      <c r="K287" s="170"/>
      <c r="L287" s="170"/>
      <c r="M287" s="170"/>
      <c r="N287" s="170"/>
      <c r="O287" s="170"/>
      <c r="P287" s="170"/>
      <c r="Q287" s="170"/>
      <c r="R287" s="170"/>
      <c r="S287" s="170"/>
      <c r="T287" s="170"/>
      <c r="U287" s="170"/>
      <c r="V287" s="170"/>
      <c r="W287" s="170"/>
      <c r="X287" s="170"/>
      <c r="Y287" s="170"/>
      <c r="Z287" s="170"/>
      <c r="AA287" s="170"/>
      <c r="AB287" s="170"/>
      <c r="AC287" s="170"/>
      <c r="AD287" s="170"/>
      <c r="AE287" s="170"/>
      <c r="AF287" s="170"/>
      <c r="AG287" s="170"/>
      <c r="AH287" s="170"/>
    </row>
    <row r="288" spans="1:34" ht="15" customHeight="1" x14ac:dyDescent="0.2">
      <c r="A288" s="119" t="s">
        <v>55</v>
      </c>
      <c r="B288" s="163">
        <v>32.100999999999999</v>
      </c>
      <c r="C288" s="164" t="s">
        <v>6462</v>
      </c>
      <c r="D288" s="165" t="s">
        <v>7390</v>
      </c>
      <c r="E288" s="165" t="s">
        <v>7391</v>
      </c>
      <c r="F288" s="166" t="s">
        <v>6438</v>
      </c>
      <c r="G288" s="163" t="s">
        <v>7392</v>
      </c>
      <c r="H288" s="163" t="s">
        <v>7393</v>
      </c>
      <c r="I288" s="163" t="s">
        <v>7394</v>
      </c>
      <c r="J288" s="325"/>
      <c r="K288" s="170"/>
      <c r="L288" s="170"/>
      <c r="M288" s="170"/>
      <c r="N288" s="170"/>
      <c r="O288" s="170"/>
      <c r="P288" s="170"/>
      <c r="Q288" s="170"/>
      <c r="R288" s="170"/>
      <c r="S288" s="170"/>
      <c r="T288" s="170"/>
      <c r="U288" s="170"/>
      <c r="V288" s="170"/>
      <c r="W288" s="170"/>
      <c r="X288" s="170"/>
      <c r="Y288" s="170"/>
      <c r="Z288" s="170"/>
      <c r="AA288" s="170"/>
      <c r="AB288" s="170"/>
      <c r="AC288" s="170"/>
      <c r="AD288" s="170"/>
      <c r="AE288" s="170"/>
      <c r="AF288" s="170"/>
      <c r="AG288" s="170"/>
      <c r="AH288" s="170"/>
    </row>
    <row r="289" spans="1:34" ht="15" customHeight="1" x14ac:dyDescent="0.2">
      <c r="A289" s="119" t="s">
        <v>55</v>
      </c>
      <c r="B289" s="163">
        <v>32.100999999999999</v>
      </c>
      <c r="C289" s="164" t="s">
        <v>6462</v>
      </c>
      <c r="D289" s="165" t="s">
        <v>7395</v>
      </c>
      <c r="E289" s="165" t="s">
        <v>7396</v>
      </c>
      <c r="F289" s="166" t="s">
        <v>6438</v>
      </c>
      <c r="G289" s="163" t="s">
        <v>7400</v>
      </c>
      <c r="H289" s="163" t="s">
        <v>7401</v>
      </c>
      <c r="I289" s="163" t="s">
        <v>7402</v>
      </c>
      <c r="J289" s="325"/>
      <c r="K289" s="170"/>
      <c r="L289" s="170"/>
      <c r="M289" s="170"/>
      <c r="N289" s="170"/>
      <c r="O289" s="170"/>
      <c r="P289" s="170"/>
      <c r="Q289" s="170"/>
      <c r="R289" s="170"/>
      <c r="S289" s="170"/>
      <c r="T289" s="170"/>
      <c r="U289" s="170"/>
      <c r="V289" s="170"/>
      <c r="W289" s="170"/>
      <c r="X289" s="170"/>
      <c r="Y289" s="170"/>
      <c r="Z289" s="170"/>
      <c r="AA289" s="170"/>
      <c r="AB289" s="170"/>
      <c r="AC289" s="170"/>
      <c r="AD289" s="170"/>
      <c r="AE289" s="170"/>
      <c r="AF289" s="170"/>
      <c r="AG289" s="170"/>
      <c r="AH289" s="170"/>
    </row>
    <row r="290" spans="1:34" ht="15" customHeight="1" x14ac:dyDescent="0.2">
      <c r="A290" s="119" t="s">
        <v>55</v>
      </c>
      <c r="B290" s="163">
        <v>70.108999999999995</v>
      </c>
      <c r="C290" s="164" t="s">
        <v>6627</v>
      </c>
      <c r="D290" s="165" t="s">
        <v>7395</v>
      </c>
      <c r="E290" s="165" t="s">
        <v>7396</v>
      </c>
      <c r="F290" s="166" t="s">
        <v>6438</v>
      </c>
      <c r="G290" s="163" t="s">
        <v>7397</v>
      </c>
      <c r="H290" s="163" t="s">
        <v>7398</v>
      </c>
      <c r="I290" s="163" t="s">
        <v>7399</v>
      </c>
      <c r="J290" s="325"/>
      <c r="K290" s="170"/>
      <c r="L290" s="170"/>
      <c r="M290" s="170"/>
      <c r="N290" s="170"/>
      <c r="O290" s="170"/>
      <c r="P290" s="170"/>
      <c r="Q290" s="170"/>
      <c r="R290" s="170"/>
      <c r="S290" s="170"/>
      <c r="T290" s="170"/>
      <c r="U290" s="170"/>
      <c r="V290" s="170"/>
      <c r="W290" s="170"/>
      <c r="X290" s="170"/>
      <c r="Y290" s="170"/>
      <c r="Z290" s="170"/>
      <c r="AA290" s="170"/>
      <c r="AB290" s="170"/>
      <c r="AC290" s="170"/>
      <c r="AD290" s="170"/>
      <c r="AE290" s="170"/>
      <c r="AF290" s="170"/>
      <c r="AG290" s="170"/>
      <c r="AH290" s="170"/>
    </row>
    <row r="291" spans="1:34" ht="15" customHeight="1" x14ac:dyDescent="0.2">
      <c r="A291" s="119" t="s">
        <v>55</v>
      </c>
      <c r="B291" s="163">
        <v>70.108999999999995</v>
      </c>
      <c r="C291" s="164" t="s">
        <v>6627</v>
      </c>
      <c r="D291" s="165" t="s">
        <v>7395</v>
      </c>
      <c r="E291" s="165" t="s">
        <v>7396</v>
      </c>
      <c r="F291" s="166" t="s">
        <v>6438</v>
      </c>
      <c r="G291" s="163" t="s">
        <v>7400</v>
      </c>
      <c r="H291" s="163" t="s">
        <v>7401</v>
      </c>
      <c r="I291" s="163" t="s">
        <v>7402</v>
      </c>
      <c r="J291" s="325"/>
      <c r="K291" s="170"/>
      <c r="L291" s="170"/>
      <c r="M291" s="170"/>
      <c r="N291" s="170"/>
      <c r="O291" s="170"/>
      <c r="P291" s="170"/>
      <c r="Q291" s="170"/>
      <c r="R291" s="170"/>
      <c r="S291" s="170"/>
      <c r="T291" s="170"/>
      <c r="U291" s="170"/>
      <c r="V291" s="170"/>
      <c r="W291" s="170"/>
      <c r="X291" s="170"/>
      <c r="Y291" s="170"/>
      <c r="Z291" s="170"/>
      <c r="AA291" s="170"/>
      <c r="AB291" s="170"/>
      <c r="AC291" s="170"/>
      <c r="AD291" s="170"/>
      <c r="AE291" s="170"/>
      <c r="AF291" s="170"/>
      <c r="AG291" s="170"/>
      <c r="AH291" s="170"/>
    </row>
    <row r="292" spans="1:34" ht="15" customHeight="1" x14ac:dyDescent="0.2">
      <c r="A292" s="119" t="s">
        <v>55</v>
      </c>
      <c r="B292" s="84">
        <v>70.198999999999998</v>
      </c>
      <c r="C292" s="164" t="s">
        <v>2812</v>
      </c>
      <c r="D292" s="168" t="s">
        <v>7403</v>
      </c>
      <c r="E292" s="81" t="s">
        <v>7404</v>
      </c>
      <c r="F292" s="166" t="s">
        <v>6438</v>
      </c>
      <c r="G292" s="84" t="s">
        <v>7405</v>
      </c>
      <c r="H292" s="84" t="s">
        <v>7406</v>
      </c>
      <c r="I292" s="84" t="s">
        <v>7407</v>
      </c>
      <c r="J292" s="328" t="s">
        <v>7408</v>
      </c>
      <c r="K292" s="170"/>
      <c r="L292" s="170"/>
      <c r="M292" s="170"/>
      <c r="N292" s="170"/>
      <c r="O292" s="170"/>
      <c r="P292" s="170"/>
      <c r="Q292" s="170"/>
      <c r="R292" s="170"/>
      <c r="S292" s="170"/>
      <c r="T292" s="170"/>
      <c r="U292" s="170"/>
      <c r="V292" s="170"/>
      <c r="W292" s="170"/>
      <c r="X292" s="170"/>
      <c r="Y292" s="170"/>
      <c r="Z292" s="170"/>
      <c r="AA292" s="170"/>
      <c r="AB292" s="170"/>
      <c r="AC292" s="170"/>
      <c r="AD292" s="170"/>
      <c r="AE292" s="170"/>
      <c r="AF292" s="170"/>
      <c r="AG292" s="170"/>
      <c r="AH292" s="170"/>
    </row>
    <row r="293" spans="1:34" x14ac:dyDescent="0.2">
      <c r="A293" s="191"/>
      <c r="B293" s="191"/>
      <c r="C293" s="213"/>
      <c r="D293" s="225"/>
      <c r="E293" s="170"/>
      <c r="F293" s="170"/>
      <c r="G293" s="170"/>
      <c r="H293" s="191"/>
      <c r="I293" s="191"/>
      <c r="J293" s="213"/>
      <c r="K293" s="170"/>
      <c r="L293" s="170"/>
      <c r="M293" s="170"/>
      <c r="N293" s="170"/>
      <c r="O293" s="170"/>
      <c r="P293" s="170"/>
      <c r="Q293" s="170"/>
      <c r="R293" s="170"/>
      <c r="S293" s="170"/>
      <c r="T293" s="170"/>
      <c r="U293" s="170"/>
      <c r="V293" s="170"/>
      <c r="W293" s="170"/>
      <c r="X293" s="170"/>
      <c r="Y293" s="170"/>
      <c r="Z293" s="170"/>
      <c r="AA293" s="170"/>
      <c r="AB293" s="170"/>
      <c r="AC293" s="170"/>
      <c r="AD293" s="170"/>
      <c r="AE293" s="170"/>
      <c r="AF293" s="170"/>
      <c r="AG293" s="170"/>
      <c r="AH293" s="170"/>
    </row>
    <row r="294" spans="1:34" x14ac:dyDescent="0.2">
      <c r="A294" s="191"/>
      <c r="B294" s="191"/>
      <c r="C294" s="213"/>
      <c r="D294" s="225"/>
      <c r="E294" s="170"/>
      <c r="F294" s="170"/>
      <c r="G294" s="170"/>
      <c r="H294" s="191"/>
      <c r="I294" s="191"/>
      <c r="J294" s="213"/>
      <c r="K294" s="170"/>
      <c r="L294" s="170"/>
      <c r="M294" s="170"/>
      <c r="N294" s="170"/>
      <c r="O294" s="170"/>
      <c r="P294" s="170"/>
      <c r="Q294" s="170"/>
      <c r="R294" s="170"/>
      <c r="S294" s="170"/>
      <c r="T294" s="170"/>
      <c r="U294" s="170"/>
      <c r="V294" s="170"/>
      <c r="W294" s="170"/>
      <c r="X294" s="170"/>
      <c r="Y294" s="170"/>
      <c r="Z294" s="170"/>
      <c r="AA294" s="170"/>
      <c r="AB294" s="170"/>
      <c r="AC294" s="170"/>
      <c r="AD294" s="170"/>
      <c r="AE294" s="170"/>
      <c r="AF294" s="170"/>
      <c r="AG294" s="170"/>
      <c r="AH294" s="170"/>
    </row>
    <row r="295" spans="1:34" x14ac:dyDescent="0.2">
      <c r="A295" s="191"/>
      <c r="B295" s="191"/>
      <c r="C295" s="213"/>
      <c r="D295" s="225"/>
      <c r="E295" s="170"/>
      <c r="F295" s="170"/>
      <c r="G295" s="170"/>
      <c r="H295" s="191"/>
      <c r="I295" s="191"/>
      <c r="J295" s="213"/>
      <c r="K295" s="170"/>
      <c r="L295" s="170"/>
      <c r="M295" s="170"/>
      <c r="N295" s="170"/>
      <c r="O295" s="170"/>
      <c r="P295" s="170"/>
      <c r="Q295" s="170"/>
      <c r="R295" s="170"/>
      <c r="S295" s="170"/>
      <c r="T295" s="170"/>
      <c r="U295" s="170"/>
      <c r="V295" s="170"/>
      <c r="W295" s="170"/>
      <c r="X295" s="170"/>
      <c r="Y295" s="170"/>
      <c r="Z295" s="170"/>
      <c r="AA295" s="170"/>
      <c r="AB295" s="170"/>
      <c r="AC295" s="170"/>
      <c r="AD295" s="170"/>
      <c r="AE295" s="170"/>
      <c r="AF295" s="170"/>
      <c r="AG295" s="170"/>
      <c r="AH295" s="170"/>
    </row>
    <row r="296" spans="1:34" x14ac:dyDescent="0.2">
      <c r="A296" s="191"/>
      <c r="B296" s="191"/>
      <c r="C296" s="213"/>
      <c r="D296" s="225"/>
      <c r="E296" s="170"/>
      <c r="F296" s="170"/>
      <c r="G296" s="170"/>
      <c r="H296" s="191"/>
      <c r="I296" s="191"/>
      <c r="J296" s="213"/>
      <c r="K296" s="170"/>
      <c r="L296" s="170"/>
      <c r="M296" s="170"/>
      <c r="N296" s="170"/>
      <c r="O296" s="170"/>
      <c r="P296" s="170"/>
      <c r="Q296" s="170"/>
      <c r="R296" s="170"/>
      <c r="S296" s="170"/>
      <c r="T296" s="170"/>
      <c r="U296" s="170"/>
      <c r="V296" s="170"/>
      <c r="W296" s="170"/>
      <c r="X296" s="170"/>
      <c r="Y296" s="170"/>
      <c r="Z296" s="170"/>
      <c r="AA296" s="170"/>
      <c r="AB296" s="170"/>
      <c r="AC296" s="170"/>
      <c r="AD296" s="170"/>
      <c r="AE296" s="170"/>
      <c r="AF296" s="170"/>
      <c r="AG296" s="170"/>
      <c r="AH296" s="170"/>
    </row>
    <row r="297" spans="1:34" x14ac:dyDescent="0.2">
      <c r="A297" s="191"/>
      <c r="B297" s="191"/>
      <c r="C297" s="213"/>
      <c r="D297" s="225"/>
      <c r="E297" s="170"/>
      <c r="F297" s="170"/>
      <c r="G297" s="170"/>
      <c r="H297" s="191"/>
      <c r="I297" s="191"/>
      <c r="J297" s="213"/>
      <c r="K297" s="170"/>
      <c r="L297" s="170"/>
      <c r="M297" s="170"/>
      <c r="N297" s="170"/>
      <c r="O297" s="170"/>
      <c r="P297" s="170"/>
      <c r="Q297" s="170"/>
      <c r="R297" s="170"/>
      <c r="S297" s="170"/>
      <c r="T297" s="170"/>
      <c r="U297" s="170"/>
      <c r="V297" s="170"/>
      <c r="W297" s="170"/>
      <c r="X297" s="170"/>
      <c r="Y297" s="170"/>
      <c r="Z297" s="170"/>
      <c r="AA297" s="170"/>
      <c r="AB297" s="170"/>
      <c r="AC297" s="170"/>
      <c r="AD297" s="170"/>
      <c r="AE297" s="170"/>
      <c r="AF297" s="170"/>
      <c r="AG297" s="170"/>
      <c r="AH297" s="170"/>
    </row>
    <row r="298" spans="1:34" x14ac:dyDescent="0.2">
      <c r="A298" s="191"/>
      <c r="B298" s="191"/>
      <c r="C298" s="213"/>
      <c r="D298" s="225"/>
      <c r="E298" s="170"/>
      <c r="F298" s="170"/>
      <c r="G298" s="170"/>
      <c r="H298" s="191"/>
      <c r="I298" s="191"/>
      <c r="J298" s="213"/>
      <c r="K298" s="170"/>
      <c r="L298" s="170"/>
      <c r="M298" s="170"/>
      <c r="N298" s="170"/>
      <c r="O298" s="170"/>
      <c r="P298" s="170"/>
      <c r="Q298" s="170"/>
      <c r="R298" s="170"/>
      <c r="S298" s="170"/>
      <c r="T298" s="170"/>
      <c r="U298" s="170"/>
      <c r="V298" s="170"/>
      <c r="W298" s="170"/>
      <c r="X298" s="170"/>
      <c r="Y298" s="170"/>
      <c r="Z298" s="170"/>
      <c r="AA298" s="170"/>
      <c r="AB298" s="170"/>
      <c r="AC298" s="170"/>
      <c r="AD298" s="170"/>
      <c r="AE298" s="170"/>
      <c r="AF298" s="170"/>
      <c r="AG298" s="170"/>
      <c r="AH298" s="170"/>
    </row>
    <row r="299" spans="1:34" x14ac:dyDescent="0.2">
      <c r="A299" s="191"/>
      <c r="B299" s="191"/>
      <c r="C299" s="213"/>
      <c r="D299" s="225"/>
      <c r="E299" s="170"/>
      <c r="F299" s="170"/>
      <c r="G299" s="170"/>
      <c r="H299" s="191"/>
      <c r="I299" s="191"/>
      <c r="J299" s="213"/>
      <c r="K299" s="170"/>
      <c r="L299" s="170"/>
      <c r="M299" s="170"/>
      <c r="N299" s="170"/>
      <c r="O299" s="170"/>
      <c r="P299" s="170"/>
      <c r="Q299" s="170"/>
      <c r="R299" s="170"/>
      <c r="S299" s="170"/>
      <c r="T299" s="170"/>
      <c r="U299" s="170"/>
      <c r="V299" s="170"/>
      <c r="W299" s="170"/>
      <c r="X299" s="170"/>
      <c r="Y299" s="170"/>
      <c r="Z299" s="170"/>
      <c r="AA299" s="170"/>
      <c r="AB299" s="170"/>
      <c r="AC299" s="170"/>
      <c r="AD299" s="170"/>
      <c r="AE299" s="170"/>
      <c r="AF299" s="170"/>
      <c r="AG299" s="170"/>
      <c r="AH299" s="170"/>
    </row>
    <row r="300" spans="1:34" x14ac:dyDescent="0.2">
      <c r="A300" s="191"/>
      <c r="B300" s="191"/>
      <c r="C300" s="213"/>
      <c r="D300" s="225"/>
      <c r="E300" s="170"/>
      <c r="F300" s="170"/>
      <c r="G300" s="170"/>
      <c r="H300" s="191"/>
      <c r="I300" s="191"/>
      <c r="J300" s="213"/>
      <c r="K300" s="170"/>
      <c r="L300" s="170"/>
      <c r="M300" s="170"/>
      <c r="N300" s="170"/>
      <c r="O300" s="170"/>
      <c r="P300" s="170"/>
      <c r="Q300" s="170"/>
      <c r="R300" s="170"/>
      <c r="S300" s="170"/>
      <c r="T300" s="170"/>
      <c r="U300" s="170"/>
      <c r="V300" s="170"/>
      <c r="W300" s="170"/>
      <c r="X300" s="170"/>
      <c r="Y300" s="170"/>
      <c r="Z300" s="170"/>
      <c r="AA300" s="170"/>
      <c r="AB300" s="170"/>
      <c r="AC300" s="170"/>
      <c r="AD300" s="170"/>
      <c r="AE300" s="170"/>
      <c r="AF300" s="170"/>
      <c r="AG300" s="170"/>
      <c r="AH300" s="170"/>
    </row>
    <row r="301" spans="1:34" x14ac:dyDescent="0.2">
      <c r="A301" s="191"/>
      <c r="B301" s="191"/>
      <c r="C301" s="213"/>
      <c r="D301" s="225"/>
      <c r="E301" s="170"/>
      <c r="F301" s="170"/>
      <c r="G301" s="170"/>
      <c r="H301" s="191"/>
      <c r="I301" s="191"/>
      <c r="J301" s="213"/>
      <c r="K301" s="170"/>
      <c r="L301" s="170"/>
      <c r="M301" s="170"/>
      <c r="N301" s="170"/>
      <c r="O301" s="170"/>
      <c r="P301" s="170"/>
      <c r="Q301" s="170"/>
      <c r="R301" s="170"/>
      <c r="S301" s="170"/>
      <c r="T301" s="170"/>
      <c r="U301" s="170"/>
      <c r="V301" s="170"/>
      <c r="W301" s="170"/>
      <c r="X301" s="170"/>
      <c r="Y301" s="170"/>
      <c r="Z301" s="170"/>
      <c r="AA301" s="170"/>
      <c r="AB301" s="170"/>
      <c r="AC301" s="170"/>
      <c r="AD301" s="170"/>
      <c r="AE301" s="170"/>
      <c r="AF301" s="170"/>
      <c r="AG301" s="170"/>
      <c r="AH301" s="170"/>
    </row>
    <row r="302" spans="1:34" x14ac:dyDescent="0.2">
      <c r="A302" s="191"/>
      <c r="B302" s="191"/>
      <c r="C302" s="213"/>
      <c r="D302" s="225"/>
      <c r="E302" s="170"/>
      <c r="F302" s="170"/>
      <c r="G302" s="170"/>
      <c r="H302" s="191"/>
      <c r="I302" s="191"/>
      <c r="J302" s="213"/>
      <c r="K302" s="170"/>
      <c r="L302" s="170"/>
      <c r="M302" s="170"/>
      <c r="N302" s="170"/>
      <c r="O302" s="170"/>
      <c r="P302" s="170"/>
      <c r="Q302" s="170"/>
      <c r="R302" s="170"/>
      <c r="S302" s="170"/>
      <c r="T302" s="170"/>
      <c r="U302" s="170"/>
      <c r="V302" s="170"/>
      <c r="W302" s="170"/>
      <c r="X302" s="170"/>
      <c r="Y302" s="170"/>
      <c r="Z302" s="170"/>
      <c r="AA302" s="170"/>
      <c r="AB302" s="170"/>
      <c r="AC302" s="170"/>
      <c r="AD302" s="170"/>
      <c r="AE302" s="170"/>
      <c r="AF302" s="170"/>
      <c r="AG302" s="170"/>
      <c r="AH302" s="170"/>
    </row>
    <row r="303" spans="1:34" x14ac:dyDescent="0.2">
      <c r="A303" s="191"/>
      <c r="B303" s="191"/>
      <c r="C303" s="213"/>
      <c r="D303" s="225"/>
      <c r="E303" s="170"/>
      <c r="F303" s="170"/>
      <c r="G303" s="170"/>
      <c r="H303" s="191"/>
      <c r="I303" s="191"/>
      <c r="J303" s="213"/>
      <c r="K303" s="170"/>
      <c r="L303" s="170"/>
      <c r="M303" s="170"/>
      <c r="N303" s="170"/>
      <c r="O303" s="170"/>
      <c r="P303" s="170"/>
      <c r="Q303" s="170"/>
      <c r="R303" s="170"/>
      <c r="S303" s="170"/>
      <c r="T303" s="170"/>
      <c r="U303" s="170"/>
      <c r="V303" s="170"/>
      <c r="W303" s="170"/>
      <c r="X303" s="170"/>
      <c r="Y303" s="170"/>
      <c r="Z303" s="170"/>
      <c r="AA303" s="170"/>
      <c r="AB303" s="170"/>
      <c r="AC303" s="170"/>
      <c r="AD303" s="170"/>
      <c r="AE303" s="170"/>
      <c r="AF303" s="170"/>
      <c r="AG303" s="170"/>
      <c r="AH303" s="170"/>
    </row>
    <row r="304" spans="1:34" x14ac:dyDescent="0.2">
      <c r="A304" s="191"/>
      <c r="B304" s="191"/>
      <c r="C304" s="213"/>
      <c r="D304" s="225"/>
      <c r="E304" s="170"/>
      <c r="F304" s="170"/>
      <c r="G304" s="170"/>
      <c r="H304" s="191"/>
      <c r="I304" s="191"/>
      <c r="J304" s="213"/>
      <c r="K304" s="170"/>
      <c r="L304" s="170"/>
      <c r="M304" s="170"/>
      <c r="N304" s="170"/>
      <c r="O304" s="170"/>
      <c r="P304" s="170"/>
      <c r="Q304" s="170"/>
      <c r="R304" s="170"/>
      <c r="S304" s="170"/>
      <c r="T304" s="170"/>
      <c r="U304" s="170"/>
      <c r="V304" s="170"/>
      <c r="W304" s="170"/>
      <c r="X304" s="170"/>
      <c r="Y304" s="170"/>
      <c r="Z304" s="170"/>
      <c r="AA304" s="170"/>
      <c r="AB304" s="170"/>
      <c r="AC304" s="170"/>
      <c r="AD304" s="170"/>
      <c r="AE304" s="170"/>
      <c r="AF304" s="170"/>
      <c r="AG304" s="170"/>
      <c r="AH304" s="170"/>
    </row>
    <row r="305" spans="1:34" x14ac:dyDescent="0.2">
      <c r="A305" s="191"/>
      <c r="B305" s="191"/>
      <c r="C305" s="213"/>
      <c r="D305" s="225"/>
      <c r="E305" s="170"/>
      <c r="F305" s="170"/>
      <c r="G305" s="170"/>
      <c r="H305" s="191"/>
      <c r="I305" s="191"/>
      <c r="J305" s="213"/>
      <c r="K305" s="170"/>
      <c r="L305" s="170"/>
      <c r="M305" s="170"/>
      <c r="N305" s="170"/>
      <c r="O305" s="170"/>
      <c r="P305" s="170"/>
      <c r="Q305" s="170"/>
      <c r="R305" s="170"/>
      <c r="S305" s="170"/>
      <c r="T305" s="170"/>
      <c r="U305" s="170"/>
      <c r="V305" s="170"/>
      <c r="W305" s="170"/>
      <c r="X305" s="170"/>
      <c r="Y305" s="170"/>
      <c r="Z305" s="170"/>
      <c r="AA305" s="170"/>
      <c r="AB305" s="170"/>
      <c r="AC305" s="170"/>
      <c r="AD305" s="170"/>
      <c r="AE305" s="170"/>
      <c r="AF305" s="170"/>
      <c r="AG305" s="170"/>
      <c r="AH305" s="170"/>
    </row>
    <row r="306" spans="1:34" x14ac:dyDescent="0.2">
      <c r="A306" s="191"/>
      <c r="B306" s="191"/>
      <c r="C306" s="213"/>
      <c r="D306" s="225"/>
      <c r="E306" s="170"/>
      <c r="F306" s="170"/>
      <c r="G306" s="170"/>
      <c r="H306" s="191"/>
      <c r="I306" s="191"/>
      <c r="J306" s="213"/>
      <c r="K306" s="170"/>
      <c r="L306" s="170"/>
      <c r="M306" s="170"/>
      <c r="N306" s="170"/>
      <c r="O306" s="170"/>
      <c r="P306" s="170"/>
      <c r="Q306" s="170"/>
      <c r="R306" s="170"/>
      <c r="S306" s="170"/>
      <c r="T306" s="170"/>
      <c r="U306" s="170"/>
      <c r="V306" s="170"/>
      <c r="W306" s="170"/>
      <c r="X306" s="170"/>
      <c r="Y306" s="170"/>
      <c r="Z306" s="170"/>
      <c r="AA306" s="170"/>
      <c r="AB306" s="170"/>
      <c r="AC306" s="170"/>
      <c r="AD306" s="170"/>
      <c r="AE306" s="170"/>
      <c r="AF306" s="170"/>
      <c r="AG306" s="170"/>
      <c r="AH306" s="170"/>
    </row>
    <row r="307" spans="1:34" x14ac:dyDescent="0.2">
      <c r="A307" s="191"/>
      <c r="B307" s="191"/>
      <c r="C307" s="213"/>
      <c r="D307" s="225"/>
      <c r="E307" s="170"/>
      <c r="F307" s="170"/>
      <c r="G307" s="170"/>
      <c r="H307" s="191"/>
      <c r="I307" s="191"/>
      <c r="J307" s="213"/>
      <c r="K307" s="170"/>
      <c r="L307" s="170"/>
      <c r="M307" s="170"/>
      <c r="N307" s="170"/>
      <c r="O307" s="170"/>
      <c r="P307" s="170"/>
      <c r="Q307" s="170"/>
      <c r="R307" s="170"/>
      <c r="S307" s="170"/>
      <c r="T307" s="170"/>
      <c r="U307" s="170"/>
      <c r="V307" s="170"/>
      <c r="W307" s="170"/>
      <c r="X307" s="170"/>
      <c r="Y307" s="170"/>
      <c r="Z307" s="170"/>
      <c r="AA307" s="170"/>
      <c r="AB307" s="170"/>
      <c r="AC307" s="170"/>
      <c r="AD307" s="170"/>
      <c r="AE307" s="170"/>
      <c r="AF307" s="170"/>
      <c r="AG307" s="170"/>
      <c r="AH307" s="170"/>
    </row>
    <row r="308" spans="1:34" x14ac:dyDescent="0.2">
      <c r="A308" s="191"/>
      <c r="B308" s="191"/>
      <c r="C308" s="213"/>
      <c r="D308" s="225"/>
      <c r="E308" s="170"/>
      <c r="F308" s="170"/>
      <c r="G308" s="170"/>
      <c r="H308" s="191"/>
      <c r="I308" s="191"/>
      <c r="J308" s="213"/>
      <c r="K308" s="170"/>
      <c r="L308" s="170"/>
      <c r="M308" s="170"/>
      <c r="N308" s="170"/>
      <c r="O308" s="170"/>
      <c r="P308" s="170"/>
      <c r="Q308" s="170"/>
      <c r="R308" s="170"/>
      <c r="S308" s="170"/>
      <c r="T308" s="170"/>
      <c r="U308" s="170"/>
      <c r="V308" s="170"/>
      <c r="W308" s="170"/>
      <c r="X308" s="170"/>
      <c r="Y308" s="170"/>
      <c r="Z308" s="170"/>
      <c r="AA308" s="170"/>
      <c r="AB308" s="170"/>
      <c r="AC308" s="170"/>
      <c r="AD308" s="170"/>
      <c r="AE308" s="170"/>
      <c r="AF308" s="170"/>
      <c r="AG308" s="170"/>
      <c r="AH308" s="170"/>
    </row>
    <row r="309" spans="1:34" x14ac:dyDescent="0.2">
      <c r="A309" s="225"/>
      <c r="B309" s="225"/>
      <c r="C309" s="226"/>
      <c r="D309" s="225"/>
      <c r="E309" s="227"/>
      <c r="F309" s="227"/>
      <c r="G309" s="227"/>
      <c r="H309" s="191"/>
      <c r="I309" s="191"/>
      <c r="J309" s="213"/>
      <c r="K309" s="170"/>
      <c r="L309" s="170"/>
      <c r="M309" s="170"/>
      <c r="N309" s="170"/>
      <c r="O309" s="170"/>
      <c r="P309" s="170"/>
      <c r="Q309" s="170"/>
      <c r="R309" s="170"/>
      <c r="S309" s="170"/>
      <c r="T309" s="170"/>
      <c r="U309" s="170"/>
      <c r="V309" s="170"/>
      <c r="W309" s="170"/>
      <c r="X309" s="170"/>
      <c r="Y309" s="170"/>
      <c r="Z309" s="170"/>
      <c r="AA309" s="170"/>
      <c r="AB309" s="170"/>
      <c r="AC309" s="170"/>
      <c r="AD309" s="170"/>
      <c r="AE309" s="170"/>
      <c r="AF309" s="170"/>
      <c r="AG309" s="170"/>
      <c r="AH309" s="170"/>
    </row>
    <row r="310" spans="1:34" x14ac:dyDescent="0.2">
      <c r="A310" s="225"/>
      <c r="B310" s="225"/>
      <c r="C310" s="226"/>
      <c r="D310" s="225"/>
      <c r="E310" s="227"/>
      <c r="F310" s="227"/>
      <c r="G310" s="227"/>
      <c r="H310" s="191"/>
      <c r="I310" s="191"/>
      <c r="J310" s="213"/>
      <c r="K310" s="170"/>
      <c r="L310" s="170"/>
      <c r="M310" s="170"/>
      <c r="N310" s="170"/>
      <c r="O310" s="170"/>
      <c r="P310" s="170"/>
      <c r="Q310" s="170"/>
      <c r="R310" s="170"/>
      <c r="S310" s="170"/>
      <c r="T310" s="170"/>
      <c r="U310" s="170"/>
      <c r="V310" s="170"/>
      <c r="W310" s="170"/>
      <c r="X310" s="170"/>
      <c r="Y310" s="170"/>
      <c r="Z310" s="170"/>
      <c r="AA310" s="170"/>
      <c r="AB310" s="170"/>
      <c r="AC310" s="170"/>
      <c r="AD310" s="170"/>
      <c r="AE310" s="170"/>
      <c r="AF310" s="170"/>
      <c r="AG310" s="170"/>
      <c r="AH310" s="170"/>
    </row>
    <row r="311" spans="1:34" x14ac:dyDescent="0.2">
      <c r="A311" s="191"/>
      <c r="B311" s="191"/>
      <c r="C311" s="213"/>
      <c r="D311" s="225"/>
      <c r="E311" s="153"/>
      <c r="F311" s="153"/>
      <c r="G311" s="153"/>
      <c r="H311" s="191"/>
      <c r="I311" s="191"/>
      <c r="J311" s="213"/>
      <c r="K311" s="170"/>
      <c r="L311" s="170"/>
      <c r="M311" s="170"/>
      <c r="N311" s="170"/>
      <c r="O311" s="170"/>
      <c r="P311" s="170"/>
      <c r="Q311" s="170"/>
      <c r="R311" s="170"/>
      <c r="S311" s="170"/>
      <c r="T311" s="170"/>
      <c r="U311" s="170"/>
      <c r="V311" s="170"/>
      <c r="W311" s="170"/>
      <c r="X311" s="170"/>
      <c r="Y311" s="170"/>
      <c r="Z311" s="170"/>
      <c r="AA311" s="170"/>
      <c r="AB311" s="170"/>
      <c r="AC311" s="170"/>
      <c r="AD311" s="170"/>
      <c r="AE311" s="170"/>
      <c r="AF311" s="170"/>
      <c r="AG311" s="170"/>
      <c r="AH311" s="170"/>
    </row>
    <row r="312" spans="1:34" x14ac:dyDescent="0.2">
      <c r="A312" s="191"/>
      <c r="B312" s="191"/>
      <c r="C312" s="213"/>
      <c r="D312" s="225"/>
      <c r="E312" s="170"/>
      <c r="F312" s="170"/>
      <c r="G312" s="170"/>
      <c r="H312" s="191"/>
      <c r="I312" s="191"/>
      <c r="J312" s="213"/>
      <c r="K312" s="170"/>
      <c r="L312" s="170"/>
      <c r="M312" s="170"/>
      <c r="N312" s="170"/>
      <c r="O312" s="170"/>
      <c r="P312" s="170"/>
      <c r="Q312" s="170"/>
      <c r="R312" s="170"/>
      <c r="S312" s="170"/>
      <c r="T312" s="170"/>
      <c r="U312" s="170"/>
      <c r="V312" s="170"/>
      <c r="W312" s="170"/>
      <c r="X312" s="170"/>
      <c r="Y312" s="170"/>
      <c r="Z312" s="170"/>
      <c r="AA312" s="170"/>
      <c r="AB312" s="170"/>
      <c r="AC312" s="170"/>
      <c r="AD312" s="170"/>
      <c r="AE312" s="170"/>
      <c r="AF312" s="170"/>
      <c r="AG312" s="170"/>
      <c r="AH312" s="170"/>
    </row>
    <row r="313" spans="1:34" x14ac:dyDescent="0.2">
      <c r="A313" s="191"/>
      <c r="B313" s="191"/>
      <c r="C313" s="213"/>
      <c r="D313" s="225"/>
      <c r="E313" s="185"/>
      <c r="F313" s="185"/>
      <c r="G313" s="185"/>
      <c r="H313" s="191"/>
      <c r="I313" s="191"/>
      <c r="J313" s="213"/>
      <c r="K313" s="228"/>
      <c r="L313" s="228"/>
      <c r="M313" s="228"/>
      <c r="N313" s="228"/>
      <c r="O313" s="228"/>
      <c r="P313" s="228"/>
      <c r="Q313" s="228"/>
      <c r="R313" s="228"/>
      <c r="S313" s="228"/>
      <c r="T313" s="228"/>
      <c r="U313" s="228"/>
      <c r="V313" s="228"/>
      <c r="W313" s="228"/>
      <c r="X313" s="228"/>
      <c r="Y313" s="228"/>
      <c r="Z313" s="228"/>
      <c r="AA313" s="228"/>
      <c r="AB313" s="228"/>
      <c r="AC313" s="228"/>
      <c r="AD313" s="228"/>
      <c r="AE313" s="228"/>
      <c r="AF313" s="228"/>
      <c r="AG313" s="228"/>
      <c r="AH313" s="228"/>
    </row>
    <row r="314" spans="1:34" x14ac:dyDescent="0.2">
      <c r="A314" s="191"/>
      <c r="B314" s="191"/>
      <c r="C314" s="213"/>
      <c r="D314" s="225"/>
      <c r="E314" s="170"/>
      <c r="F314" s="170"/>
      <c r="G314" s="170"/>
      <c r="H314" s="191"/>
      <c r="I314" s="191"/>
      <c r="J314" s="213"/>
      <c r="K314" s="170"/>
      <c r="L314" s="170"/>
      <c r="M314" s="170"/>
      <c r="N314" s="170"/>
      <c r="O314" s="170"/>
      <c r="P314" s="170"/>
      <c r="Q314" s="170"/>
      <c r="R314" s="170"/>
      <c r="S314" s="170"/>
      <c r="T314" s="170"/>
      <c r="U314" s="170"/>
      <c r="V314" s="170"/>
      <c r="W314" s="170"/>
      <c r="X314" s="170"/>
      <c r="Y314" s="170"/>
      <c r="Z314" s="170"/>
      <c r="AA314" s="170"/>
      <c r="AB314" s="170"/>
      <c r="AC314" s="170"/>
      <c r="AD314" s="170"/>
      <c r="AE314" s="170"/>
      <c r="AF314" s="170"/>
      <c r="AG314" s="170"/>
      <c r="AH314" s="170"/>
    </row>
    <row r="315" spans="1:34" x14ac:dyDescent="0.2">
      <c r="A315" s="191"/>
      <c r="B315" s="191"/>
      <c r="C315" s="213"/>
      <c r="D315" s="225"/>
      <c r="E315" s="153"/>
      <c r="F315" s="153"/>
      <c r="G315" s="153"/>
      <c r="H315" s="191"/>
      <c r="I315" s="191"/>
      <c r="J315" s="213"/>
      <c r="K315" s="170"/>
      <c r="L315" s="170"/>
      <c r="M315" s="170"/>
      <c r="N315" s="170"/>
      <c r="O315" s="170"/>
      <c r="P315" s="170"/>
      <c r="Q315" s="170"/>
      <c r="R315" s="170"/>
      <c r="S315" s="170"/>
      <c r="T315" s="170"/>
      <c r="U315" s="170"/>
      <c r="V315" s="170"/>
      <c r="W315" s="170"/>
      <c r="X315" s="170"/>
      <c r="Y315" s="170"/>
      <c r="Z315" s="170"/>
      <c r="AA315" s="170"/>
      <c r="AB315" s="170"/>
      <c r="AC315" s="170"/>
      <c r="AD315" s="170"/>
      <c r="AE315" s="170"/>
      <c r="AF315" s="170"/>
      <c r="AG315" s="170"/>
      <c r="AH315" s="170"/>
    </row>
    <row r="316" spans="1:34" x14ac:dyDescent="0.2">
      <c r="A316" s="191"/>
      <c r="B316" s="191"/>
      <c r="C316" s="213"/>
      <c r="D316" s="225"/>
      <c r="E316" s="170"/>
      <c r="F316" s="170"/>
      <c r="G316" s="170"/>
      <c r="H316" s="191"/>
      <c r="I316" s="191"/>
      <c r="J316" s="213"/>
      <c r="K316" s="170"/>
      <c r="L316" s="170"/>
      <c r="M316" s="170"/>
      <c r="N316" s="170"/>
      <c r="O316" s="170"/>
      <c r="P316" s="170"/>
      <c r="Q316" s="170"/>
      <c r="R316" s="170"/>
      <c r="S316" s="170"/>
      <c r="T316" s="170"/>
      <c r="U316" s="170"/>
      <c r="V316" s="170"/>
      <c r="W316" s="170"/>
      <c r="X316" s="170"/>
      <c r="Y316" s="170"/>
      <c r="Z316" s="170"/>
      <c r="AA316" s="170"/>
      <c r="AB316" s="170"/>
      <c r="AC316" s="170"/>
      <c r="AD316" s="170"/>
      <c r="AE316" s="170"/>
      <c r="AF316" s="170"/>
      <c r="AG316" s="170"/>
      <c r="AH316" s="170"/>
    </row>
    <row r="317" spans="1:34" x14ac:dyDescent="0.2">
      <c r="A317" s="191"/>
      <c r="B317" s="191"/>
      <c r="C317" s="213"/>
      <c r="D317" s="225"/>
      <c r="E317" s="170"/>
      <c r="F317" s="170"/>
      <c r="G317" s="170"/>
      <c r="H317" s="191"/>
      <c r="I317" s="191"/>
      <c r="J317" s="213"/>
      <c r="K317" s="170"/>
      <c r="L317" s="170"/>
      <c r="M317" s="170"/>
      <c r="N317" s="170"/>
      <c r="O317" s="170"/>
      <c r="P317" s="170"/>
      <c r="Q317" s="170"/>
      <c r="R317" s="170"/>
      <c r="S317" s="170"/>
      <c r="T317" s="170"/>
      <c r="U317" s="170"/>
      <c r="V317" s="170"/>
      <c r="W317" s="170"/>
      <c r="X317" s="170"/>
      <c r="Y317" s="170"/>
      <c r="Z317" s="170"/>
      <c r="AA317" s="170"/>
      <c r="AB317" s="170"/>
      <c r="AC317" s="170"/>
      <c r="AD317" s="170"/>
      <c r="AE317" s="170"/>
      <c r="AF317" s="170"/>
      <c r="AG317" s="170"/>
      <c r="AH317" s="170"/>
    </row>
    <row r="318" spans="1:34" x14ac:dyDescent="0.2">
      <c r="A318" s="191"/>
      <c r="B318" s="191"/>
      <c r="C318" s="213"/>
      <c r="D318" s="225"/>
      <c r="E318" s="170"/>
      <c r="F318" s="170"/>
      <c r="G318" s="170"/>
      <c r="H318" s="191"/>
      <c r="I318" s="191"/>
      <c r="J318" s="213"/>
      <c r="K318" s="170"/>
      <c r="L318" s="170"/>
      <c r="M318" s="170"/>
      <c r="N318" s="170"/>
      <c r="O318" s="170"/>
      <c r="P318" s="170"/>
      <c r="Q318" s="170"/>
      <c r="R318" s="170"/>
      <c r="S318" s="170"/>
      <c r="T318" s="170"/>
      <c r="U318" s="170"/>
      <c r="V318" s="170"/>
      <c r="W318" s="170"/>
      <c r="X318" s="170"/>
      <c r="Y318" s="170"/>
      <c r="Z318" s="170"/>
      <c r="AA318" s="170"/>
      <c r="AB318" s="170"/>
      <c r="AC318" s="170"/>
      <c r="AD318" s="170"/>
      <c r="AE318" s="170"/>
      <c r="AF318" s="170"/>
      <c r="AG318" s="170"/>
      <c r="AH318" s="170"/>
    </row>
    <row r="319" spans="1:34" x14ac:dyDescent="0.2">
      <c r="A319" s="191"/>
      <c r="B319" s="191"/>
      <c r="C319" s="213"/>
      <c r="D319" s="225"/>
      <c r="E319" s="170"/>
      <c r="F319" s="170"/>
      <c r="G319" s="170"/>
      <c r="H319" s="191"/>
      <c r="I319" s="191"/>
      <c r="J319" s="213"/>
      <c r="K319" s="170"/>
      <c r="L319" s="170"/>
      <c r="M319" s="170"/>
      <c r="N319" s="170"/>
      <c r="O319" s="170"/>
      <c r="P319" s="170"/>
      <c r="Q319" s="170"/>
      <c r="R319" s="170"/>
      <c r="S319" s="170"/>
      <c r="T319" s="170"/>
      <c r="U319" s="170"/>
      <c r="V319" s="170"/>
      <c r="W319" s="170"/>
      <c r="X319" s="170"/>
      <c r="Y319" s="170"/>
      <c r="Z319" s="170"/>
      <c r="AA319" s="170"/>
      <c r="AB319" s="170"/>
      <c r="AC319" s="170"/>
      <c r="AD319" s="170"/>
      <c r="AE319" s="170"/>
      <c r="AF319" s="170"/>
      <c r="AG319" s="170"/>
      <c r="AH319" s="170"/>
    </row>
    <row r="320" spans="1:34" x14ac:dyDescent="0.2">
      <c r="A320" s="191"/>
      <c r="B320" s="191"/>
      <c r="C320" s="213"/>
      <c r="D320" s="225"/>
      <c r="E320" s="170"/>
      <c r="F320" s="170"/>
      <c r="G320" s="170"/>
      <c r="H320" s="191"/>
      <c r="I320" s="191"/>
      <c r="J320" s="213"/>
      <c r="K320" s="170"/>
      <c r="L320" s="170"/>
      <c r="M320" s="170"/>
      <c r="N320" s="170"/>
      <c r="O320" s="170"/>
      <c r="P320" s="170"/>
      <c r="Q320" s="170"/>
      <c r="R320" s="170"/>
      <c r="S320" s="170"/>
      <c r="T320" s="170"/>
      <c r="U320" s="170"/>
      <c r="V320" s="170"/>
      <c r="W320" s="170"/>
      <c r="X320" s="170"/>
      <c r="Y320" s="170"/>
      <c r="Z320" s="170"/>
      <c r="AA320" s="170"/>
      <c r="AB320" s="170"/>
      <c r="AC320" s="170"/>
      <c r="AD320" s="170"/>
      <c r="AE320" s="170"/>
      <c r="AF320" s="170"/>
      <c r="AG320" s="170"/>
      <c r="AH320" s="170"/>
    </row>
    <row r="321" spans="1:34" x14ac:dyDescent="0.2">
      <c r="A321" s="191"/>
      <c r="B321" s="191"/>
      <c r="C321" s="213"/>
      <c r="D321" s="225"/>
      <c r="E321" s="170"/>
      <c r="F321" s="170"/>
      <c r="G321" s="170"/>
      <c r="H321" s="191"/>
      <c r="I321" s="191"/>
      <c r="J321" s="213"/>
      <c r="K321" s="170"/>
      <c r="L321" s="170"/>
      <c r="M321" s="170"/>
      <c r="N321" s="170"/>
      <c r="O321" s="170"/>
      <c r="P321" s="170"/>
      <c r="Q321" s="170"/>
      <c r="R321" s="170"/>
      <c r="S321" s="170"/>
      <c r="T321" s="170"/>
      <c r="U321" s="170"/>
      <c r="V321" s="170"/>
      <c r="W321" s="170"/>
      <c r="X321" s="170"/>
      <c r="Y321" s="170"/>
      <c r="Z321" s="170"/>
      <c r="AA321" s="170"/>
      <c r="AB321" s="170"/>
      <c r="AC321" s="170"/>
      <c r="AD321" s="170"/>
      <c r="AE321" s="170"/>
      <c r="AF321" s="170"/>
      <c r="AG321" s="170"/>
      <c r="AH321" s="170"/>
    </row>
    <row r="322" spans="1:34" x14ac:dyDescent="0.2">
      <c r="A322" s="191"/>
      <c r="B322" s="191"/>
      <c r="C322" s="213"/>
      <c r="D322" s="225"/>
      <c r="E322" s="170"/>
      <c r="F322" s="170"/>
      <c r="G322" s="170"/>
      <c r="H322" s="191"/>
      <c r="I322" s="191"/>
      <c r="J322" s="213"/>
      <c r="K322" s="170"/>
      <c r="L322" s="170"/>
      <c r="M322" s="170"/>
      <c r="N322" s="170"/>
      <c r="O322" s="170"/>
      <c r="P322" s="170"/>
      <c r="Q322" s="170"/>
      <c r="R322" s="170"/>
      <c r="S322" s="170"/>
      <c r="T322" s="170"/>
      <c r="U322" s="170"/>
      <c r="V322" s="170"/>
      <c r="W322" s="170"/>
      <c r="X322" s="170"/>
      <c r="Y322" s="170"/>
      <c r="Z322" s="170"/>
      <c r="AA322" s="170"/>
      <c r="AB322" s="170"/>
      <c r="AC322" s="170"/>
      <c r="AD322" s="170"/>
      <c r="AE322" s="170"/>
      <c r="AF322" s="170"/>
      <c r="AG322" s="170"/>
      <c r="AH322" s="170"/>
    </row>
    <row r="323" spans="1:34" x14ac:dyDescent="0.2">
      <c r="A323" s="191"/>
      <c r="B323" s="191"/>
      <c r="C323" s="213"/>
      <c r="D323" s="225"/>
      <c r="E323" s="170"/>
      <c r="F323" s="170"/>
      <c r="G323" s="170"/>
      <c r="H323" s="191"/>
      <c r="I323" s="191"/>
      <c r="J323" s="213"/>
      <c r="K323" s="170"/>
      <c r="L323" s="170"/>
      <c r="M323" s="170"/>
      <c r="N323" s="170"/>
      <c r="O323" s="170"/>
      <c r="P323" s="170"/>
      <c r="Q323" s="170"/>
      <c r="R323" s="170"/>
      <c r="S323" s="170"/>
      <c r="T323" s="170"/>
      <c r="U323" s="170"/>
      <c r="V323" s="170"/>
      <c r="W323" s="170"/>
      <c r="X323" s="170"/>
      <c r="Y323" s="170"/>
      <c r="Z323" s="170"/>
      <c r="AA323" s="170"/>
      <c r="AB323" s="170"/>
      <c r="AC323" s="170"/>
      <c r="AD323" s="170"/>
      <c r="AE323" s="170"/>
      <c r="AF323" s="170"/>
      <c r="AG323" s="170"/>
      <c r="AH323" s="170"/>
    </row>
    <row r="324" spans="1:34" x14ac:dyDescent="0.2">
      <c r="A324" s="191"/>
      <c r="B324" s="191"/>
      <c r="C324" s="213"/>
      <c r="D324" s="225"/>
      <c r="E324" s="170"/>
      <c r="F324" s="170"/>
      <c r="G324" s="170"/>
      <c r="H324" s="191"/>
      <c r="I324" s="191"/>
      <c r="J324" s="213"/>
      <c r="K324" s="170"/>
      <c r="L324" s="170"/>
      <c r="M324" s="170"/>
      <c r="N324" s="170"/>
      <c r="O324" s="170"/>
      <c r="P324" s="170"/>
      <c r="Q324" s="170"/>
      <c r="R324" s="170"/>
      <c r="S324" s="170"/>
      <c r="T324" s="170"/>
      <c r="U324" s="170"/>
      <c r="V324" s="170"/>
      <c r="W324" s="170"/>
      <c r="X324" s="170"/>
      <c r="Y324" s="170"/>
      <c r="Z324" s="170"/>
      <c r="AA324" s="170"/>
      <c r="AB324" s="170"/>
      <c r="AC324" s="170"/>
      <c r="AD324" s="170"/>
      <c r="AE324" s="170"/>
      <c r="AF324" s="170"/>
      <c r="AG324" s="170"/>
      <c r="AH324" s="170"/>
    </row>
    <row r="325" spans="1:34" x14ac:dyDescent="0.2">
      <c r="A325" s="191"/>
      <c r="B325" s="191"/>
      <c r="C325" s="213"/>
      <c r="D325" s="225"/>
      <c r="E325" s="170"/>
      <c r="F325" s="170"/>
      <c r="G325" s="170"/>
      <c r="H325" s="191"/>
      <c r="I325" s="191"/>
      <c r="J325" s="213"/>
      <c r="K325" s="170"/>
      <c r="L325" s="170"/>
      <c r="M325" s="170"/>
      <c r="N325" s="170"/>
      <c r="O325" s="170"/>
      <c r="P325" s="170"/>
      <c r="Q325" s="170"/>
      <c r="R325" s="170"/>
      <c r="S325" s="170"/>
      <c r="T325" s="170"/>
      <c r="U325" s="170"/>
      <c r="V325" s="170"/>
      <c r="W325" s="170"/>
      <c r="X325" s="170"/>
      <c r="Y325" s="170"/>
      <c r="Z325" s="170"/>
      <c r="AA325" s="170"/>
      <c r="AB325" s="170"/>
      <c r="AC325" s="170"/>
      <c r="AD325" s="170"/>
      <c r="AE325" s="170"/>
      <c r="AF325" s="170"/>
      <c r="AG325" s="170"/>
      <c r="AH325" s="170"/>
    </row>
    <row r="326" spans="1:34" x14ac:dyDescent="0.2">
      <c r="A326" s="191"/>
      <c r="B326" s="191"/>
      <c r="C326" s="213"/>
      <c r="D326" s="225"/>
      <c r="E326" s="153"/>
      <c r="F326" s="153"/>
      <c r="G326" s="153"/>
      <c r="H326" s="191"/>
      <c r="I326" s="191"/>
      <c r="J326" s="213"/>
      <c r="K326" s="170"/>
      <c r="L326" s="170"/>
      <c r="M326" s="170"/>
      <c r="N326" s="170"/>
      <c r="O326" s="170"/>
      <c r="P326" s="170"/>
      <c r="Q326" s="170"/>
      <c r="R326" s="170"/>
      <c r="S326" s="170"/>
      <c r="T326" s="170"/>
      <c r="U326" s="170"/>
      <c r="V326" s="170"/>
      <c r="W326" s="170"/>
      <c r="X326" s="170"/>
      <c r="Y326" s="170"/>
      <c r="Z326" s="170"/>
      <c r="AA326" s="170"/>
      <c r="AB326" s="170"/>
      <c r="AC326" s="170"/>
      <c r="AD326" s="170"/>
      <c r="AE326" s="170"/>
      <c r="AF326" s="170"/>
      <c r="AG326" s="170"/>
      <c r="AH326" s="170"/>
    </row>
    <row r="327" spans="1:34" x14ac:dyDescent="0.2">
      <c r="A327" s="191"/>
      <c r="B327" s="191"/>
      <c r="C327" s="213"/>
      <c r="D327" s="225"/>
      <c r="E327" s="170"/>
      <c r="F327" s="170"/>
      <c r="G327" s="170"/>
      <c r="H327" s="191"/>
      <c r="I327" s="191"/>
      <c r="J327" s="213"/>
      <c r="K327" s="170"/>
      <c r="L327" s="170"/>
      <c r="M327" s="170"/>
      <c r="N327" s="170"/>
      <c r="O327" s="170"/>
      <c r="P327" s="170"/>
      <c r="Q327" s="170"/>
      <c r="R327" s="170"/>
      <c r="S327" s="170"/>
      <c r="T327" s="170"/>
      <c r="U327" s="170"/>
      <c r="V327" s="170"/>
      <c r="W327" s="170"/>
      <c r="X327" s="170"/>
      <c r="Y327" s="170"/>
      <c r="Z327" s="170"/>
      <c r="AA327" s="170"/>
      <c r="AB327" s="170"/>
      <c r="AC327" s="170"/>
      <c r="AD327" s="170"/>
      <c r="AE327" s="170"/>
      <c r="AF327" s="170"/>
      <c r="AG327" s="170"/>
      <c r="AH327" s="170"/>
    </row>
    <row r="328" spans="1:34" x14ac:dyDescent="0.2">
      <c r="A328" s="191"/>
      <c r="B328" s="191"/>
      <c r="C328" s="213"/>
      <c r="D328" s="225"/>
      <c r="E328" s="153"/>
      <c r="F328" s="153"/>
      <c r="G328" s="153"/>
      <c r="H328" s="191"/>
      <c r="I328" s="191"/>
      <c r="J328" s="213"/>
      <c r="K328" s="228"/>
      <c r="L328" s="228"/>
      <c r="M328" s="228"/>
      <c r="N328" s="228"/>
      <c r="O328" s="228"/>
      <c r="P328" s="228"/>
      <c r="Q328" s="228"/>
      <c r="R328" s="228"/>
      <c r="S328" s="228"/>
      <c r="T328" s="228"/>
      <c r="U328" s="228"/>
      <c r="V328" s="228"/>
      <c r="W328" s="228"/>
      <c r="X328" s="228"/>
      <c r="Y328" s="228"/>
      <c r="Z328" s="228"/>
      <c r="AA328" s="228"/>
      <c r="AB328" s="228"/>
      <c r="AC328" s="228"/>
      <c r="AD328" s="228"/>
      <c r="AE328" s="228"/>
      <c r="AF328" s="228"/>
      <c r="AG328" s="228"/>
      <c r="AH328" s="228"/>
    </row>
    <row r="329" spans="1:34" x14ac:dyDescent="0.2">
      <c r="A329" s="191"/>
      <c r="B329" s="191"/>
      <c r="C329" s="213"/>
      <c r="D329" s="225"/>
      <c r="E329" s="170"/>
      <c r="F329" s="170"/>
      <c r="G329" s="170"/>
      <c r="H329" s="191"/>
      <c r="I329" s="191"/>
      <c r="J329" s="213"/>
      <c r="K329" s="170"/>
      <c r="L329" s="170"/>
      <c r="M329" s="170"/>
      <c r="N329" s="170"/>
      <c r="O329" s="170"/>
      <c r="P329" s="170"/>
      <c r="Q329" s="170"/>
      <c r="R329" s="170"/>
      <c r="S329" s="170"/>
      <c r="T329" s="170"/>
      <c r="U329" s="170"/>
      <c r="V329" s="170"/>
      <c r="W329" s="170"/>
      <c r="X329" s="170"/>
      <c r="Y329" s="170"/>
      <c r="Z329" s="170"/>
      <c r="AA329" s="170"/>
      <c r="AB329" s="170"/>
      <c r="AC329" s="170"/>
      <c r="AD329" s="170"/>
      <c r="AE329" s="170"/>
      <c r="AF329" s="170"/>
      <c r="AG329" s="170"/>
      <c r="AH329" s="170"/>
    </row>
    <row r="330" spans="1:34" x14ac:dyDescent="0.2">
      <c r="A330" s="191"/>
      <c r="B330" s="191"/>
      <c r="C330" s="213"/>
      <c r="D330" s="225"/>
      <c r="E330" s="170"/>
      <c r="F330" s="170"/>
      <c r="G330" s="170"/>
      <c r="H330" s="191"/>
      <c r="I330" s="191"/>
      <c r="J330" s="213"/>
      <c r="K330" s="170"/>
      <c r="L330" s="170"/>
      <c r="M330" s="170"/>
      <c r="N330" s="170"/>
      <c r="O330" s="170"/>
      <c r="P330" s="170"/>
      <c r="Q330" s="170"/>
      <c r="R330" s="170"/>
      <c r="S330" s="170"/>
      <c r="T330" s="170"/>
      <c r="U330" s="170"/>
      <c r="V330" s="170"/>
      <c r="W330" s="170"/>
      <c r="X330" s="170"/>
      <c r="Y330" s="170"/>
      <c r="Z330" s="170"/>
      <c r="AA330" s="170"/>
      <c r="AB330" s="170"/>
      <c r="AC330" s="170"/>
      <c r="AD330" s="170"/>
      <c r="AE330" s="170"/>
      <c r="AF330" s="170"/>
      <c r="AG330" s="170"/>
      <c r="AH330" s="170"/>
    </row>
    <row r="331" spans="1:34" x14ac:dyDescent="0.2">
      <c r="A331" s="229"/>
      <c r="B331" s="229"/>
      <c r="C331" s="230"/>
      <c r="D331" s="231"/>
      <c r="E331" s="232"/>
      <c r="F331" s="232"/>
      <c r="G331" s="232"/>
      <c r="H331" s="233"/>
      <c r="I331" s="233"/>
      <c r="J331" s="234"/>
      <c r="K331" s="170"/>
      <c r="L331" s="170"/>
      <c r="M331" s="170"/>
      <c r="N331" s="170"/>
      <c r="O331" s="170"/>
      <c r="P331" s="170"/>
      <c r="Q331" s="170"/>
      <c r="R331" s="170"/>
      <c r="S331" s="170"/>
      <c r="T331" s="170"/>
      <c r="U331" s="170"/>
      <c r="V331" s="170"/>
      <c r="W331" s="170"/>
      <c r="X331" s="170"/>
      <c r="Y331" s="170"/>
      <c r="Z331" s="170"/>
      <c r="AA331" s="170"/>
      <c r="AB331" s="170"/>
      <c r="AC331" s="170"/>
      <c r="AD331" s="170"/>
      <c r="AE331" s="170"/>
      <c r="AF331" s="170"/>
      <c r="AG331" s="170"/>
      <c r="AH331" s="170"/>
    </row>
    <row r="332" spans="1:34" x14ac:dyDescent="0.2">
      <c r="A332" s="191"/>
      <c r="B332" s="191"/>
      <c r="C332" s="213"/>
      <c r="D332" s="225"/>
      <c r="E332" s="170"/>
      <c r="F332" s="170"/>
      <c r="G332" s="170"/>
      <c r="H332" s="191"/>
      <c r="I332" s="191"/>
      <c r="J332" s="213"/>
      <c r="K332" s="170"/>
      <c r="L332" s="170"/>
      <c r="M332" s="170"/>
      <c r="N332" s="170"/>
      <c r="O332" s="170"/>
      <c r="P332" s="170"/>
      <c r="Q332" s="170"/>
      <c r="R332" s="170"/>
      <c r="S332" s="170"/>
      <c r="T332" s="170"/>
      <c r="U332" s="170"/>
      <c r="V332" s="170"/>
      <c r="W332" s="170"/>
      <c r="X332" s="170"/>
      <c r="Y332" s="170"/>
      <c r="Z332" s="170"/>
      <c r="AA332" s="170"/>
      <c r="AB332" s="170"/>
      <c r="AC332" s="170"/>
      <c r="AD332" s="170"/>
      <c r="AE332" s="170"/>
      <c r="AF332" s="170"/>
      <c r="AG332" s="170"/>
      <c r="AH332" s="170"/>
    </row>
    <row r="333" spans="1:34" x14ac:dyDescent="0.2">
      <c r="A333" s="191"/>
      <c r="B333" s="191"/>
      <c r="C333" s="213"/>
      <c r="D333" s="225"/>
      <c r="E333" s="170"/>
      <c r="F333" s="170"/>
      <c r="G333" s="170"/>
      <c r="H333" s="191"/>
      <c r="I333" s="191"/>
      <c r="J333" s="213"/>
      <c r="K333" s="170"/>
      <c r="L333" s="170"/>
      <c r="M333" s="170"/>
      <c r="N333" s="170"/>
      <c r="O333" s="170"/>
      <c r="P333" s="170"/>
      <c r="Q333" s="170"/>
      <c r="R333" s="170"/>
      <c r="S333" s="170"/>
      <c r="T333" s="170"/>
      <c r="U333" s="170"/>
      <c r="V333" s="170"/>
      <c r="W333" s="170"/>
      <c r="X333" s="170"/>
      <c r="Y333" s="170"/>
      <c r="Z333" s="170"/>
      <c r="AA333" s="170"/>
      <c r="AB333" s="170"/>
      <c r="AC333" s="170"/>
      <c r="AD333" s="170"/>
      <c r="AE333" s="170"/>
      <c r="AF333" s="170"/>
      <c r="AG333" s="170"/>
      <c r="AH333" s="170"/>
    </row>
    <row r="334" spans="1:34" x14ac:dyDescent="0.2">
      <c r="A334" s="191"/>
      <c r="B334" s="191"/>
      <c r="C334" s="213"/>
      <c r="D334" s="225"/>
      <c r="E334" s="235"/>
      <c r="F334" s="235"/>
      <c r="G334" s="235"/>
      <c r="H334" s="236"/>
      <c r="I334" s="236"/>
      <c r="J334" s="237"/>
      <c r="K334" s="170"/>
      <c r="L334" s="170"/>
      <c r="M334" s="170"/>
      <c r="N334" s="170"/>
      <c r="O334" s="170"/>
      <c r="P334" s="170"/>
      <c r="Q334" s="170"/>
      <c r="R334" s="170"/>
      <c r="S334" s="170"/>
      <c r="T334" s="170"/>
      <c r="U334" s="170"/>
      <c r="V334" s="170"/>
      <c r="W334" s="170"/>
      <c r="X334" s="170"/>
      <c r="Y334" s="170"/>
      <c r="Z334" s="170"/>
      <c r="AA334" s="170"/>
      <c r="AB334" s="170"/>
      <c r="AC334" s="170"/>
      <c r="AD334" s="170"/>
      <c r="AE334" s="170"/>
      <c r="AF334" s="170"/>
      <c r="AG334" s="170"/>
      <c r="AH334" s="170"/>
    </row>
    <row r="335" spans="1:34" x14ac:dyDescent="0.2">
      <c r="A335" s="191"/>
      <c r="B335" s="191"/>
      <c r="C335" s="213"/>
      <c r="D335" s="225"/>
      <c r="E335" s="170"/>
      <c r="F335" s="170"/>
      <c r="G335" s="170"/>
      <c r="H335" s="191"/>
      <c r="I335" s="191"/>
      <c r="J335" s="213"/>
      <c r="K335" s="170"/>
      <c r="L335" s="170"/>
      <c r="M335" s="170"/>
      <c r="N335" s="170"/>
      <c r="O335" s="170"/>
      <c r="P335" s="170"/>
      <c r="Q335" s="170"/>
      <c r="R335" s="170"/>
      <c r="S335" s="170"/>
      <c r="T335" s="170"/>
      <c r="U335" s="170"/>
      <c r="V335" s="170"/>
      <c r="W335" s="170"/>
      <c r="X335" s="170"/>
      <c r="Y335" s="170"/>
      <c r="Z335" s="170"/>
      <c r="AA335" s="170"/>
      <c r="AB335" s="170"/>
      <c r="AC335" s="170"/>
      <c r="AD335" s="170"/>
      <c r="AE335" s="170"/>
      <c r="AF335" s="170"/>
      <c r="AG335" s="170"/>
      <c r="AH335" s="170"/>
    </row>
    <row r="336" spans="1:34" x14ac:dyDescent="0.2">
      <c r="A336" s="191"/>
      <c r="B336" s="191"/>
      <c r="C336" s="213"/>
      <c r="D336" s="225"/>
      <c r="E336" s="170"/>
      <c r="F336" s="170"/>
      <c r="G336" s="170"/>
      <c r="H336" s="191"/>
      <c r="I336" s="191"/>
      <c r="J336" s="213"/>
      <c r="K336" s="170"/>
      <c r="L336" s="170"/>
      <c r="M336" s="170"/>
      <c r="N336" s="170"/>
      <c r="O336" s="170"/>
      <c r="P336" s="170"/>
      <c r="Q336" s="170"/>
      <c r="R336" s="170"/>
      <c r="S336" s="170"/>
      <c r="T336" s="170"/>
      <c r="U336" s="170"/>
      <c r="V336" s="170"/>
      <c r="W336" s="170"/>
      <c r="X336" s="170"/>
      <c r="Y336" s="170"/>
      <c r="Z336" s="170"/>
      <c r="AA336" s="170"/>
      <c r="AB336" s="170"/>
      <c r="AC336" s="170"/>
      <c r="AD336" s="170"/>
      <c r="AE336" s="170"/>
      <c r="AF336" s="170"/>
      <c r="AG336" s="170"/>
      <c r="AH336" s="170"/>
    </row>
    <row r="337" spans="1:34" x14ac:dyDescent="0.2">
      <c r="A337" s="191"/>
      <c r="B337" s="191"/>
      <c r="C337" s="213"/>
      <c r="D337" s="225"/>
      <c r="E337" s="170"/>
      <c r="F337" s="170"/>
      <c r="G337" s="170"/>
      <c r="H337" s="191"/>
      <c r="I337" s="191"/>
      <c r="J337" s="213"/>
      <c r="K337" s="185"/>
      <c r="L337" s="185"/>
      <c r="M337" s="185"/>
      <c r="N337" s="185"/>
      <c r="O337" s="185"/>
      <c r="P337" s="185"/>
      <c r="Q337" s="185"/>
      <c r="R337" s="185"/>
      <c r="S337" s="185"/>
      <c r="T337" s="185"/>
      <c r="U337" s="185"/>
      <c r="V337" s="185"/>
      <c r="W337" s="185"/>
      <c r="X337" s="185"/>
      <c r="Y337" s="185"/>
      <c r="Z337" s="185"/>
      <c r="AA337" s="185"/>
      <c r="AB337" s="185"/>
      <c r="AC337" s="185"/>
      <c r="AD337" s="185"/>
      <c r="AE337" s="185"/>
      <c r="AF337" s="185"/>
      <c r="AG337" s="185"/>
      <c r="AH337" s="185"/>
    </row>
    <row r="338" spans="1:34" x14ac:dyDescent="0.2">
      <c r="A338" s="191"/>
      <c r="B338" s="191"/>
      <c r="C338" s="213"/>
      <c r="D338" s="225"/>
      <c r="E338" s="170"/>
      <c r="F338" s="170"/>
      <c r="G338" s="170"/>
      <c r="H338" s="191"/>
      <c r="I338" s="191"/>
      <c r="J338" s="213"/>
      <c r="K338" s="170"/>
      <c r="L338" s="170"/>
      <c r="M338" s="170"/>
      <c r="N338" s="170"/>
      <c r="O338" s="170"/>
      <c r="P338" s="170"/>
      <c r="Q338" s="170"/>
      <c r="R338" s="170"/>
      <c r="S338" s="170"/>
      <c r="T338" s="170"/>
      <c r="U338" s="170"/>
      <c r="V338" s="170"/>
      <c r="W338" s="170"/>
      <c r="X338" s="170"/>
      <c r="Y338" s="170"/>
      <c r="Z338" s="170"/>
      <c r="AA338" s="170"/>
      <c r="AB338" s="170"/>
      <c r="AC338" s="170"/>
      <c r="AD338" s="170"/>
      <c r="AE338" s="170"/>
      <c r="AF338" s="170"/>
      <c r="AG338" s="170"/>
      <c r="AH338" s="170"/>
    </row>
    <row r="339" spans="1:34" x14ac:dyDescent="0.2">
      <c r="A339" s="191"/>
      <c r="B339" s="191"/>
      <c r="C339" s="213"/>
      <c r="D339" s="225"/>
      <c r="E339" s="170"/>
      <c r="F339" s="170"/>
      <c r="G339" s="170"/>
      <c r="H339" s="191"/>
      <c r="I339" s="191"/>
      <c r="J339" s="213"/>
      <c r="K339" s="170"/>
      <c r="L339" s="170"/>
      <c r="M339" s="170"/>
      <c r="N339" s="170"/>
      <c r="O339" s="170"/>
      <c r="P339" s="170"/>
      <c r="Q339" s="170"/>
      <c r="R339" s="170"/>
      <c r="S339" s="170"/>
      <c r="T339" s="170"/>
      <c r="U339" s="170"/>
      <c r="V339" s="170"/>
      <c r="W339" s="170"/>
      <c r="X339" s="170"/>
      <c r="Y339" s="170"/>
      <c r="Z339" s="170"/>
      <c r="AA339" s="170"/>
      <c r="AB339" s="170"/>
      <c r="AC339" s="170"/>
      <c r="AD339" s="170"/>
      <c r="AE339" s="170"/>
      <c r="AF339" s="170"/>
      <c r="AG339" s="170"/>
      <c r="AH339" s="170"/>
    </row>
    <row r="340" spans="1:34" x14ac:dyDescent="0.2">
      <c r="A340" s="191"/>
      <c r="B340" s="191"/>
      <c r="C340" s="213"/>
      <c r="D340" s="225"/>
      <c r="E340" s="170"/>
      <c r="F340" s="170"/>
      <c r="G340" s="170"/>
      <c r="H340" s="191"/>
      <c r="I340" s="191"/>
      <c r="J340" s="213"/>
      <c r="K340" s="170"/>
      <c r="L340" s="170"/>
      <c r="M340" s="170"/>
      <c r="N340" s="170"/>
      <c r="O340" s="170"/>
      <c r="P340" s="170"/>
      <c r="Q340" s="170"/>
      <c r="R340" s="170"/>
      <c r="S340" s="170"/>
      <c r="T340" s="170"/>
      <c r="U340" s="170"/>
      <c r="V340" s="170"/>
      <c r="W340" s="170"/>
      <c r="X340" s="170"/>
      <c r="Y340" s="170"/>
      <c r="Z340" s="170"/>
      <c r="AA340" s="170"/>
      <c r="AB340" s="170"/>
      <c r="AC340" s="170"/>
      <c r="AD340" s="170"/>
      <c r="AE340" s="170"/>
      <c r="AF340" s="170"/>
      <c r="AG340" s="170"/>
      <c r="AH340" s="170"/>
    </row>
    <row r="341" spans="1:34" x14ac:dyDescent="0.2">
      <c r="A341" s="191"/>
      <c r="B341" s="191"/>
      <c r="C341" s="213"/>
      <c r="D341" s="225"/>
      <c r="E341" s="170"/>
      <c r="F341" s="170"/>
      <c r="G341" s="170"/>
      <c r="H341" s="191"/>
      <c r="I341" s="191"/>
      <c r="J341" s="213"/>
      <c r="K341" s="170"/>
      <c r="L341" s="170"/>
      <c r="M341" s="170"/>
      <c r="N341" s="170"/>
      <c r="O341" s="170"/>
      <c r="P341" s="170"/>
      <c r="Q341" s="170"/>
      <c r="R341" s="170"/>
      <c r="S341" s="170"/>
      <c r="T341" s="170"/>
      <c r="U341" s="170"/>
      <c r="V341" s="170"/>
      <c r="W341" s="170"/>
      <c r="X341" s="170"/>
      <c r="Y341" s="170"/>
      <c r="Z341" s="170"/>
      <c r="AA341" s="170"/>
      <c r="AB341" s="170"/>
      <c r="AC341" s="170"/>
      <c r="AD341" s="170"/>
      <c r="AE341" s="170"/>
      <c r="AF341" s="170"/>
      <c r="AG341" s="170"/>
      <c r="AH341" s="170"/>
    </row>
    <row r="342" spans="1:34" x14ac:dyDescent="0.2">
      <c r="A342" s="191"/>
      <c r="B342" s="191"/>
      <c r="C342" s="213"/>
      <c r="D342" s="225"/>
      <c r="E342" s="170"/>
      <c r="F342" s="170"/>
      <c r="G342" s="170"/>
      <c r="H342" s="191"/>
      <c r="I342" s="191"/>
      <c r="J342" s="213"/>
      <c r="K342" s="170"/>
      <c r="L342" s="170"/>
      <c r="M342" s="170"/>
      <c r="N342" s="170"/>
      <c r="O342" s="170"/>
      <c r="P342" s="170"/>
      <c r="Q342" s="170"/>
      <c r="R342" s="170"/>
      <c r="S342" s="170"/>
      <c r="T342" s="170"/>
      <c r="U342" s="170"/>
      <c r="V342" s="170"/>
      <c r="W342" s="170"/>
      <c r="X342" s="170"/>
      <c r="Y342" s="170"/>
      <c r="Z342" s="170"/>
      <c r="AA342" s="170"/>
      <c r="AB342" s="170"/>
      <c r="AC342" s="170"/>
      <c r="AD342" s="170"/>
      <c r="AE342" s="170"/>
      <c r="AF342" s="170"/>
      <c r="AG342" s="170"/>
      <c r="AH342" s="170"/>
    </row>
    <row r="343" spans="1:34" x14ac:dyDescent="0.2">
      <c r="A343" s="191"/>
      <c r="B343" s="191"/>
      <c r="C343" s="213"/>
      <c r="D343" s="225"/>
      <c r="E343" s="170"/>
      <c r="F343" s="170"/>
      <c r="G343" s="170"/>
      <c r="H343" s="191"/>
      <c r="I343" s="191"/>
      <c r="J343" s="213"/>
      <c r="K343" s="170"/>
      <c r="L343" s="170"/>
      <c r="M343" s="170"/>
      <c r="N343" s="170"/>
      <c r="O343" s="170"/>
      <c r="P343" s="170"/>
      <c r="Q343" s="170"/>
      <c r="R343" s="170"/>
      <c r="S343" s="170"/>
      <c r="T343" s="170"/>
      <c r="U343" s="170"/>
      <c r="V343" s="170"/>
      <c r="W343" s="170"/>
      <c r="X343" s="170"/>
      <c r="Y343" s="170"/>
      <c r="Z343" s="170"/>
      <c r="AA343" s="170"/>
      <c r="AB343" s="170"/>
      <c r="AC343" s="170"/>
      <c r="AD343" s="170"/>
      <c r="AE343" s="170"/>
      <c r="AF343" s="170"/>
      <c r="AG343" s="170"/>
      <c r="AH343" s="170"/>
    </row>
    <row r="344" spans="1:34" x14ac:dyDescent="0.2">
      <c r="A344" s="191"/>
      <c r="B344" s="191"/>
      <c r="C344" s="213"/>
      <c r="D344" s="225"/>
      <c r="E344" s="170"/>
      <c r="F344" s="170"/>
      <c r="G344" s="170"/>
      <c r="H344" s="191"/>
      <c r="I344" s="191"/>
      <c r="J344" s="213"/>
      <c r="K344" s="170"/>
      <c r="L344" s="170"/>
      <c r="M344" s="170"/>
      <c r="N344" s="170"/>
      <c r="O344" s="170"/>
      <c r="P344" s="170"/>
      <c r="Q344" s="170"/>
      <c r="R344" s="170"/>
      <c r="S344" s="170"/>
      <c r="T344" s="170"/>
      <c r="U344" s="170"/>
      <c r="V344" s="170"/>
      <c r="W344" s="170"/>
      <c r="X344" s="170"/>
      <c r="Y344" s="170"/>
      <c r="Z344" s="170"/>
      <c r="AA344" s="170"/>
      <c r="AB344" s="170"/>
      <c r="AC344" s="170"/>
      <c r="AD344" s="170"/>
      <c r="AE344" s="170"/>
      <c r="AF344" s="170"/>
      <c r="AG344" s="170"/>
      <c r="AH344" s="170"/>
    </row>
    <row r="345" spans="1:34" x14ac:dyDescent="0.2">
      <c r="A345" s="191"/>
      <c r="B345" s="191"/>
      <c r="C345" s="213"/>
      <c r="D345" s="225"/>
      <c r="E345" s="170"/>
      <c r="F345" s="170"/>
      <c r="G345" s="170"/>
      <c r="H345" s="191"/>
      <c r="I345" s="191"/>
      <c r="J345" s="213"/>
      <c r="K345" s="170"/>
      <c r="L345" s="170"/>
      <c r="M345" s="170"/>
      <c r="N345" s="170"/>
      <c r="O345" s="170"/>
      <c r="P345" s="170"/>
      <c r="Q345" s="170"/>
      <c r="R345" s="170"/>
      <c r="S345" s="170"/>
      <c r="T345" s="170"/>
      <c r="U345" s="170"/>
      <c r="V345" s="170"/>
      <c r="W345" s="170"/>
      <c r="X345" s="170"/>
      <c r="Y345" s="170"/>
      <c r="Z345" s="170"/>
      <c r="AA345" s="170"/>
      <c r="AB345" s="170"/>
      <c r="AC345" s="170"/>
      <c r="AD345" s="170"/>
      <c r="AE345" s="170"/>
      <c r="AF345" s="170"/>
      <c r="AG345" s="170"/>
      <c r="AH345" s="170"/>
    </row>
    <row r="346" spans="1:34" x14ac:dyDescent="0.2">
      <c r="A346" s="191"/>
      <c r="B346" s="191"/>
      <c r="C346" s="213"/>
      <c r="D346" s="225"/>
      <c r="E346" s="170"/>
      <c r="F346" s="170"/>
      <c r="G346" s="170"/>
      <c r="H346" s="191"/>
      <c r="I346" s="191"/>
      <c r="J346" s="213"/>
      <c r="K346" s="170"/>
      <c r="L346" s="170"/>
      <c r="M346" s="170"/>
      <c r="N346" s="170"/>
      <c r="O346" s="170"/>
      <c r="P346" s="170"/>
      <c r="Q346" s="170"/>
      <c r="R346" s="170"/>
      <c r="S346" s="170"/>
      <c r="T346" s="170"/>
      <c r="U346" s="170"/>
      <c r="V346" s="170"/>
      <c r="W346" s="170"/>
      <c r="X346" s="170"/>
      <c r="Y346" s="170"/>
      <c r="Z346" s="170"/>
      <c r="AA346" s="170"/>
      <c r="AB346" s="170"/>
      <c r="AC346" s="170"/>
      <c r="AD346" s="170"/>
      <c r="AE346" s="170"/>
      <c r="AF346" s="170"/>
      <c r="AG346" s="170"/>
      <c r="AH346" s="170"/>
    </row>
    <row r="347" spans="1:34" x14ac:dyDescent="0.2">
      <c r="A347" s="191"/>
      <c r="B347" s="191"/>
      <c r="C347" s="213"/>
      <c r="D347" s="225"/>
      <c r="E347" s="170"/>
      <c r="F347" s="170"/>
      <c r="G347" s="170"/>
      <c r="H347" s="191"/>
      <c r="I347" s="191"/>
      <c r="J347" s="213"/>
      <c r="K347" s="170"/>
      <c r="L347" s="170"/>
      <c r="M347" s="170"/>
      <c r="N347" s="170"/>
      <c r="O347" s="170"/>
      <c r="P347" s="170"/>
      <c r="Q347" s="170"/>
      <c r="R347" s="170"/>
      <c r="S347" s="170"/>
      <c r="T347" s="170"/>
      <c r="U347" s="170"/>
      <c r="V347" s="170"/>
      <c r="W347" s="170"/>
      <c r="X347" s="170"/>
      <c r="Y347" s="170"/>
      <c r="Z347" s="170"/>
      <c r="AA347" s="170"/>
      <c r="AB347" s="170"/>
      <c r="AC347" s="170"/>
      <c r="AD347" s="170"/>
      <c r="AE347" s="170"/>
      <c r="AF347" s="170"/>
      <c r="AG347" s="170"/>
      <c r="AH347" s="170"/>
    </row>
    <row r="348" spans="1:34" x14ac:dyDescent="0.2">
      <c r="A348" s="191"/>
      <c r="B348" s="191"/>
      <c r="C348" s="213"/>
      <c r="D348" s="225"/>
      <c r="E348" s="170"/>
      <c r="F348" s="170"/>
      <c r="G348" s="170"/>
      <c r="H348" s="191"/>
      <c r="I348" s="191"/>
      <c r="J348" s="213"/>
      <c r="K348" s="170"/>
      <c r="L348" s="170"/>
      <c r="M348" s="170"/>
      <c r="N348" s="170"/>
      <c r="O348" s="170"/>
      <c r="P348" s="170"/>
      <c r="Q348" s="170"/>
      <c r="R348" s="170"/>
      <c r="S348" s="170"/>
      <c r="T348" s="170"/>
      <c r="U348" s="170"/>
      <c r="V348" s="170"/>
      <c r="W348" s="170"/>
      <c r="X348" s="170"/>
      <c r="Y348" s="170"/>
      <c r="Z348" s="170"/>
      <c r="AA348" s="170"/>
      <c r="AB348" s="170"/>
      <c r="AC348" s="170"/>
      <c r="AD348" s="170"/>
      <c r="AE348" s="170"/>
      <c r="AF348" s="170"/>
      <c r="AG348" s="170"/>
      <c r="AH348" s="170"/>
    </row>
    <row r="349" spans="1:34" x14ac:dyDescent="0.2">
      <c r="A349" s="191"/>
      <c r="B349" s="191"/>
      <c r="C349" s="213"/>
      <c r="D349" s="225"/>
      <c r="E349" s="170"/>
      <c r="F349" s="170"/>
      <c r="G349" s="170"/>
      <c r="H349" s="191"/>
      <c r="I349" s="191"/>
      <c r="J349" s="213"/>
      <c r="K349" s="170"/>
      <c r="L349" s="170"/>
      <c r="M349" s="170"/>
      <c r="N349" s="170"/>
      <c r="O349" s="170"/>
      <c r="P349" s="170"/>
      <c r="Q349" s="170"/>
      <c r="R349" s="170"/>
      <c r="S349" s="170"/>
      <c r="T349" s="170"/>
      <c r="U349" s="170"/>
      <c r="V349" s="170"/>
      <c r="W349" s="170"/>
      <c r="X349" s="170"/>
      <c r="Y349" s="170"/>
      <c r="Z349" s="170"/>
      <c r="AA349" s="170"/>
      <c r="AB349" s="170"/>
      <c r="AC349" s="170"/>
      <c r="AD349" s="170"/>
      <c r="AE349" s="170"/>
      <c r="AF349" s="170"/>
      <c r="AG349" s="170"/>
      <c r="AH349" s="170"/>
    </row>
    <row r="350" spans="1:34" x14ac:dyDescent="0.2">
      <c r="A350" s="191"/>
      <c r="B350" s="191"/>
      <c r="C350" s="213"/>
      <c r="D350" s="225"/>
      <c r="E350" s="170"/>
      <c r="F350" s="170"/>
      <c r="G350" s="170"/>
      <c r="H350" s="191"/>
      <c r="I350" s="191"/>
      <c r="J350" s="213"/>
      <c r="K350" s="170"/>
      <c r="L350" s="170"/>
      <c r="M350" s="170"/>
      <c r="N350" s="170"/>
      <c r="O350" s="170"/>
      <c r="P350" s="170"/>
      <c r="Q350" s="170"/>
      <c r="R350" s="170"/>
      <c r="S350" s="170"/>
      <c r="T350" s="170"/>
      <c r="U350" s="170"/>
      <c r="V350" s="170"/>
      <c r="W350" s="170"/>
      <c r="X350" s="170"/>
      <c r="Y350" s="170"/>
      <c r="Z350" s="170"/>
      <c r="AA350" s="170"/>
      <c r="AB350" s="170"/>
      <c r="AC350" s="170"/>
      <c r="AD350" s="170"/>
      <c r="AE350" s="170"/>
      <c r="AF350" s="170"/>
      <c r="AG350" s="170"/>
      <c r="AH350" s="170"/>
    </row>
    <row r="351" spans="1:34" x14ac:dyDescent="0.2">
      <c r="A351" s="229"/>
      <c r="B351" s="229"/>
      <c r="C351" s="230"/>
      <c r="D351" s="231"/>
      <c r="E351" s="238"/>
      <c r="F351" s="238"/>
      <c r="G351" s="238"/>
      <c r="H351" s="229"/>
      <c r="I351" s="229"/>
      <c r="J351" s="230"/>
      <c r="K351" s="170"/>
      <c r="L351" s="170"/>
      <c r="M351" s="170"/>
      <c r="N351" s="170"/>
      <c r="O351" s="170"/>
      <c r="P351" s="170"/>
      <c r="Q351" s="170"/>
      <c r="R351" s="170"/>
      <c r="S351" s="170"/>
      <c r="T351" s="170"/>
      <c r="U351" s="170"/>
      <c r="V351" s="170"/>
      <c r="W351" s="170"/>
      <c r="X351" s="170"/>
      <c r="Y351" s="170"/>
      <c r="Z351" s="170"/>
      <c r="AA351" s="170"/>
      <c r="AB351" s="170"/>
      <c r="AC351" s="170"/>
      <c r="AD351" s="170"/>
      <c r="AE351" s="170"/>
      <c r="AF351" s="170"/>
      <c r="AG351" s="170"/>
      <c r="AH351" s="170"/>
    </row>
    <row r="352" spans="1:34" x14ac:dyDescent="0.2">
      <c r="A352" s="191"/>
      <c r="B352" s="191"/>
      <c r="C352" s="213"/>
      <c r="D352" s="225"/>
      <c r="E352" s="170"/>
      <c r="F352" s="170"/>
      <c r="G352" s="170"/>
      <c r="H352" s="191"/>
      <c r="I352" s="191"/>
      <c r="J352" s="213"/>
      <c r="K352" s="170"/>
      <c r="L352" s="170"/>
      <c r="M352" s="170"/>
      <c r="N352" s="170"/>
      <c r="O352" s="170"/>
      <c r="P352" s="170"/>
      <c r="Q352" s="170"/>
      <c r="R352" s="170"/>
      <c r="S352" s="170"/>
      <c r="T352" s="170"/>
      <c r="U352" s="170"/>
      <c r="V352" s="170"/>
      <c r="W352" s="170"/>
      <c r="X352" s="170"/>
      <c r="Y352" s="170"/>
      <c r="Z352" s="170"/>
      <c r="AA352" s="170"/>
      <c r="AB352" s="170"/>
      <c r="AC352" s="170"/>
      <c r="AD352" s="170"/>
      <c r="AE352" s="170"/>
      <c r="AF352" s="170"/>
      <c r="AG352" s="170"/>
      <c r="AH352" s="170"/>
    </row>
    <row r="353" spans="1:34" x14ac:dyDescent="0.2">
      <c r="A353" s="191"/>
      <c r="B353" s="191"/>
      <c r="C353" s="213"/>
      <c r="D353" s="225"/>
      <c r="E353" s="153"/>
      <c r="F353" s="153"/>
      <c r="G353" s="153"/>
      <c r="H353" s="191"/>
      <c r="I353" s="191"/>
      <c r="J353" s="213"/>
      <c r="K353" s="170"/>
      <c r="L353" s="170"/>
      <c r="M353" s="170"/>
      <c r="N353" s="170"/>
      <c r="O353" s="170"/>
      <c r="P353" s="170"/>
      <c r="Q353" s="170"/>
      <c r="R353" s="170"/>
      <c r="S353" s="170"/>
      <c r="T353" s="170"/>
      <c r="U353" s="170"/>
      <c r="V353" s="170"/>
      <c r="W353" s="170"/>
      <c r="X353" s="170"/>
      <c r="Y353" s="170"/>
      <c r="Z353" s="170"/>
      <c r="AA353" s="170"/>
      <c r="AB353" s="170"/>
      <c r="AC353" s="170"/>
      <c r="AD353" s="170"/>
      <c r="AE353" s="170"/>
      <c r="AF353" s="170"/>
      <c r="AG353" s="170"/>
      <c r="AH353" s="170"/>
    </row>
    <row r="354" spans="1:34" x14ac:dyDescent="0.2">
      <c r="A354" s="191"/>
      <c r="B354" s="191"/>
      <c r="C354" s="213"/>
      <c r="D354" s="225"/>
      <c r="E354" s="153"/>
      <c r="F354" s="153"/>
      <c r="G354" s="153"/>
      <c r="H354" s="191"/>
      <c r="I354" s="191"/>
      <c r="J354" s="213"/>
      <c r="K354" s="170"/>
      <c r="L354" s="170"/>
      <c r="M354" s="170"/>
      <c r="N354" s="170"/>
      <c r="O354" s="170"/>
      <c r="P354" s="170"/>
      <c r="Q354" s="170"/>
      <c r="R354" s="170"/>
      <c r="S354" s="170"/>
      <c r="T354" s="170"/>
      <c r="U354" s="170"/>
      <c r="V354" s="170"/>
      <c r="W354" s="170"/>
      <c r="X354" s="170"/>
      <c r="Y354" s="170"/>
      <c r="Z354" s="170"/>
      <c r="AA354" s="170"/>
      <c r="AB354" s="170"/>
      <c r="AC354" s="170"/>
      <c r="AD354" s="170"/>
      <c r="AE354" s="170"/>
      <c r="AF354" s="170"/>
      <c r="AG354" s="170"/>
      <c r="AH354" s="170"/>
    </row>
    <row r="355" spans="1:34" x14ac:dyDescent="0.2">
      <c r="A355" s="191"/>
      <c r="B355" s="191"/>
      <c r="C355" s="213"/>
      <c r="D355" s="225"/>
      <c r="E355" s="170"/>
      <c r="F355" s="170"/>
      <c r="G355" s="170"/>
      <c r="H355" s="191"/>
      <c r="I355" s="191"/>
      <c r="J355" s="213"/>
      <c r="K355" s="170"/>
      <c r="L355" s="170"/>
      <c r="M355" s="170"/>
      <c r="N355" s="170"/>
      <c r="O355" s="170"/>
      <c r="P355" s="170"/>
      <c r="Q355" s="170"/>
      <c r="R355" s="170"/>
      <c r="S355" s="170"/>
      <c r="T355" s="170"/>
      <c r="U355" s="170"/>
      <c r="V355" s="170"/>
      <c r="W355" s="170"/>
      <c r="X355" s="170"/>
      <c r="Y355" s="170"/>
      <c r="Z355" s="170"/>
      <c r="AA355" s="170"/>
      <c r="AB355" s="170"/>
      <c r="AC355" s="170"/>
      <c r="AD355" s="170"/>
      <c r="AE355" s="170"/>
      <c r="AF355" s="170"/>
      <c r="AG355" s="170"/>
      <c r="AH355" s="170"/>
    </row>
    <row r="356" spans="1:34" x14ac:dyDescent="0.2">
      <c r="A356" s="191"/>
      <c r="B356" s="191"/>
      <c r="C356" s="213"/>
      <c r="D356" s="225"/>
      <c r="E356" s="170"/>
      <c r="F356" s="170"/>
      <c r="G356" s="170"/>
      <c r="H356" s="191"/>
      <c r="I356" s="191"/>
      <c r="J356" s="213"/>
      <c r="K356" s="170"/>
      <c r="L356" s="170"/>
      <c r="M356" s="170"/>
      <c r="N356" s="170"/>
      <c r="O356" s="170"/>
      <c r="P356" s="170"/>
      <c r="Q356" s="170"/>
      <c r="R356" s="170"/>
      <c r="S356" s="170"/>
      <c r="T356" s="170"/>
      <c r="U356" s="170"/>
      <c r="V356" s="170"/>
      <c r="W356" s="170"/>
      <c r="X356" s="170"/>
      <c r="Y356" s="170"/>
      <c r="Z356" s="170"/>
      <c r="AA356" s="170"/>
      <c r="AB356" s="170"/>
      <c r="AC356" s="170"/>
      <c r="AD356" s="170"/>
      <c r="AE356" s="170"/>
      <c r="AF356" s="170"/>
      <c r="AG356" s="170"/>
      <c r="AH356" s="170"/>
    </row>
    <row r="357" spans="1:34" x14ac:dyDescent="0.2">
      <c r="A357" s="191"/>
      <c r="B357" s="191"/>
      <c r="C357" s="213"/>
      <c r="D357" s="225"/>
      <c r="E357" s="170"/>
      <c r="F357" s="170"/>
      <c r="G357" s="170"/>
      <c r="H357" s="191"/>
      <c r="I357" s="191"/>
      <c r="J357" s="213"/>
      <c r="K357" s="170"/>
      <c r="L357" s="170"/>
      <c r="M357" s="170"/>
      <c r="N357" s="170"/>
      <c r="O357" s="170"/>
      <c r="P357" s="170"/>
      <c r="Q357" s="170"/>
      <c r="R357" s="170"/>
      <c r="S357" s="170"/>
      <c r="T357" s="170"/>
      <c r="U357" s="170"/>
      <c r="V357" s="170"/>
      <c r="W357" s="170"/>
      <c r="X357" s="170"/>
      <c r="Y357" s="170"/>
      <c r="Z357" s="170"/>
      <c r="AA357" s="170"/>
      <c r="AB357" s="170"/>
      <c r="AC357" s="170"/>
      <c r="AD357" s="170"/>
      <c r="AE357" s="170"/>
      <c r="AF357" s="170"/>
      <c r="AG357" s="170"/>
      <c r="AH357" s="170"/>
    </row>
    <row r="358" spans="1:34" x14ac:dyDescent="0.2">
      <c r="A358" s="191"/>
      <c r="B358" s="191"/>
      <c r="C358" s="213"/>
      <c r="D358" s="225"/>
      <c r="E358" s="170"/>
      <c r="F358" s="170"/>
      <c r="G358" s="170"/>
      <c r="H358" s="191"/>
      <c r="I358" s="191"/>
      <c r="J358" s="213"/>
      <c r="K358" s="170"/>
      <c r="L358" s="170"/>
      <c r="M358" s="170"/>
      <c r="N358" s="170"/>
      <c r="O358" s="170"/>
      <c r="P358" s="170"/>
      <c r="Q358" s="170"/>
      <c r="R358" s="170"/>
      <c r="S358" s="170"/>
      <c r="T358" s="170"/>
      <c r="U358" s="170"/>
      <c r="V358" s="170"/>
      <c r="W358" s="170"/>
      <c r="X358" s="170"/>
      <c r="Y358" s="170"/>
      <c r="Z358" s="170"/>
      <c r="AA358" s="170"/>
      <c r="AB358" s="170"/>
      <c r="AC358" s="170"/>
      <c r="AD358" s="170"/>
      <c r="AE358" s="170"/>
      <c r="AF358" s="170"/>
      <c r="AG358" s="170"/>
      <c r="AH358" s="170"/>
    </row>
    <row r="359" spans="1:34" x14ac:dyDescent="0.2">
      <c r="A359" s="191"/>
      <c r="B359" s="191"/>
      <c r="C359" s="213"/>
      <c r="D359" s="225"/>
      <c r="E359" s="170"/>
      <c r="F359" s="170"/>
      <c r="G359" s="170"/>
      <c r="H359" s="191"/>
      <c r="I359" s="191"/>
      <c r="J359" s="213"/>
      <c r="K359" s="170"/>
      <c r="L359" s="170"/>
      <c r="M359" s="170"/>
      <c r="N359" s="170"/>
      <c r="O359" s="170"/>
      <c r="P359" s="170"/>
      <c r="Q359" s="170"/>
      <c r="R359" s="170"/>
      <c r="S359" s="170"/>
      <c r="T359" s="170"/>
      <c r="U359" s="170"/>
      <c r="V359" s="170"/>
      <c r="W359" s="170"/>
      <c r="X359" s="170"/>
      <c r="Y359" s="170"/>
      <c r="Z359" s="170"/>
      <c r="AA359" s="170"/>
      <c r="AB359" s="170"/>
      <c r="AC359" s="170"/>
      <c r="AD359" s="170"/>
      <c r="AE359" s="170"/>
      <c r="AF359" s="170"/>
      <c r="AG359" s="170"/>
      <c r="AH359" s="170"/>
    </row>
    <row r="360" spans="1:34" x14ac:dyDescent="0.2">
      <c r="A360" s="191"/>
      <c r="B360" s="191"/>
      <c r="C360" s="213"/>
      <c r="D360" s="225"/>
      <c r="E360" s="153"/>
      <c r="F360" s="153"/>
      <c r="G360" s="153"/>
      <c r="H360" s="191"/>
      <c r="I360" s="191"/>
      <c r="J360" s="213"/>
      <c r="K360" s="170"/>
      <c r="L360" s="170"/>
      <c r="M360" s="170"/>
      <c r="N360" s="170"/>
      <c r="O360" s="170"/>
      <c r="P360" s="170"/>
      <c r="Q360" s="170"/>
      <c r="R360" s="170"/>
      <c r="S360" s="170"/>
      <c r="T360" s="170"/>
      <c r="U360" s="170"/>
      <c r="V360" s="170"/>
      <c r="W360" s="170"/>
      <c r="X360" s="170"/>
      <c r="Y360" s="170"/>
      <c r="Z360" s="170"/>
      <c r="AA360" s="170"/>
      <c r="AB360" s="170"/>
      <c r="AC360" s="170"/>
      <c r="AD360" s="170"/>
      <c r="AE360" s="170"/>
      <c r="AF360" s="170"/>
      <c r="AG360" s="170"/>
      <c r="AH360" s="170"/>
    </row>
    <row r="361" spans="1:34" x14ac:dyDescent="0.2">
      <c r="A361" s="191"/>
      <c r="B361" s="191"/>
      <c r="C361" s="213"/>
      <c r="D361" s="225"/>
      <c r="E361" s="170"/>
      <c r="F361" s="170"/>
      <c r="G361" s="170"/>
      <c r="H361" s="191"/>
      <c r="I361" s="191"/>
      <c r="J361" s="213"/>
      <c r="K361" s="170"/>
      <c r="L361" s="170"/>
      <c r="M361" s="170"/>
      <c r="N361" s="170"/>
      <c r="O361" s="170"/>
      <c r="P361" s="170"/>
      <c r="Q361" s="170"/>
      <c r="R361" s="170"/>
      <c r="S361" s="170"/>
      <c r="T361" s="170"/>
      <c r="U361" s="170"/>
      <c r="V361" s="170"/>
      <c r="W361" s="170"/>
      <c r="X361" s="170"/>
      <c r="Y361" s="170"/>
      <c r="Z361" s="170"/>
      <c r="AA361" s="170"/>
      <c r="AB361" s="170"/>
      <c r="AC361" s="170"/>
      <c r="AD361" s="170"/>
      <c r="AE361" s="170"/>
      <c r="AF361" s="170"/>
      <c r="AG361" s="170"/>
      <c r="AH361" s="170"/>
    </row>
    <row r="362" spans="1:34" x14ac:dyDescent="0.2">
      <c r="A362" s="191"/>
      <c r="B362" s="191"/>
      <c r="C362" s="213"/>
      <c r="D362" s="225"/>
      <c r="E362" s="153"/>
      <c r="F362" s="153"/>
      <c r="G362" s="153"/>
      <c r="H362" s="191"/>
      <c r="I362" s="191"/>
      <c r="J362" s="213"/>
      <c r="K362" s="170"/>
      <c r="L362" s="170"/>
      <c r="M362" s="170"/>
      <c r="N362" s="170"/>
      <c r="O362" s="170"/>
      <c r="P362" s="170"/>
      <c r="Q362" s="170"/>
      <c r="R362" s="170"/>
      <c r="S362" s="170"/>
      <c r="T362" s="170"/>
      <c r="U362" s="170"/>
      <c r="V362" s="170"/>
      <c r="W362" s="170"/>
      <c r="X362" s="170"/>
      <c r="Y362" s="170"/>
      <c r="Z362" s="170"/>
      <c r="AA362" s="170"/>
      <c r="AB362" s="170"/>
      <c r="AC362" s="170"/>
      <c r="AD362" s="170"/>
      <c r="AE362" s="170"/>
      <c r="AF362" s="170"/>
      <c r="AG362" s="170"/>
      <c r="AH362" s="170"/>
    </row>
    <row r="363" spans="1:34" x14ac:dyDescent="0.2">
      <c r="A363" s="191"/>
      <c r="B363" s="191"/>
      <c r="C363" s="213"/>
      <c r="D363" s="225"/>
      <c r="E363" s="170"/>
      <c r="F363" s="170"/>
      <c r="G363" s="170"/>
      <c r="H363" s="191"/>
      <c r="I363" s="191"/>
      <c r="J363" s="213"/>
      <c r="K363" s="170"/>
      <c r="L363" s="170"/>
      <c r="M363" s="170"/>
      <c r="N363" s="170"/>
      <c r="O363" s="170"/>
      <c r="P363" s="170"/>
      <c r="Q363" s="170"/>
      <c r="R363" s="170"/>
      <c r="S363" s="170"/>
      <c r="T363" s="170"/>
      <c r="U363" s="170"/>
      <c r="V363" s="170"/>
      <c r="W363" s="170"/>
      <c r="X363" s="170"/>
      <c r="Y363" s="170"/>
      <c r="Z363" s="170"/>
      <c r="AA363" s="170"/>
      <c r="AB363" s="170"/>
      <c r="AC363" s="170"/>
      <c r="AD363" s="170"/>
      <c r="AE363" s="170"/>
      <c r="AF363" s="170"/>
      <c r="AG363" s="170"/>
      <c r="AH363" s="170"/>
    </row>
    <row r="364" spans="1:34" x14ac:dyDescent="0.2">
      <c r="A364" s="191"/>
      <c r="B364" s="191"/>
      <c r="C364" s="213"/>
      <c r="D364" s="225"/>
      <c r="E364" s="170"/>
      <c r="F364" s="170"/>
      <c r="G364" s="170"/>
      <c r="H364" s="191"/>
      <c r="I364" s="191"/>
      <c r="J364" s="213"/>
      <c r="K364" s="170"/>
      <c r="L364" s="170"/>
      <c r="M364" s="170"/>
      <c r="N364" s="170"/>
      <c r="O364" s="170"/>
      <c r="P364" s="170"/>
      <c r="Q364" s="170"/>
      <c r="R364" s="170"/>
      <c r="S364" s="170"/>
      <c r="T364" s="170"/>
      <c r="U364" s="170"/>
      <c r="V364" s="170"/>
      <c r="W364" s="170"/>
      <c r="X364" s="170"/>
      <c r="Y364" s="170"/>
      <c r="Z364" s="170"/>
      <c r="AA364" s="170"/>
      <c r="AB364" s="170"/>
      <c r="AC364" s="170"/>
      <c r="AD364" s="170"/>
      <c r="AE364" s="170"/>
      <c r="AF364" s="170"/>
      <c r="AG364" s="170"/>
      <c r="AH364" s="170"/>
    </row>
    <row r="365" spans="1:34" x14ac:dyDescent="0.2">
      <c r="A365" s="191"/>
      <c r="B365" s="191"/>
      <c r="C365" s="213"/>
      <c r="D365" s="225"/>
      <c r="E365" s="170"/>
      <c r="F365" s="170"/>
      <c r="G365" s="170"/>
      <c r="H365" s="191"/>
      <c r="I365" s="191"/>
      <c r="J365" s="213"/>
      <c r="K365" s="170"/>
      <c r="L365" s="170"/>
      <c r="M365" s="170"/>
      <c r="N365" s="170"/>
      <c r="O365" s="170"/>
      <c r="P365" s="170"/>
      <c r="Q365" s="170"/>
      <c r="R365" s="170"/>
      <c r="S365" s="170"/>
      <c r="T365" s="170"/>
      <c r="U365" s="170"/>
      <c r="V365" s="170"/>
      <c r="W365" s="170"/>
      <c r="X365" s="170"/>
      <c r="Y365" s="170"/>
      <c r="Z365" s="170"/>
      <c r="AA365" s="170"/>
      <c r="AB365" s="170"/>
      <c r="AC365" s="170"/>
      <c r="AD365" s="170"/>
      <c r="AE365" s="170"/>
      <c r="AF365" s="170"/>
      <c r="AG365" s="170"/>
      <c r="AH365" s="170"/>
    </row>
    <row r="366" spans="1:34" x14ac:dyDescent="0.2">
      <c r="A366" s="191"/>
      <c r="B366" s="191"/>
      <c r="C366" s="213"/>
      <c r="D366" s="225"/>
      <c r="E366" s="170"/>
      <c r="F366" s="170"/>
      <c r="G366" s="170"/>
      <c r="H366" s="191"/>
      <c r="I366" s="191"/>
      <c r="J366" s="213"/>
      <c r="K366" s="170"/>
      <c r="L366" s="170"/>
      <c r="M366" s="170"/>
      <c r="N366" s="170"/>
      <c r="O366" s="170"/>
      <c r="P366" s="170"/>
      <c r="Q366" s="170"/>
      <c r="R366" s="170"/>
      <c r="S366" s="170"/>
      <c r="T366" s="170"/>
      <c r="U366" s="170"/>
      <c r="V366" s="170"/>
      <c r="W366" s="170"/>
      <c r="X366" s="170"/>
      <c r="Y366" s="170"/>
      <c r="Z366" s="170"/>
      <c r="AA366" s="170"/>
      <c r="AB366" s="170"/>
      <c r="AC366" s="170"/>
      <c r="AD366" s="170"/>
      <c r="AE366" s="170"/>
      <c r="AF366" s="170"/>
      <c r="AG366" s="170"/>
      <c r="AH366" s="170"/>
    </row>
    <row r="367" spans="1:34" x14ac:dyDescent="0.2">
      <c r="A367" s="191"/>
      <c r="B367" s="191"/>
      <c r="C367" s="213"/>
      <c r="D367" s="225"/>
      <c r="E367" s="170"/>
      <c r="F367" s="170"/>
      <c r="G367" s="170"/>
      <c r="H367" s="191"/>
      <c r="I367" s="191"/>
      <c r="J367" s="213"/>
      <c r="K367" s="170"/>
      <c r="L367" s="170"/>
      <c r="M367" s="170"/>
      <c r="N367" s="170"/>
      <c r="O367" s="170"/>
      <c r="P367" s="170"/>
      <c r="Q367" s="170"/>
      <c r="R367" s="170"/>
      <c r="S367" s="170"/>
      <c r="T367" s="170"/>
      <c r="U367" s="170"/>
      <c r="V367" s="170"/>
      <c r="W367" s="170"/>
      <c r="X367" s="170"/>
      <c r="Y367" s="170"/>
      <c r="Z367" s="170"/>
      <c r="AA367" s="170"/>
      <c r="AB367" s="170"/>
      <c r="AC367" s="170"/>
      <c r="AD367" s="170"/>
      <c r="AE367" s="170"/>
      <c r="AF367" s="170"/>
      <c r="AG367" s="170"/>
      <c r="AH367" s="170"/>
    </row>
    <row r="368" spans="1:34" x14ac:dyDescent="0.2">
      <c r="A368" s="191"/>
      <c r="B368" s="191"/>
      <c r="C368" s="213"/>
      <c r="D368" s="225"/>
      <c r="E368" s="170"/>
      <c r="F368" s="170"/>
      <c r="G368" s="170"/>
      <c r="H368" s="191"/>
      <c r="I368" s="191"/>
      <c r="J368" s="213"/>
      <c r="K368" s="170"/>
      <c r="L368" s="170"/>
      <c r="M368" s="170"/>
      <c r="N368" s="170"/>
      <c r="O368" s="170"/>
      <c r="P368" s="170"/>
      <c r="Q368" s="170"/>
      <c r="R368" s="170"/>
      <c r="S368" s="170"/>
      <c r="T368" s="170"/>
      <c r="U368" s="170"/>
      <c r="V368" s="170"/>
      <c r="W368" s="170"/>
      <c r="X368" s="170"/>
      <c r="Y368" s="170"/>
      <c r="Z368" s="170"/>
      <c r="AA368" s="170"/>
      <c r="AB368" s="170"/>
      <c r="AC368" s="170"/>
      <c r="AD368" s="170"/>
      <c r="AE368" s="170"/>
      <c r="AF368" s="170"/>
      <c r="AG368" s="170"/>
      <c r="AH368" s="170"/>
    </row>
    <row r="369" spans="1:10" x14ac:dyDescent="0.2">
      <c r="A369" s="191"/>
      <c r="B369" s="191"/>
      <c r="C369" s="213"/>
      <c r="D369" s="225"/>
      <c r="E369" s="170"/>
      <c r="F369" s="170"/>
      <c r="G369" s="170"/>
      <c r="H369" s="191"/>
      <c r="I369" s="191"/>
      <c r="J369" s="213"/>
    </row>
    <row r="370" spans="1:10" x14ac:dyDescent="0.2">
      <c r="A370" s="191"/>
      <c r="B370" s="191"/>
      <c r="C370" s="213"/>
      <c r="D370" s="225"/>
      <c r="E370" s="170"/>
      <c r="F370" s="170"/>
      <c r="G370" s="170"/>
      <c r="H370" s="191"/>
      <c r="I370" s="191"/>
      <c r="J370" s="213"/>
    </row>
    <row r="371" spans="1:10" x14ac:dyDescent="0.2">
      <c r="A371" s="191"/>
      <c r="B371" s="191"/>
      <c r="C371" s="213"/>
      <c r="D371" s="225"/>
      <c r="E371" s="170"/>
      <c r="F371" s="170"/>
      <c r="G371" s="170"/>
      <c r="H371" s="191"/>
      <c r="I371" s="191"/>
      <c r="J371" s="213"/>
    </row>
    <row r="372" spans="1:10" x14ac:dyDescent="0.2">
      <c r="A372" s="191"/>
      <c r="B372" s="191"/>
      <c r="C372" s="213"/>
      <c r="D372" s="225"/>
      <c r="E372" s="235"/>
      <c r="F372" s="235"/>
      <c r="G372" s="235"/>
      <c r="H372" s="236"/>
      <c r="I372" s="236"/>
      <c r="J372" s="237"/>
    </row>
    <row r="373" spans="1:10" x14ac:dyDescent="0.2">
      <c r="A373" s="191"/>
      <c r="B373" s="191"/>
      <c r="C373" s="213"/>
      <c r="D373" s="225"/>
      <c r="E373" s="170"/>
      <c r="F373" s="170"/>
      <c r="G373" s="170"/>
      <c r="H373" s="191"/>
      <c r="I373" s="191"/>
      <c r="J373" s="213"/>
    </row>
    <row r="374" spans="1:10" x14ac:dyDescent="0.2">
      <c r="A374" s="191"/>
      <c r="B374" s="191"/>
      <c r="C374" s="213"/>
      <c r="D374" s="225"/>
      <c r="E374" s="170"/>
      <c r="F374" s="170"/>
      <c r="G374" s="170"/>
      <c r="H374" s="191"/>
      <c r="I374" s="191"/>
      <c r="J374" s="213"/>
    </row>
    <row r="375" spans="1:10" x14ac:dyDescent="0.2">
      <c r="A375" s="191"/>
      <c r="B375" s="191"/>
      <c r="C375" s="213"/>
      <c r="D375" s="225"/>
      <c r="E375" s="170"/>
      <c r="F375" s="170"/>
      <c r="G375" s="170"/>
      <c r="H375" s="191"/>
      <c r="I375" s="191"/>
      <c r="J375" s="213"/>
    </row>
    <row r="376" spans="1:10" x14ac:dyDescent="0.2">
      <c r="A376" s="191"/>
      <c r="B376" s="191"/>
      <c r="C376" s="213"/>
      <c r="D376" s="225"/>
      <c r="E376" s="170"/>
      <c r="F376" s="170"/>
      <c r="G376" s="170"/>
      <c r="H376" s="191"/>
      <c r="I376" s="191"/>
      <c r="J376" s="213"/>
    </row>
    <row r="377" spans="1:10" x14ac:dyDescent="0.2">
      <c r="A377" s="191"/>
      <c r="B377" s="191"/>
      <c r="C377" s="213"/>
      <c r="D377" s="225"/>
      <c r="E377" s="170"/>
      <c r="F377" s="170"/>
      <c r="G377" s="170"/>
      <c r="H377" s="191"/>
      <c r="I377" s="191"/>
      <c r="J377" s="213"/>
    </row>
    <row r="378" spans="1:10" x14ac:dyDescent="0.2">
      <c r="A378" s="191"/>
      <c r="B378" s="191"/>
      <c r="C378" s="213"/>
      <c r="D378" s="225"/>
      <c r="E378" s="170"/>
      <c r="F378" s="170"/>
      <c r="G378" s="170"/>
      <c r="H378" s="191"/>
      <c r="I378" s="191"/>
      <c r="J378" s="213"/>
    </row>
    <row r="379" spans="1:10" x14ac:dyDescent="0.2">
      <c r="A379" s="191"/>
      <c r="B379" s="191"/>
      <c r="C379" s="213"/>
      <c r="D379" s="225"/>
      <c r="E379" s="170"/>
      <c r="F379" s="170"/>
      <c r="G379" s="170"/>
      <c r="H379" s="191"/>
      <c r="I379" s="191"/>
      <c r="J379" s="213"/>
    </row>
    <row r="380" spans="1:10" x14ac:dyDescent="0.2">
      <c r="A380" s="191"/>
      <c r="B380" s="191"/>
      <c r="C380" s="213"/>
      <c r="D380" s="225"/>
      <c r="E380" s="170"/>
      <c r="F380" s="170"/>
      <c r="G380" s="170"/>
      <c r="H380" s="191"/>
      <c r="I380" s="191"/>
      <c r="J380" s="213"/>
    </row>
    <row r="381" spans="1:10" x14ac:dyDescent="0.2">
      <c r="A381" s="191"/>
      <c r="B381" s="191"/>
      <c r="C381" s="213"/>
      <c r="D381" s="225"/>
      <c r="E381" s="170"/>
      <c r="F381" s="170"/>
      <c r="G381" s="170"/>
      <c r="H381" s="191"/>
      <c r="I381" s="191"/>
      <c r="J381" s="213"/>
    </row>
    <row r="382" spans="1:10" x14ac:dyDescent="0.2">
      <c r="A382" s="191"/>
      <c r="B382" s="191"/>
      <c r="C382" s="213"/>
      <c r="D382" s="225"/>
      <c r="E382" s="170"/>
      <c r="F382" s="170"/>
      <c r="G382" s="170"/>
      <c r="H382" s="191"/>
      <c r="I382" s="191"/>
      <c r="J382" s="213"/>
    </row>
    <row r="383" spans="1:10" x14ac:dyDescent="0.2">
      <c r="A383" s="191"/>
      <c r="B383" s="191"/>
      <c r="C383" s="213"/>
      <c r="D383" s="225"/>
      <c r="E383" s="170"/>
      <c r="F383" s="170"/>
      <c r="G383" s="170"/>
      <c r="H383" s="191"/>
      <c r="I383" s="191"/>
      <c r="J383" s="213"/>
    </row>
    <row r="384" spans="1:10" x14ac:dyDescent="0.2">
      <c r="A384" s="191"/>
      <c r="B384" s="191"/>
      <c r="C384" s="213"/>
      <c r="D384" s="225"/>
      <c r="E384" s="170"/>
      <c r="F384" s="170"/>
      <c r="G384" s="170"/>
      <c r="H384" s="191"/>
      <c r="I384" s="191"/>
      <c r="J384" s="213"/>
    </row>
    <row r="385" spans="1:10" x14ac:dyDescent="0.2">
      <c r="A385" s="191"/>
      <c r="B385" s="191"/>
      <c r="C385" s="213"/>
      <c r="D385" s="225"/>
      <c r="E385" s="170"/>
      <c r="F385" s="170"/>
      <c r="G385" s="170"/>
      <c r="H385" s="191"/>
      <c r="I385" s="191"/>
      <c r="J385" s="213"/>
    </row>
    <row r="386" spans="1:10" x14ac:dyDescent="0.2">
      <c r="A386" s="191"/>
      <c r="B386" s="191"/>
      <c r="C386" s="213"/>
      <c r="D386" s="225"/>
      <c r="E386" s="170"/>
      <c r="F386" s="170"/>
      <c r="G386" s="170"/>
      <c r="H386" s="191"/>
      <c r="I386" s="191"/>
      <c r="J386" s="213"/>
    </row>
    <row r="387" spans="1:10" x14ac:dyDescent="0.2">
      <c r="A387" s="191"/>
      <c r="B387" s="191"/>
      <c r="C387" s="213"/>
      <c r="D387" s="225"/>
      <c r="E387" s="170"/>
      <c r="F387" s="170"/>
      <c r="G387" s="170"/>
      <c r="H387" s="191"/>
      <c r="I387" s="191"/>
      <c r="J387" s="213"/>
    </row>
    <row r="388" spans="1:10" x14ac:dyDescent="0.2">
      <c r="A388" s="191"/>
      <c r="B388" s="191"/>
      <c r="C388" s="213"/>
      <c r="D388" s="225"/>
      <c r="E388" s="170"/>
      <c r="F388" s="170"/>
      <c r="G388" s="170"/>
      <c r="H388" s="191"/>
      <c r="I388" s="191"/>
      <c r="J388" s="213"/>
    </row>
    <row r="389" spans="1:10" x14ac:dyDescent="0.2">
      <c r="A389" s="191"/>
      <c r="B389" s="191"/>
      <c r="C389" s="213"/>
      <c r="D389" s="225"/>
      <c r="E389" s="170"/>
      <c r="F389" s="170"/>
      <c r="G389" s="170"/>
      <c r="H389" s="191"/>
      <c r="I389" s="191"/>
      <c r="J389" s="213"/>
    </row>
    <row r="390" spans="1:10" x14ac:dyDescent="0.2">
      <c r="A390" s="191"/>
      <c r="B390" s="191"/>
      <c r="C390" s="213"/>
      <c r="D390" s="225"/>
      <c r="E390" s="170"/>
      <c r="F390" s="170"/>
      <c r="G390" s="170"/>
      <c r="H390" s="191"/>
      <c r="I390" s="191"/>
      <c r="J390" s="213"/>
    </row>
    <row r="391" spans="1:10" x14ac:dyDescent="0.2">
      <c r="A391" s="191"/>
      <c r="B391" s="191"/>
      <c r="C391" s="213"/>
      <c r="D391" s="225"/>
      <c r="E391" s="170"/>
      <c r="F391" s="170"/>
      <c r="G391" s="170"/>
      <c r="H391" s="191"/>
      <c r="I391" s="191"/>
      <c r="J391" s="213"/>
    </row>
    <row r="392" spans="1:10" x14ac:dyDescent="0.2">
      <c r="A392" s="191"/>
      <c r="B392" s="191"/>
      <c r="C392" s="213"/>
      <c r="D392" s="225"/>
      <c r="E392" s="170"/>
      <c r="F392" s="170"/>
      <c r="G392" s="170"/>
      <c r="H392" s="191"/>
      <c r="I392" s="191"/>
      <c r="J392" s="213"/>
    </row>
    <row r="393" spans="1:10" x14ac:dyDescent="0.2">
      <c r="A393" s="191"/>
      <c r="B393" s="191"/>
      <c r="C393" s="213"/>
      <c r="D393" s="225"/>
      <c r="E393" s="170"/>
      <c r="F393" s="170"/>
      <c r="G393" s="170"/>
      <c r="H393" s="191"/>
      <c r="I393" s="191"/>
      <c r="J393" s="213"/>
    </row>
    <row r="394" spans="1:10" x14ac:dyDescent="0.2">
      <c r="A394" s="191"/>
      <c r="B394" s="191"/>
      <c r="C394" s="213"/>
      <c r="D394" s="225"/>
      <c r="E394" s="170"/>
      <c r="F394" s="170"/>
      <c r="G394" s="170"/>
      <c r="H394" s="191"/>
      <c r="I394" s="191"/>
      <c r="J394" s="213"/>
    </row>
    <row r="395" spans="1:10" x14ac:dyDescent="0.2">
      <c r="A395" s="191"/>
      <c r="B395" s="191"/>
      <c r="C395" s="213"/>
      <c r="D395" s="225"/>
      <c r="E395" s="170"/>
      <c r="F395" s="170"/>
      <c r="G395" s="170"/>
      <c r="H395" s="191"/>
      <c r="I395" s="191"/>
      <c r="J395" s="213"/>
    </row>
    <row r="396" spans="1:10" x14ac:dyDescent="0.2">
      <c r="A396" s="191"/>
      <c r="B396" s="191"/>
      <c r="C396" s="213"/>
      <c r="D396" s="225"/>
      <c r="E396" s="170"/>
      <c r="F396" s="170"/>
      <c r="G396" s="170"/>
      <c r="H396" s="191"/>
      <c r="I396" s="191"/>
      <c r="J396" s="213"/>
    </row>
    <row r="397" spans="1:10" x14ac:dyDescent="0.2">
      <c r="A397" s="191"/>
      <c r="B397" s="191"/>
      <c r="C397" s="213"/>
      <c r="D397" s="225"/>
      <c r="E397" s="204"/>
      <c r="F397" s="204"/>
      <c r="G397" s="204"/>
      <c r="H397" s="239"/>
      <c r="I397" s="239"/>
      <c r="J397" s="240"/>
    </row>
    <row r="398" spans="1:10" x14ac:dyDescent="0.2">
      <c r="A398" s="191"/>
      <c r="B398" s="191"/>
      <c r="C398" s="213"/>
      <c r="D398" s="225"/>
      <c r="E398" s="170"/>
      <c r="F398" s="170"/>
      <c r="G398" s="170"/>
      <c r="H398" s="191"/>
      <c r="I398" s="191"/>
      <c r="J398" s="213"/>
    </row>
    <row r="399" spans="1:10" x14ac:dyDescent="0.2">
      <c r="A399" s="191"/>
      <c r="B399" s="191"/>
      <c r="C399" s="213"/>
      <c r="D399" s="225"/>
      <c r="E399" s="170"/>
      <c r="F399" s="170"/>
      <c r="G399" s="170"/>
      <c r="H399" s="191"/>
      <c r="I399" s="191"/>
      <c r="J399" s="213"/>
    </row>
    <row r="400" spans="1:10" x14ac:dyDescent="0.2">
      <c r="A400" s="191"/>
      <c r="B400" s="191"/>
      <c r="C400" s="213"/>
      <c r="D400" s="225"/>
      <c r="E400" s="170"/>
      <c r="F400" s="170"/>
      <c r="G400" s="170"/>
      <c r="H400" s="191"/>
      <c r="I400" s="191"/>
      <c r="J400" s="213"/>
    </row>
    <row r="401" spans="1:34" x14ac:dyDescent="0.2">
      <c r="A401" s="191"/>
      <c r="B401" s="191"/>
      <c r="C401" s="213"/>
      <c r="D401" s="225"/>
      <c r="E401" s="170"/>
      <c r="F401" s="170"/>
      <c r="G401" s="170"/>
      <c r="H401" s="191"/>
      <c r="I401" s="191"/>
      <c r="J401" s="213"/>
      <c r="K401" s="170"/>
      <c r="L401" s="170"/>
      <c r="M401" s="170"/>
      <c r="N401" s="170"/>
      <c r="O401" s="170"/>
      <c r="P401" s="170"/>
      <c r="Q401" s="170"/>
      <c r="R401" s="170"/>
      <c r="S401" s="170"/>
      <c r="T401" s="170"/>
      <c r="U401" s="170"/>
      <c r="V401" s="170"/>
      <c r="W401" s="170"/>
      <c r="X401" s="170"/>
      <c r="Y401" s="170"/>
      <c r="Z401" s="170"/>
      <c r="AA401" s="170"/>
      <c r="AB401" s="170"/>
      <c r="AC401" s="170"/>
      <c r="AD401" s="170"/>
      <c r="AE401" s="170"/>
      <c r="AF401" s="170"/>
      <c r="AG401" s="170"/>
      <c r="AH401" s="170"/>
    </row>
    <row r="402" spans="1:34" x14ac:dyDescent="0.2">
      <c r="A402" s="191"/>
      <c r="B402" s="191"/>
      <c r="C402" s="213"/>
      <c r="D402" s="225"/>
      <c r="E402" s="170"/>
      <c r="F402" s="170"/>
      <c r="G402" s="170"/>
      <c r="H402" s="191"/>
      <c r="I402" s="191"/>
      <c r="J402" s="213"/>
      <c r="K402" s="170"/>
      <c r="L402" s="170"/>
      <c r="M402" s="170"/>
      <c r="N402" s="170"/>
      <c r="O402" s="170"/>
      <c r="P402" s="170"/>
      <c r="Q402" s="170"/>
      <c r="R402" s="170"/>
      <c r="S402" s="170"/>
      <c r="T402" s="170"/>
      <c r="U402" s="170"/>
      <c r="V402" s="170"/>
      <c r="W402" s="170"/>
      <c r="X402" s="170"/>
      <c r="Y402" s="170"/>
      <c r="Z402" s="170"/>
      <c r="AA402" s="170"/>
      <c r="AB402" s="170"/>
      <c r="AC402" s="170"/>
      <c r="AD402" s="170"/>
      <c r="AE402" s="170"/>
      <c r="AF402" s="170"/>
      <c r="AG402" s="170"/>
      <c r="AH402" s="170"/>
    </row>
    <row r="403" spans="1:34" x14ac:dyDescent="0.2">
      <c r="A403" s="191"/>
      <c r="B403" s="191"/>
      <c r="C403" s="213"/>
      <c r="D403" s="225"/>
      <c r="E403" s="170"/>
      <c r="F403" s="170"/>
      <c r="G403" s="170"/>
      <c r="H403" s="191"/>
      <c r="I403" s="191"/>
      <c r="J403" s="213"/>
      <c r="K403" s="170"/>
      <c r="L403" s="170"/>
      <c r="M403" s="170"/>
      <c r="N403" s="170"/>
      <c r="O403" s="170"/>
      <c r="P403" s="170"/>
      <c r="Q403" s="170"/>
      <c r="R403" s="170"/>
      <c r="S403" s="170"/>
      <c r="T403" s="170"/>
      <c r="U403" s="170"/>
      <c r="V403" s="170"/>
      <c r="W403" s="170"/>
      <c r="X403" s="170"/>
      <c r="Y403" s="170"/>
      <c r="Z403" s="170"/>
      <c r="AA403" s="170"/>
      <c r="AB403" s="170"/>
      <c r="AC403" s="170"/>
      <c r="AD403" s="170"/>
      <c r="AE403" s="170"/>
      <c r="AF403" s="170"/>
      <c r="AG403" s="170"/>
      <c r="AH403" s="170"/>
    </row>
    <row r="404" spans="1:34" x14ac:dyDescent="0.2">
      <c r="A404" s="191"/>
      <c r="B404" s="191"/>
      <c r="C404" s="213"/>
      <c r="D404" s="225"/>
      <c r="E404" s="170"/>
      <c r="F404" s="170"/>
      <c r="G404" s="170"/>
      <c r="H404" s="191"/>
      <c r="I404" s="191"/>
      <c r="J404" s="213"/>
      <c r="K404" s="170"/>
      <c r="L404" s="170"/>
      <c r="M404" s="170"/>
      <c r="N404" s="170"/>
      <c r="O404" s="170"/>
      <c r="P404" s="170"/>
      <c r="Q404" s="170"/>
      <c r="R404" s="170"/>
      <c r="S404" s="170"/>
      <c r="T404" s="170"/>
      <c r="U404" s="170"/>
      <c r="V404" s="170"/>
      <c r="W404" s="170"/>
      <c r="X404" s="170"/>
      <c r="Y404" s="170"/>
      <c r="Z404" s="170"/>
      <c r="AA404" s="170"/>
      <c r="AB404" s="170"/>
      <c r="AC404" s="170"/>
      <c r="AD404" s="170"/>
      <c r="AE404" s="170"/>
      <c r="AF404" s="170"/>
      <c r="AG404" s="170"/>
      <c r="AH404" s="170"/>
    </row>
    <row r="405" spans="1:34" x14ac:dyDescent="0.2">
      <c r="A405" s="191"/>
      <c r="B405" s="191"/>
      <c r="C405" s="213"/>
      <c r="D405" s="225"/>
      <c r="E405" s="170"/>
      <c r="F405" s="170"/>
      <c r="G405" s="170"/>
      <c r="H405" s="191"/>
      <c r="I405" s="191"/>
      <c r="J405" s="213"/>
      <c r="K405" s="170"/>
      <c r="L405" s="170"/>
      <c r="M405" s="170"/>
      <c r="N405" s="170"/>
      <c r="O405" s="170"/>
      <c r="P405" s="170"/>
      <c r="Q405" s="170"/>
      <c r="R405" s="170"/>
      <c r="S405" s="170"/>
      <c r="T405" s="170"/>
      <c r="U405" s="170"/>
      <c r="V405" s="170"/>
      <c r="W405" s="170"/>
      <c r="X405" s="170"/>
      <c r="Y405" s="170"/>
      <c r="Z405" s="170"/>
      <c r="AA405" s="170"/>
      <c r="AB405" s="170"/>
      <c r="AC405" s="170"/>
      <c r="AD405" s="170"/>
      <c r="AE405" s="170"/>
      <c r="AF405" s="170"/>
      <c r="AG405" s="170"/>
      <c r="AH405" s="170"/>
    </row>
    <row r="406" spans="1:34" x14ac:dyDescent="0.2">
      <c r="A406" s="191"/>
      <c r="B406" s="191"/>
      <c r="C406" s="213"/>
      <c r="D406" s="225"/>
      <c r="E406" s="170"/>
      <c r="F406" s="170"/>
      <c r="G406" s="170"/>
      <c r="H406" s="191"/>
      <c r="I406" s="191"/>
      <c r="J406" s="213"/>
      <c r="K406" s="170"/>
      <c r="L406" s="170"/>
      <c r="M406" s="170"/>
      <c r="N406" s="170"/>
      <c r="O406" s="170"/>
      <c r="P406" s="170"/>
      <c r="Q406" s="170"/>
      <c r="R406" s="170"/>
      <c r="S406" s="170"/>
      <c r="T406" s="170"/>
      <c r="U406" s="170"/>
      <c r="V406" s="170"/>
      <c r="W406" s="170"/>
      <c r="X406" s="170"/>
      <c r="Y406" s="170"/>
      <c r="Z406" s="170"/>
      <c r="AA406" s="170"/>
      <c r="AB406" s="170"/>
      <c r="AC406" s="170"/>
      <c r="AD406" s="170"/>
      <c r="AE406" s="170"/>
      <c r="AF406" s="170"/>
      <c r="AG406" s="170"/>
      <c r="AH406" s="170"/>
    </row>
    <row r="407" spans="1:34" x14ac:dyDescent="0.2">
      <c r="A407" s="191"/>
      <c r="B407" s="191"/>
      <c r="C407" s="213"/>
      <c r="D407" s="225"/>
      <c r="E407" s="170"/>
      <c r="F407" s="170"/>
      <c r="G407" s="170"/>
      <c r="H407" s="191"/>
      <c r="I407" s="191"/>
      <c r="J407" s="213"/>
      <c r="K407" s="170"/>
      <c r="L407" s="170"/>
      <c r="M407" s="170"/>
      <c r="N407" s="170"/>
      <c r="O407" s="170"/>
      <c r="P407" s="170"/>
      <c r="Q407" s="170"/>
      <c r="R407" s="170"/>
      <c r="S407" s="170"/>
      <c r="T407" s="170"/>
      <c r="U407" s="170"/>
      <c r="V407" s="170"/>
      <c r="W407" s="170"/>
      <c r="X407" s="170"/>
      <c r="Y407" s="170"/>
      <c r="Z407" s="170"/>
      <c r="AA407" s="170"/>
      <c r="AB407" s="170"/>
      <c r="AC407" s="170"/>
      <c r="AD407" s="170"/>
      <c r="AE407" s="170"/>
      <c r="AF407" s="170"/>
      <c r="AG407" s="170"/>
      <c r="AH407" s="170"/>
    </row>
    <row r="408" spans="1:34" x14ac:dyDescent="0.2">
      <c r="A408" s="191"/>
      <c r="B408" s="191"/>
      <c r="C408" s="213"/>
      <c r="D408" s="225"/>
      <c r="E408" s="170"/>
      <c r="F408" s="170"/>
      <c r="G408" s="170"/>
      <c r="H408" s="191"/>
      <c r="I408" s="191"/>
      <c r="J408" s="213"/>
      <c r="K408" s="170"/>
      <c r="L408" s="170"/>
      <c r="M408" s="170"/>
      <c r="N408" s="170"/>
      <c r="O408" s="170"/>
      <c r="P408" s="170"/>
      <c r="Q408" s="170"/>
      <c r="R408" s="170"/>
      <c r="S408" s="170"/>
      <c r="T408" s="170"/>
      <c r="U408" s="170"/>
      <c r="V408" s="170"/>
      <c r="W408" s="170"/>
      <c r="X408" s="170"/>
      <c r="Y408" s="170"/>
      <c r="Z408" s="170"/>
      <c r="AA408" s="170"/>
      <c r="AB408" s="170"/>
      <c r="AC408" s="170"/>
      <c r="AD408" s="170"/>
      <c r="AE408" s="170"/>
      <c r="AF408" s="170"/>
      <c r="AG408" s="170"/>
      <c r="AH408" s="170"/>
    </row>
    <row r="409" spans="1:34" x14ac:dyDescent="0.2">
      <c r="A409" s="191"/>
      <c r="B409" s="191"/>
      <c r="C409" s="213"/>
      <c r="D409" s="225"/>
      <c r="E409" s="170"/>
      <c r="F409" s="170"/>
      <c r="G409" s="170"/>
      <c r="H409" s="191"/>
      <c r="I409" s="191"/>
      <c r="J409" s="213"/>
      <c r="K409" s="170"/>
      <c r="L409" s="170"/>
      <c r="M409" s="170"/>
      <c r="N409" s="170"/>
      <c r="O409" s="170"/>
      <c r="P409" s="170"/>
      <c r="Q409" s="170"/>
      <c r="R409" s="170"/>
      <c r="S409" s="170"/>
      <c r="T409" s="170"/>
      <c r="U409" s="170"/>
      <c r="V409" s="170"/>
      <c r="W409" s="170"/>
      <c r="X409" s="170"/>
      <c r="Y409" s="170"/>
      <c r="Z409" s="170"/>
      <c r="AA409" s="170"/>
      <c r="AB409" s="170"/>
      <c r="AC409" s="170"/>
      <c r="AD409" s="170"/>
      <c r="AE409" s="170"/>
      <c r="AF409" s="170"/>
      <c r="AG409" s="170"/>
      <c r="AH409" s="170"/>
    </row>
    <row r="410" spans="1:34" x14ac:dyDescent="0.2">
      <c r="A410" s="191"/>
      <c r="B410" s="191"/>
      <c r="C410" s="213"/>
      <c r="D410" s="225"/>
      <c r="E410" s="170"/>
      <c r="F410" s="170"/>
      <c r="G410" s="170"/>
      <c r="H410" s="191"/>
      <c r="I410" s="191"/>
      <c r="J410" s="213"/>
      <c r="K410" s="170"/>
      <c r="L410" s="170"/>
      <c r="M410" s="170"/>
      <c r="N410" s="170"/>
      <c r="O410" s="170"/>
      <c r="P410" s="170"/>
      <c r="Q410" s="170"/>
      <c r="R410" s="170"/>
      <c r="S410" s="170"/>
      <c r="T410" s="170"/>
      <c r="U410" s="170"/>
      <c r="V410" s="170"/>
      <c r="W410" s="170"/>
      <c r="X410" s="170"/>
      <c r="Y410" s="170"/>
      <c r="Z410" s="170"/>
      <c r="AA410" s="170"/>
      <c r="AB410" s="170"/>
      <c r="AC410" s="170"/>
      <c r="AD410" s="170"/>
      <c r="AE410" s="170"/>
      <c r="AF410" s="170"/>
      <c r="AG410" s="170"/>
      <c r="AH410" s="170"/>
    </row>
    <row r="411" spans="1:34" x14ac:dyDescent="0.2">
      <c r="A411" s="191"/>
      <c r="B411" s="191"/>
      <c r="C411" s="213"/>
      <c r="D411" s="225"/>
      <c r="E411" s="170"/>
      <c r="F411" s="170"/>
      <c r="G411" s="170"/>
      <c r="H411" s="191"/>
      <c r="I411" s="191"/>
      <c r="J411" s="213"/>
      <c r="K411" s="170"/>
      <c r="L411" s="170"/>
      <c r="M411" s="170"/>
      <c r="N411" s="170"/>
      <c r="O411" s="170"/>
      <c r="P411" s="170"/>
      <c r="Q411" s="170"/>
      <c r="R411" s="170"/>
      <c r="S411" s="170"/>
      <c r="T411" s="170"/>
      <c r="U411" s="170"/>
      <c r="V411" s="170"/>
      <c r="W411" s="170"/>
      <c r="X411" s="170"/>
      <c r="Y411" s="170"/>
      <c r="Z411" s="170"/>
      <c r="AA411" s="170"/>
      <c r="AB411" s="170"/>
      <c r="AC411" s="170"/>
      <c r="AD411" s="170"/>
      <c r="AE411" s="170"/>
      <c r="AF411" s="170"/>
      <c r="AG411" s="170"/>
      <c r="AH411" s="170"/>
    </row>
    <row r="412" spans="1:34" x14ac:dyDescent="0.2">
      <c r="A412" s="191"/>
      <c r="B412" s="191"/>
      <c r="C412" s="213"/>
      <c r="D412" s="225"/>
      <c r="E412" s="170"/>
      <c r="F412" s="170"/>
      <c r="G412" s="170"/>
      <c r="H412" s="191"/>
      <c r="I412" s="191"/>
      <c r="J412" s="213"/>
      <c r="K412" s="170"/>
      <c r="L412" s="170"/>
      <c r="M412" s="170"/>
      <c r="N412" s="170"/>
      <c r="O412" s="170"/>
      <c r="P412" s="170"/>
      <c r="Q412" s="170"/>
      <c r="R412" s="170"/>
      <c r="S412" s="170"/>
      <c r="T412" s="170"/>
      <c r="U412" s="170"/>
      <c r="V412" s="170"/>
      <c r="W412" s="170"/>
      <c r="X412" s="170"/>
      <c r="Y412" s="170"/>
      <c r="Z412" s="170"/>
      <c r="AA412" s="170"/>
      <c r="AB412" s="170"/>
      <c r="AC412" s="170"/>
      <c r="AD412" s="170"/>
      <c r="AE412" s="170"/>
      <c r="AF412" s="170"/>
      <c r="AG412" s="170"/>
      <c r="AH412" s="170"/>
    </row>
    <row r="413" spans="1:34" x14ac:dyDescent="0.2">
      <c r="A413" s="191"/>
      <c r="B413" s="191"/>
      <c r="C413" s="213"/>
      <c r="D413" s="225"/>
      <c r="E413" s="170"/>
      <c r="F413" s="170"/>
      <c r="G413" s="170"/>
      <c r="H413" s="191"/>
      <c r="I413" s="191"/>
      <c r="J413" s="213"/>
      <c r="K413" s="170"/>
      <c r="L413" s="170"/>
      <c r="M413" s="170"/>
      <c r="N413" s="170"/>
      <c r="O413" s="170"/>
      <c r="P413" s="170"/>
      <c r="Q413" s="170"/>
      <c r="R413" s="170"/>
      <c r="S413" s="170"/>
      <c r="T413" s="170"/>
      <c r="U413" s="170"/>
      <c r="V413" s="170"/>
      <c r="W413" s="170"/>
      <c r="X413" s="170"/>
      <c r="Y413" s="170"/>
      <c r="Z413" s="170"/>
      <c r="AA413" s="170"/>
      <c r="AB413" s="170"/>
      <c r="AC413" s="170"/>
      <c r="AD413" s="170"/>
      <c r="AE413" s="170"/>
      <c r="AF413" s="170"/>
      <c r="AG413" s="170"/>
      <c r="AH413" s="170"/>
    </row>
    <row r="414" spans="1:34" x14ac:dyDescent="0.2">
      <c r="A414" s="191"/>
      <c r="B414" s="191"/>
      <c r="C414" s="213"/>
      <c r="D414" s="225"/>
      <c r="E414" s="170"/>
      <c r="F414" s="170"/>
      <c r="G414" s="170"/>
      <c r="H414" s="191"/>
      <c r="I414" s="191"/>
      <c r="J414" s="213"/>
      <c r="K414" s="170"/>
      <c r="L414" s="170"/>
      <c r="M414" s="170"/>
      <c r="N414" s="170"/>
      <c r="O414" s="170"/>
      <c r="P414" s="170"/>
      <c r="Q414" s="170"/>
      <c r="R414" s="170"/>
      <c r="S414" s="170"/>
      <c r="T414" s="170"/>
      <c r="U414" s="170"/>
      <c r="V414" s="170"/>
      <c r="W414" s="170"/>
      <c r="X414" s="170"/>
      <c r="Y414" s="170"/>
      <c r="Z414" s="170"/>
      <c r="AA414" s="170"/>
      <c r="AB414" s="170"/>
      <c r="AC414" s="170"/>
      <c r="AD414" s="170"/>
      <c r="AE414" s="170"/>
      <c r="AF414" s="170"/>
      <c r="AG414" s="170"/>
      <c r="AH414" s="170"/>
    </row>
    <row r="415" spans="1:34" x14ac:dyDescent="0.2">
      <c r="A415" s="191"/>
      <c r="B415" s="191"/>
      <c r="C415" s="213"/>
      <c r="D415" s="225"/>
      <c r="E415" s="170"/>
      <c r="F415" s="170"/>
      <c r="G415" s="170"/>
      <c r="H415" s="191"/>
      <c r="I415" s="191"/>
      <c r="J415" s="213"/>
      <c r="K415" s="170"/>
      <c r="L415" s="170"/>
      <c r="M415" s="170"/>
      <c r="N415" s="170"/>
      <c r="O415" s="170"/>
      <c r="P415" s="170"/>
      <c r="Q415" s="170"/>
      <c r="R415" s="170"/>
      <c r="S415" s="170"/>
      <c r="T415" s="170"/>
      <c r="U415" s="170"/>
      <c r="V415" s="170"/>
      <c r="W415" s="170"/>
      <c r="X415" s="170"/>
      <c r="Y415" s="170"/>
      <c r="Z415" s="170"/>
      <c r="AA415" s="170"/>
      <c r="AB415" s="170"/>
      <c r="AC415" s="170"/>
      <c r="AD415" s="170"/>
      <c r="AE415" s="170"/>
      <c r="AF415" s="170"/>
      <c r="AG415" s="170"/>
      <c r="AH415" s="170"/>
    </row>
    <row r="416" spans="1:34" x14ac:dyDescent="0.2">
      <c r="A416" s="191"/>
      <c r="B416" s="191"/>
      <c r="C416" s="213"/>
      <c r="D416" s="225"/>
      <c r="E416" s="170"/>
      <c r="F416" s="170"/>
      <c r="G416" s="170"/>
      <c r="H416" s="191"/>
      <c r="I416" s="191"/>
      <c r="J416" s="213"/>
      <c r="K416" s="170"/>
      <c r="L416" s="170"/>
      <c r="M416" s="170"/>
      <c r="N416" s="170"/>
      <c r="O416" s="170"/>
      <c r="P416" s="170"/>
      <c r="Q416" s="170"/>
      <c r="R416" s="170"/>
      <c r="S416" s="170"/>
      <c r="T416" s="170"/>
      <c r="U416" s="170"/>
      <c r="V416" s="170"/>
      <c r="W416" s="170"/>
      <c r="X416" s="170"/>
      <c r="Y416" s="170"/>
      <c r="Z416" s="170"/>
      <c r="AA416" s="170"/>
      <c r="AB416" s="170"/>
      <c r="AC416" s="170"/>
      <c r="AD416" s="170"/>
      <c r="AE416" s="170"/>
      <c r="AF416" s="170"/>
      <c r="AG416" s="170"/>
      <c r="AH416" s="170"/>
    </row>
    <row r="417" spans="1:10" x14ac:dyDescent="0.2">
      <c r="A417" s="191"/>
      <c r="B417" s="191"/>
      <c r="C417" s="213"/>
      <c r="D417" s="225"/>
      <c r="E417" s="170"/>
      <c r="F417" s="170"/>
      <c r="G417" s="170"/>
      <c r="H417" s="191"/>
      <c r="I417" s="191"/>
      <c r="J417" s="213"/>
    </row>
    <row r="418" spans="1:10" x14ac:dyDescent="0.2">
      <c r="A418" s="191"/>
      <c r="B418" s="191"/>
      <c r="C418" s="213"/>
      <c r="D418" s="225"/>
      <c r="E418" s="170"/>
      <c r="F418" s="170"/>
      <c r="G418" s="170"/>
      <c r="H418" s="191"/>
      <c r="I418" s="191"/>
      <c r="J418" s="213"/>
    </row>
    <row r="419" spans="1:10" x14ac:dyDescent="0.2">
      <c r="A419" s="191"/>
      <c r="B419" s="191"/>
      <c r="C419" s="213"/>
      <c r="D419" s="225"/>
      <c r="E419" s="170"/>
      <c r="F419" s="170"/>
      <c r="G419" s="170"/>
      <c r="H419" s="191"/>
      <c r="I419" s="191"/>
      <c r="J419" s="213"/>
    </row>
    <row r="420" spans="1:10" x14ac:dyDescent="0.2">
      <c r="A420" s="191"/>
      <c r="B420" s="191"/>
      <c r="C420" s="213"/>
      <c r="D420" s="225"/>
      <c r="E420" s="170"/>
      <c r="F420" s="170"/>
      <c r="G420" s="170"/>
      <c r="H420" s="191"/>
      <c r="I420" s="191"/>
      <c r="J420" s="213"/>
    </row>
    <row r="421" spans="1:10" x14ac:dyDescent="0.2">
      <c r="A421" s="191"/>
      <c r="B421" s="191"/>
      <c r="C421" s="213"/>
      <c r="D421" s="225"/>
      <c r="E421" s="170"/>
      <c r="F421" s="170"/>
      <c r="G421" s="170"/>
      <c r="H421" s="191"/>
      <c r="I421" s="191"/>
      <c r="J421" s="213"/>
    </row>
    <row r="422" spans="1:10" x14ac:dyDescent="0.2">
      <c r="A422" s="191"/>
      <c r="B422" s="191"/>
      <c r="C422" s="213"/>
      <c r="D422" s="225"/>
      <c r="E422" s="241"/>
      <c r="F422" s="241"/>
      <c r="G422" s="241"/>
      <c r="H422" s="191"/>
      <c r="I422" s="191"/>
      <c r="J422" s="213"/>
    </row>
    <row r="423" spans="1:10" x14ac:dyDescent="0.2">
      <c r="A423" s="191"/>
      <c r="B423" s="191"/>
      <c r="C423" s="213"/>
      <c r="D423" s="225"/>
      <c r="E423" s="170"/>
      <c r="F423" s="170"/>
      <c r="G423" s="170"/>
      <c r="H423" s="191"/>
      <c r="I423" s="191"/>
      <c r="J423" s="213"/>
    </row>
    <row r="424" spans="1:10" x14ac:dyDescent="0.2">
      <c r="A424" s="191"/>
      <c r="B424" s="191"/>
      <c r="C424" s="213"/>
      <c r="D424" s="225"/>
      <c r="E424" s="241"/>
      <c r="F424" s="241"/>
      <c r="G424" s="241"/>
      <c r="H424" s="191"/>
      <c r="I424" s="191"/>
      <c r="J424" s="213"/>
    </row>
    <row r="425" spans="1:10" x14ac:dyDescent="0.2">
      <c r="A425" s="191"/>
      <c r="B425" s="191"/>
      <c r="C425" s="213"/>
      <c r="D425" s="225"/>
      <c r="E425" s="170"/>
      <c r="F425" s="170"/>
      <c r="G425" s="170"/>
      <c r="H425" s="191"/>
      <c r="I425" s="191"/>
      <c r="J425" s="213"/>
    </row>
    <row r="426" spans="1:10" x14ac:dyDescent="0.2">
      <c r="A426" s="191"/>
      <c r="B426" s="191"/>
      <c r="C426" s="213"/>
      <c r="D426" s="225"/>
      <c r="E426" s="170"/>
      <c r="F426" s="170"/>
      <c r="G426" s="170"/>
      <c r="H426" s="191"/>
      <c r="I426" s="191"/>
      <c r="J426" s="213"/>
    </row>
    <row r="427" spans="1:10" x14ac:dyDescent="0.2">
      <c r="A427" s="191"/>
      <c r="B427" s="191"/>
      <c r="C427" s="213"/>
      <c r="D427" s="225"/>
      <c r="E427" s="170"/>
      <c r="F427" s="170"/>
      <c r="G427" s="170"/>
      <c r="H427" s="191"/>
      <c r="I427" s="191"/>
      <c r="J427" s="213"/>
    </row>
    <row r="428" spans="1:10" x14ac:dyDescent="0.2">
      <c r="A428" s="191"/>
      <c r="B428" s="191"/>
      <c r="C428" s="213"/>
      <c r="D428" s="225"/>
      <c r="E428" s="170"/>
      <c r="F428" s="170"/>
      <c r="G428" s="170"/>
      <c r="H428" s="191"/>
      <c r="I428" s="191"/>
      <c r="J428" s="213"/>
    </row>
    <row r="429" spans="1:10" x14ac:dyDescent="0.2">
      <c r="A429" s="191"/>
      <c r="B429" s="191"/>
      <c r="C429" s="213"/>
      <c r="D429" s="225"/>
      <c r="E429" s="170"/>
      <c r="F429" s="170"/>
      <c r="G429" s="170"/>
      <c r="H429" s="191"/>
      <c r="I429" s="191"/>
      <c r="J429" s="213"/>
    </row>
    <row r="430" spans="1:10" x14ac:dyDescent="0.2">
      <c r="A430" s="191"/>
      <c r="B430" s="191"/>
      <c r="C430" s="213"/>
      <c r="D430" s="225"/>
      <c r="E430" s="170"/>
      <c r="F430" s="170"/>
      <c r="G430" s="170"/>
      <c r="H430" s="191"/>
      <c r="I430" s="191"/>
      <c r="J430" s="213"/>
    </row>
    <row r="431" spans="1:10" x14ac:dyDescent="0.2">
      <c r="A431" s="191"/>
      <c r="B431" s="191"/>
      <c r="C431" s="213"/>
      <c r="D431" s="225"/>
      <c r="E431" s="170"/>
      <c r="F431" s="170"/>
      <c r="G431" s="170"/>
      <c r="H431" s="191"/>
      <c r="I431" s="191"/>
      <c r="J431" s="213"/>
    </row>
    <row r="432" spans="1:10" x14ac:dyDescent="0.2">
      <c r="A432" s="191"/>
      <c r="B432" s="191"/>
      <c r="C432" s="213"/>
      <c r="D432" s="225"/>
      <c r="E432" s="170"/>
      <c r="F432" s="170"/>
      <c r="G432" s="170"/>
      <c r="H432" s="191"/>
      <c r="I432" s="191"/>
      <c r="J432" s="213"/>
    </row>
    <row r="433" spans="1:34" x14ac:dyDescent="0.2">
      <c r="A433" s="191"/>
      <c r="B433" s="191"/>
      <c r="C433" s="213"/>
      <c r="D433" s="225"/>
      <c r="E433" s="170"/>
      <c r="F433" s="170"/>
      <c r="G433" s="170"/>
      <c r="H433" s="191"/>
      <c r="I433" s="191"/>
      <c r="J433" s="213"/>
      <c r="K433" s="170"/>
      <c r="L433" s="170"/>
      <c r="M433" s="170"/>
      <c r="N433" s="170"/>
      <c r="O433" s="170"/>
      <c r="P433" s="170"/>
      <c r="Q433" s="170"/>
      <c r="R433" s="170"/>
      <c r="S433" s="170"/>
      <c r="T433" s="170"/>
      <c r="U433" s="170"/>
      <c r="V433" s="170"/>
      <c r="W433" s="170"/>
      <c r="X433" s="170"/>
      <c r="Y433" s="170"/>
      <c r="Z433" s="170"/>
      <c r="AA433" s="170"/>
      <c r="AB433" s="170"/>
      <c r="AC433" s="170"/>
      <c r="AD433" s="170"/>
      <c r="AE433" s="170"/>
      <c r="AF433" s="170"/>
      <c r="AG433" s="170"/>
      <c r="AH433" s="170"/>
    </row>
    <row r="434" spans="1:34" x14ac:dyDescent="0.2">
      <c r="A434" s="191"/>
      <c r="B434" s="191"/>
      <c r="C434" s="213"/>
      <c r="D434" s="225"/>
      <c r="E434" s="170"/>
      <c r="F434" s="170"/>
      <c r="G434" s="170"/>
      <c r="H434" s="191"/>
      <c r="I434" s="191"/>
      <c r="J434" s="213"/>
      <c r="K434" s="170"/>
      <c r="L434" s="170"/>
      <c r="M434" s="170"/>
      <c r="N434" s="170"/>
      <c r="O434" s="170"/>
      <c r="P434" s="170"/>
      <c r="Q434" s="170"/>
      <c r="R434" s="170"/>
      <c r="S434" s="170"/>
      <c r="T434" s="170"/>
      <c r="U434" s="170"/>
      <c r="V434" s="170"/>
      <c r="W434" s="170"/>
      <c r="X434" s="170"/>
      <c r="Y434" s="170"/>
      <c r="Z434" s="170"/>
      <c r="AA434" s="170"/>
      <c r="AB434" s="170"/>
      <c r="AC434" s="170"/>
      <c r="AD434" s="170"/>
      <c r="AE434" s="170"/>
      <c r="AF434" s="170"/>
      <c r="AG434" s="170"/>
      <c r="AH434" s="170"/>
    </row>
    <row r="435" spans="1:34" x14ac:dyDescent="0.2">
      <c r="A435" s="191"/>
      <c r="B435" s="191"/>
      <c r="C435" s="213"/>
      <c r="D435" s="225"/>
      <c r="E435" s="170"/>
      <c r="F435" s="170"/>
      <c r="G435" s="170"/>
      <c r="H435" s="191"/>
      <c r="I435" s="191"/>
      <c r="J435" s="213"/>
      <c r="K435" s="170"/>
      <c r="L435" s="170"/>
      <c r="M435" s="170"/>
      <c r="N435" s="170"/>
      <c r="O435" s="170"/>
      <c r="P435" s="170"/>
      <c r="Q435" s="170"/>
      <c r="R435" s="170"/>
      <c r="S435" s="170"/>
      <c r="T435" s="170"/>
      <c r="U435" s="170"/>
      <c r="V435" s="170"/>
      <c r="W435" s="170"/>
      <c r="X435" s="170"/>
      <c r="Y435" s="170"/>
      <c r="Z435" s="170"/>
      <c r="AA435" s="170"/>
      <c r="AB435" s="170"/>
      <c r="AC435" s="170"/>
      <c r="AD435" s="170"/>
      <c r="AE435" s="170"/>
      <c r="AF435" s="170"/>
      <c r="AG435" s="170"/>
      <c r="AH435" s="170"/>
    </row>
    <row r="436" spans="1:34" x14ac:dyDescent="0.2">
      <c r="A436" s="191"/>
      <c r="B436" s="191"/>
      <c r="C436" s="213"/>
      <c r="D436" s="225"/>
      <c r="E436" s="170"/>
      <c r="F436" s="170"/>
      <c r="G436" s="170"/>
      <c r="H436" s="191"/>
      <c r="I436" s="191"/>
      <c r="J436" s="213"/>
      <c r="K436" s="170"/>
      <c r="L436" s="170"/>
      <c r="M436" s="170"/>
      <c r="N436" s="170"/>
      <c r="O436" s="170"/>
      <c r="P436" s="170"/>
      <c r="Q436" s="170"/>
      <c r="R436" s="170"/>
      <c r="S436" s="170"/>
      <c r="T436" s="170"/>
      <c r="U436" s="170"/>
      <c r="V436" s="170"/>
      <c r="W436" s="170"/>
      <c r="X436" s="170"/>
      <c r="Y436" s="170"/>
      <c r="Z436" s="170"/>
      <c r="AA436" s="170"/>
      <c r="AB436" s="170"/>
      <c r="AC436" s="170"/>
      <c r="AD436" s="170"/>
      <c r="AE436" s="170"/>
      <c r="AF436" s="170"/>
      <c r="AG436" s="170"/>
      <c r="AH436" s="170"/>
    </row>
    <row r="437" spans="1:34" x14ac:dyDescent="0.2">
      <c r="A437" s="191"/>
      <c r="B437" s="191"/>
      <c r="C437" s="213"/>
      <c r="D437" s="225"/>
      <c r="E437" s="170"/>
      <c r="F437" s="170"/>
      <c r="G437" s="170"/>
      <c r="H437" s="191"/>
      <c r="I437" s="191"/>
      <c r="J437" s="213"/>
      <c r="K437" s="170"/>
      <c r="L437" s="170"/>
      <c r="M437" s="170"/>
      <c r="N437" s="170"/>
      <c r="O437" s="170"/>
      <c r="P437" s="170"/>
      <c r="Q437" s="170"/>
      <c r="R437" s="170"/>
      <c r="S437" s="170"/>
      <c r="T437" s="170"/>
      <c r="U437" s="170"/>
      <c r="V437" s="170"/>
      <c r="W437" s="170"/>
      <c r="X437" s="170"/>
      <c r="Y437" s="170"/>
      <c r="Z437" s="170"/>
      <c r="AA437" s="170"/>
      <c r="AB437" s="170"/>
      <c r="AC437" s="170"/>
      <c r="AD437" s="170"/>
      <c r="AE437" s="170"/>
      <c r="AF437" s="170"/>
      <c r="AG437" s="170"/>
      <c r="AH437" s="170"/>
    </row>
    <row r="438" spans="1:34" x14ac:dyDescent="0.2">
      <c r="A438" s="191"/>
      <c r="B438" s="191"/>
      <c r="C438" s="213"/>
      <c r="D438" s="225"/>
      <c r="E438" s="227"/>
      <c r="F438" s="227"/>
      <c r="G438" s="227"/>
      <c r="H438" s="191"/>
      <c r="I438" s="191"/>
      <c r="J438" s="213"/>
      <c r="K438" s="170"/>
      <c r="L438" s="170"/>
      <c r="M438" s="170"/>
      <c r="N438" s="170"/>
      <c r="O438" s="170"/>
      <c r="P438" s="170"/>
      <c r="Q438" s="170"/>
      <c r="R438" s="170"/>
      <c r="S438" s="170"/>
      <c r="T438" s="170"/>
      <c r="U438" s="170"/>
      <c r="V438" s="170"/>
      <c r="W438" s="170"/>
      <c r="X438" s="170"/>
      <c r="Y438" s="170"/>
      <c r="Z438" s="170"/>
      <c r="AA438" s="170"/>
      <c r="AB438" s="170"/>
      <c r="AC438" s="170"/>
      <c r="AD438" s="170"/>
      <c r="AE438" s="170"/>
      <c r="AF438" s="170"/>
      <c r="AG438" s="170"/>
      <c r="AH438" s="170"/>
    </row>
    <row r="439" spans="1:34" x14ac:dyDescent="0.2">
      <c r="A439" s="191"/>
      <c r="B439" s="191"/>
      <c r="C439" s="213"/>
      <c r="D439" s="225"/>
      <c r="E439" s="153"/>
      <c r="F439" s="153"/>
      <c r="G439" s="153"/>
      <c r="H439" s="191"/>
      <c r="I439" s="191"/>
      <c r="J439" s="213"/>
      <c r="K439" s="170"/>
      <c r="L439" s="170"/>
      <c r="M439" s="170"/>
      <c r="N439" s="170"/>
      <c r="O439" s="170"/>
      <c r="P439" s="170"/>
      <c r="Q439" s="170"/>
      <c r="R439" s="170"/>
      <c r="S439" s="170"/>
      <c r="T439" s="170"/>
      <c r="U439" s="170"/>
      <c r="V439" s="170"/>
      <c r="W439" s="170"/>
      <c r="X439" s="170"/>
      <c r="Y439" s="170"/>
      <c r="Z439" s="170"/>
      <c r="AA439" s="170"/>
      <c r="AB439" s="170"/>
      <c r="AC439" s="170"/>
      <c r="AD439" s="170"/>
      <c r="AE439" s="170"/>
      <c r="AF439" s="170"/>
      <c r="AG439" s="170"/>
      <c r="AH439" s="170"/>
    </row>
    <row r="440" spans="1:34" x14ac:dyDescent="0.2">
      <c r="A440" s="191"/>
      <c r="B440" s="191"/>
      <c r="C440" s="213"/>
      <c r="D440" s="225"/>
      <c r="E440" s="153"/>
      <c r="F440" s="153"/>
      <c r="G440" s="153"/>
      <c r="H440" s="191"/>
      <c r="I440" s="191"/>
      <c r="J440" s="213"/>
      <c r="K440" s="170"/>
      <c r="L440" s="170"/>
      <c r="M440" s="170"/>
      <c r="N440" s="170"/>
      <c r="O440" s="170"/>
      <c r="P440" s="170"/>
      <c r="Q440" s="170"/>
      <c r="R440" s="170"/>
      <c r="S440" s="170"/>
      <c r="T440" s="170"/>
      <c r="U440" s="170"/>
      <c r="V440" s="170"/>
      <c r="W440" s="170"/>
      <c r="X440" s="170"/>
      <c r="Y440" s="170"/>
      <c r="Z440" s="170"/>
      <c r="AA440" s="170"/>
      <c r="AB440" s="170"/>
      <c r="AC440" s="170"/>
      <c r="AD440" s="170"/>
      <c r="AE440" s="170"/>
      <c r="AF440" s="170"/>
      <c r="AG440" s="170"/>
      <c r="AH440" s="170"/>
    </row>
    <row r="441" spans="1:34" x14ac:dyDescent="0.2">
      <c r="A441" s="191"/>
      <c r="B441" s="191"/>
      <c r="C441" s="213"/>
      <c r="D441" s="225"/>
      <c r="E441" s="170"/>
      <c r="F441" s="170"/>
      <c r="G441" s="170"/>
      <c r="H441" s="191"/>
      <c r="I441" s="191"/>
      <c r="J441" s="213"/>
      <c r="K441" s="170"/>
      <c r="L441" s="170"/>
      <c r="M441" s="170"/>
      <c r="N441" s="170"/>
      <c r="O441" s="170"/>
      <c r="P441" s="170"/>
      <c r="Q441" s="170"/>
      <c r="R441" s="170"/>
      <c r="S441" s="170"/>
      <c r="T441" s="170"/>
      <c r="U441" s="170"/>
      <c r="V441" s="170"/>
      <c r="W441" s="170"/>
      <c r="X441" s="170"/>
      <c r="Y441" s="170"/>
      <c r="Z441" s="170"/>
      <c r="AA441" s="170"/>
      <c r="AB441" s="170"/>
      <c r="AC441" s="170"/>
      <c r="AD441" s="170"/>
      <c r="AE441" s="170"/>
      <c r="AF441" s="170"/>
      <c r="AG441" s="170"/>
      <c r="AH441" s="170"/>
    </row>
    <row r="442" spans="1:34" x14ac:dyDescent="0.2">
      <c r="A442" s="191"/>
      <c r="B442" s="191"/>
      <c r="C442" s="213"/>
      <c r="D442" s="225"/>
      <c r="E442" s="170"/>
      <c r="F442" s="170"/>
      <c r="G442" s="170"/>
      <c r="H442" s="191"/>
      <c r="I442" s="191"/>
      <c r="J442" s="213"/>
      <c r="K442" s="170"/>
      <c r="L442" s="170"/>
      <c r="M442" s="170"/>
      <c r="N442" s="170"/>
      <c r="O442" s="170"/>
      <c r="P442" s="170"/>
      <c r="Q442" s="170"/>
      <c r="R442" s="170"/>
      <c r="S442" s="170"/>
      <c r="T442" s="170"/>
      <c r="U442" s="170"/>
      <c r="V442" s="170"/>
      <c r="W442" s="170"/>
      <c r="X442" s="170"/>
      <c r="Y442" s="170"/>
      <c r="Z442" s="170"/>
      <c r="AA442" s="170"/>
      <c r="AB442" s="170"/>
      <c r="AC442" s="170"/>
      <c r="AD442" s="170"/>
      <c r="AE442" s="170"/>
      <c r="AF442" s="170"/>
      <c r="AG442" s="170"/>
      <c r="AH442" s="170"/>
    </row>
    <row r="443" spans="1:34" x14ac:dyDescent="0.2">
      <c r="A443" s="225"/>
      <c r="B443" s="225"/>
      <c r="C443" s="226"/>
      <c r="D443" s="225"/>
      <c r="E443" s="227"/>
      <c r="F443" s="227"/>
      <c r="G443" s="227"/>
      <c r="H443" s="191"/>
      <c r="I443" s="191"/>
      <c r="J443" s="213"/>
      <c r="K443" s="170"/>
      <c r="L443" s="170"/>
      <c r="M443" s="170"/>
      <c r="N443" s="170"/>
      <c r="O443" s="170"/>
      <c r="P443" s="170"/>
      <c r="Q443" s="170"/>
      <c r="R443" s="170"/>
      <c r="S443" s="170"/>
      <c r="T443" s="170"/>
      <c r="U443" s="170"/>
      <c r="V443" s="170"/>
      <c r="W443" s="170"/>
      <c r="X443" s="170"/>
      <c r="Y443" s="170"/>
      <c r="Z443" s="170"/>
      <c r="AA443" s="170"/>
      <c r="AB443" s="170"/>
      <c r="AC443" s="170"/>
      <c r="AD443" s="170"/>
      <c r="AE443" s="170"/>
      <c r="AF443" s="170"/>
      <c r="AG443" s="170"/>
      <c r="AH443" s="170"/>
    </row>
    <row r="444" spans="1:34" x14ac:dyDescent="0.2">
      <c r="A444" s="191"/>
      <c r="B444" s="191"/>
      <c r="C444" s="213"/>
      <c r="D444" s="225"/>
      <c r="E444" s="170"/>
      <c r="F444" s="170"/>
      <c r="G444" s="170"/>
      <c r="H444" s="191"/>
      <c r="I444" s="191"/>
      <c r="J444" s="213"/>
      <c r="K444" s="170"/>
      <c r="L444" s="170"/>
      <c r="M444" s="170"/>
      <c r="N444" s="170"/>
      <c r="O444" s="170"/>
      <c r="P444" s="170"/>
      <c r="Q444" s="170"/>
      <c r="R444" s="170"/>
      <c r="S444" s="170"/>
      <c r="T444" s="170"/>
      <c r="U444" s="170"/>
      <c r="V444" s="170"/>
      <c r="W444" s="170"/>
      <c r="X444" s="170"/>
      <c r="Y444" s="170"/>
      <c r="Z444" s="170"/>
      <c r="AA444" s="170"/>
      <c r="AB444" s="170"/>
      <c r="AC444" s="170"/>
      <c r="AD444" s="170"/>
      <c r="AE444" s="170"/>
      <c r="AF444" s="170"/>
      <c r="AG444" s="170"/>
      <c r="AH444" s="170"/>
    </row>
    <row r="445" spans="1:34" x14ac:dyDescent="0.2">
      <c r="A445" s="191"/>
      <c r="B445" s="191"/>
      <c r="C445" s="213"/>
      <c r="D445" s="225"/>
      <c r="E445" s="242"/>
      <c r="F445" s="242"/>
      <c r="G445" s="242"/>
      <c r="H445" s="191"/>
      <c r="I445" s="191"/>
      <c r="J445" s="213"/>
      <c r="K445" s="170"/>
      <c r="L445" s="170"/>
      <c r="M445" s="170"/>
      <c r="N445" s="170"/>
      <c r="O445" s="170"/>
      <c r="P445" s="170"/>
      <c r="Q445" s="170"/>
      <c r="R445" s="170"/>
      <c r="S445" s="170"/>
      <c r="T445" s="170"/>
      <c r="U445" s="170"/>
      <c r="V445" s="170"/>
      <c r="W445" s="170"/>
      <c r="X445" s="170"/>
      <c r="Y445" s="170"/>
      <c r="Z445" s="170"/>
      <c r="AA445" s="170"/>
      <c r="AB445" s="170"/>
      <c r="AC445" s="170"/>
      <c r="AD445" s="170"/>
      <c r="AE445" s="170"/>
      <c r="AF445" s="170"/>
      <c r="AG445" s="170"/>
      <c r="AH445" s="170"/>
    </row>
    <row r="446" spans="1:34" x14ac:dyDescent="0.2">
      <c r="A446" s="191"/>
      <c r="B446" s="191"/>
      <c r="C446" s="213"/>
      <c r="D446" s="225"/>
      <c r="E446" s="170"/>
      <c r="F446" s="170"/>
      <c r="G446" s="170"/>
      <c r="H446" s="191"/>
      <c r="I446" s="191"/>
      <c r="J446" s="213"/>
      <c r="K446" s="170"/>
      <c r="L446" s="170"/>
      <c r="M446" s="170"/>
      <c r="N446" s="170"/>
      <c r="O446" s="170"/>
      <c r="P446" s="170"/>
      <c r="Q446" s="170"/>
      <c r="R446" s="170"/>
      <c r="S446" s="170"/>
      <c r="T446" s="170"/>
      <c r="U446" s="170"/>
      <c r="V446" s="170"/>
      <c r="W446" s="170"/>
      <c r="X446" s="170"/>
      <c r="Y446" s="170"/>
      <c r="Z446" s="170"/>
      <c r="AA446" s="170"/>
      <c r="AB446" s="170"/>
      <c r="AC446" s="170"/>
      <c r="AD446" s="170"/>
      <c r="AE446" s="170"/>
      <c r="AF446" s="170"/>
      <c r="AG446" s="170"/>
      <c r="AH446" s="170"/>
    </row>
    <row r="447" spans="1:34" x14ac:dyDescent="0.2">
      <c r="A447" s="191"/>
      <c r="B447" s="191"/>
      <c r="C447" s="213"/>
      <c r="D447" s="225"/>
      <c r="E447" s="170"/>
      <c r="F447" s="170"/>
      <c r="G447" s="170"/>
      <c r="H447" s="191"/>
      <c r="I447" s="191"/>
      <c r="J447" s="213"/>
      <c r="K447" s="170"/>
      <c r="L447" s="170"/>
      <c r="M447" s="170"/>
      <c r="N447" s="170"/>
      <c r="O447" s="170"/>
      <c r="P447" s="170"/>
      <c r="Q447" s="170"/>
      <c r="R447" s="170"/>
      <c r="S447" s="170"/>
      <c r="T447" s="170"/>
      <c r="U447" s="170"/>
      <c r="V447" s="170"/>
      <c r="W447" s="170"/>
      <c r="X447" s="170"/>
      <c r="Y447" s="170"/>
      <c r="Z447" s="170"/>
      <c r="AA447" s="170"/>
      <c r="AB447" s="170"/>
      <c r="AC447" s="170"/>
      <c r="AD447" s="170"/>
      <c r="AE447" s="170"/>
      <c r="AF447" s="170"/>
      <c r="AG447" s="170"/>
      <c r="AH447" s="170"/>
    </row>
    <row r="448" spans="1:34" x14ac:dyDescent="0.2">
      <c r="A448" s="191"/>
      <c r="B448" s="191"/>
      <c r="C448" s="213"/>
      <c r="D448" s="225"/>
      <c r="E448" s="170"/>
      <c r="F448" s="170"/>
      <c r="G448" s="170"/>
      <c r="H448" s="191"/>
      <c r="I448" s="191"/>
      <c r="J448" s="213"/>
      <c r="K448" s="170"/>
      <c r="L448" s="170"/>
      <c r="M448" s="170"/>
      <c r="N448" s="170"/>
      <c r="O448" s="170"/>
      <c r="P448" s="170"/>
      <c r="Q448" s="170"/>
      <c r="R448" s="170"/>
      <c r="S448" s="170"/>
      <c r="T448" s="170"/>
      <c r="U448" s="170"/>
      <c r="V448" s="170"/>
      <c r="W448" s="170"/>
      <c r="X448" s="170"/>
      <c r="Y448" s="170"/>
      <c r="Z448" s="170"/>
      <c r="AA448" s="170"/>
      <c r="AB448" s="170"/>
      <c r="AC448" s="170"/>
      <c r="AD448" s="170"/>
      <c r="AE448" s="170"/>
      <c r="AF448" s="170"/>
      <c r="AG448" s="170"/>
      <c r="AH448" s="170"/>
    </row>
    <row r="449" spans="1:34" x14ac:dyDescent="0.2">
      <c r="A449" s="191"/>
      <c r="B449" s="191"/>
      <c r="C449" s="213"/>
      <c r="D449" s="225"/>
      <c r="E449" s="170"/>
      <c r="F449" s="170"/>
      <c r="G449" s="170"/>
      <c r="H449" s="191"/>
      <c r="I449" s="191"/>
      <c r="J449" s="213"/>
      <c r="K449" s="170"/>
      <c r="L449" s="170"/>
      <c r="M449" s="170"/>
      <c r="N449" s="170"/>
      <c r="O449" s="170"/>
      <c r="P449" s="170"/>
      <c r="Q449" s="170"/>
      <c r="R449" s="170"/>
      <c r="S449" s="170"/>
      <c r="T449" s="170"/>
      <c r="U449" s="170"/>
      <c r="V449" s="170"/>
      <c r="W449" s="170"/>
      <c r="X449" s="170"/>
      <c r="Y449" s="170"/>
      <c r="Z449" s="170"/>
      <c r="AA449" s="170"/>
      <c r="AB449" s="170"/>
      <c r="AC449" s="170"/>
      <c r="AD449" s="170"/>
      <c r="AE449" s="170"/>
      <c r="AF449" s="170"/>
      <c r="AG449" s="170"/>
      <c r="AH449" s="170"/>
    </row>
    <row r="450" spans="1:34" x14ac:dyDescent="0.2">
      <c r="A450" s="191"/>
      <c r="B450" s="191"/>
      <c r="C450" s="213"/>
      <c r="D450" s="225"/>
      <c r="E450" s="170"/>
      <c r="F450" s="170"/>
      <c r="G450" s="170"/>
      <c r="H450" s="191"/>
      <c r="I450" s="191"/>
      <c r="J450" s="213"/>
      <c r="K450" s="170"/>
      <c r="L450" s="170"/>
      <c r="M450" s="170"/>
      <c r="N450" s="170"/>
      <c r="O450" s="170"/>
      <c r="P450" s="170"/>
      <c r="Q450" s="170"/>
      <c r="R450" s="170"/>
      <c r="S450" s="170"/>
      <c r="T450" s="170"/>
      <c r="U450" s="170"/>
      <c r="V450" s="170"/>
      <c r="W450" s="170"/>
      <c r="X450" s="170"/>
      <c r="Y450" s="170"/>
      <c r="Z450" s="170"/>
      <c r="AA450" s="170"/>
      <c r="AB450" s="170"/>
      <c r="AC450" s="170"/>
      <c r="AD450" s="170"/>
      <c r="AE450" s="170"/>
      <c r="AF450" s="170"/>
      <c r="AG450" s="170"/>
      <c r="AH450" s="170"/>
    </row>
    <row r="451" spans="1:34" x14ac:dyDescent="0.2">
      <c r="A451" s="191"/>
      <c r="B451" s="191"/>
      <c r="C451" s="213"/>
      <c r="D451" s="225"/>
      <c r="E451" s="170"/>
      <c r="F451" s="170"/>
      <c r="G451" s="170"/>
      <c r="H451" s="191"/>
      <c r="I451" s="191"/>
      <c r="J451" s="213"/>
      <c r="K451" s="170"/>
      <c r="L451" s="170"/>
      <c r="M451" s="170"/>
      <c r="N451" s="170"/>
      <c r="O451" s="170"/>
      <c r="P451" s="170"/>
      <c r="Q451" s="170"/>
      <c r="R451" s="170"/>
      <c r="S451" s="170"/>
      <c r="T451" s="170"/>
      <c r="U451" s="170"/>
      <c r="V451" s="170"/>
      <c r="W451" s="170"/>
      <c r="X451" s="170"/>
      <c r="Y451" s="170"/>
      <c r="Z451" s="170"/>
      <c r="AA451" s="170"/>
      <c r="AB451" s="170"/>
      <c r="AC451" s="170"/>
      <c r="AD451" s="170"/>
      <c r="AE451" s="170"/>
      <c r="AF451" s="170"/>
      <c r="AG451" s="170"/>
      <c r="AH451" s="170"/>
    </row>
    <row r="452" spans="1:34" x14ac:dyDescent="0.2">
      <c r="A452" s="191"/>
      <c r="B452" s="191"/>
      <c r="C452" s="213"/>
      <c r="D452" s="225"/>
      <c r="E452" s="170"/>
      <c r="F452" s="170"/>
      <c r="G452" s="170"/>
      <c r="H452" s="191"/>
      <c r="I452" s="191"/>
      <c r="J452" s="213"/>
      <c r="K452" s="170"/>
      <c r="L452" s="170"/>
      <c r="M452" s="170"/>
      <c r="N452" s="170"/>
      <c r="O452" s="170"/>
      <c r="P452" s="170"/>
      <c r="Q452" s="170"/>
      <c r="R452" s="170"/>
      <c r="S452" s="170"/>
      <c r="T452" s="170"/>
      <c r="U452" s="170"/>
      <c r="V452" s="170"/>
      <c r="W452" s="170"/>
      <c r="X452" s="170"/>
      <c r="Y452" s="170"/>
      <c r="Z452" s="170"/>
      <c r="AA452" s="170"/>
      <c r="AB452" s="170"/>
      <c r="AC452" s="170"/>
      <c r="AD452" s="170"/>
      <c r="AE452" s="170"/>
      <c r="AF452" s="170"/>
      <c r="AG452" s="170"/>
      <c r="AH452" s="170"/>
    </row>
    <row r="453" spans="1:34" x14ac:dyDescent="0.2">
      <c r="A453" s="191"/>
      <c r="B453" s="191"/>
      <c r="C453" s="213"/>
      <c r="D453" s="225"/>
      <c r="E453" s="227"/>
      <c r="F453" s="227"/>
      <c r="G453" s="227"/>
      <c r="H453" s="191"/>
      <c r="I453" s="191"/>
      <c r="J453" s="213"/>
      <c r="K453" s="170"/>
      <c r="L453" s="170"/>
      <c r="M453" s="170"/>
      <c r="N453" s="170"/>
      <c r="O453" s="170"/>
      <c r="P453" s="170"/>
      <c r="Q453" s="170"/>
      <c r="R453" s="170"/>
      <c r="S453" s="170"/>
      <c r="T453" s="170"/>
      <c r="U453" s="170"/>
      <c r="V453" s="170"/>
      <c r="W453" s="170"/>
      <c r="X453" s="170"/>
      <c r="Y453" s="170"/>
      <c r="Z453" s="170"/>
      <c r="AA453" s="170"/>
      <c r="AB453" s="170"/>
      <c r="AC453" s="170"/>
      <c r="AD453" s="170"/>
      <c r="AE453" s="170"/>
      <c r="AF453" s="170"/>
      <c r="AG453" s="170"/>
      <c r="AH453" s="170"/>
    </row>
    <row r="454" spans="1:34" x14ac:dyDescent="0.2">
      <c r="A454" s="191"/>
      <c r="B454" s="191"/>
      <c r="C454" s="213"/>
      <c r="D454" s="225"/>
      <c r="E454" s="170"/>
      <c r="F454" s="170"/>
      <c r="G454" s="170"/>
      <c r="H454" s="191"/>
      <c r="I454" s="191"/>
      <c r="J454" s="213"/>
      <c r="K454" s="170"/>
      <c r="L454" s="170"/>
      <c r="M454" s="170"/>
      <c r="N454" s="170"/>
      <c r="O454" s="170"/>
      <c r="P454" s="170"/>
      <c r="Q454" s="170"/>
      <c r="R454" s="170"/>
      <c r="S454" s="170"/>
      <c r="T454" s="170"/>
      <c r="U454" s="170"/>
      <c r="V454" s="170"/>
      <c r="W454" s="170"/>
      <c r="X454" s="170"/>
      <c r="Y454" s="170"/>
      <c r="Z454" s="170"/>
      <c r="AA454" s="170"/>
      <c r="AB454" s="170"/>
      <c r="AC454" s="170"/>
      <c r="AD454" s="170"/>
      <c r="AE454" s="170"/>
      <c r="AF454" s="170"/>
      <c r="AG454" s="170"/>
      <c r="AH454" s="170"/>
    </row>
    <row r="455" spans="1:34" x14ac:dyDescent="0.2">
      <c r="A455" s="191"/>
      <c r="B455" s="191"/>
      <c r="C455" s="213"/>
      <c r="D455" s="225"/>
      <c r="E455" s="170"/>
      <c r="F455" s="170"/>
      <c r="G455" s="170"/>
      <c r="H455" s="191"/>
      <c r="I455" s="191"/>
      <c r="J455" s="213"/>
      <c r="K455" s="192"/>
      <c r="L455" s="192"/>
      <c r="M455" s="192"/>
      <c r="N455" s="192"/>
      <c r="O455" s="192"/>
      <c r="P455" s="192"/>
      <c r="Q455" s="192"/>
      <c r="R455" s="192"/>
      <c r="S455" s="192"/>
      <c r="T455" s="192"/>
      <c r="U455" s="192"/>
      <c r="V455" s="192"/>
      <c r="W455" s="192"/>
      <c r="X455" s="192"/>
      <c r="Y455" s="192"/>
      <c r="Z455" s="192"/>
      <c r="AA455" s="192"/>
      <c r="AB455" s="192"/>
      <c r="AC455" s="192"/>
      <c r="AD455" s="192"/>
      <c r="AE455" s="192"/>
      <c r="AF455" s="192"/>
      <c r="AG455" s="192"/>
      <c r="AH455" s="192"/>
    </row>
    <row r="456" spans="1:34" x14ac:dyDescent="0.2">
      <c r="A456" s="191"/>
      <c r="B456" s="191"/>
      <c r="C456" s="213"/>
      <c r="D456" s="225"/>
      <c r="E456" s="170"/>
      <c r="F456" s="170"/>
      <c r="G456" s="170"/>
      <c r="H456" s="191"/>
      <c r="I456" s="191"/>
      <c r="J456" s="213"/>
      <c r="K456" s="170"/>
      <c r="L456" s="170"/>
      <c r="M456" s="170"/>
      <c r="N456" s="170"/>
      <c r="O456" s="170"/>
      <c r="P456" s="170"/>
      <c r="Q456" s="170"/>
      <c r="R456" s="170"/>
      <c r="S456" s="170"/>
      <c r="T456" s="170"/>
      <c r="U456" s="170"/>
      <c r="V456" s="170"/>
      <c r="W456" s="170"/>
      <c r="X456" s="170"/>
      <c r="Y456" s="170"/>
      <c r="Z456" s="170"/>
      <c r="AA456" s="170"/>
      <c r="AB456" s="170"/>
      <c r="AC456" s="170"/>
      <c r="AD456" s="170"/>
      <c r="AE456" s="170"/>
      <c r="AF456" s="170"/>
      <c r="AG456" s="170"/>
      <c r="AH456" s="170"/>
    </row>
    <row r="457" spans="1:34" x14ac:dyDescent="0.2">
      <c r="A457" s="191"/>
      <c r="B457" s="191"/>
      <c r="C457" s="213"/>
      <c r="D457" s="225"/>
      <c r="E457" s="170"/>
      <c r="F457" s="170"/>
      <c r="G457" s="170"/>
      <c r="H457" s="191"/>
      <c r="I457" s="191"/>
      <c r="J457" s="213"/>
      <c r="K457" s="170"/>
      <c r="L457" s="170"/>
      <c r="M457" s="170"/>
      <c r="N457" s="170"/>
      <c r="O457" s="170"/>
      <c r="P457" s="170"/>
      <c r="Q457" s="170"/>
      <c r="R457" s="170"/>
      <c r="S457" s="170"/>
      <c r="T457" s="170"/>
      <c r="U457" s="170"/>
      <c r="V457" s="170"/>
      <c r="W457" s="170"/>
      <c r="X457" s="170"/>
      <c r="Y457" s="170"/>
      <c r="Z457" s="170"/>
      <c r="AA457" s="170"/>
      <c r="AB457" s="170"/>
      <c r="AC457" s="170"/>
      <c r="AD457" s="170"/>
      <c r="AE457" s="170"/>
      <c r="AF457" s="170"/>
      <c r="AG457" s="170"/>
      <c r="AH457" s="170"/>
    </row>
    <row r="458" spans="1:34" x14ac:dyDescent="0.2">
      <c r="A458" s="191"/>
      <c r="B458" s="191"/>
      <c r="C458" s="213"/>
      <c r="D458" s="225"/>
      <c r="E458" s="170"/>
      <c r="F458" s="170"/>
      <c r="G458" s="170"/>
      <c r="H458" s="191"/>
      <c r="I458" s="191"/>
      <c r="J458" s="213"/>
      <c r="K458" s="170"/>
      <c r="L458" s="170"/>
      <c r="M458" s="170"/>
      <c r="N458" s="170"/>
      <c r="O458" s="170"/>
      <c r="P458" s="170"/>
      <c r="Q458" s="170"/>
      <c r="R458" s="170"/>
      <c r="S458" s="170"/>
      <c r="T458" s="170"/>
      <c r="U458" s="170"/>
      <c r="V458" s="170"/>
      <c r="W458" s="170"/>
      <c r="X458" s="170"/>
      <c r="Y458" s="170"/>
      <c r="Z458" s="170"/>
      <c r="AA458" s="170"/>
      <c r="AB458" s="170"/>
      <c r="AC458" s="170"/>
      <c r="AD458" s="170"/>
      <c r="AE458" s="170"/>
      <c r="AF458" s="170"/>
      <c r="AG458" s="170"/>
      <c r="AH458" s="170"/>
    </row>
    <row r="459" spans="1:34" x14ac:dyDescent="0.2">
      <c r="A459" s="191"/>
      <c r="B459" s="191"/>
      <c r="C459" s="213"/>
      <c r="D459" s="225"/>
      <c r="E459" s="170"/>
      <c r="F459" s="170"/>
      <c r="G459" s="170"/>
      <c r="H459" s="191"/>
      <c r="I459" s="191"/>
      <c r="J459" s="213"/>
      <c r="K459" s="170"/>
      <c r="L459" s="170"/>
      <c r="M459" s="170"/>
      <c r="N459" s="170"/>
      <c r="O459" s="170"/>
      <c r="P459" s="170"/>
      <c r="Q459" s="170"/>
      <c r="R459" s="170"/>
      <c r="S459" s="170"/>
      <c r="T459" s="170"/>
      <c r="U459" s="170"/>
      <c r="V459" s="170"/>
      <c r="W459" s="170"/>
      <c r="X459" s="170"/>
      <c r="Y459" s="170"/>
      <c r="Z459" s="170"/>
      <c r="AA459" s="170"/>
      <c r="AB459" s="170"/>
      <c r="AC459" s="170"/>
      <c r="AD459" s="170"/>
      <c r="AE459" s="170"/>
      <c r="AF459" s="170"/>
      <c r="AG459" s="170"/>
      <c r="AH459" s="170"/>
    </row>
    <row r="460" spans="1:34" x14ac:dyDescent="0.2">
      <c r="A460" s="191"/>
      <c r="B460" s="191"/>
      <c r="C460" s="213"/>
      <c r="D460" s="225"/>
      <c r="E460" s="170"/>
      <c r="F460" s="170"/>
      <c r="G460" s="170"/>
      <c r="H460" s="191"/>
      <c r="I460" s="191"/>
      <c r="J460" s="213"/>
      <c r="K460" s="170"/>
      <c r="L460" s="170"/>
      <c r="M460" s="170"/>
      <c r="N460" s="170"/>
      <c r="O460" s="170"/>
      <c r="P460" s="170"/>
      <c r="Q460" s="170"/>
      <c r="R460" s="170"/>
      <c r="S460" s="170"/>
      <c r="T460" s="170"/>
      <c r="U460" s="170"/>
      <c r="V460" s="170"/>
      <c r="W460" s="170"/>
      <c r="X460" s="170"/>
      <c r="Y460" s="170"/>
      <c r="Z460" s="170"/>
      <c r="AA460" s="170"/>
      <c r="AB460" s="170"/>
      <c r="AC460" s="170"/>
      <c r="AD460" s="170"/>
      <c r="AE460" s="170"/>
      <c r="AF460" s="170"/>
      <c r="AG460" s="170"/>
      <c r="AH460" s="170"/>
    </row>
    <row r="461" spans="1:34" x14ac:dyDescent="0.2">
      <c r="A461" s="191"/>
      <c r="B461" s="191"/>
      <c r="C461" s="213"/>
      <c r="D461" s="225"/>
      <c r="E461" s="170"/>
      <c r="F461" s="170"/>
      <c r="G461" s="170"/>
      <c r="H461" s="191"/>
      <c r="I461" s="191"/>
      <c r="J461" s="213"/>
      <c r="K461" s="170"/>
      <c r="L461" s="170"/>
      <c r="M461" s="170"/>
      <c r="N461" s="170"/>
      <c r="O461" s="170"/>
      <c r="P461" s="170"/>
      <c r="Q461" s="170"/>
      <c r="R461" s="170"/>
      <c r="S461" s="170"/>
      <c r="T461" s="170"/>
      <c r="U461" s="170"/>
      <c r="V461" s="170"/>
      <c r="W461" s="170"/>
      <c r="X461" s="170"/>
      <c r="Y461" s="170"/>
      <c r="Z461" s="170"/>
      <c r="AA461" s="170"/>
      <c r="AB461" s="170"/>
      <c r="AC461" s="170"/>
      <c r="AD461" s="170"/>
      <c r="AE461" s="170"/>
      <c r="AF461" s="170"/>
      <c r="AG461" s="170"/>
      <c r="AH461" s="170"/>
    </row>
    <row r="462" spans="1:34" x14ac:dyDescent="0.2">
      <c r="A462" s="191"/>
      <c r="B462" s="191"/>
      <c r="C462" s="213"/>
      <c r="D462" s="225"/>
      <c r="E462" s="170"/>
      <c r="F462" s="170"/>
      <c r="G462" s="170"/>
      <c r="H462" s="191"/>
      <c r="I462" s="191"/>
      <c r="J462" s="213"/>
      <c r="K462" s="170"/>
      <c r="L462" s="170"/>
      <c r="M462" s="170"/>
      <c r="N462" s="170"/>
      <c r="O462" s="170"/>
      <c r="P462" s="170"/>
      <c r="Q462" s="170"/>
      <c r="R462" s="170"/>
      <c r="S462" s="170"/>
      <c r="T462" s="170"/>
      <c r="U462" s="170"/>
      <c r="V462" s="170"/>
      <c r="W462" s="170"/>
      <c r="X462" s="170"/>
      <c r="Y462" s="170"/>
      <c r="Z462" s="170"/>
      <c r="AA462" s="170"/>
      <c r="AB462" s="170"/>
      <c r="AC462" s="170"/>
      <c r="AD462" s="170"/>
      <c r="AE462" s="170"/>
      <c r="AF462" s="170"/>
      <c r="AG462" s="170"/>
      <c r="AH462" s="170"/>
    </row>
    <row r="463" spans="1:34" x14ac:dyDescent="0.2">
      <c r="A463" s="191"/>
      <c r="B463" s="191"/>
      <c r="C463" s="213"/>
      <c r="D463" s="225"/>
      <c r="E463" s="170"/>
      <c r="F463" s="170"/>
      <c r="G463" s="170"/>
      <c r="H463" s="191"/>
      <c r="I463" s="191"/>
      <c r="J463" s="213"/>
      <c r="K463" s="170"/>
      <c r="L463" s="170"/>
      <c r="M463" s="170"/>
      <c r="N463" s="170"/>
      <c r="O463" s="170"/>
      <c r="P463" s="170"/>
      <c r="Q463" s="170"/>
      <c r="R463" s="170"/>
      <c r="S463" s="170"/>
      <c r="T463" s="170"/>
      <c r="U463" s="170"/>
      <c r="V463" s="170"/>
      <c r="W463" s="170"/>
      <c r="X463" s="170"/>
      <c r="Y463" s="170"/>
      <c r="Z463" s="170"/>
      <c r="AA463" s="170"/>
      <c r="AB463" s="170"/>
      <c r="AC463" s="170"/>
      <c r="AD463" s="170"/>
      <c r="AE463" s="170"/>
      <c r="AF463" s="170"/>
      <c r="AG463" s="170"/>
      <c r="AH463" s="170"/>
    </row>
    <row r="464" spans="1:34" x14ac:dyDescent="0.2">
      <c r="A464" s="191"/>
      <c r="B464" s="191"/>
      <c r="C464" s="213"/>
      <c r="D464" s="225"/>
      <c r="E464" s="170"/>
      <c r="F464" s="170"/>
      <c r="G464" s="170"/>
      <c r="H464" s="191"/>
      <c r="I464" s="191"/>
      <c r="J464" s="213"/>
      <c r="K464" s="170"/>
      <c r="L464" s="170"/>
      <c r="M464" s="170"/>
      <c r="N464" s="170"/>
      <c r="O464" s="170"/>
      <c r="P464" s="170"/>
      <c r="Q464" s="170"/>
      <c r="R464" s="170"/>
      <c r="S464" s="170"/>
      <c r="T464" s="170"/>
      <c r="U464" s="170"/>
      <c r="V464" s="170"/>
      <c r="W464" s="170"/>
      <c r="X464" s="170"/>
      <c r="Y464" s="170"/>
      <c r="Z464" s="170"/>
      <c r="AA464" s="170"/>
      <c r="AB464" s="170"/>
      <c r="AC464" s="170"/>
      <c r="AD464" s="170"/>
      <c r="AE464" s="170"/>
      <c r="AF464" s="170"/>
      <c r="AG464" s="170"/>
      <c r="AH464" s="170"/>
    </row>
    <row r="465" spans="1:10" x14ac:dyDescent="0.2">
      <c r="A465" s="191"/>
      <c r="B465" s="191"/>
      <c r="C465" s="213"/>
      <c r="D465" s="225"/>
      <c r="E465" s="170"/>
      <c r="F465" s="170"/>
      <c r="G465" s="170"/>
      <c r="H465" s="191"/>
      <c r="I465" s="191"/>
      <c r="J465" s="213"/>
    </row>
    <row r="466" spans="1:10" x14ac:dyDescent="0.2">
      <c r="A466" s="191"/>
      <c r="B466" s="191"/>
      <c r="C466" s="213"/>
      <c r="D466" s="225"/>
      <c r="E466" s="170"/>
      <c r="F466" s="170"/>
      <c r="G466" s="170"/>
      <c r="H466" s="191"/>
      <c r="I466" s="191"/>
      <c r="J466" s="213"/>
    </row>
    <row r="467" spans="1:10" x14ac:dyDescent="0.2">
      <c r="A467" s="191"/>
      <c r="B467" s="191"/>
      <c r="C467" s="213"/>
      <c r="D467" s="225"/>
      <c r="E467" s="170"/>
      <c r="F467" s="170"/>
      <c r="G467" s="170"/>
      <c r="H467" s="191"/>
      <c r="I467" s="191"/>
      <c r="J467" s="213"/>
    </row>
    <row r="468" spans="1:10" x14ac:dyDescent="0.2">
      <c r="A468" s="191"/>
      <c r="B468" s="191"/>
      <c r="C468" s="213"/>
      <c r="D468" s="225"/>
      <c r="E468" s="170"/>
      <c r="F468" s="170"/>
      <c r="G468" s="170"/>
      <c r="H468" s="191"/>
      <c r="I468" s="191"/>
      <c r="J468" s="213"/>
    </row>
    <row r="469" spans="1:10" x14ac:dyDescent="0.2">
      <c r="A469" s="191"/>
      <c r="B469" s="191"/>
      <c r="C469" s="213"/>
      <c r="D469" s="225"/>
      <c r="E469" s="170"/>
      <c r="F469" s="170"/>
      <c r="G469" s="170"/>
      <c r="H469" s="191"/>
      <c r="I469" s="191"/>
      <c r="J469" s="213"/>
    </row>
    <row r="470" spans="1:10" x14ac:dyDescent="0.2">
      <c r="A470" s="191"/>
      <c r="B470" s="191"/>
      <c r="C470" s="213"/>
      <c r="D470" s="225"/>
      <c r="E470" s="170"/>
      <c r="F470" s="170"/>
      <c r="G470" s="170"/>
      <c r="H470" s="191"/>
      <c r="I470" s="191"/>
      <c r="J470" s="213"/>
    </row>
    <row r="471" spans="1:10" x14ac:dyDescent="0.2">
      <c r="A471" s="191"/>
      <c r="B471" s="191"/>
      <c r="C471" s="213"/>
      <c r="D471" s="225"/>
      <c r="E471" s="170"/>
      <c r="F471" s="170"/>
      <c r="G471" s="170"/>
      <c r="H471" s="191"/>
      <c r="I471" s="191"/>
      <c r="J471" s="213"/>
    </row>
    <row r="472" spans="1:10" x14ac:dyDescent="0.2">
      <c r="A472" s="191"/>
      <c r="B472" s="191"/>
      <c r="C472" s="213"/>
      <c r="D472" s="225"/>
      <c r="E472" s="170"/>
      <c r="F472" s="170"/>
      <c r="G472" s="170"/>
      <c r="H472" s="191"/>
      <c r="I472" s="191"/>
      <c r="J472" s="213"/>
    </row>
    <row r="473" spans="1:10" x14ac:dyDescent="0.2">
      <c r="A473" s="191"/>
      <c r="B473" s="191"/>
      <c r="C473" s="213"/>
      <c r="D473" s="225"/>
      <c r="E473" s="235"/>
      <c r="F473" s="235"/>
      <c r="G473" s="235"/>
      <c r="H473" s="236"/>
      <c r="I473" s="236"/>
      <c r="J473" s="237"/>
    </row>
    <row r="474" spans="1:10" x14ac:dyDescent="0.2">
      <c r="A474" s="191"/>
      <c r="B474" s="191"/>
      <c r="C474" s="213"/>
      <c r="D474" s="225"/>
      <c r="E474" s="153"/>
      <c r="F474" s="153"/>
      <c r="G474" s="153"/>
      <c r="H474" s="191"/>
      <c r="I474" s="191"/>
      <c r="J474" s="213"/>
    </row>
    <row r="475" spans="1:10" x14ac:dyDescent="0.2">
      <c r="A475" s="191"/>
      <c r="B475" s="191"/>
      <c r="C475" s="213"/>
      <c r="D475" s="225"/>
      <c r="E475" s="153"/>
      <c r="F475" s="153"/>
      <c r="G475" s="153"/>
      <c r="H475" s="191"/>
      <c r="I475" s="191"/>
      <c r="J475" s="213"/>
    </row>
    <row r="476" spans="1:10" x14ac:dyDescent="0.2">
      <c r="A476" s="191"/>
      <c r="B476" s="191"/>
      <c r="C476" s="213"/>
      <c r="D476" s="225"/>
      <c r="E476" s="170"/>
      <c r="F476" s="170"/>
      <c r="G476" s="170"/>
      <c r="H476" s="191"/>
      <c r="I476" s="191"/>
      <c r="J476" s="213"/>
    </row>
    <row r="477" spans="1:10" x14ac:dyDescent="0.2">
      <c r="A477" s="191"/>
      <c r="B477" s="191"/>
      <c r="C477" s="213"/>
      <c r="D477" s="225"/>
      <c r="E477" s="170"/>
      <c r="F477" s="170"/>
      <c r="G477" s="170"/>
      <c r="H477" s="191"/>
      <c r="I477" s="191"/>
      <c r="J477" s="213"/>
    </row>
    <row r="478" spans="1:10" x14ac:dyDescent="0.2">
      <c r="A478" s="191"/>
      <c r="B478" s="191"/>
      <c r="C478" s="213"/>
      <c r="D478" s="225"/>
      <c r="E478" s="170"/>
      <c r="F478" s="170"/>
      <c r="G478" s="170"/>
      <c r="H478" s="191"/>
      <c r="I478" s="191"/>
      <c r="J478" s="213"/>
    </row>
    <row r="479" spans="1:10" x14ac:dyDescent="0.2">
      <c r="A479" s="191"/>
      <c r="B479" s="191"/>
      <c r="C479" s="213"/>
      <c r="D479" s="225"/>
      <c r="E479" s="170"/>
      <c r="F479" s="170"/>
      <c r="G479" s="170"/>
      <c r="H479" s="191"/>
      <c r="I479" s="191"/>
      <c r="J479" s="213"/>
    </row>
    <row r="480" spans="1:10" x14ac:dyDescent="0.2">
      <c r="A480" s="191"/>
      <c r="B480" s="191"/>
      <c r="C480" s="213"/>
      <c r="D480" s="225"/>
      <c r="E480" s="227"/>
      <c r="F480" s="227"/>
      <c r="G480" s="227"/>
      <c r="H480" s="191"/>
      <c r="I480" s="191"/>
      <c r="J480" s="213"/>
    </row>
    <row r="481" spans="1:10" x14ac:dyDescent="0.2">
      <c r="A481" s="191"/>
      <c r="B481" s="191"/>
      <c r="C481" s="213"/>
      <c r="D481" s="225"/>
      <c r="E481" s="170"/>
      <c r="F481" s="170"/>
      <c r="G481" s="170"/>
      <c r="H481" s="191"/>
      <c r="I481" s="191"/>
      <c r="J481" s="213"/>
    </row>
    <row r="482" spans="1:10" x14ac:dyDescent="0.2">
      <c r="A482" s="191"/>
      <c r="B482" s="191"/>
      <c r="C482" s="213"/>
      <c r="D482" s="225"/>
      <c r="E482" s="170"/>
      <c r="F482" s="170"/>
      <c r="G482" s="170"/>
      <c r="H482" s="191"/>
      <c r="I482" s="191"/>
      <c r="J482" s="213"/>
    </row>
    <row r="483" spans="1:10" x14ac:dyDescent="0.2">
      <c r="A483" s="191"/>
      <c r="B483" s="191"/>
      <c r="C483" s="213"/>
      <c r="D483" s="225"/>
      <c r="E483" s="170"/>
      <c r="F483" s="170"/>
      <c r="G483" s="170"/>
      <c r="H483" s="243"/>
      <c r="I483" s="191"/>
      <c r="J483" s="213"/>
    </row>
    <row r="484" spans="1:10" x14ac:dyDescent="0.2">
      <c r="A484" s="191"/>
      <c r="B484" s="191"/>
      <c r="C484" s="213"/>
      <c r="D484" s="225"/>
      <c r="E484" s="170"/>
      <c r="F484" s="170"/>
      <c r="G484" s="170"/>
      <c r="H484" s="244"/>
      <c r="I484" s="191"/>
      <c r="J484" s="213"/>
    </row>
    <row r="485" spans="1:10" x14ac:dyDescent="0.2">
      <c r="A485" s="191"/>
      <c r="B485" s="191"/>
      <c r="C485" s="213"/>
      <c r="D485" s="225"/>
      <c r="E485" s="170"/>
      <c r="F485" s="170"/>
      <c r="G485" s="170"/>
      <c r="H485" s="191"/>
      <c r="I485" s="191"/>
      <c r="J485" s="213"/>
    </row>
    <row r="486" spans="1:10" x14ac:dyDescent="0.2">
      <c r="A486" s="191"/>
      <c r="B486" s="191"/>
      <c r="C486" s="213"/>
      <c r="D486" s="225"/>
      <c r="E486" s="170"/>
      <c r="F486" s="170"/>
      <c r="G486" s="170"/>
      <c r="H486" s="191"/>
      <c r="I486" s="191"/>
      <c r="J486" s="213"/>
    </row>
    <row r="487" spans="1:10" x14ac:dyDescent="0.2">
      <c r="A487" s="191"/>
      <c r="B487" s="191"/>
      <c r="C487" s="213"/>
      <c r="D487" s="225"/>
      <c r="E487" s="170"/>
      <c r="F487" s="170"/>
      <c r="G487" s="170"/>
      <c r="H487" s="191"/>
      <c r="I487" s="191"/>
      <c r="J487" s="213"/>
    </row>
    <row r="488" spans="1:10" x14ac:dyDescent="0.2">
      <c r="A488" s="191"/>
      <c r="B488" s="191"/>
      <c r="C488" s="213"/>
      <c r="D488" s="225"/>
      <c r="E488" s="170"/>
      <c r="F488" s="170"/>
      <c r="G488" s="170"/>
      <c r="H488" s="191"/>
      <c r="I488" s="191"/>
      <c r="J488" s="213"/>
    </row>
    <row r="489" spans="1:10" x14ac:dyDescent="0.2">
      <c r="A489" s="191"/>
      <c r="B489" s="191"/>
      <c r="C489" s="213"/>
      <c r="D489" s="225"/>
      <c r="E489" s="170"/>
      <c r="F489" s="170"/>
      <c r="G489" s="170"/>
      <c r="H489" s="191"/>
      <c r="I489" s="191"/>
      <c r="J489" s="213"/>
    </row>
    <row r="490" spans="1:10" x14ac:dyDescent="0.2">
      <c r="A490" s="191"/>
      <c r="B490" s="191"/>
      <c r="C490" s="213"/>
      <c r="D490" s="225"/>
      <c r="E490" s="170"/>
      <c r="F490" s="170"/>
      <c r="G490" s="170"/>
      <c r="H490" s="191"/>
      <c r="I490" s="191"/>
      <c r="J490" s="213"/>
    </row>
    <row r="491" spans="1:10" x14ac:dyDescent="0.2">
      <c r="A491" s="191"/>
      <c r="B491" s="191"/>
      <c r="C491" s="213"/>
      <c r="D491" s="225"/>
      <c r="E491" s="170"/>
      <c r="F491" s="170"/>
      <c r="G491" s="170"/>
      <c r="H491" s="191"/>
      <c r="I491" s="191"/>
      <c r="J491" s="213"/>
    </row>
    <row r="492" spans="1:10" x14ac:dyDescent="0.2">
      <c r="A492" s="191"/>
      <c r="B492" s="191"/>
      <c r="C492" s="213"/>
      <c r="D492" s="225"/>
      <c r="E492" s="170"/>
      <c r="F492" s="170"/>
      <c r="G492" s="170"/>
      <c r="H492" s="191"/>
      <c r="I492" s="191"/>
      <c r="J492" s="213"/>
    </row>
    <row r="493" spans="1:10" x14ac:dyDescent="0.2">
      <c r="A493" s="191"/>
      <c r="B493" s="191"/>
      <c r="C493" s="213"/>
      <c r="D493" s="225"/>
      <c r="E493" s="170"/>
      <c r="F493" s="170"/>
      <c r="G493" s="170"/>
      <c r="H493" s="191"/>
      <c r="I493" s="191"/>
      <c r="J493" s="213"/>
    </row>
    <row r="494" spans="1:10" x14ac:dyDescent="0.2">
      <c r="A494" s="191"/>
      <c r="B494" s="191"/>
      <c r="C494" s="213"/>
      <c r="D494" s="225"/>
      <c r="E494" s="170"/>
      <c r="F494" s="170"/>
      <c r="G494" s="170"/>
      <c r="H494" s="191"/>
      <c r="I494" s="191"/>
      <c r="J494" s="213"/>
    </row>
    <row r="495" spans="1:10" x14ac:dyDescent="0.2">
      <c r="A495" s="191"/>
      <c r="B495" s="191"/>
      <c r="C495" s="213"/>
      <c r="D495" s="225"/>
      <c r="E495" s="170"/>
      <c r="F495" s="170"/>
      <c r="G495" s="170"/>
      <c r="H495" s="191"/>
      <c r="I495" s="191"/>
      <c r="J495" s="213"/>
    </row>
    <row r="496" spans="1:10" x14ac:dyDescent="0.2">
      <c r="A496" s="191"/>
      <c r="B496" s="191"/>
      <c r="C496" s="213"/>
      <c r="D496" s="225"/>
      <c r="E496" s="170"/>
      <c r="F496" s="170"/>
      <c r="G496" s="170"/>
      <c r="H496" s="191"/>
      <c r="I496" s="191"/>
      <c r="J496" s="213"/>
    </row>
    <row r="497" spans="1:34" x14ac:dyDescent="0.2">
      <c r="A497" s="191"/>
      <c r="B497" s="191"/>
      <c r="C497" s="213"/>
      <c r="D497" s="225"/>
      <c r="E497" s="170"/>
      <c r="F497" s="170"/>
      <c r="G497" s="170"/>
      <c r="H497" s="191"/>
      <c r="I497" s="191"/>
      <c r="J497" s="213"/>
      <c r="K497" s="170"/>
      <c r="L497" s="170"/>
      <c r="M497" s="170"/>
      <c r="N497" s="170"/>
      <c r="O497" s="170"/>
      <c r="P497" s="170"/>
      <c r="Q497" s="170"/>
      <c r="R497" s="170"/>
      <c r="S497" s="170"/>
      <c r="T497" s="170"/>
      <c r="U497" s="170"/>
      <c r="V497" s="170"/>
      <c r="W497" s="170"/>
      <c r="X497" s="170"/>
      <c r="Y497" s="170"/>
      <c r="Z497" s="170"/>
      <c r="AA497" s="170"/>
      <c r="AB497" s="170"/>
      <c r="AC497" s="170"/>
      <c r="AD497" s="170"/>
      <c r="AE497" s="170"/>
      <c r="AF497" s="170"/>
      <c r="AG497" s="170"/>
      <c r="AH497" s="170"/>
    </row>
    <row r="498" spans="1:34" x14ac:dyDescent="0.2">
      <c r="A498" s="191"/>
      <c r="B498" s="191"/>
      <c r="C498" s="213"/>
      <c r="D498" s="225"/>
      <c r="E498" s="170"/>
      <c r="F498" s="170"/>
      <c r="G498" s="170"/>
      <c r="H498" s="191"/>
      <c r="I498" s="191"/>
      <c r="J498" s="213"/>
      <c r="K498" s="170"/>
      <c r="L498" s="170"/>
      <c r="M498" s="170"/>
      <c r="N498" s="170"/>
      <c r="O498" s="170"/>
      <c r="P498" s="170"/>
      <c r="Q498" s="170"/>
      <c r="R498" s="170"/>
      <c r="S498" s="170"/>
      <c r="T498" s="170"/>
      <c r="U498" s="170"/>
      <c r="V498" s="170"/>
      <c r="W498" s="170"/>
      <c r="X498" s="170"/>
      <c r="Y498" s="170"/>
      <c r="Z498" s="170"/>
      <c r="AA498" s="170"/>
      <c r="AB498" s="170"/>
      <c r="AC498" s="170"/>
      <c r="AD498" s="170"/>
      <c r="AE498" s="170"/>
      <c r="AF498" s="170"/>
      <c r="AG498" s="170"/>
      <c r="AH498" s="170"/>
    </row>
    <row r="499" spans="1:34" x14ac:dyDescent="0.2">
      <c r="A499" s="244"/>
      <c r="B499" s="244"/>
      <c r="C499" s="245"/>
      <c r="D499" s="225"/>
      <c r="E499" s="170"/>
      <c r="F499" s="170"/>
      <c r="G499" s="170"/>
      <c r="H499" s="191"/>
      <c r="I499" s="191"/>
      <c r="J499" s="213"/>
      <c r="K499" s="170"/>
      <c r="L499" s="170"/>
      <c r="M499" s="170"/>
      <c r="N499" s="170"/>
      <c r="O499" s="170"/>
      <c r="P499" s="170"/>
      <c r="Q499" s="170"/>
      <c r="R499" s="170"/>
      <c r="S499" s="170"/>
      <c r="T499" s="170"/>
      <c r="U499" s="170"/>
      <c r="V499" s="170"/>
      <c r="W499" s="170"/>
      <c r="X499" s="170"/>
      <c r="Y499" s="170"/>
      <c r="Z499" s="170"/>
      <c r="AA499" s="170"/>
      <c r="AB499" s="170"/>
      <c r="AC499" s="170"/>
      <c r="AD499" s="170"/>
      <c r="AE499" s="170"/>
      <c r="AF499" s="170"/>
      <c r="AG499" s="170"/>
      <c r="AH499" s="170"/>
    </row>
    <row r="500" spans="1:34" x14ac:dyDescent="0.2">
      <c r="A500" s="191"/>
      <c r="B500" s="191"/>
      <c r="C500" s="213"/>
      <c r="D500" s="225"/>
      <c r="E500" s="170"/>
      <c r="F500" s="170"/>
      <c r="G500" s="170"/>
      <c r="H500" s="191"/>
      <c r="I500" s="191"/>
      <c r="J500" s="213"/>
      <c r="K500" s="170"/>
      <c r="L500" s="170"/>
      <c r="M500" s="170"/>
      <c r="N500" s="170"/>
      <c r="O500" s="170"/>
      <c r="P500" s="170"/>
      <c r="Q500" s="170"/>
      <c r="R500" s="170"/>
      <c r="S500" s="170"/>
      <c r="T500" s="170"/>
      <c r="U500" s="170"/>
      <c r="V500" s="170"/>
      <c r="W500" s="170"/>
      <c r="X500" s="170"/>
      <c r="Y500" s="170"/>
      <c r="Z500" s="170"/>
      <c r="AA500" s="170"/>
      <c r="AB500" s="170"/>
      <c r="AC500" s="170"/>
      <c r="AD500" s="170"/>
      <c r="AE500" s="170"/>
      <c r="AF500" s="170"/>
      <c r="AG500" s="170"/>
      <c r="AH500" s="170"/>
    </row>
    <row r="501" spans="1:34" x14ac:dyDescent="0.2">
      <c r="A501" s="191"/>
      <c r="B501" s="191"/>
      <c r="C501" s="213"/>
      <c r="D501" s="225"/>
      <c r="E501" s="170"/>
      <c r="F501" s="170"/>
      <c r="G501" s="170"/>
      <c r="H501" s="191"/>
      <c r="I501" s="191"/>
      <c r="J501" s="213"/>
      <c r="K501" s="170"/>
      <c r="L501" s="170"/>
      <c r="M501" s="170"/>
      <c r="N501" s="170"/>
      <c r="O501" s="170"/>
      <c r="P501" s="170"/>
      <c r="Q501" s="170"/>
      <c r="R501" s="170"/>
      <c r="S501" s="170"/>
      <c r="T501" s="170"/>
      <c r="U501" s="170"/>
      <c r="V501" s="170"/>
      <c r="W501" s="170"/>
      <c r="X501" s="170"/>
      <c r="Y501" s="170"/>
      <c r="Z501" s="170"/>
      <c r="AA501" s="170"/>
      <c r="AB501" s="170"/>
      <c r="AC501" s="170"/>
      <c r="AD501" s="170"/>
      <c r="AE501" s="170"/>
      <c r="AF501" s="170"/>
      <c r="AG501" s="170"/>
      <c r="AH501" s="170"/>
    </row>
    <row r="502" spans="1:34" x14ac:dyDescent="0.2">
      <c r="A502" s="191"/>
      <c r="B502" s="191"/>
      <c r="C502" s="213"/>
      <c r="D502" s="225"/>
      <c r="E502" s="170"/>
      <c r="F502" s="170"/>
      <c r="G502" s="170"/>
      <c r="H502" s="191"/>
      <c r="I502" s="191"/>
      <c r="J502" s="213"/>
      <c r="K502" s="170"/>
      <c r="L502" s="170"/>
      <c r="M502" s="170"/>
      <c r="N502" s="170"/>
      <c r="O502" s="170"/>
      <c r="P502" s="170"/>
      <c r="Q502" s="170"/>
      <c r="R502" s="170"/>
      <c r="S502" s="170"/>
      <c r="T502" s="170"/>
      <c r="U502" s="170"/>
      <c r="V502" s="170"/>
      <c r="W502" s="170"/>
      <c r="X502" s="170"/>
      <c r="Y502" s="170"/>
      <c r="Z502" s="170"/>
      <c r="AA502" s="170"/>
      <c r="AB502" s="170"/>
      <c r="AC502" s="170"/>
      <c r="AD502" s="170"/>
      <c r="AE502" s="170"/>
      <c r="AF502" s="170"/>
      <c r="AG502" s="170"/>
      <c r="AH502" s="170"/>
    </row>
    <row r="503" spans="1:34" x14ac:dyDescent="0.2">
      <c r="A503" s="191"/>
      <c r="B503" s="191"/>
      <c r="C503" s="213"/>
      <c r="D503" s="225"/>
      <c r="E503" s="170"/>
      <c r="F503" s="170"/>
      <c r="G503" s="170"/>
      <c r="H503" s="191"/>
      <c r="I503" s="191"/>
      <c r="J503" s="213"/>
      <c r="K503" s="170"/>
      <c r="L503" s="170"/>
      <c r="M503" s="170"/>
      <c r="N503" s="170"/>
      <c r="O503" s="170"/>
      <c r="P503" s="170"/>
      <c r="Q503" s="170"/>
      <c r="R503" s="170"/>
      <c r="S503" s="170"/>
      <c r="T503" s="170"/>
      <c r="U503" s="170"/>
      <c r="V503" s="170"/>
      <c r="W503" s="170"/>
      <c r="X503" s="170"/>
      <c r="Y503" s="170"/>
      <c r="Z503" s="170"/>
      <c r="AA503" s="170"/>
      <c r="AB503" s="170"/>
      <c r="AC503" s="170"/>
      <c r="AD503" s="170"/>
      <c r="AE503" s="170"/>
      <c r="AF503" s="170"/>
      <c r="AG503" s="170"/>
      <c r="AH503" s="170"/>
    </row>
    <row r="504" spans="1:34" x14ac:dyDescent="0.2">
      <c r="A504" s="191"/>
      <c r="B504" s="191"/>
      <c r="C504" s="213"/>
      <c r="D504" s="225"/>
      <c r="E504" s="170"/>
      <c r="F504" s="170"/>
      <c r="G504" s="170"/>
      <c r="H504" s="191"/>
      <c r="I504" s="191"/>
      <c r="J504" s="213"/>
      <c r="K504" s="170"/>
      <c r="L504" s="170"/>
      <c r="M504" s="170"/>
      <c r="N504" s="170"/>
      <c r="O504" s="170"/>
      <c r="P504" s="170"/>
      <c r="Q504" s="170"/>
      <c r="R504" s="170"/>
      <c r="S504" s="170"/>
      <c r="T504" s="170"/>
      <c r="U504" s="170"/>
      <c r="V504" s="170"/>
      <c r="W504" s="170"/>
      <c r="X504" s="170"/>
      <c r="Y504" s="170"/>
      <c r="Z504" s="170"/>
      <c r="AA504" s="170"/>
      <c r="AB504" s="170"/>
      <c r="AC504" s="170"/>
      <c r="AD504" s="170"/>
      <c r="AE504" s="170"/>
      <c r="AF504" s="170"/>
      <c r="AG504" s="170"/>
      <c r="AH504" s="170"/>
    </row>
    <row r="505" spans="1:34" x14ac:dyDescent="0.2">
      <c r="A505" s="191"/>
      <c r="B505" s="191"/>
      <c r="C505" s="213"/>
      <c r="D505" s="225"/>
      <c r="E505" s="170"/>
      <c r="F505" s="170"/>
      <c r="G505" s="170"/>
      <c r="H505" s="191"/>
      <c r="I505" s="191"/>
      <c r="J505" s="213"/>
      <c r="K505" s="170"/>
      <c r="L505" s="170"/>
      <c r="M505" s="170"/>
      <c r="N505" s="170"/>
      <c r="O505" s="170"/>
      <c r="P505" s="170"/>
      <c r="Q505" s="170"/>
      <c r="R505" s="170"/>
      <c r="S505" s="170"/>
      <c r="T505" s="170"/>
      <c r="U505" s="170"/>
      <c r="V505" s="170"/>
      <c r="W505" s="170"/>
      <c r="X505" s="170"/>
      <c r="Y505" s="170"/>
      <c r="Z505" s="170"/>
      <c r="AA505" s="170"/>
      <c r="AB505" s="170"/>
      <c r="AC505" s="170"/>
      <c r="AD505" s="170"/>
      <c r="AE505" s="170"/>
      <c r="AF505" s="170"/>
      <c r="AG505" s="170"/>
      <c r="AH505" s="170"/>
    </row>
    <row r="506" spans="1:34" x14ac:dyDescent="0.2">
      <c r="A506" s="191"/>
      <c r="B506" s="191"/>
      <c r="C506" s="213"/>
      <c r="D506" s="225"/>
      <c r="E506" s="170"/>
      <c r="F506" s="170"/>
      <c r="G506" s="170"/>
      <c r="H506" s="191"/>
      <c r="I506" s="191"/>
      <c r="J506" s="213"/>
      <c r="K506" s="170"/>
      <c r="L506" s="170"/>
      <c r="M506" s="170"/>
      <c r="N506" s="170"/>
      <c r="O506" s="170"/>
      <c r="P506" s="170"/>
      <c r="Q506" s="170"/>
      <c r="R506" s="170"/>
      <c r="S506" s="170"/>
      <c r="T506" s="170"/>
      <c r="U506" s="170"/>
      <c r="V506" s="170"/>
      <c r="W506" s="170"/>
      <c r="X506" s="170"/>
      <c r="Y506" s="170"/>
      <c r="Z506" s="170"/>
      <c r="AA506" s="170"/>
      <c r="AB506" s="170"/>
      <c r="AC506" s="170"/>
      <c r="AD506" s="170"/>
      <c r="AE506" s="170"/>
      <c r="AF506" s="170"/>
      <c r="AG506" s="170"/>
      <c r="AH506" s="170"/>
    </row>
    <row r="507" spans="1:34" x14ac:dyDescent="0.2">
      <c r="A507" s="191"/>
      <c r="B507" s="191"/>
      <c r="C507" s="213"/>
      <c r="D507" s="225"/>
      <c r="E507" s="170"/>
      <c r="F507" s="170"/>
      <c r="G507" s="170"/>
      <c r="H507" s="191"/>
      <c r="I507" s="191"/>
      <c r="J507" s="213"/>
      <c r="K507" s="170"/>
      <c r="L507" s="170"/>
      <c r="M507" s="170"/>
      <c r="N507" s="170"/>
      <c r="O507" s="170"/>
      <c r="P507" s="170"/>
      <c r="Q507" s="170"/>
      <c r="R507" s="170"/>
      <c r="S507" s="170"/>
      <c r="T507" s="170"/>
      <c r="U507" s="170"/>
      <c r="V507" s="170"/>
      <c r="W507" s="170"/>
      <c r="X507" s="170"/>
      <c r="Y507" s="170"/>
      <c r="Z507" s="170"/>
      <c r="AA507" s="170"/>
      <c r="AB507" s="170"/>
      <c r="AC507" s="170"/>
      <c r="AD507" s="170"/>
      <c r="AE507" s="170"/>
      <c r="AF507" s="170"/>
      <c r="AG507" s="170"/>
      <c r="AH507" s="170"/>
    </row>
    <row r="508" spans="1:34" x14ac:dyDescent="0.2">
      <c r="A508" s="191"/>
      <c r="B508" s="191"/>
      <c r="C508" s="213"/>
      <c r="D508" s="225"/>
      <c r="E508" s="170"/>
      <c r="F508" s="170"/>
      <c r="G508" s="170"/>
      <c r="H508" s="191"/>
      <c r="I508" s="191"/>
      <c r="J508" s="213"/>
      <c r="K508" s="170"/>
      <c r="L508" s="170"/>
      <c r="M508" s="170"/>
      <c r="N508" s="170"/>
      <c r="O508" s="170"/>
      <c r="P508" s="170"/>
      <c r="Q508" s="170"/>
      <c r="R508" s="170"/>
      <c r="S508" s="170"/>
      <c r="T508" s="170"/>
      <c r="U508" s="170"/>
      <c r="V508" s="170"/>
      <c r="W508" s="170"/>
      <c r="X508" s="170"/>
      <c r="Y508" s="170"/>
      <c r="Z508" s="170"/>
      <c r="AA508" s="170"/>
      <c r="AB508" s="170"/>
      <c r="AC508" s="170"/>
      <c r="AD508" s="170"/>
      <c r="AE508" s="170"/>
      <c r="AF508" s="170"/>
      <c r="AG508" s="170"/>
      <c r="AH508" s="170"/>
    </row>
    <row r="509" spans="1:34" x14ac:dyDescent="0.2">
      <c r="A509" s="191"/>
      <c r="B509" s="191"/>
      <c r="C509" s="213"/>
      <c r="D509" s="225"/>
      <c r="E509" s="170"/>
      <c r="F509" s="170"/>
      <c r="G509" s="170"/>
      <c r="H509" s="191"/>
      <c r="I509" s="191"/>
      <c r="J509" s="213"/>
      <c r="K509" s="170"/>
      <c r="L509" s="170"/>
      <c r="M509" s="170"/>
      <c r="N509" s="170"/>
      <c r="O509" s="170"/>
      <c r="P509" s="170"/>
      <c r="Q509" s="170"/>
      <c r="R509" s="170"/>
      <c r="S509" s="170"/>
      <c r="T509" s="170"/>
      <c r="U509" s="170"/>
      <c r="V509" s="170"/>
      <c r="W509" s="170"/>
      <c r="X509" s="170"/>
      <c r="Y509" s="170"/>
      <c r="Z509" s="170"/>
      <c r="AA509" s="170"/>
      <c r="AB509" s="170"/>
      <c r="AC509" s="170"/>
      <c r="AD509" s="170"/>
      <c r="AE509" s="170"/>
      <c r="AF509" s="170"/>
      <c r="AG509" s="170"/>
      <c r="AH509" s="170"/>
    </row>
    <row r="510" spans="1:34" x14ac:dyDescent="0.2">
      <c r="A510" s="191"/>
      <c r="B510" s="191"/>
      <c r="C510" s="213"/>
      <c r="D510" s="225"/>
      <c r="E510" s="170"/>
      <c r="F510" s="170"/>
      <c r="G510" s="170"/>
      <c r="H510" s="191"/>
      <c r="I510" s="191"/>
      <c r="J510" s="213"/>
      <c r="K510" s="170"/>
      <c r="L510" s="170"/>
      <c r="M510" s="170"/>
      <c r="N510" s="170"/>
      <c r="O510" s="170"/>
      <c r="P510" s="170"/>
      <c r="Q510" s="170"/>
      <c r="R510" s="170"/>
      <c r="S510" s="170"/>
      <c r="T510" s="170"/>
      <c r="U510" s="170"/>
      <c r="V510" s="170"/>
      <c r="W510" s="170"/>
      <c r="X510" s="170"/>
      <c r="Y510" s="170"/>
      <c r="Z510" s="170"/>
      <c r="AA510" s="170"/>
      <c r="AB510" s="170"/>
      <c r="AC510" s="170"/>
      <c r="AD510" s="170"/>
      <c r="AE510" s="170"/>
      <c r="AF510" s="170"/>
      <c r="AG510" s="170"/>
      <c r="AH510" s="170"/>
    </row>
    <row r="511" spans="1:34" x14ac:dyDescent="0.2">
      <c r="A511" s="191"/>
      <c r="B511" s="191"/>
      <c r="C511" s="213"/>
      <c r="D511" s="225"/>
      <c r="E511" s="170"/>
      <c r="F511" s="170"/>
      <c r="G511" s="170"/>
      <c r="H511" s="191"/>
      <c r="I511" s="191"/>
      <c r="J511" s="213"/>
      <c r="K511" s="170"/>
      <c r="L511" s="170"/>
      <c r="M511" s="170"/>
      <c r="N511" s="170"/>
      <c r="O511" s="170"/>
      <c r="P511" s="170"/>
      <c r="Q511" s="170"/>
      <c r="R511" s="170"/>
      <c r="S511" s="170"/>
      <c r="T511" s="170"/>
      <c r="U511" s="170"/>
      <c r="V511" s="170"/>
      <c r="W511" s="170"/>
      <c r="X511" s="170"/>
      <c r="Y511" s="170"/>
      <c r="Z511" s="170"/>
      <c r="AA511" s="170"/>
      <c r="AB511" s="170"/>
      <c r="AC511" s="170"/>
      <c r="AD511" s="170"/>
      <c r="AE511" s="170"/>
      <c r="AF511" s="170"/>
      <c r="AG511" s="170"/>
      <c r="AH511" s="170"/>
    </row>
    <row r="512" spans="1:34" x14ac:dyDescent="0.2">
      <c r="A512" s="191"/>
      <c r="B512" s="191"/>
      <c r="C512" s="213"/>
      <c r="D512" s="225"/>
      <c r="E512" s="170"/>
      <c r="F512" s="170"/>
      <c r="G512" s="170"/>
      <c r="H512" s="191"/>
      <c r="I512" s="191"/>
      <c r="J512" s="213"/>
      <c r="K512" s="170"/>
      <c r="L512" s="170"/>
      <c r="M512" s="170"/>
      <c r="N512" s="170"/>
      <c r="O512" s="170"/>
      <c r="P512" s="170"/>
      <c r="Q512" s="170"/>
      <c r="R512" s="170"/>
      <c r="S512" s="170"/>
      <c r="T512" s="170"/>
      <c r="U512" s="170"/>
      <c r="V512" s="170"/>
      <c r="W512" s="170"/>
      <c r="X512" s="170"/>
      <c r="Y512" s="170"/>
      <c r="Z512" s="170"/>
      <c r="AA512" s="170"/>
      <c r="AB512" s="170"/>
      <c r="AC512" s="170"/>
      <c r="AD512" s="170"/>
      <c r="AE512" s="170"/>
      <c r="AF512" s="170"/>
      <c r="AG512" s="170"/>
      <c r="AH512" s="170"/>
    </row>
    <row r="513" spans="1:34" x14ac:dyDescent="0.2">
      <c r="A513" s="191"/>
      <c r="B513" s="191"/>
      <c r="C513" s="213"/>
      <c r="D513" s="225"/>
      <c r="E513" s="170"/>
      <c r="F513" s="170"/>
      <c r="G513" s="170"/>
      <c r="H513" s="191"/>
      <c r="I513" s="191"/>
      <c r="J513" s="213"/>
      <c r="K513" s="170"/>
      <c r="L513" s="170"/>
      <c r="M513" s="170"/>
      <c r="N513" s="170"/>
      <c r="O513" s="170"/>
      <c r="P513" s="170"/>
      <c r="Q513" s="170"/>
      <c r="R513" s="170"/>
      <c r="S513" s="170"/>
      <c r="T513" s="170"/>
      <c r="U513" s="170"/>
      <c r="V513" s="170"/>
      <c r="W513" s="170"/>
      <c r="X513" s="170"/>
      <c r="Y513" s="170"/>
      <c r="Z513" s="170"/>
      <c r="AA513" s="170"/>
      <c r="AB513" s="170"/>
      <c r="AC513" s="170"/>
      <c r="AD513" s="170"/>
      <c r="AE513" s="170"/>
      <c r="AF513" s="170"/>
      <c r="AG513" s="170"/>
      <c r="AH513" s="170"/>
    </row>
    <row r="514" spans="1:34" x14ac:dyDescent="0.2">
      <c r="A514" s="191"/>
      <c r="B514" s="191"/>
      <c r="C514" s="213"/>
      <c r="D514" s="225"/>
      <c r="E514" s="170"/>
      <c r="F514" s="170"/>
      <c r="G514" s="170"/>
      <c r="H514" s="191"/>
      <c r="I514" s="191"/>
      <c r="J514" s="213"/>
      <c r="K514" s="170"/>
      <c r="L514" s="170"/>
      <c r="M514" s="170"/>
      <c r="N514" s="170"/>
      <c r="O514" s="170"/>
      <c r="P514" s="170"/>
      <c r="Q514" s="170"/>
      <c r="R514" s="170"/>
      <c r="S514" s="170"/>
      <c r="T514" s="170"/>
      <c r="U514" s="170"/>
      <c r="V514" s="170"/>
      <c r="W514" s="170"/>
      <c r="X514" s="170"/>
      <c r="Y514" s="170"/>
      <c r="Z514" s="170"/>
      <c r="AA514" s="170"/>
      <c r="AB514" s="170"/>
      <c r="AC514" s="170"/>
      <c r="AD514" s="170"/>
      <c r="AE514" s="170"/>
      <c r="AF514" s="170"/>
      <c r="AG514" s="170"/>
      <c r="AH514" s="170"/>
    </row>
    <row r="515" spans="1:34" x14ac:dyDescent="0.2">
      <c r="A515" s="191"/>
      <c r="B515" s="191"/>
      <c r="C515" s="213"/>
      <c r="D515" s="225"/>
      <c r="E515" s="170"/>
      <c r="F515" s="170"/>
      <c r="G515" s="170"/>
      <c r="H515" s="191"/>
      <c r="I515" s="191"/>
      <c r="J515" s="213"/>
      <c r="K515" s="170"/>
      <c r="L515" s="170"/>
      <c r="M515" s="170"/>
      <c r="N515" s="170"/>
      <c r="O515" s="170"/>
      <c r="P515" s="170"/>
      <c r="Q515" s="170"/>
      <c r="R515" s="170"/>
      <c r="S515" s="170"/>
      <c r="T515" s="170"/>
      <c r="U515" s="170"/>
      <c r="V515" s="170"/>
      <c r="W515" s="170"/>
      <c r="X515" s="170"/>
      <c r="Y515" s="170"/>
      <c r="Z515" s="170"/>
      <c r="AA515" s="170"/>
      <c r="AB515" s="170"/>
      <c r="AC515" s="170"/>
      <c r="AD515" s="170"/>
      <c r="AE515" s="170"/>
      <c r="AF515" s="170"/>
      <c r="AG515" s="170"/>
      <c r="AH515" s="170"/>
    </row>
    <row r="516" spans="1:34" x14ac:dyDescent="0.2">
      <c r="A516" s="191"/>
      <c r="B516" s="191"/>
      <c r="C516" s="213"/>
      <c r="D516" s="225"/>
      <c r="E516" s="170"/>
      <c r="F516" s="170"/>
      <c r="G516" s="170"/>
      <c r="H516" s="191"/>
      <c r="I516" s="191"/>
      <c r="J516" s="213"/>
      <c r="K516" s="170"/>
      <c r="L516" s="170"/>
      <c r="M516" s="170"/>
      <c r="N516" s="170"/>
      <c r="O516" s="170"/>
      <c r="P516" s="170"/>
      <c r="Q516" s="170"/>
      <c r="R516" s="170"/>
      <c r="S516" s="170"/>
      <c r="T516" s="170"/>
      <c r="U516" s="170"/>
      <c r="V516" s="170"/>
      <c r="W516" s="170"/>
      <c r="X516" s="170"/>
      <c r="Y516" s="170"/>
      <c r="Z516" s="170"/>
      <c r="AA516" s="170"/>
      <c r="AB516" s="170"/>
      <c r="AC516" s="170"/>
      <c r="AD516" s="170"/>
      <c r="AE516" s="170"/>
      <c r="AF516" s="170"/>
      <c r="AG516" s="170"/>
      <c r="AH516" s="170"/>
    </row>
    <row r="517" spans="1:34" x14ac:dyDescent="0.2">
      <c r="A517" s="191"/>
      <c r="B517" s="191"/>
      <c r="C517" s="213"/>
      <c r="D517" s="225"/>
      <c r="E517" s="241"/>
      <c r="F517" s="241"/>
      <c r="G517" s="241"/>
      <c r="H517" s="243"/>
      <c r="I517" s="191"/>
      <c r="J517" s="213"/>
      <c r="K517" s="170"/>
      <c r="L517" s="170"/>
      <c r="M517" s="170"/>
      <c r="N517" s="170"/>
      <c r="O517" s="170"/>
      <c r="P517" s="170"/>
      <c r="Q517" s="170"/>
      <c r="R517" s="170"/>
      <c r="S517" s="170"/>
      <c r="T517" s="170"/>
      <c r="U517" s="170"/>
      <c r="V517" s="170"/>
      <c r="W517" s="170"/>
      <c r="X517" s="170"/>
      <c r="Y517" s="170"/>
      <c r="Z517" s="170"/>
      <c r="AA517" s="170"/>
      <c r="AB517" s="170"/>
      <c r="AC517" s="170"/>
      <c r="AD517" s="170"/>
      <c r="AE517" s="170"/>
      <c r="AF517" s="170"/>
      <c r="AG517" s="170"/>
      <c r="AH517" s="170"/>
    </row>
    <row r="518" spans="1:34" x14ac:dyDescent="0.2">
      <c r="A518" s="191"/>
      <c r="B518" s="191"/>
      <c r="C518" s="213"/>
      <c r="D518" s="225"/>
      <c r="E518" s="170"/>
      <c r="F518" s="170"/>
      <c r="G518" s="170"/>
      <c r="H518" s="191"/>
      <c r="I518" s="191"/>
      <c r="J518" s="213"/>
      <c r="K518" s="170"/>
      <c r="L518" s="170"/>
      <c r="M518" s="170"/>
      <c r="N518" s="170"/>
      <c r="O518" s="170"/>
      <c r="P518" s="170"/>
      <c r="Q518" s="170"/>
      <c r="R518" s="170"/>
      <c r="S518" s="170"/>
      <c r="T518" s="170"/>
      <c r="U518" s="170"/>
      <c r="V518" s="170"/>
      <c r="W518" s="170"/>
      <c r="X518" s="170"/>
      <c r="Y518" s="170"/>
      <c r="Z518" s="170"/>
      <c r="AA518" s="170"/>
      <c r="AB518" s="170"/>
      <c r="AC518" s="170"/>
      <c r="AD518" s="170"/>
      <c r="AE518" s="170"/>
      <c r="AF518" s="170"/>
      <c r="AG518" s="170"/>
      <c r="AH518" s="170"/>
    </row>
    <row r="519" spans="1:34" x14ac:dyDescent="0.2">
      <c r="A519" s="191"/>
      <c r="B519" s="191"/>
      <c r="C519" s="213"/>
      <c r="D519" s="225"/>
      <c r="E519" s="170"/>
      <c r="F519" s="170"/>
      <c r="G519" s="170"/>
      <c r="H519" s="191"/>
      <c r="I519" s="191"/>
      <c r="J519" s="213"/>
      <c r="K519" s="170"/>
      <c r="L519" s="170"/>
      <c r="M519" s="170"/>
      <c r="N519" s="170"/>
      <c r="O519" s="170"/>
      <c r="P519" s="170"/>
      <c r="Q519" s="170"/>
      <c r="R519" s="170"/>
      <c r="S519" s="170"/>
      <c r="T519" s="170"/>
      <c r="U519" s="170"/>
      <c r="V519" s="170"/>
      <c r="W519" s="170"/>
      <c r="X519" s="170"/>
      <c r="Y519" s="170"/>
      <c r="Z519" s="170"/>
      <c r="AA519" s="170"/>
      <c r="AB519" s="170"/>
      <c r="AC519" s="170"/>
      <c r="AD519" s="170"/>
      <c r="AE519" s="170"/>
      <c r="AF519" s="170"/>
      <c r="AG519" s="170"/>
      <c r="AH519" s="170"/>
    </row>
    <row r="520" spans="1:34" x14ac:dyDescent="0.2">
      <c r="A520" s="191"/>
      <c r="B520" s="191"/>
      <c r="C520" s="213"/>
      <c r="D520" s="225"/>
      <c r="E520" s="170"/>
      <c r="F520" s="170"/>
      <c r="G520" s="170"/>
      <c r="H520" s="191"/>
      <c r="I520" s="191"/>
      <c r="J520" s="213"/>
      <c r="K520" s="170"/>
      <c r="L520" s="170"/>
      <c r="M520" s="170"/>
      <c r="N520" s="170"/>
      <c r="O520" s="170"/>
      <c r="P520" s="170"/>
      <c r="Q520" s="170"/>
      <c r="R520" s="170"/>
      <c r="S520" s="170"/>
      <c r="T520" s="170"/>
      <c r="U520" s="170"/>
      <c r="V520" s="170"/>
      <c r="W520" s="170"/>
      <c r="X520" s="170"/>
      <c r="Y520" s="170"/>
      <c r="Z520" s="170"/>
      <c r="AA520" s="170"/>
      <c r="AB520" s="170"/>
      <c r="AC520" s="170"/>
      <c r="AD520" s="170"/>
      <c r="AE520" s="170"/>
      <c r="AF520" s="170"/>
      <c r="AG520" s="170"/>
      <c r="AH520" s="170"/>
    </row>
    <row r="521" spans="1:34" x14ac:dyDescent="0.2">
      <c r="A521" s="191"/>
      <c r="B521" s="191"/>
      <c r="C521" s="213"/>
      <c r="D521" s="225"/>
      <c r="E521" s="170"/>
      <c r="F521" s="170"/>
      <c r="G521" s="170"/>
      <c r="H521" s="191"/>
      <c r="I521" s="191"/>
      <c r="J521" s="213"/>
      <c r="K521" s="170"/>
      <c r="L521" s="170"/>
      <c r="M521" s="170"/>
      <c r="N521" s="170"/>
      <c r="O521" s="170"/>
      <c r="P521" s="170"/>
      <c r="Q521" s="170"/>
      <c r="R521" s="170"/>
      <c r="S521" s="170"/>
      <c r="T521" s="170"/>
      <c r="U521" s="170"/>
      <c r="V521" s="170"/>
      <c r="W521" s="170"/>
      <c r="X521" s="170"/>
      <c r="Y521" s="170"/>
      <c r="Z521" s="170"/>
      <c r="AA521" s="170"/>
      <c r="AB521" s="170"/>
      <c r="AC521" s="170"/>
      <c r="AD521" s="170"/>
      <c r="AE521" s="170"/>
      <c r="AF521" s="170"/>
      <c r="AG521" s="170"/>
      <c r="AH521" s="170"/>
    </row>
    <row r="522" spans="1:34" x14ac:dyDescent="0.2">
      <c r="A522" s="191"/>
      <c r="B522" s="191"/>
      <c r="C522" s="213"/>
      <c r="D522" s="225"/>
      <c r="E522" s="170"/>
      <c r="F522" s="170"/>
      <c r="G522" s="170"/>
      <c r="H522" s="191"/>
      <c r="I522" s="191"/>
      <c r="J522" s="213"/>
      <c r="K522" s="170"/>
      <c r="L522" s="170"/>
      <c r="M522" s="170"/>
      <c r="N522" s="170"/>
      <c r="O522" s="170"/>
      <c r="P522" s="170"/>
      <c r="Q522" s="170"/>
      <c r="R522" s="170"/>
      <c r="S522" s="170"/>
      <c r="T522" s="170"/>
      <c r="U522" s="170"/>
      <c r="V522" s="170"/>
      <c r="W522" s="170"/>
      <c r="X522" s="170"/>
      <c r="Y522" s="170"/>
      <c r="Z522" s="170"/>
      <c r="AA522" s="170"/>
      <c r="AB522" s="170"/>
      <c r="AC522" s="170"/>
      <c r="AD522" s="170"/>
      <c r="AE522" s="170"/>
      <c r="AF522" s="170"/>
      <c r="AG522" s="170"/>
      <c r="AH522" s="170"/>
    </row>
    <row r="523" spans="1:34" x14ac:dyDescent="0.2">
      <c r="A523" s="191"/>
      <c r="B523" s="191"/>
      <c r="C523" s="213"/>
      <c r="D523" s="225"/>
      <c r="E523" s="170"/>
      <c r="F523" s="170"/>
      <c r="G523" s="170"/>
      <c r="H523" s="191"/>
      <c r="I523" s="191"/>
      <c r="J523" s="213"/>
      <c r="K523" s="170"/>
      <c r="L523" s="170"/>
      <c r="M523" s="170"/>
      <c r="N523" s="170"/>
      <c r="O523" s="170"/>
      <c r="P523" s="170"/>
      <c r="Q523" s="170"/>
      <c r="R523" s="170"/>
      <c r="S523" s="170"/>
      <c r="T523" s="170"/>
      <c r="U523" s="170"/>
      <c r="V523" s="170"/>
      <c r="W523" s="170"/>
      <c r="X523" s="170"/>
      <c r="Y523" s="170"/>
      <c r="Z523" s="170"/>
      <c r="AA523" s="170"/>
      <c r="AB523" s="170"/>
      <c r="AC523" s="170"/>
      <c r="AD523" s="170"/>
      <c r="AE523" s="170"/>
      <c r="AF523" s="170"/>
      <c r="AG523" s="170"/>
      <c r="AH523" s="170"/>
    </row>
    <row r="524" spans="1:34" x14ac:dyDescent="0.2">
      <c r="A524" s="191"/>
      <c r="B524" s="191"/>
      <c r="C524" s="213"/>
      <c r="D524" s="225"/>
      <c r="E524" s="170"/>
      <c r="F524" s="170"/>
      <c r="G524" s="170"/>
      <c r="H524" s="239"/>
      <c r="I524" s="191"/>
      <c r="J524" s="213"/>
      <c r="K524" s="170"/>
      <c r="L524" s="170"/>
      <c r="M524" s="170"/>
      <c r="N524" s="170"/>
      <c r="O524" s="170"/>
      <c r="P524" s="170"/>
      <c r="Q524" s="170"/>
      <c r="R524" s="170"/>
      <c r="S524" s="170"/>
      <c r="T524" s="170"/>
      <c r="U524" s="170"/>
      <c r="V524" s="170"/>
      <c r="W524" s="170"/>
      <c r="X524" s="170"/>
      <c r="Y524" s="170"/>
      <c r="Z524" s="170"/>
      <c r="AA524" s="170"/>
      <c r="AB524" s="170"/>
      <c r="AC524" s="170"/>
      <c r="AD524" s="170"/>
      <c r="AE524" s="170"/>
      <c r="AF524" s="170"/>
      <c r="AG524" s="170"/>
      <c r="AH524" s="170"/>
    </row>
    <row r="525" spans="1:34" x14ac:dyDescent="0.2">
      <c r="A525" s="191"/>
      <c r="B525" s="191"/>
      <c r="C525" s="213"/>
      <c r="D525" s="225"/>
      <c r="E525" s="241"/>
      <c r="F525" s="241"/>
      <c r="G525" s="241"/>
      <c r="H525" s="191"/>
      <c r="I525" s="191"/>
      <c r="J525" s="213"/>
      <c r="K525" s="192"/>
      <c r="L525" s="192"/>
      <c r="M525" s="192"/>
      <c r="N525" s="192"/>
      <c r="O525" s="192"/>
      <c r="P525" s="192"/>
      <c r="Q525" s="192"/>
      <c r="R525" s="192"/>
      <c r="S525" s="192"/>
      <c r="T525" s="192"/>
      <c r="U525" s="192"/>
      <c r="V525" s="192"/>
      <c r="W525" s="192"/>
      <c r="X525" s="192"/>
      <c r="Y525" s="192"/>
      <c r="Z525" s="192"/>
      <c r="AA525" s="192"/>
      <c r="AB525" s="192"/>
      <c r="AC525" s="192"/>
      <c r="AD525" s="192"/>
      <c r="AE525" s="192"/>
      <c r="AF525" s="192"/>
      <c r="AG525" s="192"/>
      <c r="AH525" s="192"/>
    </row>
    <row r="526" spans="1:34" x14ac:dyDescent="0.2">
      <c r="A526" s="191"/>
      <c r="B526" s="191"/>
      <c r="C526" s="213"/>
      <c r="D526" s="225"/>
      <c r="E526" s="170"/>
      <c r="F526" s="170"/>
      <c r="G526" s="170"/>
      <c r="H526" s="191"/>
      <c r="I526" s="191"/>
      <c r="J526" s="213"/>
      <c r="K526" s="170"/>
      <c r="L526" s="170"/>
      <c r="M526" s="170"/>
      <c r="N526" s="170"/>
      <c r="O526" s="170"/>
      <c r="P526" s="170"/>
      <c r="Q526" s="170"/>
      <c r="R526" s="170"/>
      <c r="S526" s="170"/>
      <c r="T526" s="170"/>
      <c r="U526" s="170"/>
      <c r="V526" s="170"/>
      <c r="W526" s="170"/>
      <c r="X526" s="170"/>
      <c r="Y526" s="170"/>
      <c r="Z526" s="170"/>
      <c r="AA526" s="170"/>
      <c r="AB526" s="170"/>
      <c r="AC526" s="170"/>
      <c r="AD526" s="170"/>
      <c r="AE526" s="170"/>
      <c r="AF526" s="170"/>
      <c r="AG526" s="170"/>
      <c r="AH526" s="170"/>
    </row>
    <row r="527" spans="1:34" x14ac:dyDescent="0.2">
      <c r="A527" s="191"/>
      <c r="B527" s="191"/>
      <c r="C527" s="213"/>
      <c r="D527" s="225"/>
      <c r="E527" s="170"/>
      <c r="F527" s="170"/>
      <c r="G527" s="170"/>
      <c r="H527" s="191"/>
      <c r="I527" s="191"/>
      <c r="J527" s="213"/>
      <c r="K527" s="170"/>
      <c r="L527" s="170"/>
      <c r="M527" s="170"/>
      <c r="N527" s="170"/>
      <c r="O527" s="170"/>
      <c r="P527" s="170"/>
      <c r="Q527" s="170"/>
      <c r="R527" s="170"/>
      <c r="S527" s="170"/>
      <c r="T527" s="170"/>
      <c r="U527" s="170"/>
      <c r="V527" s="170"/>
      <c r="W527" s="170"/>
      <c r="X527" s="170"/>
      <c r="Y527" s="170"/>
      <c r="Z527" s="170"/>
      <c r="AA527" s="170"/>
      <c r="AB527" s="170"/>
      <c r="AC527" s="170"/>
      <c r="AD527" s="170"/>
      <c r="AE527" s="170"/>
      <c r="AF527" s="170"/>
      <c r="AG527" s="170"/>
      <c r="AH527" s="170"/>
    </row>
    <row r="528" spans="1:34" x14ac:dyDescent="0.2">
      <c r="A528" s="191"/>
      <c r="B528" s="191"/>
      <c r="C528" s="213"/>
      <c r="D528" s="225"/>
      <c r="E528" s="170"/>
      <c r="F528" s="170"/>
      <c r="G528" s="170"/>
      <c r="H528" s="191"/>
      <c r="I528" s="191"/>
      <c r="J528" s="213"/>
      <c r="K528" s="170"/>
      <c r="L528" s="170"/>
      <c r="M528" s="170"/>
      <c r="N528" s="170"/>
      <c r="O528" s="170"/>
      <c r="P528" s="170"/>
      <c r="Q528" s="170"/>
      <c r="R528" s="170"/>
      <c r="S528" s="170"/>
      <c r="T528" s="170"/>
      <c r="U528" s="170"/>
      <c r="V528" s="170"/>
      <c r="W528" s="170"/>
      <c r="X528" s="170"/>
      <c r="Y528" s="170"/>
      <c r="Z528" s="170"/>
      <c r="AA528" s="170"/>
      <c r="AB528" s="170"/>
      <c r="AC528" s="170"/>
      <c r="AD528" s="170"/>
      <c r="AE528" s="170"/>
      <c r="AF528" s="170"/>
      <c r="AG528" s="170"/>
      <c r="AH528" s="170"/>
    </row>
    <row r="529" spans="1:34" x14ac:dyDescent="0.2">
      <c r="A529" s="191"/>
      <c r="B529" s="191"/>
      <c r="C529" s="213"/>
      <c r="D529" s="225"/>
      <c r="E529" s="170"/>
      <c r="F529" s="170"/>
      <c r="G529" s="170"/>
      <c r="H529" s="191"/>
      <c r="I529" s="191"/>
      <c r="J529" s="213"/>
      <c r="K529" s="170"/>
      <c r="L529" s="170"/>
      <c r="M529" s="170"/>
      <c r="N529" s="170"/>
      <c r="O529" s="170"/>
      <c r="P529" s="170"/>
      <c r="Q529" s="170"/>
      <c r="R529" s="170"/>
      <c r="S529" s="170"/>
      <c r="T529" s="170"/>
      <c r="U529" s="170"/>
      <c r="V529" s="170"/>
      <c r="W529" s="170"/>
      <c r="X529" s="170"/>
      <c r="Y529" s="170"/>
      <c r="Z529" s="170"/>
      <c r="AA529" s="170"/>
      <c r="AB529" s="170"/>
      <c r="AC529" s="170"/>
      <c r="AD529" s="170"/>
      <c r="AE529" s="170"/>
      <c r="AF529" s="170"/>
      <c r="AG529" s="170"/>
      <c r="AH529" s="170"/>
    </row>
    <row r="530" spans="1:34" x14ac:dyDescent="0.2">
      <c r="A530" s="191"/>
      <c r="B530" s="191"/>
      <c r="C530" s="213"/>
      <c r="D530" s="225"/>
      <c r="E530" s="170"/>
      <c r="F530" s="170"/>
      <c r="G530" s="170"/>
      <c r="H530" s="191"/>
      <c r="I530" s="191"/>
      <c r="J530" s="213"/>
      <c r="K530" s="170"/>
      <c r="L530" s="170"/>
      <c r="M530" s="170"/>
      <c r="N530" s="170"/>
      <c r="O530" s="170"/>
      <c r="P530" s="170"/>
      <c r="Q530" s="170"/>
      <c r="R530" s="170"/>
      <c r="S530" s="170"/>
      <c r="T530" s="170"/>
      <c r="U530" s="170"/>
      <c r="V530" s="170"/>
      <c r="W530" s="170"/>
      <c r="X530" s="170"/>
      <c r="Y530" s="170"/>
      <c r="Z530" s="170"/>
      <c r="AA530" s="170"/>
      <c r="AB530" s="170"/>
      <c r="AC530" s="170"/>
      <c r="AD530" s="170"/>
      <c r="AE530" s="170"/>
      <c r="AF530" s="170"/>
      <c r="AG530" s="170"/>
      <c r="AH530" s="170"/>
    </row>
    <row r="531" spans="1:34" x14ac:dyDescent="0.2">
      <c r="A531" s="191"/>
      <c r="B531" s="191"/>
      <c r="C531" s="213"/>
      <c r="D531" s="225"/>
      <c r="E531" s="170"/>
      <c r="F531" s="170"/>
      <c r="G531" s="170"/>
      <c r="H531" s="191"/>
      <c r="I531" s="191"/>
      <c r="J531" s="213"/>
      <c r="K531" s="170"/>
      <c r="L531" s="170"/>
      <c r="M531" s="170"/>
      <c r="N531" s="170"/>
      <c r="O531" s="170"/>
      <c r="P531" s="170"/>
      <c r="Q531" s="170"/>
      <c r="R531" s="170"/>
      <c r="S531" s="170"/>
      <c r="T531" s="170"/>
      <c r="U531" s="170"/>
      <c r="V531" s="170"/>
      <c r="W531" s="170"/>
      <c r="X531" s="170"/>
      <c r="Y531" s="170"/>
      <c r="Z531" s="170"/>
      <c r="AA531" s="170"/>
      <c r="AB531" s="170"/>
      <c r="AC531" s="170"/>
      <c r="AD531" s="170"/>
      <c r="AE531" s="170"/>
      <c r="AF531" s="170"/>
      <c r="AG531" s="170"/>
      <c r="AH531" s="170"/>
    </row>
    <row r="532" spans="1:34" x14ac:dyDescent="0.2">
      <c r="A532" s="191"/>
      <c r="B532" s="191"/>
      <c r="C532" s="213"/>
      <c r="D532" s="225"/>
      <c r="E532" s="170"/>
      <c r="F532" s="170"/>
      <c r="G532" s="170"/>
      <c r="H532" s="191"/>
      <c r="I532" s="191"/>
      <c r="J532" s="213"/>
      <c r="K532" s="192"/>
      <c r="L532" s="192"/>
      <c r="M532" s="192"/>
      <c r="N532" s="192"/>
      <c r="O532" s="192"/>
      <c r="P532" s="192"/>
      <c r="Q532" s="192"/>
      <c r="R532" s="192"/>
      <c r="S532" s="192"/>
      <c r="T532" s="192"/>
      <c r="U532" s="192"/>
      <c r="V532" s="192"/>
      <c r="W532" s="192"/>
      <c r="X532" s="192"/>
      <c r="Y532" s="192"/>
      <c r="Z532" s="192"/>
      <c r="AA532" s="192"/>
      <c r="AB532" s="192"/>
      <c r="AC532" s="192"/>
      <c r="AD532" s="192"/>
      <c r="AE532" s="192"/>
      <c r="AF532" s="192"/>
      <c r="AG532" s="192"/>
      <c r="AH532" s="192"/>
    </row>
    <row r="533" spans="1:34" x14ac:dyDescent="0.2">
      <c r="A533" s="191"/>
      <c r="B533" s="191"/>
      <c r="C533" s="213"/>
      <c r="D533" s="225"/>
      <c r="E533" s="170"/>
      <c r="F533" s="170"/>
      <c r="G533" s="170"/>
      <c r="H533" s="191"/>
      <c r="I533" s="191"/>
      <c r="J533" s="213"/>
      <c r="K533" s="170"/>
      <c r="L533" s="170"/>
      <c r="M533" s="170"/>
      <c r="N533" s="170"/>
      <c r="O533" s="170"/>
      <c r="P533" s="170"/>
      <c r="Q533" s="170"/>
      <c r="R533" s="170"/>
      <c r="S533" s="170"/>
      <c r="T533" s="170"/>
      <c r="U533" s="170"/>
      <c r="V533" s="170"/>
      <c r="W533" s="170"/>
      <c r="X533" s="170"/>
      <c r="Y533" s="170"/>
      <c r="Z533" s="170"/>
      <c r="AA533" s="170"/>
      <c r="AB533" s="170"/>
      <c r="AC533" s="170"/>
      <c r="AD533" s="170"/>
      <c r="AE533" s="170"/>
      <c r="AF533" s="170"/>
      <c r="AG533" s="170"/>
      <c r="AH533" s="170"/>
    </row>
    <row r="534" spans="1:34" x14ac:dyDescent="0.2">
      <c r="A534" s="191"/>
      <c r="B534" s="191"/>
      <c r="C534" s="213"/>
      <c r="D534" s="225"/>
      <c r="E534" s="242"/>
      <c r="F534" s="242"/>
      <c r="G534" s="242"/>
      <c r="H534" s="191"/>
      <c r="I534" s="191"/>
      <c r="J534" s="213"/>
      <c r="K534" s="170"/>
      <c r="L534" s="170"/>
      <c r="M534" s="170"/>
      <c r="N534" s="170"/>
      <c r="O534" s="170"/>
      <c r="P534" s="170"/>
      <c r="Q534" s="170"/>
      <c r="R534" s="170"/>
      <c r="S534" s="170"/>
      <c r="T534" s="170"/>
      <c r="U534" s="170"/>
      <c r="V534" s="170"/>
      <c r="W534" s="170"/>
      <c r="X534" s="170"/>
      <c r="Y534" s="170"/>
      <c r="Z534" s="170"/>
      <c r="AA534" s="170"/>
      <c r="AB534" s="170"/>
      <c r="AC534" s="170"/>
      <c r="AD534" s="170"/>
      <c r="AE534" s="170"/>
      <c r="AF534" s="170"/>
      <c r="AG534" s="170"/>
      <c r="AH534" s="170"/>
    </row>
    <row r="535" spans="1:34" x14ac:dyDescent="0.2">
      <c r="A535" s="191"/>
      <c r="B535" s="191"/>
      <c r="C535" s="213"/>
      <c r="D535" s="225"/>
      <c r="E535" s="170"/>
      <c r="F535" s="170"/>
      <c r="G535" s="170"/>
      <c r="H535" s="191"/>
      <c r="I535" s="191"/>
      <c r="J535" s="213"/>
      <c r="K535" s="170"/>
      <c r="L535" s="170"/>
      <c r="M535" s="170"/>
      <c r="N535" s="170"/>
      <c r="O535" s="170"/>
      <c r="P535" s="170"/>
      <c r="Q535" s="170"/>
      <c r="R535" s="170"/>
      <c r="S535" s="170"/>
      <c r="T535" s="170"/>
      <c r="U535" s="170"/>
      <c r="V535" s="170"/>
      <c r="W535" s="170"/>
      <c r="X535" s="170"/>
      <c r="Y535" s="170"/>
      <c r="Z535" s="170"/>
      <c r="AA535" s="170"/>
      <c r="AB535" s="170"/>
      <c r="AC535" s="170"/>
      <c r="AD535" s="170"/>
      <c r="AE535" s="170"/>
      <c r="AF535" s="170"/>
      <c r="AG535" s="170"/>
      <c r="AH535" s="170"/>
    </row>
    <row r="536" spans="1:34" x14ac:dyDescent="0.2">
      <c r="A536" s="191"/>
      <c r="B536" s="191"/>
      <c r="C536" s="213"/>
      <c r="D536" s="225"/>
      <c r="E536" s="170"/>
      <c r="F536" s="170"/>
      <c r="G536" s="170"/>
      <c r="H536" s="191"/>
      <c r="I536" s="191"/>
      <c r="J536" s="213"/>
      <c r="K536" s="170"/>
      <c r="L536" s="170"/>
      <c r="M536" s="170"/>
      <c r="N536" s="170"/>
      <c r="O536" s="170"/>
      <c r="P536" s="170"/>
      <c r="Q536" s="170"/>
      <c r="R536" s="170"/>
      <c r="S536" s="170"/>
      <c r="T536" s="170"/>
      <c r="U536" s="170"/>
      <c r="V536" s="170"/>
      <c r="W536" s="170"/>
      <c r="X536" s="170"/>
      <c r="Y536" s="170"/>
      <c r="Z536" s="170"/>
      <c r="AA536" s="170"/>
      <c r="AB536" s="170"/>
      <c r="AC536" s="170"/>
      <c r="AD536" s="170"/>
      <c r="AE536" s="170"/>
      <c r="AF536" s="170"/>
      <c r="AG536" s="170"/>
      <c r="AH536" s="170"/>
    </row>
    <row r="537" spans="1:34" x14ac:dyDescent="0.2">
      <c r="A537" s="191"/>
      <c r="B537" s="191"/>
      <c r="C537" s="213"/>
      <c r="D537" s="225"/>
      <c r="E537" s="170"/>
      <c r="F537" s="170"/>
      <c r="G537" s="170"/>
      <c r="H537" s="191"/>
      <c r="I537" s="191"/>
      <c r="J537" s="213"/>
      <c r="K537" s="170"/>
      <c r="L537" s="170"/>
      <c r="M537" s="170"/>
      <c r="N537" s="170"/>
      <c r="O537" s="170"/>
      <c r="P537" s="170"/>
      <c r="Q537" s="170"/>
      <c r="R537" s="170"/>
      <c r="S537" s="170"/>
      <c r="T537" s="170"/>
      <c r="U537" s="170"/>
      <c r="V537" s="170"/>
      <c r="W537" s="170"/>
      <c r="X537" s="170"/>
      <c r="Y537" s="170"/>
      <c r="Z537" s="170"/>
      <c r="AA537" s="170"/>
      <c r="AB537" s="170"/>
      <c r="AC537" s="170"/>
      <c r="AD537" s="170"/>
      <c r="AE537" s="170"/>
      <c r="AF537" s="170"/>
      <c r="AG537" s="170"/>
      <c r="AH537" s="170"/>
    </row>
    <row r="538" spans="1:34" x14ac:dyDescent="0.2">
      <c r="A538" s="191"/>
      <c r="B538" s="191"/>
      <c r="C538" s="213"/>
      <c r="D538" s="225"/>
      <c r="E538" s="170"/>
      <c r="F538" s="170"/>
      <c r="G538" s="170"/>
      <c r="H538" s="191"/>
      <c r="I538" s="191"/>
      <c r="J538" s="213"/>
      <c r="K538" s="170"/>
      <c r="L538" s="170"/>
      <c r="M538" s="170"/>
      <c r="N538" s="170"/>
      <c r="O538" s="170"/>
      <c r="P538" s="170"/>
      <c r="Q538" s="170"/>
      <c r="R538" s="170"/>
      <c r="S538" s="170"/>
      <c r="T538" s="170"/>
      <c r="U538" s="170"/>
      <c r="V538" s="170"/>
      <c r="W538" s="170"/>
      <c r="X538" s="170"/>
      <c r="Y538" s="170"/>
      <c r="Z538" s="170"/>
      <c r="AA538" s="170"/>
      <c r="AB538" s="170"/>
      <c r="AC538" s="170"/>
      <c r="AD538" s="170"/>
      <c r="AE538" s="170"/>
      <c r="AF538" s="170"/>
      <c r="AG538" s="170"/>
      <c r="AH538" s="170"/>
    </row>
    <row r="539" spans="1:34" x14ac:dyDescent="0.2">
      <c r="A539" s="191"/>
      <c r="B539" s="191"/>
      <c r="C539" s="213"/>
      <c r="D539" s="225"/>
      <c r="E539" s="170"/>
      <c r="F539" s="170"/>
      <c r="G539" s="170"/>
      <c r="H539" s="191"/>
      <c r="I539" s="191"/>
      <c r="J539" s="213"/>
      <c r="K539" s="170"/>
      <c r="L539" s="170"/>
      <c r="M539" s="170"/>
      <c r="N539" s="170"/>
      <c r="O539" s="170"/>
      <c r="P539" s="170"/>
      <c r="Q539" s="170"/>
      <c r="R539" s="170"/>
      <c r="S539" s="170"/>
      <c r="T539" s="170"/>
      <c r="U539" s="170"/>
      <c r="V539" s="170"/>
      <c r="W539" s="170"/>
      <c r="X539" s="170"/>
      <c r="Y539" s="170"/>
      <c r="Z539" s="170"/>
      <c r="AA539" s="170"/>
      <c r="AB539" s="170"/>
      <c r="AC539" s="170"/>
      <c r="AD539" s="170"/>
      <c r="AE539" s="170"/>
      <c r="AF539" s="170"/>
      <c r="AG539" s="170"/>
      <c r="AH539" s="170"/>
    </row>
    <row r="540" spans="1:34" x14ac:dyDescent="0.2">
      <c r="A540" s="191"/>
      <c r="B540" s="191"/>
      <c r="C540" s="213"/>
      <c r="D540" s="225"/>
      <c r="E540" s="170"/>
      <c r="F540" s="170"/>
      <c r="G540" s="170"/>
      <c r="H540" s="191"/>
      <c r="I540" s="191"/>
      <c r="J540" s="213"/>
      <c r="K540" s="170"/>
      <c r="L540" s="170"/>
      <c r="M540" s="170"/>
      <c r="N540" s="170"/>
      <c r="O540" s="170"/>
      <c r="P540" s="170"/>
      <c r="Q540" s="170"/>
      <c r="R540" s="170"/>
      <c r="S540" s="170"/>
      <c r="T540" s="170"/>
      <c r="U540" s="170"/>
      <c r="V540" s="170"/>
      <c r="W540" s="170"/>
      <c r="X540" s="170"/>
      <c r="Y540" s="170"/>
      <c r="Z540" s="170"/>
      <c r="AA540" s="170"/>
      <c r="AB540" s="170"/>
      <c r="AC540" s="170"/>
      <c r="AD540" s="170"/>
      <c r="AE540" s="170"/>
      <c r="AF540" s="170"/>
      <c r="AG540" s="170"/>
      <c r="AH540" s="170"/>
    </row>
    <row r="541" spans="1:34" x14ac:dyDescent="0.2">
      <c r="A541" s="191"/>
      <c r="B541" s="191"/>
      <c r="C541" s="213"/>
      <c r="D541" s="225"/>
      <c r="E541" s="170"/>
      <c r="F541" s="170"/>
      <c r="G541" s="170"/>
      <c r="H541" s="191"/>
      <c r="I541" s="191"/>
      <c r="J541" s="213"/>
      <c r="K541" s="170"/>
      <c r="L541" s="170"/>
      <c r="M541" s="170"/>
      <c r="N541" s="170"/>
      <c r="O541" s="170"/>
      <c r="P541" s="170"/>
      <c r="Q541" s="170"/>
      <c r="R541" s="170"/>
      <c r="S541" s="170"/>
      <c r="T541" s="170"/>
      <c r="U541" s="170"/>
      <c r="V541" s="170"/>
      <c r="W541" s="170"/>
      <c r="X541" s="170"/>
      <c r="Y541" s="170"/>
      <c r="Z541" s="170"/>
      <c r="AA541" s="170"/>
      <c r="AB541" s="170"/>
      <c r="AC541" s="170"/>
      <c r="AD541" s="170"/>
      <c r="AE541" s="170"/>
      <c r="AF541" s="170"/>
      <c r="AG541" s="170"/>
      <c r="AH541" s="170"/>
    </row>
    <row r="542" spans="1:34" x14ac:dyDescent="0.2">
      <c r="A542" s="191"/>
      <c r="B542" s="191"/>
      <c r="C542" s="213"/>
      <c r="D542" s="225"/>
      <c r="E542" s="170"/>
      <c r="F542" s="170"/>
      <c r="G542" s="170"/>
      <c r="H542" s="191"/>
      <c r="I542" s="191"/>
      <c r="J542" s="213"/>
      <c r="K542" s="170"/>
      <c r="L542" s="170"/>
      <c r="M542" s="170"/>
      <c r="N542" s="170"/>
      <c r="O542" s="170"/>
      <c r="P542" s="170"/>
      <c r="Q542" s="170"/>
      <c r="R542" s="170"/>
      <c r="S542" s="170"/>
      <c r="T542" s="170"/>
      <c r="U542" s="170"/>
      <c r="V542" s="170"/>
      <c r="W542" s="170"/>
      <c r="X542" s="170"/>
      <c r="Y542" s="170"/>
      <c r="Z542" s="170"/>
      <c r="AA542" s="170"/>
      <c r="AB542" s="170"/>
      <c r="AC542" s="170"/>
      <c r="AD542" s="170"/>
      <c r="AE542" s="170"/>
      <c r="AF542" s="170"/>
      <c r="AG542" s="170"/>
      <c r="AH542" s="170"/>
    </row>
    <row r="543" spans="1:34" x14ac:dyDescent="0.2">
      <c r="A543" s="191"/>
      <c r="B543" s="191"/>
      <c r="C543" s="213"/>
      <c r="D543" s="225"/>
      <c r="E543" s="170"/>
      <c r="F543" s="170"/>
      <c r="G543" s="170"/>
      <c r="H543" s="191"/>
      <c r="I543" s="191"/>
      <c r="J543" s="213"/>
      <c r="K543" s="170"/>
      <c r="L543" s="170"/>
      <c r="M543" s="170"/>
      <c r="N543" s="170"/>
      <c r="O543" s="170"/>
      <c r="P543" s="170"/>
      <c r="Q543" s="170"/>
      <c r="R543" s="170"/>
      <c r="S543" s="170"/>
      <c r="T543" s="170"/>
      <c r="U543" s="170"/>
      <c r="V543" s="170"/>
      <c r="W543" s="170"/>
      <c r="X543" s="170"/>
      <c r="Y543" s="170"/>
      <c r="Z543" s="170"/>
      <c r="AA543" s="170"/>
      <c r="AB543" s="170"/>
      <c r="AC543" s="170"/>
      <c r="AD543" s="170"/>
      <c r="AE543" s="170"/>
      <c r="AF543" s="170"/>
      <c r="AG543" s="170"/>
      <c r="AH543" s="170"/>
    </row>
    <row r="544" spans="1:34" x14ac:dyDescent="0.2">
      <c r="A544" s="191"/>
      <c r="B544" s="191"/>
      <c r="C544" s="213"/>
      <c r="D544" s="225"/>
      <c r="E544" s="170"/>
      <c r="F544" s="170"/>
      <c r="G544" s="170"/>
      <c r="H544" s="191"/>
      <c r="I544" s="191"/>
      <c r="J544" s="213"/>
      <c r="K544" s="170"/>
      <c r="L544" s="170"/>
      <c r="M544" s="170"/>
      <c r="N544" s="170"/>
      <c r="O544" s="170"/>
      <c r="P544" s="170"/>
      <c r="Q544" s="170"/>
      <c r="R544" s="170"/>
      <c r="S544" s="170"/>
      <c r="T544" s="170"/>
      <c r="U544" s="170"/>
      <c r="V544" s="170"/>
      <c r="W544" s="170"/>
      <c r="X544" s="170"/>
      <c r="Y544" s="170"/>
      <c r="Z544" s="170"/>
      <c r="AA544" s="170"/>
      <c r="AB544" s="170"/>
      <c r="AC544" s="170"/>
      <c r="AD544" s="170"/>
      <c r="AE544" s="170"/>
      <c r="AF544" s="170"/>
      <c r="AG544" s="170"/>
      <c r="AH544" s="170"/>
    </row>
    <row r="545" spans="1:10" x14ac:dyDescent="0.2">
      <c r="A545" s="191"/>
      <c r="B545" s="191"/>
      <c r="C545" s="213"/>
      <c r="D545" s="225"/>
      <c r="E545" s="170"/>
      <c r="F545" s="170"/>
      <c r="G545" s="170"/>
      <c r="H545" s="191"/>
      <c r="I545" s="191"/>
      <c r="J545" s="213"/>
    </row>
    <row r="546" spans="1:10" x14ac:dyDescent="0.2">
      <c r="A546" s="191"/>
      <c r="B546" s="191"/>
      <c r="C546" s="213"/>
      <c r="D546" s="225"/>
      <c r="E546" s="170"/>
      <c r="F546" s="170"/>
      <c r="G546" s="170"/>
      <c r="H546" s="191"/>
      <c r="I546" s="191"/>
      <c r="J546" s="213"/>
    </row>
    <row r="547" spans="1:10" x14ac:dyDescent="0.2">
      <c r="A547" s="191"/>
      <c r="B547" s="191"/>
      <c r="C547" s="213"/>
      <c r="D547" s="225"/>
      <c r="E547" s="170"/>
      <c r="F547" s="170"/>
      <c r="G547" s="170"/>
      <c r="H547" s="191"/>
      <c r="I547" s="191"/>
      <c r="J547" s="213"/>
    </row>
    <row r="548" spans="1:10" x14ac:dyDescent="0.2">
      <c r="A548" s="191"/>
      <c r="B548" s="191"/>
      <c r="C548" s="213"/>
      <c r="D548" s="225"/>
      <c r="E548" s="170"/>
      <c r="F548" s="170"/>
      <c r="G548" s="170"/>
      <c r="H548" s="191"/>
      <c r="I548" s="191"/>
      <c r="J548" s="213"/>
    </row>
    <row r="549" spans="1:10" x14ac:dyDescent="0.2">
      <c r="A549" s="191"/>
      <c r="B549" s="191"/>
      <c r="C549" s="213"/>
      <c r="D549" s="225"/>
      <c r="E549" s="170"/>
      <c r="F549" s="170"/>
      <c r="G549" s="170"/>
      <c r="H549" s="191"/>
      <c r="I549" s="191"/>
      <c r="J549" s="213"/>
    </row>
    <row r="550" spans="1:10" x14ac:dyDescent="0.2">
      <c r="A550" s="191"/>
      <c r="B550" s="191"/>
      <c r="C550" s="213"/>
      <c r="D550" s="225"/>
      <c r="E550" s="170"/>
      <c r="F550" s="170"/>
      <c r="G550" s="170"/>
      <c r="H550" s="191"/>
      <c r="I550" s="191"/>
      <c r="J550" s="213"/>
    </row>
    <row r="551" spans="1:10" x14ac:dyDescent="0.2">
      <c r="A551" s="191"/>
      <c r="B551" s="191"/>
      <c r="C551" s="213"/>
      <c r="D551" s="225"/>
      <c r="E551" s="170"/>
      <c r="F551" s="170"/>
      <c r="G551" s="170"/>
      <c r="H551" s="191"/>
      <c r="I551" s="191"/>
      <c r="J551" s="213"/>
    </row>
    <row r="552" spans="1:10" x14ac:dyDescent="0.2">
      <c r="A552" s="191"/>
      <c r="B552" s="191"/>
      <c r="C552" s="213"/>
      <c r="D552" s="225"/>
      <c r="E552" s="170"/>
      <c r="F552" s="170"/>
      <c r="G552" s="170"/>
      <c r="H552" s="191"/>
      <c r="I552" s="191"/>
      <c r="J552" s="213"/>
    </row>
    <row r="553" spans="1:10" x14ac:dyDescent="0.2">
      <c r="A553" s="191"/>
      <c r="B553" s="191"/>
      <c r="C553" s="213"/>
      <c r="D553" s="225"/>
      <c r="E553" s="170"/>
      <c r="F553" s="170"/>
      <c r="G553" s="170"/>
      <c r="H553" s="191"/>
      <c r="I553" s="191"/>
      <c r="J553" s="213"/>
    </row>
    <row r="554" spans="1:10" x14ac:dyDescent="0.2">
      <c r="A554" s="191"/>
      <c r="B554" s="191"/>
      <c r="C554" s="213"/>
      <c r="D554" s="225"/>
      <c r="E554" s="170"/>
      <c r="F554" s="170"/>
      <c r="G554" s="170"/>
      <c r="H554" s="191"/>
      <c r="I554" s="191"/>
      <c r="J554" s="213"/>
    </row>
    <row r="555" spans="1:10" x14ac:dyDescent="0.2">
      <c r="A555" s="191"/>
      <c r="B555" s="191"/>
      <c r="C555" s="213"/>
      <c r="D555" s="225"/>
      <c r="E555" s="170"/>
      <c r="F555" s="170"/>
      <c r="G555" s="170"/>
      <c r="H555" s="191"/>
      <c r="I555" s="191"/>
      <c r="J555" s="213"/>
    </row>
    <row r="556" spans="1:10" x14ac:dyDescent="0.2">
      <c r="A556" s="191"/>
      <c r="B556" s="191"/>
      <c r="C556" s="213"/>
      <c r="D556" s="225"/>
      <c r="E556" s="170"/>
      <c r="F556" s="170"/>
      <c r="G556" s="170"/>
      <c r="H556" s="191"/>
      <c r="I556" s="191"/>
      <c r="J556" s="213"/>
    </row>
    <row r="557" spans="1:10" x14ac:dyDescent="0.2">
      <c r="A557" s="191"/>
      <c r="B557" s="191"/>
      <c r="C557" s="213"/>
      <c r="D557" s="225"/>
      <c r="E557" s="170"/>
      <c r="F557" s="170"/>
      <c r="G557" s="170"/>
      <c r="H557" s="191"/>
      <c r="I557" s="191"/>
      <c r="J557" s="213"/>
    </row>
    <row r="558" spans="1:10" x14ac:dyDescent="0.2">
      <c r="A558" s="191"/>
      <c r="B558" s="191"/>
      <c r="C558" s="213"/>
      <c r="D558" s="225"/>
      <c r="E558" s="170"/>
      <c r="F558" s="170"/>
      <c r="G558" s="170"/>
      <c r="H558" s="191"/>
      <c r="I558" s="191"/>
      <c r="J558" s="213"/>
    </row>
    <row r="559" spans="1:10" x14ac:dyDescent="0.2">
      <c r="A559" s="191"/>
      <c r="B559" s="191"/>
      <c r="C559" s="213"/>
      <c r="D559" s="225"/>
      <c r="E559" s="170"/>
      <c r="F559" s="170"/>
      <c r="G559" s="170"/>
      <c r="H559" s="191"/>
      <c r="I559" s="191"/>
      <c r="J559" s="213"/>
    </row>
    <row r="560" spans="1:10" x14ac:dyDescent="0.2">
      <c r="A560" s="191"/>
      <c r="B560" s="191"/>
      <c r="C560" s="213"/>
      <c r="D560" s="225"/>
      <c r="E560" s="170"/>
      <c r="F560" s="170"/>
      <c r="G560" s="170"/>
      <c r="H560" s="191"/>
      <c r="I560" s="191"/>
      <c r="J560" s="213"/>
    </row>
    <row r="561" spans="1:34" x14ac:dyDescent="0.2">
      <c r="A561" s="191"/>
      <c r="B561" s="191"/>
      <c r="C561" s="213"/>
      <c r="D561" s="225"/>
      <c r="E561" s="170"/>
      <c r="F561" s="170"/>
      <c r="G561" s="170"/>
      <c r="H561" s="191"/>
      <c r="I561" s="191"/>
      <c r="J561" s="213"/>
      <c r="K561" s="170"/>
      <c r="L561" s="170"/>
      <c r="M561" s="170"/>
      <c r="N561" s="170"/>
      <c r="O561" s="170"/>
      <c r="P561" s="170"/>
      <c r="Q561" s="170"/>
      <c r="R561" s="170"/>
      <c r="S561" s="170"/>
      <c r="T561" s="170"/>
      <c r="U561" s="170"/>
      <c r="V561" s="170"/>
      <c r="W561" s="170"/>
      <c r="X561" s="170"/>
      <c r="Y561" s="170"/>
      <c r="Z561" s="170"/>
      <c r="AA561" s="170"/>
      <c r="AB561" s="170"/>
      <c r="AC561" s="170"/>
      <c r="AD561" s="170"/>
      <c r="AE561" s="170"/>
      <c r="AF561" s="170"/>
      <c r="AG561" s="170"/>
      <c r="AH561" s="170"/>
    </row>
    <row r="562" spans="1:34" x14ac:dyDescent="0.2">
      <c r="A562" s="191"/>
      <c r="B562" s="191"/>
      <c r="C562" s="213"/>
      <c r="D562" s="225"/>
      <c r="E562" s="170"/>
      <c r="F562" s="170"/>
      <c r="G562" s="170"/>
      <c r="H562" s="191"/>
      <c r="I562" s="191"/>
      <c r="J562" s="213"/>
      <c r="K562" s="170"/>
      <c r="L562" s="170"/>
      <c r="M562" s="170"/>
      <c r="N562" s="170"/>
      <c r="O562" s="170"/>
      <c r="P562" s="170"/>
      <c r="Q562" s="170"/>
      <c r="R562" s="170"/>
      <c r="S562" s="170"/>
      <c r="T562" s="170"/>
      <c r="U562" s="170"/>
      <c r="V562" s="170"/>
      <c r="W562" s="170"/>
      <c r="X562" s="170"/>
      <c r="Y562" s="170"/>
      <c r="Z562" s="170"/>
      <c r="AA562" s="170"/>
      <c r="AB562" s="170"/>
      <c r="AC562" s="170"/>
      <c r="AD562" s="170"/>
      <c r="AE562" s="170"/>
      <c r="AF562" s="170"/>
      <c r="AG562" s="170"/>
      <c r="AH562" s="170"/>
    </row>
    <row r="563" spans="1:34" x14ac:dyDescent="0.2">
      <c r="A563" s="191"/>
      <c r="B563" s="191"/>
      <c r="C563" s="213"/>
      <c r="D563" s="225"/>
      <c r="E563" s="170"/>
      <c r="F563" s="170"/>
      <c r="G563" s="170"/>
      <c r="H563" s="191"/>
      <c r="I563" s="191"/>
      <c r="J563" s="213"/>
      <c r="K563" s="170"/>
      <c r="L563" s="170"/>
      <c r="M563" s="170"/>
      <c r="N563" s="170"/>
      <c r="O563" s="170"/>
      <c r="P563" s="170"/>
      <c r="Q563" s="170"/>
      <c r="R563" s="170"/>
      <c r="S563" s="170"/>
      <c r="T563" s="170"/>
      <c r="U563" s="170"/>
      <c r="V563" s="170"/>
      <c r="W563" s="170"/>
      <c r="X563" s="170"/>
      <c r="Y563" s="170"/>
      <c r="Z563" s="170"/>
      <c r="AA563" s="170"/>
      <c r="AB563" s="170"/>
      <c r="AC563" s="170"/>
      <c r="AD563" s="170"/>
      <c r="AE563" s="170"/>
      <c r="AF563" s="170"/>
      <c r="AG563" s="170"/>
      <c r="AH563" s="170"/>
    </row>
    <row r="564" spans="1:34" x14ac:dyDescent="0.2">
      <c r="A564" s="191"/>
      <c r="B564" s="191"/>
      <c r="C564" s="213"/>
      <c r="D564" s="225"/>
      <c r="E564" s="170"/>
      <c r="F564" s="170"/>
      <c r="G564" s="170"/>
      <c r="H564" s="191"/>
      <c r="I564" s="191"/>
      <c r="J564" s="213"/>
      <c r="K564" s="170"/>
      <c r="L564" s="170"/>
      <c r="M564" s="170"/>
      <c r="N564" s="170"/>
      <c r="O564" s="170"/>
      <c r="P564" s="170"/>
      <c r="Q564" s="170"/>
      <c r="R564" s="170"/>
      <c r="S564" s="170"/>
      <c r="T564" s="170"/>
      <c r="U564" s="170"/>
      <c r="V564" s="170"/>
      <c r="W564" s="170"/>
      <c r="X564" s="170"/>
      <c r="Y564" s="170"/>
      <c r="Z564" s="170"/>
      <c r="AA564" s="170"/>
      <c r="AB564" s="170"/>
      <c r="AC564" s="170"/>
      <c r="AD564" s="170"/>
      <c r="AE564" s="170"/>
      <c r="AF564" s="170"/>
      <c r="AG564" s="170"/>
      <c r="AH564" s="170"/>
    </row>
    <row r="565" spans="1:34" x14ac:dyDescent="0.2">
      <c r="A565" s="191"/>
      <c r="B565" s="191"/>
      <c r="C565" s="213"/>
      <c r="D565" s="225"/>
      <c r="E565" s="170"/>
      <c r="F565" s="170"/>
      <c r="G565" s="170"/>
      <c r="H565" s="191"/>
      <c r="I565" s="191"/>
      <c r="J565" s="213"/>
      <c r="K565" s="170"/>
      <c r="L565" s="170"/>
      <c r="M565" s="170"/>
      <c r="N565" s="170"/>
      <c r="O565" s="170"/>
      <c r="P565" s="170"/>
      <c r="Q565" s="170"/>
      <c r="R565" s="170"/>
      <c r="S565" s="170"/>
      <c r="T565" s="170"/>
      <c r="U565" s="170"/>
      <c r="V565" s="170"/>
      <c r="W565" s="170"/>
      <c r="X565" s="170"/>
      <c r="Y565" s="170"/>
      <c r="Z565" s="170"/>
      <c r="AA565" s="170"/>
      <c r="AB565" s="170"/>
      <c r="AC565" s="170"/>
      <c r="AD565" s="170"/>
      <c r="AE565" s="170"/>
      <c r="AF565" s="170"/>
      <c r="AG565" s="170"/>
      <c r="AH565" s="170"/>
    </row>
    <row r="566" spans="1:34" x14ac:dyDescent="0.2">
      <c r="A566" s="191"/>
      <c r="B566" s="191"/>
      <c r="C566" s="213"/>
      <c r="D566" s="225"/>
      <c r="E566" s="170"/>
      <c r="F566" s="170"/>
      <c r="G566" s="170"/>
      <c r="H566" s="191"/>
      <c r="I566" s="191"/>
      <c r="J566" s="213"/>
      <c r="K566" s="170"/>
      <c r="L566" s="170"/>
      <c r="M566" s="170"/>
      <c r="N566" s="170"/>
      <c r="O566" s="170"/>
      <c r="P566" s="170"/>
      <c r="Q566" s="170"/>
      <c r="R566" s="170"/>
      <c r="S566" s="170"/>
      <c r="T566" s="170"/>
      <c r="U566" s="170"/>
      <c r="V566" s="170"/>
      <c r="W566" s="170"/>
      <c r="X566" s="170"/>
      <c r="Y566" s="170"/>
      <c r="Z566" s="170"/>
      <c r="AA566" s="170"/>
      <c r="AB566" s="170"/>
      <c r="AC566" s="170"/>
      <c r="AD566" s="170"/>
      <c r="AE566" s="170"/>
      <c r="AF566" s="170"/>
      <c r="AG566" s="170"/>
      <c r="AH566" s="170"/>
    </row>
    <row r="567" spans="1:34" x14ac:dyDescent="0.2">
      <c r="A567" s="191"/>
      <c r="B567" s="191"/>
      <c r="C567" s="213"/>
      <c r="D567" s="225"/>
      <c r="E567" s="170"/>
      <c r="F567" s="170"/>
      <c r="G567" s="170"/>
      <c r="H567" s="191"/>
      <c r="I567" s="191"/>
      <c r="J567" s="213"/>
      <c r="K567" s="170"/>
      <c r="L567" s="170"/>
      <c r="M567" s="170"/>
      <c r="N567" s="170"/>
      <c r="O567" s="170"/>
      <c r="P567" s="170"/>
      <c r="Q567" s="170"/>
      <c r="R567" s="170"/>
      <c r="S567" s="170"/>
      <c r="T567" s="170"/>
      <c r="U567" s="170"/>
      <c r="V567" s="170"/>
      <c r="W567" s="170"/>
      <c r="X567" s="170"/>
      <c r="Y567" s="170"/>
      <c r="Z567" s="170"/>
      <c r="AA567" s="170"/>
      <c r="AB567" s="170"/>
      <c r="AC567" s="170"/>
      <c r="AD567" s="170"/>
      <c r="AE567" s="170"/>
      <c r="AF567" s="170"/>
      <c r="AG567" s="170"/>
      <c r="AH567" s="170"/>
    </row>
    <row r="568" spans="1:34" x14ac:dyDescent="0.2">
      <c r="A568" s="191"/>
      <c r="B568" s="191"/>
      <c r="C568" s="213"/>
      <c r="D568" s="225"/>
      <c r="E568" s="170"/>
      <c r="F568" s="170"/>
      <c r="G568" s="170"/>
      <c r="H568" s="191"/>
      <c r="I568" s="191"/>
      <c r="J568" s="213"/>
      <c r="K568" s="170"/>
      <c r="L568" s="170"/>
      <c r="M568" s="170"/>
      <c r="N568" s="170"/>
      <c r="O568" s="170"/>
      <c r="P568" s="170"/>
      <c r="Q568" s="170"/>
      <c r="R568" s="170"/>
      <c r="S568" s="170"/>
      <c r="T568" s="170"/>
      <c r="U568" s="170"/>
      <c r="V568" s="170"/>
      <c r="W568" s="170"/>
      <c r="X568" s="170"/>
      <c r="Y568" s="170"/>
      <c r="Z568" s="170"/>
      <c r="AA568" s="170"/>
      <c r="AB568" s="170"/>
      <c r="AC568" s="170"/>
      <c r="AD568" s="170"/>
      <c r="AE568" s="170"/>
      <c r="AF568" s="170"/>
      <c r="AG568" s="170"/>
      <c r="AH568" s="170"/>
    </row>
    <row r="569" spans="1:34" x14ac:dyDescent="0.2">
      <c r="A569" s="191"/>
      <c r="B569" s="191"/>
      <c r="C569" s="213"/>
      <c r="D569" s="225"/>
      <c r="E569" s="170"/>
      <c r="F569" s="170"/>
      <c r="G569" s="170"/>
      <c r="H569" s="191"/>
      <c r="I569" s="191"/>
      <c r="J569" s="213"/>
      <c r="K569" s="170"/>
      <c r="L569" s="170"/>
      <c r="M569" s="170"/>
      <c r="N569" s="170"/>
      <c r="O569" s="170"/>
      <c r="P569" s="170"/>
      <c r="Q569" s="170"/>
      <c r="R569" s="170"/>
      <c r="S569" s="170"/>
      <c r="T569" s="170"/>
      <c r="U569" s="170"/>
      <c r="V569" s="170"/>
      <c r="W569" s="170"/>
      <c r="X569" s="170"/>
      <c r="Y569" s="170"/>
      <c r="Z569" s="170"/>
      <c r="AA569" s="170"/>
      <c r="AB569" s="170"/>
      <c r="AC569" s="170"/>
      <c r="AD569" s="170"/>
      <c r="AE569" s="170"/>
      <c r="AF569" s="170"/>
      <c r="AG569" s="170"/>
      <c r="AH569" s="170"/>
    </row>
    <row r="570" spans="1:34" x14ac:dyDescent="0.2">
      <c r="A570" s="191"/>
      <c r="B570" s="191"/>
      <c r="C570" s="213"/>
      <c r="D570" s="225"/>
      <c r="E570" s="170"/>
      <c r="F570" s="170"/>
      <c r="G570" s="170"/>
      <c r="H570" s="191"/>
      <c r="I570" s="191"/>
      <c r="J570" s="213"/>
      <c r="K570" s="170"/>
      <c r="L570" s="170"/>
      <c r="M570" s="170"/>
      <c r="N570" s="170"/>
      <c r="O570" s="170"/>
      <c r="P570" s="170"/>
      <c r="Q570" s="170"/>
      <c r="R570" s="170"/>
      <c r="S570" s="170"/>
      <c r="T570" s="170"/>
      <c r="U570" s="170"/>
      <c r="V570" s="170"/>
      <c r="W570" s="170"/>
      <c r="X570" s="170"/>
      <c r="Y570" s="170"/>
      <c r="Z570" s="170"/>
      <c r="AA570" s="170"/>
      <c r="AB570" s="170"/>
      <c r="AC570" s="170"/>
      <c r="AD570" s="170"/>
      <c r="AE570" s="170"/>
      <c r="AF570" s="170"/>
      <c r="AG570" s="170"/>
      <c r="AH570" s="170"/>
    </row>
    <row r="571" spans="1:34" x14ac:dyDescent="0.2">
      <c r="A571" s="191"/>
      <c r="B571" s="191"/>
      <c r="C571" s="213"/>
      <c r="D571" s="225"/>
      <c r="E571" s="170"/>
      <c r="F571" s="170"/>
      <c r="G571" s="170"/>
      <c r="H571" s="191"/>
      <c r="I571" s="191"/>
      <c r="J571" s="213"/>
      <c r="K571" s="170"/>
      <c r="L571" s="170"/>
      <c r="M571" s="170"/>
      <c r="N571" s="170"/>
      <c r="O571" s="170"/>
      <c r="P571" s="170"/>
      <c r="Q571" s="170"/>
      <c r="R571" s="170"/>
      <c r="S571" s="170"/>
      <c r="T571" s="170"/>
      <c r="U571" s="170"/>
      <c r="V571" s="170"/>
      <c r="W571" s="170"/>
      <c r="X571" s="170"/>
      <c r="Y571" s="170"/>
      <c r="Z571" s="170"/>
      <c r="AA571" s="170"/>
      <c r="AB571" s="170"/>
      <c r="AC571" s="170"/>
      <c r="AD571" s="170"/>
      <c r="AE571" s="170"/>
      <c r="AF571" s="170"/>
      <c r="AG571" s="170"/>
      <c r="AH571" s="170"/>
    </row>
    <row r="572" spans="1:34" x14ac:dyDescent="0.2">
      <c r="A572" s="191"/>
      <c r="B572" s="191"/>
      <c r="C572" s="213"/>
      <c r="D572" s="225"/>
      <c r="E572" s="170"/>
      <c r="F572" s="170"/>
      <c r="G572" s="170"/>
      <c r="H572" s="191"/>
      <c r="I572" s="191"/>
      <c r="J572" s="213"/>
      <c r="K572" s="170"/>
      <c r="L572" s="170"/>
      <c r="M572" s="170"/>
      <c r="N572" s="170"/>
      <c r="O572" s="170"/>
      <c r="P572" s="170"/>
      <c r="Q572" s="170"/>
      <c r="R572" s="170"/>
      <c r="S572" s="170"/>
      <c r="T572" s="170"/>
      <c r="U572" s="170"/>
      <c r="V572" s="170"/>
      <c r="W572" s="170"/>
      <c r="X572" s="170"/>
      <c r="Y572" s="170"/>
      <c r="Z572" s="170"/>
      <c r="AA572" s="170"/>
      <c r="AB572" s="170"/>
      <c r="AC572" s="170"/>
      <c r="AD572" s="170"/>
      <c r="AE572" s="170"/>
      <c r="AF572" s="170"/>
      <c r="AG572" s="170"/>
      <c r="AH572" s="170"/>
    </row>
    <row r="573" spans="1:34" x14ac:dyDescent="0.2">
      <c r="A573" s="191"/>
      <c r="B573" s="191"/>
      <c r="C573" s="213"/>
      <c r="D573" s="225"/>
      <c r="E573" s="170"/>
      <c r="F573" s="170"/>
      <c r="G573" s="170"/>
      <c r="H573" s="191"/>
      <c r="I573" s="191"/>
      <c r="J573" s="213"/>
      <c r="K573" s="170"/>
      <c r="L573" s="170"/>
      <c r="M573" s="170"/>
      <c r="N573" s="170"/>
      <c r="O573" s="170"/>
      <c r="P573" s="170"/>
      <c r="Q573" s="170"/>
      <c r="R573" s="170"/>
      <c r="S573" s="170"/>
      <c r="T573" s="170"/>
      <c r="U573" s="170"/>
      <c r="V573" s="170"/>
      <c r="W573" s="170"/>
      <c r="X573" s="170"/>
      <c r="Y573" s="170"/>
      <c r="Z573" s="170"/>
      <c r="AA573" s="170"/>
      <c r="AB573" s="170"/>
      <c r="AC573" s="170"/>
      <c r="AD573" s="170"/>
      <c r="AE573" s="170"/>
      <c r="AF573" s="170"/>
      <c r="AG573" s="170"/>
      <c r="AH573" s="170"/>
    </row>
    <row r="574" spans="1:34" x14ac:dyDescent="0.2">
      <c r="A574" s="191"/>
      <c r="B574" s="191"/>
      <c r="C574" s="213"/>
      <c r="D574" s="225"/>
      <c r="E574" s="170"/>
      <c r="F574" s="170"/>
      <c r="G574" s="170"/>
      <c r="H574" s="191"/>
      <c r="I574" s="191"/>
      <c r="J574" s="213"/>
      <c r="K574" s="170"/>
      <c r="L574" s="170"/>
      <c r="M574" s="170"/>
      <c r="N574" s="170"/>
      <c r="O574" s="170"/>
      <c r="P574" s="170"/>
      <c r="Q574" s="170"/>
      <c r="R574" s="170"/>
      <c r="S574" s="170"/>
      <c r="T574" s="170"/>
      <c r="U574" s="170"/>
      <c r="V574" s="170"/>
      <c r="W574" s="170"/>
      <c r="X574" s="170"/>
      <c r="Y574" s="170"/>
      <c r="Z574" s="170"/>
      <c r="AA574" s="170"/>
      <c r="AB574" s="170"/>
      <c r="AC574" s="170"/>
      <c r="AD574" s="170"/>
      <c r="AE574" s="170"/>
      <c r="AF574" s="170"/>
      <c r="AG574" s="170"/>
      <c r="AH574" s="170"/>
    </row>
    <row r="575" spans="1:34" x14ac:dyDescent="0.2">
      <c r="A575" s="191"/>
      <c r="B575" s="191"/>
      <c r="C575" s="213"/>
      <c r="D575" s="225"/>
      <c r="E575" s="170"/>
      <c r="F575" s="170"/>
      <c r="G575" s="170"/>
      <c r="H575" s="191"/>
      <c r="I575" s="191"/>
      <c r="J575" s="213"/>
      <c r="K575" s="170"/>
      <c r="L575" s="170"/>
      <c r="M575" s="170"/>
      <c r="N575" s="170"/>
      <c r="O575" s="170"/>
      <c r="P575" s="170"/>
      <c r="Q575" s="170"/>
      <c r="R575" s="170"/>
      <c r="S575" s="170"/>
      <c r="T575" s="170"/>
      <c r="U575" s="170"/>
      <c r="V575" s="170"/>
      <c r="W575" s="170"/>
      <c r="X575" s="170"/>
      <c r="Y575" s="170"/>
      <c r="Z575" s="170"/>
      <c r="AA575" s="170"/>
      <c r="AB575" s="170"/>
      <c r="AC575" s="170"/>
      <c r="AD575" s="170"/>
      <c r="AE575" s="170"/>
      <c r="AF575" s="170"/>
      <c r="AG575" s="170"/>
      <c r="AH575" s="170"/>
    </row>
    <row r="576" spans="1:34" x14ac:dyDescent="0.2">
      <c r="A576" s="191"/>
      <c r="B576" s="191"/>
      <c r="C576" s="213"/>
      <c r="D576" s="225"/>
      <c r="E576" s="170"/>
      <c r="F576" s="170"/>
      <c r="G576" s="170"/>
      <c r="H576" s="191"/>
      <c r="I576" s="191"/>
      <c r="J576" s="213"/>
      <c r="K576" s="170"/>
      <c r="L576" s="170"/>
      <c r="M576" s="170"/>
      <c r="N576" s="170"/>
      <c r="O576" s="170"/>
      <c r="P576" s="170"/>
      <c r="Q576" s="170"/>
      <c r="R576" s="170"/>
      <c r="S576" s="170"/>
      <c r="T576" s="170"/>
      <c r="U576" s="170"/>
      <c r="V576" s="170"/>
      <c r="W576" s="170"/>
      <c r="X576" s="170"/>
      <c r="Y576" s="170"/>
      <c r="Z576" s="170"/>
      <c r="AA576" s="170"/>
      <c r="AB576" s="170"/>
      <c r="AC576" s="170"/>
      <c r="AD576" s="170"/>
      <c r="AE576" s="170"/>
      <c r="AF576" s="170"/>
      <c r="AG576" s="170"/>
      <c r="AH576" s="170"/>
    </row>
    <row r="577" spans="1:34" x14ac:dyDescent="0.2">
      <c r="A577" s="191"/>
      <c r="B577" s="191"/>
      <c r="C577" s="213"/>
      <c r="D577" s="225"/>
      <c r="E577" s="170"/>
      <c r="F577" s="170"/>
      <c r="G577" s="170"/>
      <c r="H577" s="191"/>
      <c r="I577" s="191"/>
      <c r="J577" s="213"/>
      <c r="K577" s="170"/>
      <c r="L577" s="170"/>
      <c r="M577" s="170"/>
      <c r="N577" s="170"/>
      <c r="O577" s="170"/>
      <c r="P577" s="170"/>
      <c r="Q577" s="170"/>
      <c r="R577" s="170"/>
      <c r="S577" s="170"/>
      <c r="T577" s="170"/>
      <c r="U577" s="170"/>
      <c r="V577" s="170"/>
      <c r="W577" s="170"/>
      <c r="X577" s="170"/>
      <c r="Y577" s="170"/>
      <c r="Z577" s="170"/>
      <c r="AA577" s="170"/>
      <c r="AB577" s="170"/>
      <c r="AC577" s="170"/>
      <c r="AD577" s="170"/>
      <c r="AE577" s="170"/>
      <c r="AF577" s="170"/>
      <c r="AG577" s="170"/>
      <c r="AH577" s="170"/>
    </row>
    <row r="578" spans="1:34" x14ac:dyDescent="0.2">
      <c r="A578" s="191"/>
      <c r="B578" s="191"/>
      <c r="C578" s="213"/>
      <c r="D578" s="225"/>
      <c r="E578" s="170"/>
      <c r="F578" s="170"/>
      <c r="G578" s="170"/>
      <c r="H578" s="191"/>
      <c r="I578" s="191"/>
      <c r="J578" s="213"/>
      <c r="K578" s="170"/>
      <c r="L578" s="170"/>
      <c r="M578" s="170"/>
      <c r="N578" s="170"/>
      <c r="O578" s="170"/>
      <c r="P578" s="170"/>
      <c r="Q578" s="170"/>
      <c r="R578" s="170"/>
      <c r="S578" s="170"/>
      <c r="T578" s="170"/>
      <c r="U578" s="170"/>
      <c r="V578" s="170"/>
      <c r="W578" s="170"/>
      <c r="X578" s="170"/>
      <c r="Y578" s="170"/>
      <c r="Z578" s="170"/>
      <c r="AA578" s="170"/>
      <c r="AB578" s="170"/>
      <c r="AC578" s="170"/>
      <c r="AD578" s="170"/>
      <c r="AE578" s="170"/>
      <c r="AF578" s="170"/>
      <c r="AG578" s="170"/>
      <c r="AH578" s="170"/>
    </row>
    <row r="579" spans="1:34" x14ac:dyDescent="0.2">
      <c r="A579" s="191"/>
      <c r="B579" s="191"/>
      <c r="C579" s="213"/>
      <c r="D579" s="225"/>
      <c r="E579" s="153"/>
      <c r="F579" s="153"/>
      <c r="G579" s="153"/>
      <c r="H579" s="191"/>
      <c r="I579" s="191"/>
      <c r="J579" s="213"/>
      <c r="K579" s="170"/>
      <c r="L579" s="170"/>
      <c r="M579" s="170"/>
      <c r="N579" s="170"/>
      <c r="O579" s="170"/>
      <c r="P579" s="170"/>
      <c r="Q579" s="170"/>
      <c r="R579" s="170"/>
      <c r="S579" s="170"/>
      <c r="T579" s="170"/>
      <c r="U579" s="170"/>
      <c r="V579" s="170"/>
      <c r="W579" s="170"/>
      <c r="X579" s="170"/>
      <c r="Y579" s="170"/>
      <c r="Z579" s="170"/>
      <c r="AA579" s="170"/>
      <c r="AB579" s="170"/>
      <c r="AC579" s="170"/>
      <c r="AD579" s="170"/>
      <c r="AE579" s="170"/>
      <c r="AF579" s="170"/>
      <c r="AG579" s="170"/>
      <c r="AH579" s="170"/>
    </row>
    <row r="580" spans="1:34" x14ac:dyDescent="0.2">
      <c r="A580" s="191"/>
      <c r="B580" s="191"/>
      <c r="C580" s="213"/>
      <c r="D580" s="225"/>
      <c r="E580" s="170"/>
      <c r="F580" s="170"/>
      <c r="G580" s="170"/>
      <c r="H580" s="191"/>
      <c r="I580" s="191"/>
      <c r="J580" s="213"/>
      <c r="K580" s="170"/>
      <c r="L580" s="170"/>
      <c r="M580" s="170"/>
      <c r="N580" s="170"/>
      <c r="O580" s="170"/>
      <c r="P580" s="170"/>
      <c r="Q580" s="170"/>
      <c r="R580" s="170"/>
      <c r="S580" s="170"/>
      <c r="T580" s="170"/>
      <c r="U580" s="170"/>
      <c r="V580" s="170"/>
      <c r="W580" s="170"/>
      <c r="X580" s="170"/>
      <c r="Y580" s="170"/>
      <c r="Z580" s="170"/>
      <c r="AA580" s="170"/>
      <c r="AB580" s="170"/>
      <c r="AC580" s="170"/>
      <c r="AD580" s="170"/>
      <c r="AE580" s="170"/>
      <c r="AF580" s="170"/>
      <c r="AG580" s="170"/>
      <c r="AH580" s="170"/>
    </row>
    <row r="581" spans="1:34" x14ac:dyDescent="0.2">
      <c r="A581" s="191"/>
      <c r="B581" s="191"/>
      <c r="C581" s="213"/>
      <c r="D581" s="225"/>
      <c r="E581" s="170"/>
      <c r="F581" s="170"/>
      <c r="G581" s="170"/>
      <c r="H581" s="191"/>
      <c r="I581" s="191"/>
      <c r="J581" s="213"/>
      <c r="K581" s="170"/>
      <c r="L581" s="170"/>
      <c r="M581" s="170"/>
      <c r="N581" s="170"/>
      <c r="O581" s="170"/>
      <c r="P581" s="170"/>
      <c r="Q581" s="170"/>
      <c r="R581" s="170"/>
      <c r="S581" s="170"/>
      <c r="T581" s="170"/>
      <c r="U581" s="170"/>
      <c r="V581" s="170"/>
      <c r="W581" s="170"/>
      <c r="X581" s="170"/>
      <c r="Y581" s="170"/>
      <c r="Z581" s="170"/>
      <c r="AA581" s="170"/>
      <c r="AB581" s="170"/>
      <c r="AC581" s="170"/>
      <c r="AD581" s="170"/>
      <c r="AE581" s="170"/>
      <c r="AF581" s="170"/>
      <c r="AG581" s="170"/>
      <c r="AH581" s="170"/>
    </row>
    <row r="582" spans="1:34" x14ac:dyDescent="0.2">
      <c r="A582" s="191"/>
      <c r="B582" s="191"/>
      <c r="C582" s="213"/>
      <c r="D582" s="225"/>
      <c r="E582" s="153"/>
      <c r="F582" s="153"/>
      <c r="G582" s="153"/>
      <c r="H582" s="191"/>
      <c r="I582" s="191"/>
      <c r="J582" s="213"/>
      <c r="K582" s="170"/>
      <c r="L582" s="170"/>
      <c r="M582" s="170"/>
      <c r="N582" s="170"/>
      <c r="O582" s="170"/>
      <c r="P582" s="170"/>
      <c r="Q582" s="170"/>
      <c r="R582" s="170"/>
      <c r="S582" s="170"/>
      <c r="T582" s="170"/>
      <c r="U582" s="170"/>
      <c r="V582" s="170"/>
      <c r="W582" s="170"/>
      <c r="X582" s="170"/>
      <c r="Y582" s="170"/>
      <c r="Z582" s="170"/>
      <c r="AA582" s="170"/>
      <c r="AB582" s="170"/>
      <c r="AC582" s="170"/>
      <c r="AD582" s="170"/>
      <c r="AE582" s="170"/>
      <c r="AF582" s="170"/>
      <c r="AG582" s="170"/>
      <c r="AH582" s="170"/>
    </row>
    <row r="583" spans="1:34" x14ac:dyDescent="0.2">
      <c r="A583" s="191"/>
      <c r="B583" s="191"/>
      <c r="C583" s="213"/>
      <c r="D583" s="225"/>
      <c r="E583" s="153"/>
      <c r="F583" s="153"/>
      <c r="G583" s="153"/>
      <c r="H583" s="191"/>
      <c r="I583" s="191"/>
      <c r="J583" s="213"/>
      <c r="K583" s="170"/>
      <c r="L583" s="170"/>
      <c r="M583" s="170"/>
      <c r="N583" s="170"/>
      <c r="O583" s="170"/>
      <c r="P583" s="170"/>
      <c r="Q583" s="170"/>
      <c r="R583" s="170"/>
      <c r="S583" s="170"/>
      <c r="T583" s="170"/>
      <c r="U583" s="170"/>
      <c r="V583" s="170"/>
      <c r="W583" s="170"/>
      <c r="X583" s="170"/>
      <c r="Y583" s="170"/>
      <c r="Z583" s="170"/>
      <c r="AA583" s="170"/>
      <c r="AB583" s="170"/>
      <c r="AC583" s="170"/>
      <c r="AD583" s="170"/>
      <c r="AE583" s="170"/>
      <c r="AF583" s="170"/>
      <c r="AG583" s="170"/>
      <c r="AH583" s="170"/>
    </row>
    <row r="584" spans="1:34" x14ac:dyDescent="0.2">
      <c r="A584" s="191"/>
      <c r="B584" s="191"/>
      <c r="C584" s="213"/>
      <c r="D584" s="225"/>
      <c r="E584" s="170"/>
      <c r="F584" s="170"/>
      <c r="G584" s="170"/>
      <c r="H584" s="191"/>
      <c r="I584" s="191"/>
      <c r="J584" s="213"/>
      <c r="K584" s="170"/>
      <c r="L584" s="170"/>
      <c r="M584" s="170"/>
      <c r="N584" s="170"/>
      <c r="O584" s="170"/>
      <c r="P584" s="170"/>
      <c r="Q584" s="170"/>
      <c r="R584" s="170"/>
      <c r="S584" s="170"/>
      <c r="T584" s="170"/>
      <c r="U584" s="170"/>
      <c r="V584" s="170"/>
      <c r="W584" s="170"/>
      <c r="X584" s="170"/>
      <c r="Y584" s="170"/>
      <c r="Z584" s="170"/>
      <c r="AA584" s="170"/>
      <c r="AB584" s="170"/>
      <c r="AC584" s="170"/>
      <c r="AD584" s="170"/>
      <c r="AE584" s="170"/>
      <c r="AF584" s="170"/>
      <c r="AG584" s="170"/>
      <c r="AH584" s="170"/>
    </row>
    <row r="585" spans="1:34" x14ac:dyDescent="0.2">
      <c r="A585" s="191"/>
      <c r="B585" s="191"/>
      <c r="C585" s="213"/>
      <c r="D585" s="225"/>
      <c r="E585" s="170"/>
      <c r="F585" s="170"/>
      <c r="G585" s="170"/>
      <c r="H585" s="191"/>
      <c r="I585" s="191"/>
      <c r="J585" s="213"/>
      <c r="K585" s="170"/>
      <c r="L585" s="170"/>
      <c r="M585" s="170"/>
      <c r="N585" s="170"/>
      <c r="O585" s="170"/>
      <c r="P585" s="170"/>
      <c r="Q585" s="170"/>
      <c r="R585" s="170"/>
      <c r="S585" s="170"/>
      <c r="T585" s="170"/>
      <c r="U585" s="170"/>
      <c r="V585" s="170"/>
      <c r="W585" s="170"/>
      <c r="X585" s="170"/>
      <c r="Y585" s="170"/>
      <c r="Z585" s="170"/>
      <c r="AA585" s="170"/>
      <c r="AB585" s="170"/>
      <c r="AC585" s="170"/>
      <c r="AD585" s="170"/>
      <c r="AE585" s="170"/>
      <c r="AF585" s="170"/>
      <c r="AG585" s="170"/>
      <c r="AH585" s="170"/>
    </row>
    <row r="586" spans="1:34" x14ac:dyDescent="0.2">
      <c r="A586" s="191"/>
      <c r="B586" s="191"/>
      <c r="C586" s="213"/>
      <c r="D586" s="225"/>
      <c r="E586" s="170"/>
      <c r="F586" s="170"/>
      <c r="G586" s="170"/>
      <c r="H586" s="191"/>
      <c r="I586" s="191"/>
      <c r="J586" s="213"/>
      <c r="K586" s="170"/>
      <c r="L586" s="170"/>
      <c r="M586" s="170"/>
      <c r="N586" s="170"/>
      <c r="O586" s="170"/>
      <c r="P586" s="170"/>
      <c r="Q586" s="170"/>
      <c r="R586" s="170"/>
      <c r="S586" s="170"/>
      <c r="T586" s="170"/>
      <c r="U586" s="170"/>
      <c r="V586" s="170"/>
      <c r="W586" s="170"/>
      <c r="X586" s="170"/>
      <c r="Y586" s="170"/>
      <c r="Z586" s="170"/>
      <c r="AA586" s="170"/>
      <c r="AB586" s="170"/>
      <c r="AC586" s="170"/>
      <c r="AD586" s="170"/>
      <c r="AE586" s="170"/>
      <c r="AF586" s="170"/>
      <c r="AG586" s="170"/>
      <c r="AH586" s="170"/>
    </row>
    <row r="587" spans="1:34" x14ac:dyDescent="0.2">
      <c r="A587" s="191"/>
      <c r="B587" s="191"/>
      <c r="C587" s="213"/>
      <c r="D587" s="225"/>
      <c r="E587" s="170"/>
      <c r="F587" s="170"/>
      <c r="G587" s="170"/>
      <c r="H587" s="191"/>
      <c r="I587" s="191"/>
      <c r="J587" s="213"/>
      <c r="K587" s="170"/>
      <c r="L587" s="170"/>
      <c r="M587" s="170"/>
      <c r="N587" s="170"/>
      <c r="O587" s="170"/>
      <c r="P587" s="170"/>
      <c r="Q587" s="170"/>
      <c r="R587" s="170"/>
      <c r="S587" s="170"/>
      <c r="T587" s="170"/>
      <c r="U587" s="170"/>
      <c r="V587" s="170"/>
      <c r="W587" s="170"/>
      <c r="X587" s="170"/>
      <c r="Y587" s="170"/>
      <c r="Z587" s="170"/>
      <c r="AA587" s="170"/>
      <c r="AB587" s="170"/>
      <c r="AC587" s="170"/>
      <c r="AD587" s="170"/>
      <c r="AE587" s="170"/>
      <c r="AF587" s="170"/>
      <c r="AG587" s="170"/>
      <c r="AH587" s="170"/>
    </row>
    <row r="588" spans="1:34" x14ac:dyDescent="0.2">
      <c r="A588" s="191"/>
      <c r="B588" s="191"/>
      <c r="C588" s="213"/>
      <c r="D588" s="225"/>
      <c r="E588" s="170"/>
      <c r="F588" s="170"/>
      <c r="G588" s="170"/>
      <c r="H588" s="191"/>
      <c r="I588" s="191"/>
      <c r="J588" s="213"/>
      <c r="K588" s="170"/>
      <c r="L588" s="170"/>
      <c r="M588" s="170"/>
      <c r="N588" s="170"/>
      <c r="O588" s="170"/>
      <c r="P588" s="170"/>
      <c r="Q588" s="170"/>
      <c r="R588" s="170"/>
      <c r="S588" s="170"/>
      <c r="T588" s="170"/>
      <c r="U588" s="170"/>
      <c r="V588" s="170"/>
      <c r="W588" s="170"/>
      <c r="X588" s="170"/>
      <c r="Y588" s="170"/>
      <c r="Z588" s="170"/>
      <c r="AA588" s="170"/>
      <c r="AB588" s="170"/>
      <c r="AC588" s="170"/>
      <c r="AD588" s="170"/>
      <c r="AE588" s="170"/>
      <c r="AF588" s="170"/>
      <c r="AG588" s="170"/>
      <c r="AH588" s="170"/>
    </row>
    <row r="589" spans="1:34" x14ac:dyDescent="0.2">
      <c r="A589" s="191"/>
      <c r="B589" s="191"/>
      <c r="C589" s="213"/>
      <c r="D589" s="225"/>
      <c r="E589" s="170"/>
      <c r="F589" s="170"/>
      <c r="G589" s="170"/>
      <c r="H589" s="191"/>
      <c r="I589" s="191"/>
      <c r="J589" s="213"/>
      <c r="K589" s="170"/>
      <c r="L589" s="170"/>
      <c r="M589" s="170"/>
      <c r="N589" s="170"/>
      <c r="O589" s="170"/>
      <c r="P589" s="170"/>
      <c r="Q589" s="170"/>
      <c r="R589" s="170"/>
      <c r="S589" s="170"/>
      <c r="T589" s="170"/>
      <c r="U589" s="170"/>
      <c r="V589" s="170"/>
      <c r="W589" s="170"/>
      <c r="X589" s="170"/>
      <c r="Y589" s="170"/>
      <c r="Z589" s="170"/>
      <c r="AA589" s="170"/>
      <c r="AB589" s="170"/>
      <c r="AC589" s="170"/>
      <c r="AD589" s="170"/>
      <c r="AE589" s="170"/>
      <c r="AF589" s="170"/>
      <c r="AG589" s="170"/>
      <c r="AH589" s="170"/>
    </row>
    <row r="590" spans="1:34" x14ac:dyDescent="0.2">
      <c r="A590" s="191"/>
      <c r="B590" s="191"/>
      <c r="C590" s="213"/>
      <c r="D590" s="225"/>
      <c r="E590" s="170"/>
      <c r="F590" s="170"/>
      <c r="G590" s="170"/>
      <c r="H590" s="191"/>
      <c r="I590" s="191"/>
      <c r="J590" s="213"/>
      <c r="K590" s="170"/>
      <c r="L590" s="170"/>
      <c r="M590" s="170"/>
      <c r="N590" s="170"/>
      <c r="O590" s="170"/>
      <c r="P590" s="170"/>
      <c r="Q590" s="170"/>
      <c r="R590" s="170"/>
      <c r="S590" s="170"/>
      <c r="T590" s="170"/>
      <c r="U590" s="170"/>
      <c r="V590" s="170"/>
      <c r="W590" s="170"/>
      <c r="X590" s="170"/>
      <c r="Y590" s="170"/>
      <c r="Z590" s="170"/>
      <c r="AA590" s="170"/>
      <c r="AB590" s="170"/>
      <c r="AC590" s="170"/>
      <c r="AD590" s="170"/>
      <c r="AE590" s="170"/>
      <c r="AF590" s="170"/>
      <c r="AG590" s="170"/>
      <c r="AH590" s="170"/>
    </row>
    <row r="591" spans="1:34" x14ac:dyDescent="0.2">
      <c r="A591" s="191"/>
      <c r="B591" s="191"/>
      <c r="C591" s="213"/>
      <c r="D591" s="225"/>
      <c r="E591" s="170"/>
      <c r="F591" s="170"/>
      <c r="G591" s="170"/>
      <c r="H591" s="191"/>
      <c r="I591" s="191"/>
      <c r="J591" s="213"/>
      <c r="K591" s="170"/>
      <c r="L591" s="170"/>
      <c r="M591" s="170"/>
      <c r="N591" s="170"/>
      <c r="O591" s="170"/>
      <c r="P591" s="170"/>
      <c r="Q591" s="170"/>
      <c r="R591" s="170"/>
      <c r="S591" s="170"/>
      <c r="T591" s="170"/>
      <c r="U591" s="170"/>
      <c r="V591" s="170"/>
      <c r="W591" s="170"/>
      <c r="X591" s="170"/>
      <c r="Y591" s="170"/>
      <c r="Z591" s="170"/>
      <c r="AA591" s="170"/>
      <c r="AB591" s="170"/>
      <c r="AC591" s="170"/>
      <c r="AD591" s="170"/>
      <c r="AE591" s="170"/>
      <c r="AF591" s="170"/>
      <c r="AG591" s="170"/>
      <c r="AH591" s="170"/>
    </row>
    <row r="592" spans="1:34" x14ac:dyDescent="0.2">
      <c r="A592" s="191"/>
      <c r="B592" s="191"/>
      <c r="C592" s="213"/>
      <c r="D592" s="225"/>
      <c r="E592" s="170"/>
      <c r="F592" s="170"/>
      <c r="G592" s="170"/>
      <c r="H592" s="191"/>
      <c r="I592" s="191"/>
      <c r="J592" s="213"/>
      <c r="K592" s="170"/>
      <c r="L592" s="170"/>
      <c r="M592" s="170"/>
      <c r="N592" s="170"/>
      <c r="O592" s="170"/>
      <c r="P592" s="170"/>
      <c r="Q592" s="170"/>
      <c r="R592" s="170"/>
      <c r="S592" s="170"/>
      <c r="T592" s="170"/>
      <c r="U592" s="170"/>
      <c r="V592" s="170"/>
      <c r="W592" s="170"/>
      <c r="X592" s="170"/>
      <c r="Y592" s="170"/>
      <c r="Z592" s="170"/>
      <c r="AA592" s="170"/>
      <c r="AB592" s="170"/>
      <c r="AC592" s="170"/>
      <c r="AD592" s="170"/>
      <c r="AE592" s="170"/>
      <c r="AF592" s="170"/>
      <c r="AG592" s="170"/>
      <c r="AH592" s="170"/>
    </row>
    <row r="593" spans="1:34" x14ac:dyDescent="0.2">
      <c r="A593" s="191"/>
      <c r="B593" s="191"/>
      <c r="C593" s="213"/>
      <c r="D593" s="225"/>
      <c r="E593" s="170"/>
      <c r="F593" s="170"/>
      <c r="G593" s="170"/>
      <c r="H593" s="191"/>
      <c r="I593" s="191"/>
      <c r="J593" s="213"/>
      <c r="K593" s="170"/>
      <c r="L593" s="170"/>
      <c r="M593" s="170"/>
      <c r="N593" s="170"/>
      <c r="O593" s="170"/>
      <c r="P593" s="170"/>
      <c r="Q593" s="170"/>
      <c r="R593" s="170"/>
      <c r="S593" s="170"/>
      <c r="T593" s="170"/>
      <c r="U593" s="170"/>
      <c r="V593" s="170"/>
      <c r="W593" s="170"/>
      <c r="X593" s="170"/>
      <c r="Y593" s="170"/>
      <c r="Z593" s="170"/>
      <c r="AA593" s="170"/>
      <c r="AB593" s="170"/>
      <c r="AC593" s="170"/>
      <c r="AD593" s="170"/>
      <c r="AE593" s="170"/>
      <c r="AF593" s="170"/>
      <c r="AG593" s="170"/>
      <c r="AH593" s="170"/>
    </row>
    <row r="594" spans="1:34" x14ac:dyDescent="0.2">
      <c r="A594" s="191"/>
      <c r="B594" s="191"/>
      <c r="C594" s="213"/>
      <c r="D594" s="225"/>
      <c r="E594" s="170"/>
      <c r="F594" s="170"/>
      <c r="G594" s="170"/>
      <c r="H594" s="191"/>
      <c r="I594" s="191"/>
      <c r="J594" s="213"/>
      <c r="K594" s="170"/>
      <c r="L594" s="170"/>
      <c r="M594" s="170"/>
      <c r="N594" s="170"/>
      <c r="O594" s="170"/>
      <c r="P594" s="170"/>
      <c r="Q594" s="170"/>
      <c r="R594" s="170"/>
      <c r="S594" s="170"/>
      <c r="T594" s="170"/>
      <c r="U594" s="170"/>
      <c r="V594" s="170"/>
      <c r="W594" s="170"/>
      <c r="X594" s="170"/>
      <c r="Y594" s="170"/>
      <c r="Z594" s="170"/>
      <c r="AA594" s="170"/>
      <c r="AB594" s="170"/>
      <c r="AC594" s="170"/>
      <c r="AD594" s="170"/>
      <c r="AE594" s="170"/>
      <c r="AF594" s="170"/>
      <c r="AG594" s="170"/>
      <c r="AH594" s="170"/>
    </row>
    <row r="595" spans="1:34" x14ac:dyDescent="0.2">
      <c r="A595" s="191"/>
      <c r="B595" s="191"/>
      <c r="C595" s="213"/>
      <c r="D595" s="225"/>
      <c r="E595" s="170"/>
      <c r="F595" s="170"/>
      <c r="G595" s="170"/>
      <c r="H595" s="191"/>
      <c r="I595" s="191"/>
      <c r="J595" s="213"/>
      <c r="K595" s="170"/>
      <c r="L595" s="170"/>
      <c r="M595" s="170"/>
      <c r="N595" s="170"/>
      <c r="O595" s="170"/>
      <c r="P595" s="170"/>
      <c r="Q595" s="170"/>
      <c r="R595" s="170"/>
      <c r="S595" s="170"/>
      <c r="T595" s="170"/>
      <c r="U595" s="170"/>
      <c r="V595" s="170"/>
      <c r="W595" s="170"/>
      <c r="X595" s="170"/>
      <c r="Y595" s="170"/>
      <c r="Z595" s="170"/>
      <c r="AA595" s="170"/>
      <c r="AB595" s="170"/>
      <c r="AC595" s="170"/>
      <c r="AD595" s="170"/>
      <c r="AE595" s="170"/>
      <c r="AF595" s="170"/>
      <c r="AG595" s="170"/>
      <c r="AH595" s="170"/>
    </row>
    <row r="596" spans="1:34" x14ac:dyDescent="0.2">
      <c r="A596" s="191"/>
      <c r="B596" s="191"/>
      <c r="C596" s="213"/>
      <c r="D596" s="225"/>
      <c r="E596" s="170"/>
      <c r="F596" s="170"/>
      <c r="G596" s="170"/>
      <c r="H596" s="191"/>
      <c r="I596" s="191"/>
      <c r="J596" s="213"/>
      <c r="K596" s="170"/>
      <c r="L596" s="170"/>
      <c r="M596" s="170"/>
      <c r="N596" s="170"/>
      <c r="O596" s="170"/>
      <c r="P596" s="170"/>
      <c r="Q596" s="170"/>
      <c r="R596" s="170"/>
      <c r="S596" s="170"/>
      <c r="T596" s="170"/>
      <c r="U596" s="170"/>
      <c r="V596" s="170"/>
      <c r="W596" s="170"/>
      <c r="X596" s="170"/>
      <c r="Y596" s="170"/>
      <c r="Z596" s="170"/>
      <c r="AA596" s="170"/>
      <c r="AB596" s="170"/>
      <c r="AC596" s="170"/>
      <c r="AD596" s="170"/>
      <c r="AE596" s="170"/>
      <c r="AF596" s="170"/>
      <c r="AG596" s="170"/>
      <c r="AH596" s="170"/>
    </row>
    <row r="597" spans="1:34" x14ac:dyDescent="0.2">
      <c r="A597" s="191"/>
      <c r="B597" s="191"/>
      <c r="C597" s="213"/>
      <c r="D597" s="225"/>
      <c r="E597" s="170"/>
      <c r="F597" s="170"/>
      <c r="G597" s="170"/>
      <c r="H597" s="191"/>
      <c r="I597" s="191"/>
      <c r="J597" s="213"/>
      <c r="K597" s="170"/>
      <c r="L597" s="170"/>
      <c r="M597" s="170"/>
      <c r="N597" s="170"/>
      <c r="O597" s="170"/>
      <c r="P597" s="170"/>
      <c r="Q597" s="170"/>
      <c r="R597" s="170"/>
      <c r="S597" s="170"/>
      <c r="T597" s="170"/>
      <c r="U597" s="170"/>
      <c r="V597" s="170"/>
      <c r="W597" s="170"/>
      <c r="X597" s="170"/>
      <c r="Y597" s="170"/>
      <c r="Z597" s="170"/>
      <c r="AA597" s="170"/>
      <c r="AB597" s="170"/>
      <c r="AC597" s="170"/>
      <c r="AD597" s="170"/>
      <c r="AE597" s="170"/>
      <c r="AF597" s="170"/>
      <c r="AG597" s="170"/>
      <c r="AH597" s="170"/>
    </row>
    <row r="598" spans="1:34" x14ac:dyDescent="0.2">
      <c r="A598" s="191"/>
      <c r="B598" s="191"/>
      <c r="C598" s="213"/>
      <c r="D598" s="225"/>
      <c r="E598" s="170"/>
      <c r="F598" s="170"/>
      <c r="G598" s="170"/>
      <c r="H598" s="191"/>
      <c r="I598" s="191"/>
      <c r="J598" s="213"/>
      <c r="K598" s="170"/>
      <c r="L598" s="170"/>
      <c r="M598" s="170"/>
      <c r="N598" s="170"/>
      <c r="O598" s="170"/>
      <c r="P598" s="170"/>
      <c r="Q598" s="170"/>
      <c r="R598" s="170"/>
      <c r="S598" s="170"/>
      <c r="T598" s="170"/>
      <c r="U598" s="170"/>
      <c r="V598" s="170"/>
      <c r="W598" s="170"/>
      <c r="X598" s="170"/>
      <c r="Y598" s="170"/>
      <c r="Z598" s="170"/>
      <c r="AA598" s="170"/>
      <c r="AB598" s="170"/>
      <c r="AC598" s="170"/>
      <c r="AD598" s="170"/>
      <c r="AE598" s="170"/>
      <c r="AF598" s="170"/>
      <c r="AG598" s="170"/>
      <c r="AH598" s="170"/>
    </row>
    <row r="599" spans="1:34" x14ac:dyDescent="0.2">
      <c r="A599" s="191"/>
      <c r="B599" s="191"/>
      <c r="C599" s="213"/>
      <c r="D599" s="225"/>
      <c r="E599" s="170"/>
      <c r="F599" s="170"/>
      <c r="G599" s="170"/>
      <c r="H599" s="191"/>
      <c r="I599" s="191"/>
      <c r="J599" s="213"/>
      <c r="K599" s="170"/>
      <c r="L599" s="170"/>
      <c r="M599" s="170"/>
      <c r="N599" s="170"/>
      <c r="O599" s="170"/>
      <c r="P599" s="170"/>
      <c r="Q599" s="170"/>
      <c r="R599" s="170"/>
      <c r="S599" s="170"/>
      <c r="T599" s="170"/>
      <c r="U599" s="170"/>
      <c r="V599" s="170"/>
      <c r="W599" s="170"/>
      <c r="X599" s="170"/>
      <c r="Y599" s="170"/>
      <c r="Z599" s="170"/>
      <c r="AA599" s="170"/>
      <c r="AB599" s="170"/>
      <c r="AC599" s="170"/>
      <c r="AD599" s="170"/>
      <c r="AE599" s="170"/>
      <c r="AF599" s="170"/>
      <c r="AG599" s="170"/>
      <c r="AH599" s="170"/>
    </row>
    <row r="600" spans="1:34" x14ac:dyDescent="0.2">
      <c r="A600" s="191"/>
      <c r="B600" s="191"/>
      <c r="C600" s="213"/>
      <c r="D600" s="225"/>
      <c r="E600" s="170"/>
      <c r="F600" s="170"/>
      <c r="G600" s="170"/>
      <c r="H600" s="191"/>
      <c r="I600" s="191"/>
      <c r="J600" s="213"/>
      <c r="K600" s="170"/>
      <c r="L600" s="170"/>
      <c r="M600" s="170"/>
      <c r="N600" s="170"/>
      <c r="O600" s="170"/>
      <c r="P600" s="170"/>
      <c r="Q600" s="170"/>
      <c r="R600" s="170"/>
      <c r="S600" s="170"/>
      <c r="T600" s="170"/>
      <c r="U600" s="170"/>
      <c r="V600" s="170"/>
      <c r="W600" s="170"/>
      <c r="X600" s="170"/>
      <c r="Y600" s="170"/>
      <c r="Z600" s="170"/>
      <c r="AA600" s="170"/>
      <c r="AB600" s="170"/>
      <c r="AC600" s="170"/>
      <c r="AD600" s="170"/>
      <c r="AE600" s="170"/>
      <c r="AF600" s="170"/>
      <c r="AG600" s="170"/>
      <c r="AH600" s="170"/>
    </row>
    <row r="601" spans="1:34" x14ac:dyDescent="0.2">
      <c r="A601" s="191"/>
      <c r="B601" s="191"/>
      <c r="C601" s="213"/>
      <c r="D601" s="225"/>
      <c r="E601" s="170"/>
      <c r="F601" s="170"/>
      <c r="G601" s="170"/>
      <c r="H601" s="191"/>
      <c r="I601" s="191"/>
      <c r="J601" s="213"/>
      <c r="K601" s="170"/>
      <c r="L601" s="170"/>
      <c r="M601" s="170"/>
      <c r="N601" s="170"/>
      <c r="O601" s="170"/>
      <c r="P601" s="170"/>
      <c r="Q601" s="170"/>
      <c r="R601" s="170"/>
      <c r="S601" s="170"/>
      <c r="T601" s="170"/>
      <c r="U601" s="170"/>
      <c r="V601" s="170"/>
      <c r="W601" s="170"/>
      <c r="X601" s="170"/>
      <c r="Y601" s="170"/>
      <c r="Z601" s="170"/>
      <c r="AA601" s="170"/>
      <c r="AB601" s="170"/>
      <c r="AC601" s="170"/>
      <c r="AD601" s="170"/>
      <c r="AE601" s="170"/>
      <c r="AF601" s="170"/>
      <c r="AG601" s="170"/>
      <c r="AH601" s="170"/>
    </row>
    <row r="602" spans="1:34" x14ac:dyDescent="0.2">
      <c r="A602" s="191"/>
      <c r="B602" s="191"/>
      <c r="C602" s="213"/>
      <c r="D602" s="225"/>
      <c r="E602" s="153"/>
      <c r="F602" s="153"/>
      <c r="G602" s="153"/>
      <c r="H602" s="191"/>
      <c r="I602" s="191"/>
      <c r="J602" s="213"/>
      <c r="K602" s="170"/>
      <c r="L602" s="170"/>
      <c r="M602" s="170"/>
      <c r="N602" s="170"/>
      <c r="O602" s="170"/>
      <c r="P602" s="170"/>
      <c r="Q602" s="170"/>
      <c r="R602" s="170"/>
      <c r="S602" s="170"/>
      <c r="T602" s="170"/>
      <c r="U602" s="170"/>
      <c r="V602" s="170"/>
      <c r="W602" s="170"/>
      <c r="X602" s="170"/>
      <c r="Y602" s="170"/>
      <c r="Z602" s="170"/>
      <c r="AA602" s="170"/>
      <c r="AB602" s="170"/>
      <c r="AC602" s="170"/>
      <c r="AD602" s="170"/>
      <c r="AE602" s="170"/>
      <c r="AF602" s="170"/>
      <c r="AG602" s="170"/>
      <c r="AH602" s="170"/>
    </row>
    <row r="603" spans="1:34" x14ac:dyDescent="0.2">
      <c r="A603" s="191"/>
      <c r="B603" s="191"/>
      <c r="C603" s="213"/>
      <c r="D603" s="225"/>
      <c r="E603" s="170"/>
      <c r="F603" s="170"/>
      <c r="G603" s="170"/>
      <c r="H603" s="191"/>
      <c r="I603" s="191"/>
      <c r="J603" s="213"/>
      <c r="K603" s="170"/>
      <c r="L603" s="170"/>
      <c r="M603" s="170"/>
      <c r="N603" s="170"/>
      <c r="O603" s="170"/>
      <c r="P603" s="170"/>
      <c r="Q603" s="170"/>
      <c r="R603" s="170"/>
      <c r="S603" s="170"/>
      <c r="T603" s="170"/>
      <c r="U603" s="170"/>
      <c r="V603" s="170"/>
      <c r="W603" s="170"/>
      <c r="X603" s="170"/>
      <c r="Y603" s="170"/>
      <c r="Z603" s="170"/>
      <c r="AA603" s="170"/>
      <c r="AB603" s="170"/>
      <c r="AC603" s="170"/>
      <c r="AD603" s="170"/>
      <c r="AE603" s="170"/>
      <c r="AF603" s="170"/>
      <c r="AG603" s="170"/>
      <c r="AH603" s="170"/>
    </row>
    <row r="604" spans="1:34" x14ac:dyDescent="0.2">
      <c r="A604" s="191"/>
      <c r="B604" s="191"/>
      <c r="C604" s="213"/>
      <c r="D604" s="225"/>
      <c r="E604" s="170"/>
      <c r="F604" s="170"/>
      <c r="G604" s="170"/>
      <c r="H604" s="191"/>
      <c r="I604" s="191"/>
      <c r="J604" s="213"/>
      <c r="K604" s="170"/>
      <c r="L604" s="170"/>
      <c r="M604" s="170"/>
      <c r="N604" s="170"/>
      <c r="O604" s="170"/>
      <c r="P604" s="170"/>
      <c r="Q604" s="170"/>
      <c r="R604" s="170"/>
      <c r="S604" s="170"/>
      <c r="T604" s="170"/>
      <c r="U604" s="170"/>
      <c r="V604" s="170"/>
      <c r="W604" s="170"/>
      <c r="X604" s="170"/>
      <c r="Y604" s="170"/>
      <c r="Z604" s="170"/>
      <c r="AA604" s="170"/>
      <c r="AB604" s="170"/>
      <c r="AC604" s="170"/>
      <c r="AD604" s="170"/>
      <c r="AE604" s="170"/>
      <c r="AF604" s="170"/>
      <c r="AG604" s="170"/>
      <c r="AH604" s="170"/>
    </row>
    <row r="605" spans="1:34" x14ac:dyDescent="0.2">
      <c r="A605" s="191"/>
      <c r="B605" s="191"/>
      <c r="C605" s="213"/>
      <c r="D605" s="225"/>
      <c r="E605" s="170"/>
      <c r="F605" s="170"/>
      <c r="G605" s="170"/>
      <c r="H605" s="191"/>
      <c r="I605" s="191"/>
      <c r="J605" s="213"/>
      <c r="K605" s="170"/>
      <c r="L605" s="170"/>
      <c r="M605" s="170"/>
      <c r="N605" s="170"/>
      <c r="O605" s="170"/>
      <c r="P605" s="170"/>
      <c r="Q605" s="170"/>
      <c r="R605" s="170"/>
      <c r="S605" s="170"/>
      <c r="T605" s="170"/>
      <c r="U605" s="170"/>
      <c r="V605" s="170"/>
      <c r="W605" s="170"/>
      <c r="X605" s="170"/>
      <c r="Y605" s="170"/>
      <c r="Z605" s="170"/>
      <c r="AA605" s="170"/>
      <c r="AB605" s="170"/>
      <c r="AC605" s="170"/>
      <c r="AD605" s="170"/>
      <c r="AE605" s="170"/>
      <c r="AF605" s="170"/>
      <c r="AG605" s="170"/>
      <c r="AH605" s="170"/>
    </row>
    <row r="606" spans="1:34" x14ac:dyDescent="0.2">
      <c r="A606" s="191"/>
      <c r="B606" s="191"/>
      <c r="C606" s="213"/>
      <c r="D606" s="225"/>
      <c r="E606" s="170"/>
      <c r="F606" s="170"/>
      <c r="G606" s="170"/>
      <c r="H606" s="191"/>
      <c r="I606" s="191"/>
      <c r="J606" s="213"/>
      <c r="K606" s="170"/>
      <c r="L606" s="170"/>
      <c r="M606" s="170"/>
      <c r="N606" s="170"/>
      <c r="O606" s="170"/>
      <c r="P606" s="170"/>
      <c r="Q606" s="170"/>
      <c r="R606" s="170"/>
      <c r="S606" s="170"/>
      <c r="T606" s="170"/>
      <c r="U606" s="170"/>
      <c r="V606" s="170"/>
      <c r="W606" s="170"/>
      <c r="X606" s="170"/>
      <c r="Y606" s="170"/>
      <c r="Z606" s="170"/>
      <c r="AA606" s="170"/>
      <c r="AB606" s="170"/>
      <c r="AC606" s="170"/>
      <c r="AD606" s="170"/>
      <c r="AE606" s="170"/>
      <c r="AF606" s="170"/>
      <c r="AG606" s="170"/>
      <c r="AH606" s="170"/>
    </row>
    <row r="607" spans="1:34" x14ac:dyDescent="0.2">
      <c r="A607" s="191"/>
      <c r="B607" s="191"/>
      <c r="C607" s="213"/>
      <c r="D607" s="225"/>
      <c r="E607" s="170"/>
      <c r="F607" s="170"/>
      <c r="G607" s="170"/>
      <c r="H607" s="191"/>
      <c r="I607" s="191"/>
      <c r="J607" s="213"/>
      <c r="K607" s="170"/>
      <c r="L607" s="170"/>
      <c r="M607" s="170"/>
      <c r="N607" s="170"/>
      <c r="O607" s="170"/>
      <c r="P607" s="170"/>
      <c r="Q607" s="170"/>
      <c r="R607" s="170"/>
      <c r="S607" s="170"/>
      <c r="T607" s="170"/>
      <c r="U607" s="170"/>
      <c r="V607" s="170"/>
      <c r="W607" s="170"/>
      <c r="X607" s="170"/>
      <c r="Y607" s="170"/>
      <c r="Z607" s="170"/>
      <c r="AA607" s="170"/>
      <c r="AB607" s="170"/>
      <c r="AC607" s="170"/>
      <c r="AD607" s="170"/>
      <c r="AE607" s="170"/>
      <c r="AF607" s="170"/>
      <c r="AG607" s="170"/>
      <c r="AH607" s="170"/>
    </row>
    <row r="608" spans="1:34" x14ac:dyDescent="0.2">
      <c r="A608" s="191"/>
      <c r="B608" s="191"/>
      <c r="C608" s="213"/>
      <c r="D608" s="225"/>
      <c r="E608" s="170"/>
      <c r="F608" s="170"/>
      <c r="G608" s="170"/>
      <c r="H608" s="191"/>
      <c r="I608" s="191"/>
      <c r="J608" s="213"/>
      <c r="K608" s="170"/>
      <c r="L608" s="170"/>
      <c r="M608" s="170"/>
      <c r="N608" s="170"/>
      <c r="O608" s="170"/>
      <c r="P608" s="170"/>
      <c r="Q608" s="170"/>
      <c r="R608" s="170"/>
      <c r="S608" s="170"/>
      <c r="T608" s="170"/>
      <c r="U608" s="170"/>
      <c r="V608" s="170"/>
      <c r="W608" s="170"/>
      <c r="X608" s="170"/>
      <c r="Y608" s="170"/>
      <c r="Z608" s="170"/>
      <c r="AA608" s="170"/>
      <c r="AB608" s="170"/>
      <c r="AC608" s="170"/>
      <c r="AD608" s="170"/>
      <c r="AE608" s="170"/>
      <c r="AF608" s="170"/>
      <c r="AG608" s="170"/>
      <c r="AH608" s="170"/>
    </row>
    <row r="609" spans="1:34" x14ac:dyDescent="0.2">
      <c r="A609" s="191"/>
      <c r="B609" s="191"/>
      <c r="C609" s="213"/>
      <c r="D609" s="225"/>
      <c r="E609" s="170"/>
      <c r="F609" s="170"/>
      <c r="G609" s="170"/>
      <c r="H609" s="191"/>
      <c r="I609" s="191"/>
      <c r="J609" s="213"/>
      <c r="K609" s="228"/>
      <c r="L609" s="228"/>
      <c r="M609" s="228"/>
      <c r="N609" s="228"/>
      <c r="O609" s="228"/>
      <c r="P609" s="228"/>
      <c r="Q609" s="228"/>
      <c r="R609" s="228"/>
      <c r="S609" s="228"/>
      <c r="T609" s="228"/>
      <c r="U609" s="228"/>
      <c r="V609" s="228"/>
      <c r="W609" s="228"/>
      <c r="X609" s="228"/>
      <c r="Y609" s="228"/>
      <c r="Z609" s="228"/>
      <c r="AA609" s="228"/>
      <c r="AB609" s="228"/>
      <c r="AC609" s="228"/>
      <c r="AD609" s="228"/>
      <c r="AE609" s="228"/>
      <c r="AF609" s="228"/>
      <c r="AG609" s="228"/>
      <c r="AH609" s="228"/>
    </row>
    <row r="610" spans="1:34" x14ac:dyDescent="0.2">
      <c r="A610" s="191"/>
      <c r="B610" s="191"/>
      <c r="C610" s="213"/>
      <c r="D610" s="225"/>
      <c r="E610" s="170"/>
      <c r="F610" s="170"/>
      <c r="G610" s="170"/>
      <c r="H610" s="191"/>
      <c r="I610" s="191"/>
      <c r="J610" s="213"/>
      <c r="K610" s="170"/>
      <c r="L610" s="170"/>
      <c r="M610" s="170"/>
      <c r="N610" s="170"/>
      <c r="O610" s="170"/>
      <c r="P610" s="170"/>
      <c r="Q610" s="170"/>
      <c r="R610" s="170"/>
      <c r="S610" s="170"/>
      <c r="T610" s="170"/>
      <c r="U610" s="170"/>
      <c r="V610" s="170"/>
      <c r="W610" s="170"/>
      <c r="X610" s="170"/>
      <c r="Y610" s="170"/>
      <c r="Z610" s="170"/>
      <c r="AA610" s="170"/>
      <c r="AB610" s="170"/>
      <c r="AC610" s="170"/>
      <c r="AD610" s="170"/>
      <c r="AE610" s="170"/>
      <c r="AF610" s="170"/>
      <c r="AG610" s="170"/>
      <c r="AH610" s="170"/>
    </row>
    <row r="611" spans="1:34" x14ac:dyDescent="0.2">
      <c r="A611" s="191"/>
      <c r="B611" s="191"/>
      <c r="C611" s="213"/>
      <c r="D611" s="225"/>
      <c r="E611" s="170"/>
      <c r="F611" s="170"/>
      <c r="G611" s="170"/>
      <c r="H611" s="191"/>
      <c r="I611" s="191"/>
      <c r="J611" s="213"/>
      <c r="K611" s="170"/>
      <c r="L611" s="170"/>
      <c r="M611" s="170"/>
      <c r="N611" s="170"/>
      <c r="O611" s="170"/>
      <c r="P611" s="170"/>
      <c r="Q611" s="170"/>
      <c r="R611" s="170"/>
      <c r="S611" s="170"/>
      <c r="T611" s="170"/>
      <c r="U611" s="170"/>
      <c r="V611" s="170"/>
      <c r="W611" s="170"/>
      <c r="X611" s="170"/>
      <c r="Y611" s="170"/>
      <c r="Z611" s="170"/>
      <c r="AA611" s="170"/>
      <c r="AB611" s="170"/>
      <c r="AC611" s="170"/>
      <c r="AD611" s="170"/>
      <c r="AE611" s="170"/>
      <c r="AF611" s="170"/>
      <c r="AG611" s="170"/>
      <c r="AH611" s="170"/>
    </row>
    <row r="612" spans="1:34" x14ac:dyDescent="0.2">
      <c r="A612" s="191"/>
      <c r="B612" s="191"/>
      <c r="C612" s="213"/>
      <c r="D612" s="225"/>
      <c r="E612" s="170"/>
      <c r="F612" s="170"/>
      <c r="G612" s="170"/>
      <c r="H612" s="191"/>
      <c r="I612" s="191"/>
      <c r="J612" s="213"/>
      <c r="K612" s="170"/>
      <c r="L612" s="170"/>
      <c r="M612" s="170"/>
      <c r="N612" s="170"/>
      <c r="O612" s="170"/>
      <c r="P612" s="170"/>
      <c r="Q612" s="170"/>
      <c r="R612" s="170"/>
      <c r="S612" s="170"/>
      <c r="T612" s="170"/>
      <c r="U612" s="170"/>
      <c r="V612" s="170"/>
      <c r="W612" s="170"/>
      <c r="X612" s="170"/>
      <c r="Y612" s="170"/>
      <c r="Z612" s="170"/>
      <c r="AA612" s="170"/>
      <c r="AB612" s="170"/>
      <c r="AC612" s="170"/>
      <c r="AD612" s="170"/>
      <c r="AE612" s="170"/>
      <c r="AF612" s="170"/>
      <c r="AG612" s="170"/>
      <c r="AH612" s="170"/>
    </row>
    <row r="613" spans="1:34" x14ac:dyDescent="0.2">
      <c r="A613" s="191"/>
      <c r="B613" s="191"/>
      <c r="C613" s="213"/>
      <c r="D613" s="225"/>
      <c r="E613" s="170"/>
      <c r="F613" s="170"/>
      <c r="G613" s="170"/>
      <c r="H613" s="191"/>
      <c r="I613" s="191"/>
      <c r="J613" s="213"/>
      <c r="K613" s="170"/>
      <c r="L613" s="170"/>
      <c r="M613" s="170"/>
      <c r="N613" s="170"/>
      <c r="O613" s="170"/>
      <c r="P613" s="170"/>
      <c r="Q613" s="170"/>
      <c r="R613" s="170"/>
      <c r="S613" s="170"/>
      <c r="T613" s="170"/>
      <c r="U613" s="170"/>
      <c r="V613" s="170"/>
      <c r="W613" s="170"/>
      <c r="X613" s="170"/>
      <c r="Y613" s="170"/>
      <c r="Z613" s="170"/>
      <c r="AA613" s="170"/>
      <c r="AB613" s="170"/>
      <c r="AC613" s="170"/>
      <c r="AD613" s="170"/>
      <c r="AE613" s="170"/>
      <c r="AF613" s="170"/>
      <c r="AG613" s="170"/>
      <c r="AH613" s="170"/>
    </row>
    <row r="614" spans="1:34" x14ac:dyDescent="0.2">
      <c r="A614" s="191"/>
      <c r="B614" s="191"/>
      <c r="C614" s="213"/>
      <c r="D614" s="225"/>
      <c r="E614" s="170"/>
      <c r="F614" s="170"/>
      <c r="G614" s="170"/>
      <c r="H614" s="191"/>
      <c r="I614" s="191"/>
      <c r="J614" s="213"/>
      <c r="K614" s="170"/>
      <c r="L614" s="170"/>
      <c r="M614" s="170"/>
      <c r="N614" s="170"/>
      <c r="O614" s="170"/>
      <c r="P614" s="170"/>
      <c r="Q614" s="170"/>
      <c r="R614" s="170"/>
      <c r="S614" s="170"/>
      <c r="T614" s="170"/>
      <c r="U614" s="170"/>
      <c r="V614" s="170"/>
      <c r="W614" s="170"/>
      <c r="X614" s="170"/>
      <c r="Y614" s="170"/>
      <c r="Z614" s="170"/>
      <c r="AA614" s="170"/>
      <c r="AB614" s="170"/>
      <c r="AC614" s="170"/>
      <c r="AD614" s="170"/>
      <c r="AE614" s="170"/>
      <c r="AF614" s="170"/>
      <c r="AG614" s="170"/>
      <c r="AH614" s="170"/>
    </row>
    <row r="615" spans="1:34" x14ac:dyDescent="0.2">
      <c r="A615" s="191"/>
      <c r="B615" s="191"/>
      <c r="C615" s="213"/>
      <c r="D615" s="225"/>
      <c r="E615" s="170"/>
      <c r="F615" s="170"/>
      <c r="G615" s="170"/>
      <c r="H615" s="191"/>
      <c r="I615" s="191"/>
      <c r="J615" s="213"/>
      <c r="K615" s="170"/>
      <c r="L615" s="170"/>
      <c r="M615" s="170"/>
      <c r="N615" s="170"/>
      <c r="O615" s="170"/>
      <c r="P615" s="170"/>
      <c r="Q615" s="170"/>
      <c r="R615" s="170"/>
      <c r="S615" s="170"/>
      <c r="T615" s="170"/>
      <c r="U615" s="170"/>
      <c r="V615" s="170"/>
      <c r="W615" s="170"/>
      <c r="X615" s="170"/>
      <c r="Y615" s="170"/>
      <c r="Z615" s="170"/>
      <c r="AA615" s="170"/>
      <c r="AB615" s="170"/>
      <c r="AC615" s="170"/>
      <c r="AD615" s="170"/>
      <c r="AE615" s="170"/>
      <c r="AF615" s="170"/>
      <c r="AG615" s="170"/>
      <c r="AH615" s="170"/>
    </row>
    <row r="616" spans="1:34" x14ac:dyDescent="0.2">
      <c r="A616" s="191"/>
      <c r="B616" s="191"/>
      <c r="C616" s="213"/>
      <c r="D616" s="225"/>
      <c r="E616" s="170"/>
      <c r="F616" s="170"/>
      <c r="G616" s="170"/>
      <c r="H616" s="191"/>
      <c r="I616" s="191"/>
      <c r="J616" s="213"/>
      <c r="K616" s="170"/>
      <c r="L616" s="170"/>
      <c r="M616" s="170"/>
      <c r="N616" s="170"/>
      <c r="O616" s="170"/>
      <c r="P616" s="170"/>
      <c r="Q616" s="170"/>
      <c r="R616" s="170"/>
      <c r="S616" s="170"/>
      <c r="T616" s="170"/>
      <c r="U616" s="170"/>
      <c r="V616" s="170"/>
      <c r="W616" s="170"/>
      <c r="X616" s="170"/>
      <c r="Y616" s="170"/>
      <c r="Z616" s="170"/>
      <c r="AA616" s="170"/>
      <c r="AB616" s="170"/>
      <c r="AC616" s="170"/>
      <c r="AD616" s="170"/>
      <c r="AE616" s="170"/>
      <c r="AF616" s="170"/>
      <c r="AG616" s="170"/>
      <c r="AH616" s="170"/>
    </row>
    <row r="617" spans="1:34" x14ac:dyDescent="0.2">
      <c r="A617" s="191"/>
      <c r="B617" s="191"/>
      <c r="C617" s="213"/>
      <c r="D617" s="225"/>
      <c r="E617" s="170"/>
      <c r="F617" s="170"/>
      <c r="G617" s="170"/>
      <c r="H617" s="191"/>
      <c r="I617" s="191"/>
      <c r="J617" s="213"/>
      <c r="K617" s="170"/>
      <c r="L617" s="170"/>
      <c r="M617" s="170"/>
      <c r="N617" s="170"/>
      <c r="O617" s="170"/>
      <c r="P617" s="170"/>
      <c r="Q617" s="170"/>
      <c r="R617" s="170"/>
      <c r="S617" s="170"/>
      <c r="T617" s="170"/>
      <c r="U617" s="170"/>
      <c r="V617" s="170"/>
      <c r="W617" s="170"/>
      <c r="X617" s="170"/>
      <c r="Y617" s="170"/>
      <c r="Z617" s="170"/>
      <c r="AA617" s="170"/>
      <c r="AB617" s="170"/>
      <c r="AC617" s="170"/>
      <c r="AD617" s="170"/>
      <c r="AE617" s="170"/>
      <c r="AF617" s="170"/>
      <c r="AG617" s="170"/>
      <c r="AH617" s="170"/>
    </row>
    <row r="618" spans="1:34" x14ac:dyDescent="0.2">
      <c r="A618" s="191"/>
      <c r="B618" s="191"/>
      <c r="C618" s="213"/>
      <c r="D618" s="225"/>
      <c r="E618" s="170"/>
      <c r="F618" s="170"/>
      <c r="G618" s="170"/>
      <c r="H618" s="191"/>
      <c r="I618" s="191"/>
      <c r="J618" s="213"/>
      <c r="K618" s="170"/>
      <c r="L618" s="170"/>
      <c r="M618" s="170"/>
      <c r="N618" s="170"/>
      <c r="O618" s="170"/>
      <c r="P618" s="170"/>
      <c r="Q618" s="170"/>
      <c r="R618" s="170"/>
      <c r="S618" s="170"/>
      <c r="T618" s="170"/>
      <c r="U618" s="170"/>
      <c r="V618" s="170"/>
      <c r="W618" s="170"/>
      <c r="X618" s="170"/>
      <c r="Y618" s="170"/>
      <c r="Z618" s="170"/>
      <c r="AA618" s="170"/>
      <c r="AB618" s="170"/>
      <c r="AC618" s="170"/>
      <c r="AD618" s="170"/>
      <c r="AE618" s="170"/>
      <c r="AF618" s="170"/>
      <c r="AG618" s="170"/>
      <c r="AH618" s="170"/>
    </row>
    <row r="619" spans="1:34" x14ac:dyDescent="0.2">
      <c r="A619" s="191"/>
      <c r="B619" s="191"/>
      <c r="C619" s="213"/>
      <c r="D619" s="225"/>
      <c r="E619" s="170"/>
      <c r="F619" s="170"/>
      <c r="G619" s="170"/>
      <c r="H619" s="191"/>
      <c r="I619" s="191"/>
      <c r="J619" s="213"/>
      <c r="K619" s="170"/>
      <c r="L619" s="170"/>
      <c r="M619" s="170"/>
      <c r="N619" s="170"/>
      <c r="O619" s="170"/>
      <c r="P619" s="170"/>
      <c r="Q619" s="170"/>
      <c r="R619" s="170"/>
      <c r="S619" s="170"/>
      <c r="T619" s="170"/>
      <c r="U619" s="170"/>
      <c r="V619" s="170"/>
      <c r="W619" s="170"/>
      <c r="X619" s="170"/>
      <c r="Y619" s="170"/>
      <c r="Z619" s="170"/>
      <c r="AA619" s="170"/>
      <c r="AB619" s="170"/>
      <c r="AC619" s="170"/>
      <c r="AD619" s="170"/>
      <c r="AE619" s="170"/>
      <c r="AF619" s="170"/>
      <c r="AG619" s="170"/>
      <c r="AH619" s="170"/>
    </row>
    <row r="620" spans="1:34" x14ac:dyDescent="0.2">
      <c r="A620" s="191"/>
      <c r="B620" s="191"/>
      <c r="C620" s="213"/>
      <c r="D620" s="225"/>
      <c r="E620" s="170"/>
      <c r="F620" s="170"/>
      <c r="G620" s="170"/>
      <c r="H620" s="191"/>
      <c r="I620" s="191"/>
      <c r="J620" s="213"/>
      <c r="K620" s="170"/>
      <c r="L620" s="170"/>
      <c r="M620" s="170"/>
      <c r="N620" s="170"/>
      <c r="O620" s="170"/>
      <c r="P620" s="170"/>
      <c r="Q620" s="170"/>
      <c r="R620" s="170"/>
      <c r="S620" s="170"/>
      <c r="T620" s="170"/>
      <c r="U620" s="170"/>
      <c r="V620" s="170"/>
      <c r="W620" s="170"/>
      <c r="X620" s="170"/>
      <c r="Y620" s="170"/>
      <c r="Z620" s="170"/>
      <c r="AA620" s="170"/>
      <c r="AB620" s="170"/>
      <c r="AC620" s="170"/>
      <c r="AD620" s="170"/>
      <c r="AE620" s="170"/>
      <c r="AF620" s="170"/>
      <c r="AG620" s="170"/>
      <c r="AH620" s="170"/>
    </row>
    <row r="621" spans="1:34" x14ac:dyDescent="0.2">
      <c r="A621" s="191"/>
      <c r="B621" s="191"/>
      <c r="C621" s="213"/>
      <c r="D621" s="225"/>
      <c r="E621" s="170"/>
      <c r="F621" s="170"/>
      <c r="G621" s="170"/>
      <c r="H621" s="191"/>
      <c r="I621" s="191"/>
      <c r="J621" s="213"/>
      <c r="K621" s="170"/>
      <c r="L621" s="170"/>
      <c r="M621" s="170"/>
      <c r="N621" s="170"/>
      <c r="O621" s="170"/>
      <c r="P621" s="170"/>
      <c r="Q621" s="170"/>
      <c r="R621" s="170"/>
      <c r="S621" s="170"/>
      <c r="T621" s="170"/>
      <c r="U621" s="170"/>
      <c r="V621" s="170"/>
      <c r="W621" s="170"/>
      <c r="X621" s="170"/>
      <c r="Y621" s="170"/>
      <c r="Z621" s="170"/>
      <c r="AA621" s="170"/>
      <c r="AB621" s="170"/>
      <c r="AC621" s="170"/>
      <c r="AD621" s="170"/>
      <c r="AE621" s="170"/>
      <c r="AF621" s="170"/>
      <c r="AG621" s="170"/>
      <c r="AH621" s="170"/>
    </row>
    <row r="622" spans="1:34" x14ac:dyDescent="0.2">
      <c r="A622" s="191"/>
      <c r="B622" s="191"/>
      <c r="C622" s="213"/>
      <c r="D622" s="225"/>
      <c r="E622" s="170"/>
      <c r="F622" s="170"/>
      <c r="G622" s="170"/>
      <c r="H622" s="191"/>
      <c r="I622" s="191"/>
      <c r="J622" s="213"/>
      <c r="K622" s="170"/>
      <c r="L622" s="170"/>
      <c r="M622" s="170"/>
      <c r="N622" s="170"/>
      <c r="O622" s="170"/>
      <c r="P622" s="170"/>
      <c r="Q622" s="170"/>
      <c r="R622" s="170"/>
      <c r="S622" s="170"/>
      <c r="T622" s="170"/>
      <c r="U622" s="170"/>
      <c r="V622" s="170"/>
      <c r="W622" s="170"/>
      <c r="X622" s="170"/>
      <c r="Y622" s="170"/>
      <c r="Z622" s="170"/>
      <c r="AA622" s="170"/>
      <c r="AB622" s="170"/>
      <c r="AC622" s="170"/>
      <c r="AD622" s="170"/>
      <c r="AE622" s="170"/>
      <c r="AF622" s="170"/>
      <c r="AG622" s="170"/>
      <c r="AH622" s="170"/>
    </row>
    <row r="623" spans="1:34" x14ac:dyDescent="0.2">
      <c r="A623" s="191"/>
      <c r="B623" s="191"/>
      <c r="C623" s="213"/>
      <c r="D623" s="225"/>
      <c r="E623" s="170"/>
      <c r="F623" s="170"/>
      <c r="G623" s="170"/>
      <c r="H623" s="191"/>
      <c r="I623" s="191"/>
      <c r="J623" s="213"/>
      <c r="K623" s="170"/>
      <c r="L623" s="170"/>
      <c r="M623" s="170"/>
      <c r="N623" s="170"/>
      <c r="O623" s="170"/>
      <c r="P623" s="170"/>
      <c r="Q623" s="170"/>
      <c r="R623" s="170"/>
      <c r="S623" s="170"/>
      <c r="T623" s="170"/>
      <c r="U623" s="170"/>
      <c r="V623" s="170"/>
      <c r="W623" s="170"/>
      <c r="X623" s="170"/>
      <c r="Y623" s="170"/>
      <c r="Z623" s="170"/>
      <c r="AA623" s="170"/>
      <c r="AB623" s="170"/>
      <c r="AC623" s="170"/>
      <c r="AD623" s="170"/>
      <c r="AE623" s="170"/>
      <c r="AF623" s="170"/>
      <c r="AG623" s="170"/>
      <c r="AH623" s="170"/>
    </row>
    <row r="624" spans="1:34" x14ac:dyDescent="0.2">
      <c r="A624" s="191"/>
      <c r="B624" s="191"/>
      <c r="C624" s="213"/>
      <c r="D624" s="225"/>
      <c r="E624" s="170"/>
      <c r="F624" s="170"/>
      <c r="G624" s="170"/>
      <c r="H624" s="191"/>
      <c r="I624" s="191"/>
      <c r="J624" s="213"/>
      <c r="K624" s="170"/>
      <c r="L624" s="170"/>
      <c r="M624" s="170"/>
      <c r="N624" s="170"/>
      <c r="O624" s="170"/>
      <c r="P624" s="170"/>
      <c r="Q624" s="170"/>
      <c r="R624" s="170"/>
      <c r="S624" s="170"/>
      <c r="T624" s="170"/>
      <c r="U624" s="170"/>
      <c r="V624" s="170"/>
      <c r="W624" s="170"/>
      <c r="X624" s="170"/>
      <c r="Y624" s="170"/>
      <c r="Z624" s="170"/>
      <c r="AA624" s="170"/>
      <c r="AB624" s="170"/>
      <c r="AC624" s="170"/>
      <c r="AD624" s="170"/>
      <c r="AE624" s="170"/>
      <c r="AF624" s="170"/>
      <c r="AG624" s="170"/>
      <c r="AH624" s="170"/>
    </row>
    <row r="625" spans="1:10" x14ac:dyDescent="0.2">
      <c r="A625" s="191"/>
      <c r="B625" s="191"/>
      <c r="C625" s="213"/>
      <c r="D625" s="225"/>
      <c r="E625" s="170"/>
      <c r="F625" s="170"/>
      <c r="G625" s="170"/>
      <c r="H625" s="191"/>
      <c r="I625" s="191"/>
      <c r="J625" s="213"/>
    </row>
    <row r="626" spans="1:10" x14ac:dyDescent="0.2">
      <c r="A626" s="191"/>
      <c r="B626" s="191"/>
      <c r="C626" s="213"/>
      <c r="D626" s="225"/>
      <c r="E626" s="170"/>
      <c r="F626" s="170"/>
      <c r="G626" s="170"/>
      <c r="H626" s="191"/>
      <c r="I626" s="191"/>
      <c r="J626" s="213"/>
    </row>
    <row r="627" spans="1:10" x14ac:dyDescent="0.2">
      <c r="A627" s="191"/>
      <c r="B627" s="191"/>
      <c r="C627" s="213"/>
      <c r="D627" s="225"/>
      <c r="E627" s="170"/>
      <c r="F627" s="170"/>
      <c r="G627" s="170"/>
      <c r="H627" s="191"/>
      <c r="I627" s="191"/>
      <c r="J627" s="213"/>
    </row>
    <row r="628" spans="1:10" x14ac:dyDescent="0.2">
      <c r="A628" s="191"/>
      <c r="B628" s="191"/>
      <c r="C628" s="213"/>
      <c r="D628" s="225"/>
      <c r="E628" s="241"/>
      <c r="F628" s="241"/>
      <c r="G628" s="241"/>
      <c r="H628" s="191"/>
      <c r="I628" s="191"/>
      <c r="J628" s="213"/>
    </row>
    <row r="629" spans="1:10" x14ac:dyDescent="0.2">
      <c r="A629" s="191"/>
      <c r="B629" s="191"/>
      <c r="C629" s="213"/>
      <c r="D629" s="225"/>
      <c r="E629" s="170"/>
      <c r="F629" s="170"/>
      <c r="G629" s="170"/>
      <c r="H629" s="191"/>
      <c r="I629" s="191"/>
      <c r="J629" s="213"/>
    </row>
    <row r="630" spans="1:10" x14ac:dyDescent="0.2">
      <c r="A630" s="191"/>
      <c r="B630" s="191"/>
      <c r="C630" s="213"/>
      <c r="D630" s="225"/>
      <c r="E630" s="170"/>
      <c r="F630" s="170"/>
      <c r="G630" s="170"/>
      <c r="H630" s="191"/>
      <c r="I630" s="191"/>
      <c r="J630" s="213"/>
    </row>
    <row r="631" spans="1:10" x14ac:dyDescent="0.2">
      <c r="A631" s="191"/>
      <c r="B631" s="191"/>
      <c r="C631" s="213"/>
      <c r="D631" s="225"/>
      <c r="E631" s="170"/>
      <c r="F631" s="170"/>
      <c r="G631" s="170"/>
      <c r="H631" s="191"/>
      <c r="I631" s="191"/>
      <c r="J631" s="213"/>
    </row>
    <row r="632" spans="1:10" x14ac:dyDescent="0.2">
      <c r="A632" s="191"/>
      <c r="B632" s="191"/>
      <c r="C632" s="213"/>
      <c r="D632" s="225"/>
      <c r="E632" s="170"/>
      <c r="F632" s="170"/>
      <c r="G632" s="170"/>
      <c r="H632" s="191"/>
      <c r="I632" s="191"/>
      <c r="J632" s="213"/>
    </row>
    <row r="633" spans="1:10" x14ac:dyDescent="0.2">
      <c r="A633" s="191"/>
      <c r="B633" s="191"/>
      <c r="C633" s="213"/>
      <c r="D633" s="225"/>
      <c r="E633" s="170"/>
      <c r="F633" s="170"/>
      <c r="G633" s="170"/>
      <c r="H633" s="191"/>
      <c r="I633" s="191"/>
      <c r="J633" s="213"/>
    </row>
    <row r="634" spans="1:10" x14ac:dyDescent="0.2">
      <c r="A634" s="191"/>
      <c r="B634" s="191"/>
      <c r="C634" s="213"/>
      <c r="D634" s="225"/>
      <c r="E634" s="170"/>
      <c r="F634" s="170"/>
      <c r="G634" s="170"/>
      <c r="H634" s="191"/>
      <c r="I634" s="191"/>
      <c r="J634" s="213"/>
    </row>
    <row r="635" spans="1:10" x14ac:dyDescent="0.2">
      <c r="A635" s="191"/>
      <c r="B635" s="191"/>
      <c r="C635" s="213"/>
      <c r="D635" s="225"/>
      <c r="E635" s="170"/>
      <c r="F635" s="170"/>
      <c r="G635" s="170"/>
      <c r="H635" s="191"/>
      <c r="I635" s="191"/>
      <c r="J635" s="213"/>
    </row>
    <row r="636" spans="1:10" x14ac:dyDescent="0.2">
      <c r="A636" s="191"/>
      <c r="B636" s="191"/>
      <c r="C636" s="213"/>
      <c r="D636" s="225"/>
      <c r="E636" s="170"/>
      <c r="F636" s="170"/>
      <c r="G636" s="170"/>
      <c r="H636" s="191"/>
      <c r="I636" s="191"/>
      <c r="J636" s="213"/>
    </row>
    <row r="637" spans="1:10" x14ac:dyDescent="0.2">
      <c r="A637" s="191"/>
      <c r="B637" s="191"/>
      <c r="C637" s="213"/>
      <c r="D637" s="225"/>
      <c r="E637" s="153"/>
      <c r="F637" s="153"/>
      <c r="G637" s="153"/>
      <c r="H637" s="191"/>
      <c r="I637" s="191"/>
      <c r="J637" s="213"/>
    </row>
    <row r="638" spans="1:10" x14ac:dyDescent="0.2">
      <c r="A638" s="191"/>
      <c r="B638" s="191"/>
      <c r="C638" s="213"/>
      <c r="D638" s="225"/>
      <c r="E638" s="153"/>
      <c r="F638" s="153"/>
      <c r="G638" s="153"/>
      <c r="H638" s="191"/>
      <c r="I638" s="191"/>
      <c r="J638" s="213"/>
    </row>
    <row r="639" spans="1:10" x14ac:dyDescent="0.2">
      <c r="A639" s="191"/>
      <c r="B639" s="191"/>
      <c r="C639" s="213"/>
      <c r="D639" s="225"/>
      <c r="E639" s="170"/>
      <c r="F639" s="170"/>
      <c r="G639" s="170"/>
      <c r="H639" s="191"/>
      <c r="I639" s="191"/>
      <c r="J639" s="213"/>
    </row>
    <row r="640" spans="1:10" x14ac:dyDescent="0.2">
      <c r="A640" s="191"/>
      <c r="B640" s="191"/>
      <c r="C640" s="213"/>
      <c r="D640" s="225"/>
      <c r="E640" s="170"/>
      <c r="F640" s="170"/>
      <c r="G640" s="170"/>
      <c r="H640" s="191"/>
      <c r="I640" s="191"/>
      <c r="J640" s="213"/>
    </row>
    <row r="641" spans="1:10" x14ac:dyDescent="0.2">
      <c r="A641" s="191"/>
      <c r="B641" s="191"/>
      <c r="C641" s="213"/>
      <c r="D641" s="225"/>
      <c r="E641" s="170"/>
      <c r="F641" s="170"/>
      <c r="G641" s="170"/>
      <c r="H641" s="191"/>
      <c r="I641" s="191"/>
      <c r="J641" s="213"/>
    </row>
    <row r="642" spans="1:10" x14ac:dyDescent="0.2">
      <c r="A642" s="191"/>
      <c r="B642" s="191"/>
      <c r="C642" s="213"/>
      <c r="D642" s="225"/>
      <c r="E642" s="170"/>
      <c r="F642" s="170"/>
      <c r="G642" s="170"/>
      <c r="H642" s="191"/>
      <c r="I642" s="191"/>
      <c r="J642" s="213"/>
    </row>
    <row r="643" spans="1:10" x14ac:dyDescent="0.2">
      <c r="A643" s="191"/>
      <c r="B643" s="191"/>
      <c r="C643" s="213"/>
      <c r="D643" s="225"/>
      <c r="E643" s="170"/>
      <c r="F643" s="170"/>
      <c r="G643" s="170"/>
      <c r="H643" s="191"/>
      <c r="I643" s="191"/>
      <c r="J643" s="213"/>
    </row>
    <row r="644" spans="1:10" x14ac:dyDescent="0.2">
      <c r="A644" s="191"/>
      <c r="B644" s="191"/>
      <c r="C644" s="213"/>
      <c r="D644" s="225"/>
      <c r="E644" s="170"/>
      <c r="F644" s="170"/>
      <c r="G644" s="170"/>
      <c r="H644" s="191"/>
      <c r="I644" s="191"/>
      <c r="J644" s="213"/>
    </row>
    <row r="645" spans="1:10" x14ac:dyDescent="0.2">
      <c r="A645" s="191"/>
      <c r="B645" s="191"/>
      <c r="C645" s="213"/>
      <c r="D645" s="225"/>
      <c r="E645" s="170"/>
      <c r="F645" s="170"/>
      <c r="G645" s="170"/>
      <c r="H645" s="191"/>
      <c r="I645" s="191"/>
      <c r="J645" s="213"/>
    </row>
    <row r="646" spans="1:10" x14ac:dyDescent="0.2">
      <c r="A646" s="191"/>
      <c r="B646" s="191"/>
      <c r="C646" s="213"/>
      <c r="D646" s="225"/>
      <c r="E646" s="170"/>
      <c r="F646" s="170"/>
      <c r="G646" s="170"/>
      <c r="H646" s="191"/>
      <c r="I646" s="191"/>
      <c r="J646" s="213"/>
    </row>
    <row r="647" spans="1:10" x14ac:dyDescent="0.2">
      <c r="A647" s="191"/>
      <c r="B647" s="191"/>
      <c r="C647" s="213"/>
      <c r="D647" s="225"/>
      <c r="E647" s="170"/>
      <c r="F647" s="170"/>
      <c r="G647" s="170"/>
      <c r="H647" s="191"/>
      <c r="I647" s="191"/>
      <c r="J647" s="213"/>
    </row>
    <row r="648" spans="1:10" x14ac:dyDescent="0.2">
      <c r="A648" s="191"/>
      <c r="B648" s="191"/>
      <c r="C648" s="213"/>
      <c r="D648" s="225"/>
      <c r="E648" s="170"/>
      <c r="F648" s="170"/>
      <c r="G648" s="170"/>
      <c r="H648" s="191"/>
      <c r="I648" s="191"/>
      <c r="J648" s="213"/>
    </row>
    <row r="649" spans="1:10" x14ac:dyDescent="0.2">
      <c r="A649" s="191"/>
      <c r="B649" s="191"/>
      <c r="C649" s="213"/>
      <c r="D649" s="225"/>
      <c r="E649" s="170"/>
      <c r="F649" s="170"/>
      <c r="G649" s="170"/>
      <c r="H649" s="191"/>
      <c r="I649" s="191"/>
      <c r="J649" s="213"/>
    </row>
    <row r="650" spans="1:10" x14ac:dyDescent="0.2">
      <c r="A650" s="191"/>
      <c r="B650" s="191"/>
      <c r="C650" s="213"/>
      <c r="D650" s="225"/>
      <c r="E650" s="170"/>
      <c r="F650" s="170"/>
      <c r="G650" s="170"/>
      <c r="H650" s="191"/>
      <c r="I650" s="191"/>
      <c r="J650" s="213"/>
    </row>
    <row r="651" spans="1:10" x14ac:dyDescent="0.2">
      <c r="A651" s="191"/>
      <c r="B651" s="191"/>
      <c r="C651" s="213"/>
      <c r="D651" s="225"/>
      <c r="E651" s="170"/>
      <c r="F651" s="170"/>
      <c r="G651" s="170"/>
      <c r="H651" s="191"/>
      <c r="I651" s="191"/>
      <c r="J651" s="213"/>
    </row>
    <row r="652" spans="1:10" x14ac:dyDescent="0.2">
      <c r="A652" s="191"/>
      <c r="B652" s="191"/>
      <c r="C652" s="213"/>
      <c r="D652" s="225"/>
      <c r="E652" s="170"/>
      <c r="F652" s="170"/>
      <c r="G652" s="170"/>
      <c r="H652" s="191"/>
      <c r="I652" s="191"/>
      <c r="J652" s="213"/>
    </row>
    <row r="653" spans="1:10" x14ac:dyDescent="0.2">
      <c r="A653" s="191"/>
      <c r="B653" s="191"/>
      <c r="C653" s="213"/>
      <c r="D653" s="225"/>
      <c r="E653" s="170"/>
      <c r="F653" s="170"/>
      <c r="G653" s="170"/>
      <c r="H653" s="191"/>
      <c r="I653" s="191"/>
      <c r="J653" s="213"/>
    </row>
    <row r="654" spans="1:10" x14ac:dyDescent="0.2">
      <c r="A654" s="191"/>
      <c r="B654" s="191"/>
      <c r="C654" s="213"/>
      <c r="D654" s="225"/>
      <c r="E654" s="170"/>
      <c r="F654" s="170"/>
      <c r="G654" s="170"/>
      <c r="H654" s="191"/>
      <c r="I654" s="191"/>
      <c r="J654" s="213"/>
    </row>
    <row r="655" spans="1:10" x14ac:dyDescent="0.2">
      <c r="A655" s="191"/>
      <c r="B655" s="191"/>
      <c r="C655" s="213"/>
      <c r="D655" s="225"/>
      <c r="E655" s="241"/>
      <c r="F655" s="241"/>
      <c r="G655" s="241"/>
      <c r="H655" s="191"/>
      <c r="I655" s="191"/>
      <c r="J655" s="213"/>
    </row>
    <row r="656" spans="1:10" x14ac:dyDescent="0.2">
      <c r="A656" s="191"/>
      <c r="B656" s="191"/>
      <c r="C656" s="213"/>
      <c r="D656" s="225"/>
      <c r="E656" s="170"/>
      <c r="F656" s="170"/>
      <c r="G656" s="170"/>
      <c r="H656" s="191"/>
      <c r="I656" s="191"/>
      <c r="J656" s="213"/>
    </row>
    <row r="657" spans="1:10" x14ac:dyDescent="0.2">
      <c r="A657" s="191"/>
      <c r="B657" s="191"/>
      <c r="C657" s="213"/>
      <c r="D657" s="225"/>
      <c r="E657" s="170"/>
      <c r="F657" s="170"/>
      <c r="G657" s="170"/>
      <c r="H657" s="191"/>
      <c r="I657" s="191"/>
      <c r="J657" s="213"/>
    </row>
    <row r="658" spans="1:10" x14ac:dyDescent="0.2">
      <c r="A658" s="191"/>
      <c r="B658" s="191"/>
      <c r="C658" s="213"/>
      <c r="D658" s="225"/>
      <c r="E658" s="170"/>
      <c r="F658" s="170"/>
      <c r="G658" s="170"/>
      <c r="H658" s="191"/>
      <c r="I658" s="191"/>
      <c r="J658" s="213"/>
    </row>
    <row r="659" spans="1:10" x14ac:dyDescent="0.2">
      <c r="A659" s="191"/>
      <c r="B659" s="191"/>
      <c r="C659" s="213"/>
      <c r="D659" s="225"/>
      <c r="E659" s="170"/>
      <c r="F659" s="170"/>
      <c r="G659" s="170"/>
      <c r="H659" s="191"/>
      <c r="I659" s="191"/>
      <c r="J659" s="213"/>
    </row>
    <row r="660" spans="1:10" x14ac:dyDescent="0.2">
      <c r="A660" s="191"/>
      <c r="B660" s="191"/>
      <c r="C660" s="213"/>
      <c r="D660" s="225"/>
      <c r="E660" s="170"/>
      <c r="F660" s="170"/>
      <c r="G660" s="170"/>
      <c r="H660" s="191"/>
      <c r="I660" s="191"/>
      <c r="J660" s="213"/>
    </row>
    <row r="661" spans="1:10" x14ac:dyDescent="0.2">
      <c r="A661" s="191"/>
      <c r="B661" s="191"/>
      <c r="C661" s="213"/>
      <c r="D661" s="225"/>
      <c r="E661" s="170"/>
      <c r="F661" s="170"/>
      <c r="G661" s="170"/>
      <c r="H661" s="191"/>
      <c r="I661" s="191"/>
      <c r="J661" s="213"/>
    </row>
    <row r="662" spans="1:10" x14ac:dyDescent="0.2">
      <c r="A662" s="191"/>
      <c r="B662" s="191"/>
      <c r="C662" s="213"/>
      <c r="D662" s="225"/>
      <c r="E662" s="170"/>
      <c r="F662" s="170"/>
      <c r="G662" s="170"/>
      <c r="H662" s="191"/>
      <c r="I662" s="191"/>
      <c r="J662" s="213"/>
    </row>
    <row r="663" spans="1:10" x14ac:dyDescent="0.2">
      <c r="A663" s="191"/>
      <c r="B663" s="191"/>
      <c r="C663" s="213"/>
      <c r="D663" s="225"/>
      <c r="E663" s="170"/>
      <c r="F663" s="170"/>
      <c r="G663" s="170"/>
      <c r="H663" s="191"/>
      <c r="I663" s="191"/>
      <c r="J663" s="213"/>
    </row>
    <row r="664" spans="1:10" x14ac:dyDescent="0.2">
      <c r="A664" s="191"/>
      <c r="B664" s="191"/>
      <c r="C664" s="213"/>
      <c r="D664" s="225"/>
      <c r="E664" s="170"/>
      <c r="F664" s="170"/>
      <c r="G664" s="170"/>
      <c r="H664" s="191"/>
      <c r="I664" s="191"/>
      <c r="J664" s="213"/>
    </row>
    <row r="665" spans="1:10" x14ac:dyDescent="0.2">
      <c r="A665" s="191"/>
      <c r="B665" s="191"/>
      <c r="C665" s="213"/>
      <c r="D665" s="225"/>
      <c r="E665" s="170"/>
      <c r="F665" s="170"/>
      <c r="G665" s="170"/>
      <c r="H665" s="191"/>
      <c r="I665" s="191"/>
      <c r="J665" s="213"/>
    </row>
    <row r="666" spans="1:10" x14ac:dyDescent="0.2">
      <c r="A666" s="191"/>
      <c r="B666" s="191"/>
      <c r="C666" s="213"/>
      <c r="D666" s="225"/>
      <c r="E666" s="170"/>
      <c r="F666" s="170"/>
      <c r="G666" s="170"/>
      <c r="H666" s="191"/>
      <c r="I666" s="191"/>
      <c r="J666" s="213"/>
    </row>
    <row r="667" spans="1:10" x14ac:dyDescent="0.2">
      <c r="A667" s="191"/>
      <c r="B667" s="191"/>
      <c r="C667" s="213"/>
      <c r="D667" s="225"/>
      <c r="E667" s="170"/>
      <c r="F667" s="170"/>
      <c r="G667" s="170"/>
      <c r="H667" s="191"/>
      <c r="I667" s="191"/>
      <c r="J667" s="213"/>
    </row>
    <row r="668" spans="1:10" x14ac:dyDescent="0.2">
      <c r="A668" s="191"/>
      <c r="B668" s="191"/>
      <c r="C668" s="213"/>
      <c r="D668" s="225"/>
      <c r="E668" s="170"/>
      <c r="F668" s="170"/>
      <c r="G668" s="170"/>
      <c r="H668" s="191"/>
      <c r="I668" s="191"/>
      <c r="J668" s="213"/>
    </row>
    <row r="669" spans="1:10" x14ac:dyDescent="0.2">
      <c r="A669" s="191"/>
      <c r="B669" s="191"/>
      <c r="C669" s="213"/>
      <c r="D669" s="225"/>
      <c r="E669" s="170"/>
      <c r="F669" s="170"/>
      <c r="G669" s="170"/>
      <c r="H669" s="191"/>
      <c r="I669" s="191"/>
      <c r="J669" s="213"/>
    </row>
    <row r="670" spans="1:10" x14ac:dyDescent="0.2">
      <c r="A670" s="191"/>
      <c r="B670" s="191"/>
      <c r="C670" s="213"/>
      <c r="D670" s="225"/>
      <c r="E670" s="170"/>
      <c r="F670" s="170"/>
      <c r="G670" s="170"/>
      <c r="H670" s="191"/>
      <c r="I670" s="191"/>
      <c r="J670" s="213"/>
    </row>
    <row r="671" spans="1:10" x14ac:dyDescent="0.2">
      <c r="A671" s="191"/>
      <c r="B671" s="191"/>
      <c r="C671" s="213"/>
      <c r="D671" s="225"/>
      <c r="E671" s="170"/>
      <c r="F671" s="170"/>
      <c r="G671" s="170"/>
      <c r="H671" s="191"/>
      <c r="I671" s="191"/>
      <c r="J671" s="213"/>
    </row>
    <row r="672" spans="1:10" x14ac:dyDescent="0.2">
      <c r="A672" s="191"/>
      <c r="B672" s="191"/>
      <c r="C672" s="213"/>
      <c r="D672" s="225"/>
      <c r="E672" s="170"/>
      <c r="F672" s="170"/>
      <c r="G672" s="170"/>
      <c r="H672" s="191"/>
      <c r="I672" s="191"/>
      <c r="J672" s="213"/>
    </row>
    <row r="673" spans="1:10" x14ac:dyDescent="0.2">
      <c r="A673" s="191"/>
      <c r="B673" s="191"/>
      <c r="C673" s="213"/>
      <c r="D673" s="225"/>
      <c r="E673" s="170"/>
      <c r="F673" s="170"/>
      <c r="G673" s="170"/>
      <c r="H673" s="191"/>
      <c r="I673" s="191"/>
      <c r="J673" s="213"/>
    </row>
    <row r="674" spans="1:10" x14ac:dyDescent="0.2">
      <c r="A674" s="191"/>
      <c r="B674" s="191"/>
      <c r="C674" s="213"/>
      <c r="D674" s="225"/>
      <c r="E674" s="170"/>
      <c r="F674" s="170"/>
      <c r="G674" s="170"/>
      <c r="H674" s="191"/>
      <c r="I674" s="191"/>
      <c r="J674" s="213"/>
    </row>
    <row r="675" spans="1:10" x14ac:dyDescent="0.2">
      <c r="A675" s="191"/>
      <c r="B675" s="191"/>
      <c r="C675" s="213"/>
      <c r="D675" s="225"/>
      <c r="E675" s="170"/>
      <c r="F675" s="170"/>
      <c r="G675" s="170"/>
      <c r="H675" s="191"/>
      <c r="I675" s="191"/>
      <c r="J675" s="213"/>
    </row>
    <row r="676" spans="1:10" x14ac:dyDescent="0.2">
      <c r="A676" s="191"/>
      <c r="B676" s="191"/>
      <c r="C676" s="213"/>
      <c r="D676" s="225"/>
      <c r="E676" s="170"/>
      <c r="F676" s="170"/>
      <c r="G676" s="170"/>
      <c r="H676" s="191"/>
      <c r="I676" s="191"/>
      <c r="J676" s="213"/>
    </row>
    <row r="677" spans="1:10" x14ac:dyDescent="0.2">
      <c r="A677" s="191"/>
      <c r="B677" s="191"/>
      <c r="C677" s="213"/>
      <c r="D677" s="225"/>
      <c r="E677" s="170"/>
      <c r="F677" s="170"/>
      <c r="G677" s="170"/>
      <c r="H677" s="191"/>
      <c r="I677" s="191"/>
      <c r="J677" s="213"/>
    </row>
    <row r="678" spans="1:10" x14ac:dyDescent="0.2">
      <c r="A678" s="191"/>
      <c r="B678" s="191"/>
      <c r="C678" s="213"/>
      <c r="D678" s="225"/>
      <c r="E678" s="170"/>
      <c r="F678" s="170"/>
      <c r="G678" s="170"/>
      <c r="H678" s="191"/>
      <c r="I678" s="191"/>
      <c r="J678" s="213"/>
    </row>
    <row r="679" spans="1:10" x14ac:dyDescent="0.2">
      <c r="A679" s="191"/>
      <c r="B679" s="191"/>
      <c r="C679" s="213"/>
      <c r="D679" s="225"/>
      <c r="E679" s="170"/>
      <c r="F679" s="170"/>
      <c r="G679" s="170"/>
      <c r="H679" s="191"/>
      <c r="I679" s="191"/>
      <c r="J679" s="213"/>
    </row>
    <row r="680" spans="1:10" x14ac:dyDescent="0.2">
      <c r="A680" s="191"/>
      <c r="B680" s="191"/>
      <c r="C680" s="213"/>
      <c r="D680" s="225"/>
      <c r="E680" s="170"/>
      <c r="F680" s="170"/>
      <c r="G680" s="170"/>
      <c r="H680" s="191"/>
      <c r="I680" s="191"/>
      <c r="J680" s="213"/>
    </row>
    <row r="681" spans="1:10" x14ac:dyDescent="0.2">
      <c r="A681" s="191"/>
      <c r="B681" s="191"/>
      <c r="C681" s="213"/>
      <c r="D681" s="225"/>
      <c r="E681" s="170"/>
      <c r="F681" s="170"/>
      <c r="G681" s="170"/>
      <c r="H681" s="191"/>
      <c r="I681" s="191"/>
      <c r="J681" s="213"/>
    </row>
    <row r="682" spans="1:10" x14ac:dyDescent="0.2">
      <c r="A682" s="191"/>
      <c r="B682" s="191"/>
      <c r="C682" s="213"/>
      <c r="D682" s="225"/>
      <c r="E682" s="246"/>
      <c r="F682" s="246"/>
      <c r="G682" s="246"/>
      <c r="H682" s="191"/>
      <c r="I682" s="247"/>
      <c r="J682" s="248"/>
    </row>
    <row r="683" spans="1:10" x14ac:dyDescent="0.2">
      <c r="A683" s="191"/>
      <c r="B683" s="191"/>
      <c r="C683" s="213"/>
      <c r="D683" s="225"/>
      <c r="E683" s="170"/>
      <c r="F683" s="170"/>
      <c r="G683" s="170"/>
      <c r="H683" s="191"/>
      <c r="I683" s="191"/>
      <c r="J683" s="213"/>
    </row>
    <row r="684" spans="1:10" x14ac:dyDescent="0.2">
      <c r="A684" s="191"/>
      <c r="B684" s="191"/>
      <c r="C684" s="213"/>
      <c r="D684" s="225"/>
      <c r="E684" s="170"/>
      <c r="F684" s="170"/>
      <c r="G684" s="170"/>
      <c r="H684" s="191"/>
      <c r="I684" s="191"/>
      <c r="J684" s="213"/>
    </row>
    <row r="685" spans="1:10" x14ac:dyDescent="0.2">
      <c r="A685" s="191"/>
      <c r="B685" s="191"/>
      <c r="C685" s="213"/>
      <c r="D685" s="225"/>
      <c r="E685" s="170"/>
      <c r="F685" s="170"/>
      <c r="G685" s="170"/>
      <c r="H685" s="191"/>
      <c r="I685" s="191"/>
      <c r="J685" s="213"/>
    </row>
    <row r="686" spans="1:10" x14ac:dyDescent="0.2">
      <c r="A686" s="191"/>
      <c r="B686" s="191"/>
      <c r="C686" s="213"/>
      <c r="D686" s="225"/>
      <c r="E686" s="170"/>
      <c r="F686" s="170"/>
      <c r="G686" s="170"/>
      <c r="H686" s="191"/>
      <c r="I686" s="191"/>
      <c r="J686" s="213"/>
    </row>
    <row r="687" spans="1:10" x14ac:dyDescent="0.2">
      <c r="A687" s="191"/>
      <c r="B687" s="191"/>
      <c r="C687" s="213"/>
      <c r="D687" s="225"/>
      <c r="E687" s="235"/>
      <c r="F687" s="235"/>
      <c r="G687" s="235"/>
      <c r="H687" s="236"/>
      <c r="I687" s="236"/>
      <c r="J687" s="237"/>
    </row>
    <row r="688" spans="1:10" x14ac:dyDescent="0.2">
      <c r="A688" s="191"/>
      <c r="B688" s="191"/>
      <c r="C688" s="213"/>
      <c r="D688" s="225"/>
      <c r="E688" s="170"/>
      <c r="F688" s="170"/>
      <c r="G688" s="170"/>
      <c r="H688" s="191"/>
      <c r="I688" s="191"/>
      <c r="J688" s="213"/>
    </row>
    <row r="689" spans="1:10" x14ac:dyDescent="0.2">
      <c r="A689" s="191"/>
      <c r="B689" s="191"/>
      <c r="C689" s="213"/>
      <c r="D689" s="225"/>
      <c r="E689" s="170"/>
      <c r="F689" s="170"/>
      <c r="G689" s="170"/>
      <c r="H689" s="191"/>
      <c r="I689" s="191"/>
      <c r="J689" s="213"/>
    </row>
    <row r="690" spans="1:10" x14ac:dyDescent="0.2">
      <c r="A690" s="191"/>
      <c r="B690" s="191"/>
      <c r="C690" s="213"/>
      <c r="D690" s="225"/>
      <c r="E690" s="170"/>
      <c r="F690" s="170"/>
      <c r="G690" s="170"/>
      <c r="H690" s="191"/>
      <c r="I690" s="191"/>
      <c r="J690" s="213"/>
    </row>
    <row r="691" spans="1:10" x14ac:dyDescent="0.2">
      <c r="A691" s="191"/>
      <c r="B691" s="191"/>
      <c r="C691" s="213"/>
      <c r="D691" s="225"/>
      <c r="E691" s="170"/>
      <c r="F691" s="170"/>
      <c r="G691" s="170"/>
      <c r="H691" s="191"/>
      <c r="I691" s="191"/>
      <c r="J691" s="213"/>
    </row>
    <row r="692" spans="1:10" x14ac:dyDescent="0.2">
      <c r="A692" s="191"/>
      <c r="B692" s="191"/>
      <c r="C692" s="213"/>
      <c r="D692" s="225"/>
      <c r="E692" s="170"/>
      <c r="F692" s="170"/>
      <c r="G692" s="170"/>
      <c r="H692" s="191"/>
      <c r="I692" s="191"/>
      <c r="J692" s="213"/>
    </row>
    <row r="693" spans="1:10" x14ac:dyDescent="0.2">
      <c r="A693" s="191"/>
      <c r="B693" s="191"/>
      <c r="C693" s="213"/>
      <c r="D693" s="225"/>
      <c r="E693" s="170"/>
      <c r="F693" s="170"/>
      <c r="G693" s="170"/>
      <c r="H693" s="191"/>
      <c r="I693" s="191"/>
      <c r="J693" s="213"/>
    </row>
    <row r="694" spans="1:10" x14ac:dyDescent="0.2">
      <c r="A694" s="191"/>
      <c r="B694" s="191"/>
      <c r="C694" s="213"/>
      <c r="D694" s="225"/>
      <c r="E694" s="170"/>
      <c r="F694" s="170"/>
      <c r="G694" s="170"/>
      <c r="H694" s="191"/>
      <c r="I694" s="191"/>
      <c r="J694" s="213"/>
    </row>
    <row r="695" spans="1:10" x14ac:dyDescent="0.2">
      <c r="A695" s="191"/>
      <c r="B695" s="191"/>
      <c r="C695" s="213"/>
      <c r="D695" s="225"/>
      <c r="E695" s="170"/>
      <c r="F695" s="170"/>
      <c r="G695" s="170"/>
      <c r="H695" s="191"/>
      <c r="I695" s="191"/>
      <c r="J695" s="213"/>
    </row>
    <row r="696" spans="1:10" x14ac:dyDescent="0.2">
      <c r="A696" s="191"/>
      <c r="B696" s="191"/>
      <c r="C696" s="213"/>
      <c r="D696" s="225"/>
      <c r="E696" s="170"/>
      <c r="F696" s="170"/>
      <c r="G696" s="170"/>
      <c r="H696" s="191"/>
      <c r="I696" s="191"/>
      <c r="J696" s="213"/>
    </row>
    <row r="697" spans="1:10" x14ac:dyDescent="0.2">
      <c r="A697" s="191"/>
      <c r="B697" s="191"/>
      <c r="C697" s="213"/>
      <c r="D697" s="225"/>
      <c r="E697" s="170"/>
      <c r="F697" s="170"/>
      <c r="G697" s="170"/>
      <c r="H697" s="191"/>
      <c r="I697" s="191"/>
      <c r="J697" s="213"/>
    </row>
    <row r="698" spans="1:10" x14ac:dyDescent="0.2">
      <c r="A698" s="191"/>
      <c r="B698" s="191"/>
      <c r="C698" s="213"/>
      <c r="D698" s="225"/>
      <c r="E698" s="170"/>
      <c r="F698" s="170"/>
      <c r="G698" s="170"/>
      <c r="H698" s="191"/>
      <c r="I698" s="191"/>
      <c r="J698" s="213"/>
    </row>
    <row r="699" spans="1:10" x14ac:dyDescent="0.2">
      <c r="A699" s="191"/>
      <c r="B699" s="191"/>
      <c r="C699" s="213"/>
      <c r="D699" s="225"/>
      <c r="E699" s="170"/>
      <c r="F699" s="170"/>
      <c r="G699" s="170"/>
      <c r="H699" s="191"/>
      <c r="I699" s="191"/>
      <c r="J699" s="213"/>
    </row>
    <row r="700" spans="1:10" x14ac:dyDescent="0.2">
      <c r="A700" s="191"/>
      <c r="B700" s="191"/>
      <c r="C700" s="213"/>
      <c r="D700" s="225"/>
      <c r="E700" s="170"/>
      <c r="F700" s="170"/>
      <c r="G700" s="170"/>
      <c r="H700" s="191"/>
      <c r="I700" s="191"/>
      <c r="J700" s="213"/>
    </row>
    <row r="701" spans="1:10" x14ac:dyDescent="0.2">
      <c r="A701" s="191"/>
      <c r="B701" s="191"/>
      <c r="C701" s="213"/>
      <c r="D701" s="225"/>
      <c r="E701" s="170"/>
      <c r="F701" s="170"/>
      <c r="G701" s="170"/>
      <c r="H701" s="191"/>
      <c r="I701" s="191"/>
      <c r="J701" s="213"/>
    </row>
    <row r="702" spans="1:10" x14ac:dyDescent="0.2">
      <c r="A702" s="191"/>
      <c r="B702" s="191"/>
      <c r="C702" s="213"/>
      <c r="D702" s="225"/>
      <c r="E702" s="170"/>
      <c r="F702" s="170"/>
      <c r="G702" s="170"/>
      <c r="H702" s="191"/>
      <c r="I702" s="191"/>
      <c r="J702" s="213"/>
    </row>
    <row r="703" spans="1:10" x14ac:dyDescent="0.2">
      <c r="A703" s="191"/>
      <c r="B703" s="191"/>
      <c r="C703" s="213"/>
      <c r="D703" s="225"/>
      <c r="E703" s="170"/>
      <c r="F703" s="170"/>
      <c r="G703" s="170"/>
      <c r="H703" s="191"/>
      <c r="I703" s="191"/>
      <c r="J703" s="213"/>
    </row>
    <row r="704" spans="1:10" x14ac:dyDescent="0.2">
      <c r="A704" s="191"/>
      <c r="B704" s="191"/>
      <c r="C704" s="213"/>
      <c r="D704" s="225"/>
      <c r="E704" s="170"/>
      <c r="F704" s="170"/>
      <c r="G704" s="170"/>
      <c r="H704" s="191"/>
      <c r="I704" s="191"/>
      <c r="J704" s="213"/>
    </row>
    <row r="705" spans="1:10" x14ac:dyDescent="0.2">
      <c r="A705" s="191"/>
      <c r="B705" s="191"/>
      <c r="C705" s="213"/>
      <c r="D705" s="225"/>
      <c r="E705" s="170"/>
      <c r="F705" s="170"/>
      <c r="G705" s="170"/>
      <c r="H705" s="191"/>
      <c r="I705" s="191"/>
      <c r="J705" s="213"/>
    </row>
    <row r="706" spans="1:10" x14ac:dyDescent="0.2">
      <c r="A706" s="191"/>
      <c r="B706" s="191"/>
      <c r="C706" s="213"/>
      <c r="D706" s="225"/>
      <c r="E706" s="170"/>
      <c r="F706" s="170"/>
      <c r="G706" s="170"/>
      <c r="H706" s="191"/>
      <c r="I706" s="191"/>
      <c r="J706" s="213"/>
    </row>
    <row r="707" spans="1:10" x14ac:dyDescent="0.2">
      <c r="A707" s="191"/>
      <c r="B707" s="191"/>
      <c r="C707" s="213"/>
      <c r="D707" s="225"/>
      <c r="E707" s="170"/>
      <c r="F707" s="170"/>
      <c r="G707" s="170"/>
      <c r="H707" s="191"/>
      <c r="I707" s="191"/>
      <c r="J707" s="213"/>
    </row>
    <row r="708" spans="1:10" x14ac:dyDescent="0.2">
      <c r="A708" s="191"/>
      <c r="B708" s="191"/>
      <c r="C708" s="213"/>
      <c r="D708" s="225"/>
      <c r="E708" s="170"/>
      <c r="F708" s="170"/>
      <c r="G708" s="170"/>
      <c r="H708" s="191"/>
      <c r="I708" s="191"/>
      <c r="J708" s="213"/>
    </row>
    <row r="709" spans="1:10" x14ac:dyDescent="0.2">
      <c r="A709" s="191"/>
      <c r="B709" s="191"/>
      <c r="C709" s="213"/>
      <c r="D709" s="225"/>
      <c r="E709" s="170"/>
      <c r="F709" s="170"/>
      <c r="G709" s="170"/>
      <c r="H709" s="191"/>
      <c r="I709" s="191"/>
      <c r="J709" s="213"/>
    </row>
    <row r="710" spans="1:10" x14ac:dyDescent="0.2">
      <c r="A710" s="191"/>
      <c r="B710" s="191"/>
      <c r="C710" s="213"/>
      <c r="D710" s="225"/>
      <c r="E710" s="170"/>
      <c r="F710" s="170"/>
      <c r="G710" s="170"/>
      <c r="H710" s="191"/>
      <c r="I710" s="191"/>
      <c r="J710" s="213"/>
    </row>
    <row r="711" spans="1:10" x14ac:dyDescent="0.2">
      <c r="A711" s="191"/>
      <c r="B711" s="191"/>
      <c r="C711" s="213"/>
      <c r="D711" s="225"/>
      <c r="E711" s="170"/>
      <c r="F711" s="170"/>
      <c r="G711" s="170"/>
      <c r="H711" s="191"/>
      <c r="I711" s="191"/>
      <c r="J711" s="213"/>
    </row>
    <row r="712" spans="1:10" x14ac:dyDescent="0.2">
      <c r="A712" s="191"/>
      <c r="B712" s="191"/>
      <c r="C712" s="213"/>
      <c r="D712" s="225"/>
      <c r="E712" s="153"/>
      <c r="F712" s="153"/>
      <c r="G712" s="153"/>
      <c r="H712" s="191"/>
      <c r="I712" s="191"/>
      <c r="J712" s="213"/>
    </row>
    <row r="713" spans="1:10" x14ac:dyDescent="0.2">
      <c r="A713" s="191"/>
      <c r="B713" s="191"/>
      <c r="C713" s="213"/>
      <c r="D713" s="225"/>
      <c r="E713" s="170"/>
      <c r="F713" s="170"/>
      <c r="G713" s="170"/>
      <c r="H713" s="191"/>
      <c r="I713" s="191"/>
      <c r="J713" s="213"/>
    </row>
    <row r="714" spans="1:10" x14ac:dyDescent="0.2">
      <c r="A714" s="191"/>
      <c r="B714" s="191"/>
      <c r="C714" s="213"/>
      <c r="D714" s="225"/>
      <c r="E714" s="170"/>
      <c r="F714" s="170"/>
      <c r="G714" s="170"/>
      <c r="H714" s="191"/>
      <c r="I714" s="191"/>
      <c r="J714" s="213"/>
    </row>
    <row r="715" spans="1:10" x14ac:dyDescent="0.2">
      <c r="A715" s="191"/>
      <c r="B715" s="191"/>
      <c r="C715" s="213"/>
      <c r="D715" s="225"/>
      <c r="E715" s="170"/>
      <c r="F715" s="170"/>
      <c r="G715" s="170"/>
      <c r="H715" s="191"/>
      <c r="I715" s="191"/>
      <c r="J715" s="213"/>
    </row>
    <row r="716" spans="1:10" x14ac:dyDescent="0.2">
      <c r="A716" s="191"/>
      <c r="B716" s="191"/>
      <c r="C716" s="213"/>
      <c r="D716" s="225"/>
      <c r="E716" s="170"/>
      <c r="F716" s="170"/>
      <c r="G716" s="170"/>
      <c r="H716" s="191"/>
      <c r="I716" s="191"/>
      <c r="J716" s="213"/>
    </row>
    <row r="717" spans="1:10" x14ac:dyDescent="0.2">
      <c r="A717" s="191"/>
      <c r="B717" s="191"/>
      <c r="C717" s="213"/>
      <c r="D717" s="225"/>
      <c r="E717" s="170"/>
      <c r="F717" s="170"/>
      <c r="G717" s="170"/>
      <c r="H717" s="191"/>
      <c r="I717" s="191"/>
      <c r="J717" s="213"/>
    </row>
    <row r="718" spans="1:10" x14ac:dyDescent="0.2">
      <c r="A718" s="191"/>
      <c r="B718" s="191"/>
      <c r="C718" s="213"/>
      <c r="D718" s="249"/>
      <c r="E718" s="246"/>
      <c r="F718" s="246"/>
      <c r="G718" s="246"/>
      <c r="H718" s="247"/>
      <c r="I718" s="247"/>
      <c r="J718" s="248"/>
    </row>
    <row r="719" spans="1:10" x14ac:dyDescent="0.2">
      <c r="A719" s="191"/>
      <c r="B719" s="191"/>
      <c r="C719" s="213"/>
      <c r="D719" s="225"/>
      <c r="E719" s="170"/>
      <c r="F719" s="170"/>
      <c r="G719" s="170"/>
      <c r="H719" s="191"/>
      <c r="I719" s="191"/>
      <c r="J719" s="213"/>
    </row>
    <row r="720" spans="1:10" x14ac:dyDescent="0.2">
      <c r="A720" s="191"/>
      <c r="B720" s="191"/>
      <c r="C720" s="213"/>
      <c r="D720" s="225"/>
      <c r="E720" s="170"/>
      <c r="F720" s="170"/>
      <c r="G720" s="170"/>
      <c r="H720" s="191"/>
      <c r="I720" s="191"/>
      <c r="J720" s="213"/>
    </row>
    <row r="721" spans="1:10" x14ac:dyDescent="0.2">
      <c r="A721" s="191"/>
      <c r="B721" s="191"/>
      <c r="C721" s="213"/>
      <c r="D721" s="225"/>
      <c r="E721" s="170"/>
      <c r="F721" s="170"/>
      <c r="G721" s="170"/>
      <c r="H721" s="191"/>
      <c r="I721" s="191"/>
      <c r="J721" s="213"/>
    </row>
    <row r="722" spans="1:10" x14ac:dyDescent="0.2">
      <c r="A722" s="191"/>
      <c r="B722" s="191"/>
      <c r="C722" s="213"/>
      <c r="D722" s="225"/>
      <c r="E722" s="170"/>
      <c r="F722" s="170"/>
      <c r="G722" s="170"/>
      <c r="H722" s="191"/>
      <c r="I722" s="191"/>
      <c r="J722" s="213"/>
    </row>
    <row r="723" spans="1:10" x14ac:dyDescent="0.2">
      <c r="A723" s="191"/>
      <c r="B723" s="191"/>
      <c r="C723" s="213"/>
      <c r="D723" s="225"/>
      <c r="E723" s="241"/>
      <c r="F723" s="241"/>
      <c r="G723" s="241"/>
      <c r="H723" s="191"/>
      <c r="I723" s="191"/>
      <c r="J723" s="213"/>
    </row>
    <row r="724" spans="1:10" x14ac:dyDescent="0.2">
      <c r="A724" s="191"/>
      <c r="B724" s="191"/>
      <c r="C724" s="213"/>
      <c r="D724" s="225"/>
      <c r="E724" s="170"/>
      <c r="F724" s="170"/>
      <c r="G724" s="170"/>
      <c r="H724" s="191"/>
      <c r="I724" s="191"/>
      <c r="J724" s="213"/>
    </row>
    <row r="725" spans="1:10" x14ac:dyDescent="0.2">
      <c r="A725" s="191"/>
      <c r="B725" s="191"/>
      <c r="C725" s="213"/>
      <c r="D725" s="225"/>
      <c r="E725" s="170"/>
      <c r="F725" s="170"/>
      <c r="G725" s="170"/>
      <c r="H725" s="191"/>
      <c r="I725" s="191"/>
      <c r="J725" s="213"/>
    </row>
    <row r="726" spans="1:10" x14ac:dyDescent="0.2">
      <c r="A726" s="191"/>
      <c r="B726" s="191"/>
      <c r="C726" s="213"/>
      <c r="D726" s="225"/>
      <c r="E726" s="170"/>
      <c r="F726" s="170"/>
      <c r="G726" s="170"/>
      <c r="H726" s="191"/>
      <c r="I726" s="191"/>
      <c r="J726" s="213"/>
    </row>
    <row r="727" spans="1:10" x14ac:dyDescent="0.2">
      <c r="A727" s="191"/>
      <c r="B727" s="191"/>
      <c r="C727" s="213"/>
      <c r="D727" s="225"/>
      <c r="E727" s="153"/>
      <c r="F727" s="153"/>
      <c r="G727" s="153"/>
      <c r="H727" s="191"/>
      <c r="I727" s="191"/>
      <c r="J727" s="213"/>
    </row>
    <row r="728" spans="1:10" x14ac:dyDescent="0.2">
      <c r="A728" s="191"/>
      <c r="B728" s="191"/>
      <c r="C728" s="213"/>
      <c r="D728" s="225"/>
      <c r="E728" s="170"/>
      <c r="F728" s="170"/>
      <c r="G728" s="170"/>
      <c r="H728" s="191"/>
      <c r="I728" s="191"/>
      <c r="J728" s="213"/>
    </row>
    <row r="729" spans="1:10" x14ac:dyDescent="0.2">
      <c r="A729" s="191"/>
      <c r="B729" s="191"/>
      <c r="C729" s="213"/>
      <c r="D729" s="225"/>
      <c r="E729" s="170"/>
      <c r="F729" s="170"/>
      <c r="G729" s="170"/>
      <c r="H729" s="191"/>
      <c r="I729" s="191"/>
      <c r="J729" s="213"/>
    </row>
    <row r="730" spans="1:10" x14ac:dyDescent="0.2">
      <c r="A730" s="191"/>
      <c r="B730" s="191"/>
      <c r="C730" s="213"/>
      <c r="D730" s="225"/>
      <c r="E730" s="153"/>
      <c r="F730" s="153"/>
      <c r="G730" s="153"/>
      <c r="H730" s="191"/>
      <c r="I730" s="191"/>
      <c r="J730" s="213"/>
    </row>
    <row r="731" spans="1:10" x14ac:dyDescent="0.2">
      <c r="A731" s="191"/>
      <c r="B731" s="191"/>
      <c r="C731" s="213"/>
      <c r="D731" s="225"/>
      <c r="E731" s="235"/>
      <c r="F731" s="235"/>
      <c r="G731" s="235"/>
      <c r="H731" s="236"/>
      <c r="I731" s="236"/>
      <c r="J731" s="237"/>
    </row>
    <row r="732" spans="1:10" x14ac:dyDescent="0.2">
      <c r="A732" s="191"/>
      <c r="B732" s="191"/>
      <c r="C732" s="213"/>
      <c r="D732" s="225"/>
      <c r="E732" s="153"/>
      <c r="F732" s="153"/>
      <c r="G732" s="153"/>
      <c r="H732" s="191"/>
      <c r="I732" s="191"/>
      <c r="J732" s="213"/>
    </row>
    <row r="733" spans="1:10" x14ac:dyDescent="0.2">
      <c r="A733" s="191"/>
      <c r="B733" s="191"/>
      <c r="C733" s="213"/>
      <c r="D733" s="225"/>
      <c r="E733" s="170"/>
      <c r="F733" s="170"/>
      <c r="G733" s="170"/>
      <c r="H733" s="191"/>
      <c r="I733" s="191"/>
      <c r="J733" s="213"/>
    </row>
    <row r="734" spans="1:10" x14ac:dyDescent="0.2">
      <c r="A734" s="191"/>
      <c r="B734" s="191"/>
      <c r="C734" s="213"/>
      <c r="D734" s="225"/>
      <c r="E734" s="170"/>
      <c r="F734" s="170"/>
      <c r="G734" s="170"/>
      <c r="H734" s="191"/>
      <c r="I734" s="191"/>
      <c r="J734" s="213"/>
    </row>
    <row r="735" spans="1:10" x14ac:dyDescent="0.2">
      <c r="A735" s="191"/>
      <c r="B735" s="191"/>
      <c r="C735" s="213"/>
      <c r="D735" s="225"/>
      <c r="E735" s="170"/>
      <c r="F735" s="170"/>
      <c r="G735" s="170"/>
      <c r="H735" s="191"/>
      <c r="I735" s="191"/>
      <c r="J735" s="213"/>
    </row>
    <row r="736" spans="1:10" x14ac:dyDescent="0.2">
      <c r="A736" s="191"/>
      <c r="B736" s="191"/>
      <c r="C736" s="213"/>
      <c r="D736" s="225"/>
      <c r="E736" s="170"/>
      <c r="F736" s="170"/>
      <c r="G736" s="170"/>
      <c r="H736" s="191"/>
      <c r="I736" s="191"/>
      <c r="J736" s="213"/>
    </row>
    <row r="737" spans="1:10" x14ac:dyDescent="0.2">
      <c r="A737" s="191"/>
      <c r="B737" s="191"/>
      <c r="C737" s="213"/>
      <c r="D737" s="225"/>
      <c r="E737" s="170"/>
      <c r="F737" s="170"/>
      <c r="G737" s="170"/>
      <c r="H737" s="191"/>
      <c r="I737" s="191"/>
      <c r="J737" s="213"/>
    </row>
    <row r="738" spans="1:10" x14ac:dyDescent="0.2">
      <c r="A738" s="191"/>
      <c r="B738" s="191"/>
      <c r="C738" s="213"/>
      <c r="D738" s="225"/>
      <c r="E738" s="170"/>
      <c r="F738" s="170"/>
      <c r="G738" s="170"/>
      <c r="H738" s="191"/>
      <c r="I738" s="191"/>
      <c r="J738" s="213"/>
    </row>
    <row r="739" spans="1:10" x14ac:dyDescent="0.2">
      <c r="A739" s="191"/>
      <c r="B739" s="191"/>
      <c r="C739" s="213"/>
      <c r="D739" s="225"/>
      <c r="E739" s="170"/>
      <c r="F739" s="170"/>
      <c r="G739" s="170"/>
      <c r="H739" s="191"/>
      <c r="I739" s="191"/>
      <c r="J739" s="213"/>
    </row>
    <row r="740" spans="1:10" x14ac:dyDescent="0.2">
      <c r="A740" s="191"/>
      <c r="B740" s="191"/>
      <c r="C740" s="213"/>
      <c r="D740" s="225"/>
      <c r="E740" s="170"/>
      <c r="F740" s="170"/>
      <c r="G740" s="170"/>
      <c r="H740" s="191"/>
      <c r="I740" s="191"/>
      <c r="J740" s="213"/>
    </row>
    <row r="741" spans="1:10" x14ac:dyDescent="0.2">
      <c r="A741" s="191"/>
      <c r="B741" s="191"/>
      <c r="C741" s="213"/>
      <c r="D741" s="225"/>
      <c r="E741" s="170"/>
      <c r="F741" s="170"/>
      <c r="G741" s="170"/>
      <c r="H741" s="191"/>
      <c r="I741" s="191"/>
      <c r="J741" s="213"/>
    </row>
    <row r="742" spans="1:10" x14ac:dyDescent="0.2">
      <c r="A742" s="191"/>
      <c r="B742" s="191"/>
      <c r="C742" s="213"/>
      <c r="D742" s="225"/>
      <c r="E742" s="170"/>
      <c r="F742" s="170"/>
      <c r="G742" s="170"/>
      <c r="H742" s="191"/>
      <c r="I742" s="191"/>
      <c r="J742" s="213"/>
    </row>
    <row r="743" spans="1:10" x14ac:dyDescent="0.2">
      <c r="A743" s="191"/>
      <c r="B743" s="191"/>
      <c r="C743" s="213"/>
      <c r="D743" s="225"/>
      <c r="E743" s="170"/>
      <c r="F743" s="170"/>
      <c r="G743" s="170"/>
      <c r="H743" s="191"/>
      <c r="I743" s="191"/>
      <c r="J743" s="213"/>
    </row>
    <row r="744" spans="1:10" x14ac:dyDescent="0.2">
      <c r="A744" s="191"/>
      <c r="B744" s="191"/>
      <c r="C744" s="213"/>
      <c r="D744" s="225"/>
      <c r="E744" s="170"/>
      <c r="F744" s="170"/>
      <c r="G744" s="170"/>
      <c r="H744" s="191"/>
      <c r="I744" s="191"/>
      <c r="J744" s="213"/>
    </row>
    <row r="745" spans="1:10" x14ac:dyDescent="0.2">
      <c r="A745" s="191"/>
      <c r="B745" s="191"/>
      <c r="C745" s="213"/>
      <c r="D745" s="225"/>
      <c r="E745" s="170"/>
      <c r="F745" s="170"/>
      <c r="G745" s="170"/>
      <c r="H745" s="191"/>
      <c r="I745" s="191"/>
      <c r="J745" s="213"/>
    </row>
    <row r="746" spans="1:10" x14ac:dyDescent="0.2">
      <c r="A746" s="191"/>
      <c r="B746" s="191"/>
      <c r="C746" s="213"/>
      <c r="D746" s="225"/>
      <c r="E746" s="170"/>
      <c r="F746" s="170"/>
      <c r="G746" s="170"/>
      <c r="H746" s="191"/>
      <c r="I746" s="191"/>
      <c r="J746" s="213"/>
    </row>
    <row r="747" spans="1:10" x14ac:dyDescent="0.2">
      <c r="A747" s="191"/>
      <c r="B747" s="191"/>
      <c r="C747" s="213"/>
      <c r="D747" s="225"/>
      <c r="E747" s="170"/>
      <c r="F747" s="170"/>
      <c r="G747" s="170"/>
      <c r="H747" s="191"/>
      <c r="I747" s="191"/>
      <c r="J747" s="213"/>
    </row>
    <row r="748" spans="1:10" x14ac:dyDescent="0.2">
      <c r="A748" s="191"/>
      <c r="B748" s="191"/>
      <c r="C748" s="213"/>
      <c r="D748" s="225"/>
      <c r="E748" s="170"/>
      <c r="F748" s="170"/>
      <c r="G748" s="170"/>
      <c r="H748" s="191"/>
      <c r="I748" s="191"/>
      <c r="J748" s="213"/>
    </row>
    <row r="749" spans="1:10" x14ac:dyDescent="0.2">
      <c r="A749" s="191"/>
      <c r="B749" s="191"/>
      <c r="C749" s="213"/>
      <c r="D749" s="225"/>
      <c r="E749" s="170"/>
      <c r="F749" s="170"/>
      <c r="G749" s="170"/>
      <c r="H749" s="191"/>
      <c r="I749" s="191"/>
      <c r="J749" s="213"/>
    </row>
    <row r="750" spans="1:10" x14ac:dyDescent="0.2">
      <c r="A750" s="191"/>
      <c r="B750" s="191"/>
      <c r="C750" s="213"/>
      <c r="D750" s="225"/>
      <c r="E750" s="170"/>
      <c r="F750" s="170"/>
      <c r="G750" s="170"/>
      <c r="H750" s="191"/>
      <c r="I750" s="191"/>
      <c r="J750" s="213"/>
    </row>
    <row r="751" spans="1:10" x14ac:dyDescent="0.2">
      <c r="A751" s="191"/>
      <c r="B751" s="191"/>
      <c r="C751" s="213"/>
      <c r="D751" s="225"/>
      <c r="E751" s="170"/>
      <c r="F751" s="170"/>
      <c r="G751" s="170"/>
      <c r="H751" s="191"/>
      <c r="I751" s="191"/>
      <c r="J751" s="213"/>
    </row>
    <row r="752" spans="1:10" x14ac:dyDescent="0.2">
      <c r="A752" s="191"/>
      <c r="B752" s="191"/>
      <c r="C752" s="213"/>
      <c r="D752" s="225"/>
      <c r="E752" s="170"/>
      <c r="F752" s="170"/>
      <c r="G752" s="170"/>
      <c r="H752" s="191"/>
      <c r="I752" s="191"/>
      <c r="J752" s="213"/>
    </row>
    <row r="753" spans="1:10" x14ac:dyDescent="0.2">
      <c r="A753" s="191"/>
      <c r="B753" s="191"/>
      <c r="C753" s="213"/>
      <c r="D753" s="225"/>
      <c r="E753" s="170"/>
      <c r="F753" s="170"/>
      <c r="G753" s="170"/>
      <c r="H753" s="191"/>
      <c r="I753" s="191"/>
      <c r="J753" s="213"/>
    </row>
    <row r="754" spans="1:10" x14ac:dyDescent="0.2">
      <c r="A754" s="191"/>
      <c r="B754" s="191"/>
      <c r="C754" s="213"/>
      <c r="D754" s="225"/>
      <c r="E754" s="170"/>
      <c r="F754" s="170"/>
      <c r="G754" s="170"/>
      <c r="H754" s="191"/>
      <c r="I754" s="191"/>
      <c r="J754" s="213"/>
    </row>
    <row r="755" spans="1:10" x14ac:dyDescent="0.2">
      <c r="A755" s="191"/>
      <c r="B755" s="191"/>
      <c r="C755" s="213"/>
      <c r="D755" s="225"/>
      <c r="E755" s="170"/>
      <c r="F755" s="170"/>
      <c r="G755" s="170"/>
      <c r="H755" s="191"/>
      <c r="I755" s="191"/>
      <c r="J755" s="213"/>
    </row>
    <row r="756" spans="1:10" x14ac:dyDescent="0.2">
      <c r="A756" s="191"/>
      <c r="B756" s="191"/>
      <c r="C756" s="213"/>
      <c r="D756" s="225"/>
      <c r="E756" s="153"/>
      <c r="F756" s="153"/>
      <c r="G756" s="153"/>
      <c r="H756" s="191"/>
      <c r="I756" s="191"/>
      <c r="J756" s="213"/>
    </row>
    <row r="757" spans="1:10" x14ac:dyDescent="0.2">
      <c r="A757" s="191"/>
      <c r="B757" s="191"/>
      <c r="C757" s="213"/>
      <c r="D757" s="225"/>
      <c r="E757" s="170"/>
      <c r="F757" s="170"/>
      <c r="G757" s="170"/>
      <c r="H757" s="191"/>
      <c r="I757" s="191"/>
      <c r="J757" s="213"/>
    </row>
    <row r="758" spans="1:10" x14ac:dyDescent="0.2">
      <c r="A758" s="191"/>
      <c r="B758" s="191"/>
      <c r="C758" s="213"/>
      <c r="D758" s="225"/>
      <c r="E758" s="170"/>
      <c r="F758" s="170"/>
      <c r="G758" s="170"/>
      <c r="H758" s="191"/>
      <c r="I758" s="191"/>
      <c r="J758" s="213"/>
    </row>
    <row r="759" spans="1:10" x14ac:dyDescent="0.2">
      <c r="A759" s="191"/>
      <c r="B759" s="191"/>
      <c r="C759" s="213"/>
      <c r="D759" s="225"/>
      <c r="E759" s="170"/>
      <c r="F759" s="170"/>
      <c r="G759" s="170"/>
      <c r="H759" s="191"/>
      <c r="I759" s="191"/>
      <c r="J759" s="213"/>
    </row>
    <row r="760" spans="1:10" x14ac:dyDescent="0.2">
      <c r="A760" s="191"/>
      <c r="B760" s="191"/>
      <c r="C760" s="213"/>
      <c r="D760" s="225"/>
      <c r="E760" s="170"/>
      <c r="F760" s="170"/>
      <c r="G760" s="170"/>
      <c r="H760" s="191"/>
      <c r="I760" s="191"/>
      <c r="J760" s="213"/>
    </row>
    <row r="761" spans="1:10" x14ac:dyDescent="0.2">
      <c r="A761" s="191"/>
      <c r="B761" s="191"/>
      <c r="C761" s="213"/>
      <c r="D761" s="225"/>
      <c r="E761" s="170"/>
      <c r="F761" s="170"/>
      <c r="G761" s="170"/>
      <c r="H761" s="191"/>
      <c r="I761" s="191"/>
      <c r="J761" s="213"/>
    </row>
    <row r="762" spans="1:10" x14ac:dyDescent="0.2">
      <c r="A762" s="191"/>
      <c r="B762" s="191"/>
      <c r="C762" s="213"/>
      <c r="D762" s="225"/>
      <c r="E762" s="170"/>
      <c r="F762" s="170"/>
      <c r="G762" s="170"/>
      <c r="H762" s="191"/>
      <c r="I762" s="191"/>
      <c r="J762" s="213"/>
    </row>
    <row r="763" spans="1:10" x14ac:dyDescent="0.2">
      <c r="A763" s="191"/>
      <c r="B763" s="191"/>
      <c r="C763" s="213"/>
      <c r="D763" s="225"/>
      <c r="E763" s="170"/>
      <c r="F763" s="170"/>
      <c r="G763" s="170"/>
      <c r="H763" s="191"/>
      <c r="I763" s="191"/>
      <c r="J763" s="213"/>
    </row>
    <row r="764" spans="1:10" x14ac:dyDescent="0.2">
      <c r="A764" s="191"/>
      <c r="B764" s="191"/>
      <c r="C764" s="213"/>
      <c r="D764" s="225"/>
      <c r="E764" s="170"/>
      <c r="F764" s="170"/>
      <c r="G764" s="170"/>
      <c r="H764" s="244"/>
      <c r="I764" s="191"/>
      <c r="J764" s="213"/>
    </row>
    <row r="765" spans="1:10" x14ac:dyDescent="0.2">
      <c r="A765" s="191"/>
      <c r="B765" s="191"/>
      <c r="C765" s="213"/>
      <c r="D765" s="225"/>
      <c r="E765" s="170"/>
      <c r="F765" s="170"/>
      <c r="G765" s="170"/>
      <c r="H765" s="191"/>
      <c r="I765" s="191"/>
      <c r="J765" s="213"/>
    </row>
    <row r="766" spans="1:10" x14ac:dyDescent="0.2">
      <c r="A766" s="191"/>
      <c r="B766" s="191"/>
      <c r="C766" s="213"/>
      <c r="D766" s="225"/>
      <c r="E766" s="170"/>
      <c r="F766" s="170"/>
      <c r="G766" s="170"/>
      <c r="H766" s="191"/>
      <c r="I766" s="191"/>
      <c r="J766" s="213"/>
    </row>
    <row r="767" spans="1:10" x14ac:dyDescent="0.2">
      <c r="A767" s="191"/>
      <c r="B767" s="191"/>
      <c r="C767" s="213"/>
      <c r="D767" s="225"/>
      <c r="E767" s="170"/>
      <c r="F767" s="170"/>
      <c r="G767" s="170"/>
      <c r="H767" s="191"/>
      <c r="I767" s="191"/>
      <c r="J767" s="213"/>
    </row>
    <row r="768" spans="1:10" x14ac:dyDescent="0.2">
      <c r="A768" s="191"/>
      <c r="B768" s="191"/>
      <c r="C768" s="213"/>
      <c r="D768" s="225"/>
      <c r="E768" s="170"/>
      <c r="F768" s="170"/>
      <c r="G768" s="170"/>
      <c r="H768" s="191"/>
      <c r="I768" s="191"/>
      <c r="J768" s="213"/>
    </row>
    <row r="769" spans="1:34" x14ac:dyDescent="0.2">
      <c r="A769" s="191"/>
      <c r="B769" s="191"/>
      <c r="C769" s="213"/>
      <c r="D769" s="225"/>
      <c r="E769" s="170"/>
      <c r="F769" s="170"/>
      <c r="G769" s="170"/>
      <c r="H769" s="191"/>
      <c r="I769" s="191"/>
      <c r="J769" s="213"/>
      <c r="K769" s="170"/>
      <c r="L769" s="170"/>
      <c r="M769" s="170"/>
      <c r="N769" s="170"/>
      <c r="O769" s="170"/>
      <c r="P769" s="170"/>
      <c r="Q769" s="170"/>
      <c r="R769" s="170"/>
      <c r="S769" s="170"/>
      <c r="T769" s="170"/>
      <c r="U769" s="170"/>
      <c r="V769" s="170"/>
      <c r="W769" s="170"/>
      <c r="X769" s="170"/>
      <c r="Y769" s="170"/>
      <c r="Z769" s="170"/>
      <c r="AA769" s="170"/>
      <c r="AB769" s="170"/>
      <c r="AC769" s="170"/>
      <c r="AD769" s="170"/>
      <c r="AE769" s="170"/>
      <c r="AF769" s="170"/>
      <c r="AG769" s="170"/>
      <c r="AH769" s="170"/>
    </row>
    <row r="770" spans="1:34" x14ac:dyDescent="0.2">
      <c r="A770" s="191"/>
      <c r="B770" s="191"/>
      <c r="C770" s="213"/>
      <c r="D770" s="225"/>
      <c r="E770" s="170"/>
      <c r="F770" s="170"/>
      <c r="G770" s="170"/>
      <c r="H770" s="191"/>
      <c r="I770" s="191"/>
      <c r="J770" s="213"/>
      <c r="K770" s="170"/>
      <c r="L770" s="170"/>
      <c r="M770" s="170"/>
      <c r="N770" s="170"/>
      <c r="O770" s="170"/>
      <c r="P770" s="170"/>
      <c r="Q770" s="170"/>
      <c r="R770" s="170"/>
      <c r="S770" s="170"/>
      <c r="T770" s="170"/>
      <c r="U770" s="170"/>
      <c r="V770" s="170"/>
      <c r="W770" s="170"/>
      <c r="X770" s="170"/>
      <c r="Y770" s="170"/>
      <c r="Z770" s="170"/>
      <c r="AA770" s="170"/>
      <c r="AB770" s="170"/>
      <c r="AC770" s="170"/>
      <c r="AD770" s="170"/>
      <c r="AE770" s="170"/>
      <c r="AF770" s="170"/>
      <c r="AG770" s="170"/>
      <c r="AH770" s="170"/>
    </row>
    <row r="771" spans="1:34" x14ac:dyDescent="0.2">
      <c r="A771" s="191"/>
      <c r="B771" s="191"/>
      <c r="C771" s="213"/>
      <c r="D771" s="225"/>
      <c r="E771" s="170"/>
      <c r="F771" s="170"/>
      <c r="G771" s="170"/>
      <c r="H771" s="191"/>
      <c r="I771" s="191"/>
      <c r="J771" s="213"/>
      <c r="K771" s="170"/>
      <c r="L771" s="170"/>
      <c r="M771" s="170"/>
      <c r="N771" s="170"/>
      <c r="O771" s="170"/>
      <c r="P771" s="170"/>
      <c r="Q771" s="170"/>
      <c r="R771" s="170"/>
      <c r="S771" s="170"/>
      <c r="T771" s="170"/>
      <c r="U771" s="170"/>
      <c r="V771" s="170"/>
      <c r="W771" s="170"/>
      <c r="X771" s="170"/>
      <c r="Y771" s="170"/>
      <c r="Z771" s="170"/>
      <c r="AA771" s="170"/>
      <c r="AB771" s="170"/>
      <c r="AC771" s="170"/>
      <c r="AD771" s="170"/>
      <c r="AE771" s="170"/>
      <c r="AF771" s="170"/>
      <c r="AG771" s="170"/>
      <c r="AH771" s="170"/>
    </row>
    <row r="772" spans="1:34" x14ac:dyDescent="0.2">
      <c r="A772" s="191"/>
      <c r="B772" s="191"/>
      <c r="C772" s="213"/>
      <c r="D772" s="225"/>
      <c r="E772" s="170"/>
      <c r="F772" s="170"/>
      <c r="G772" s="170"/>
      <c r="H772" s="191"/>
      <c r="I772" s="191"/>
      <c r="J772" s="213"/>
      <c r="K772" s="170"/>
      <c r="L772" s="170"/>
      <c r="M772" s="170"/>
      <c r="N772" s="170"/>
      <c r="O772" s="170"/>
      <c r="P772" s="170"/>
      <c r="Q772" s="170"/>
      <c r="R772" s="170"/>
      <c r="S772" s="170"/>
      <c r="T772" s="170"/>
      <c r="U772" s="170"/>
      <c r="V772" s="170"/>
      <c r="W772" s="170"/>
      <c r="X772" s="170"/>
      <c r="Y772" s="170"/>
      <c r="Z772" s="170"/>
      <c r="AA772" s="170"/>
      <c r="AB772" s="170"/>
      <c r="AC772" s="170"/>
      <c r="AD772" s="170"/>
      <c r="AE772" s="170"/>
      <c r="AF772" s="170"/>
      <c r="AG772" s="170"/>
      <c r="AH772" s="170"/>
    </row>
    <row r="773" spans="1:34" x14ac:dyDescent="0.2">
      <c r="A773" s="191"/>
      <c r="B773" s="191"/>
      <c r="C773" s="213"/>
      <c r="D773" s="225"/>
      <c r="E773" s="170"/>
      <c r="F773" s="170"/>
      <c r="G773" s="170"/>
      <c r="H773" s="191"/>
      <c r="I773" s="191"/>
      <c r="J773" s="213"/>
      <c r="K773" s="170"/>
      <c r="L773" s="170"/>
      <c r="M773" s="170"/>
      <c r="N773" s="170"/>
      <c r="O773" s="170"/>
      <c r="P773" s="170"/>
      <c r="Q773" s="170"/>
      <c r="R773" s="170"/>
      <c r="S773" s="170"/>
      <c r="T773" s="170"/>
      <c r="U773" s="170"/>
      <c r="V773" s="170"/>
      <c r="W773" s="170"/>
      <c r="X773" s="170"/>
      <c r="Y773" s="170"/>
      <c r="Z773" s="170"/>
      <c r="AA773" s="170"/>
      <c r="AB773" s="170"/>
      <c r="AC773" s="170"/>
      <c r="AD773" s="170"/>
      <c r="AE773" s="170"/>
      <c r="AF773" s="170"/>
      <c r="AG773" s="170"/>
      <c r="AH773" s="170"/>
    </row>
    <row r="774" spans="1:34" x14ac:dyDescent="0.2">
      <c r="A774" s="191"/>
      <c r="B774" s="191"/>
      <c r="C774" s="213"/>
      <c r="D774" s="225"/>
      <c r="E774" s="170"/>
      <c r="F774" s="170"/>
      <c r="G774" s="170"/>
      <c r="H774" s="191"/>
      <c r="I774" s="191"/>
      <c r="J774" s="213"/>
      <c r="K774" s="170"/>
      <c r="L774" s="170"/>
      <c r="M774" s="170"/>
      <c r="N774" s="170"/>
      <c r="O774" s="170"/>
      <c r="P774" s="170"/>
      <c r="Q774" s="170"/>
      <c r="R774" s="170"/>
      <c r="S774" s="170"/>
      <c r="T774" s="170"/>
      <c r="U774" s="170"/>
      <c r="V774" s="170"/>
      <c r="W774" s="170"/>
      <c r="X774" s="170"/>
      <c r="Y774" s="170"/>
      <c r="Z774" s="170"/>
      <c r="AA774" s="170"/>
      <c r="AB774" s="170"/>
      <c r="AC774" s="170"/>
      <c r="AD774" s="170"/>
      <c r="AE774" s="170"/>
      <c r="AF774" s="170"/>
      <c r="AG774" s="170"/>
      <c r="AH774" s="170"/>
    </row>
    <row r="775" spans="1:34" x14ac:dyDescent="0.2">
      <c r="A775" s="191"/>
      <c r="B775" s="191"/>
      <c r="C775" s="213"/>
      <c r="D775" s="225"/>
      <c r="E775" s="170"/>
      <c r="F775" s="170"/>
      <c r="G775" s="170"/>
      <c r="H775" s="191"/>
      <c r="I775" s="191"/>
      <c r="J775" s="213"/>
      <c r="K775" s="170"/>
      <c r="L775" s="170"/>
      <c r="M775" s="170"/>
      <c r="N775" s="170"/>
      <c r="O775" s="170"/>
      <c r="P775" s="170"/>
      <c r="Q775" s="170"/>
      <c r="R775" s="170"/>
      <c r="S775" s="170"/>
      <c r="T775" s="170"/>
      <c r="U775" s="170"/>
      <c r="V775" s="170"/>
      <c r="W775" s="170"/>
      <c r="X775" s="170"/>
      <c r="Y775" s="170"/>
      <c r="Z775" s="170"/>
      <c r="AA775" s="170"/>
      <c r="AB775" s="170"/>
      <c r="AC775" s="170"/>
      <c r="AD775" s="170"/>
      <c r="AE775" s="170"/>
      <c r="AF775" s="170"/>
      <c r="AG775" s="170"/>
      <c r="AH775" s="170"/>
    </row>
    <row r="776" spans="1:34" x14ac:dyDescent="0.2">
      <c r="A776" s="191"/>
      <c r="B776" s="191"/>
      <c r="C776" s="213"/>
      <c r="D776" s="225"/>
      <c r="E776" s="170"/>
      <c r="F776" s="170"/>
      <c r="G776" s="170"/>
      <c r="H776" s="191"/>
      <c r="I776" s="191"/>
      <c r="J776" s="213"/>
      <c r="K776" s="170"/>
      <c r="L776" s="170"/>
      <c r="M776" s="170"/>
      <c r="N776" s="170"/>
      <c r="O776" s="170"/>
      <c r="P776" s="170"/>
      <c r="Q776" s="170"/>
      <c r="R776" s="170"/>
      <c r="S776" s="170"/>
      <c r="T776" s="170"/>
      <c r="U776" s="170"/>
      <c r="V776" s="170"/>
      <c r="W776" s="170"/>
      <c r="X776" s="170"/>
      <c r="Y776" s="170"/>
      <c r="Z776" s="170"/>
      <c r="AA776" s="170"/>
      <c r="AB776" s="170"/>
      <c r="AC776" s="170"/>
      <c r="AD776" s="170"/>
      <c r="AE776" s="170"/>
      <c r="AF776" s="170"/>
      <c r="AG776" s="170"/>
      <c r="AH776" s="170"/>
    </row>
    <row r="777" spans="1:34" x14ac:dyDescent="0.2">
      <c r="A777" s="191"/>
      <c r="B777" s="191"/>
      <c r="C777" s="213"/>
      <c r="D777" s="225"/>
      <c r="E777" s="170"/>
      <c r="F777" s="170"/>
      <c r="G777" s="170"/>
      <c r="H777" s="191"/>
      <c r="I777" s="191"/>
      <c r="J777" s="213"/>
      <c r="K777" s="170"/>
      <c r="L777" s="170"/>
      <c r="M777" s="170"/>
      <c r="N777" s="170"/>
      <c r="O777" s="170"/>
      <c r="P777" s="170"/>
      <c r="Q777" s="170"/>
      <c r="R777" s="170"/>
      <c r="S777" s="170"/>
      <c r="T777" s="170"/>
      <c r="U777" s="170"/>
      <c r="V777" s="170"/>
      <c r="W777" s="170"/>
      <c r="X777" s="170"/>
      <c r="Y777" s="170"/>
      <c r="Z777" s="170"/>
      <c r="AA777" s="170"/>
      <c r="AB777" s="170"/>
      <c r="AC777" s="170"/>
      <c r="AD777" s="170"/>
      <c r="AE777" s="170"/>
      <c r="AF777" s="170"/>
      <c r="AG777" s="170"/>
      <c r="AH777" s="170"/>
    </row>
    <row r="778" spans="1:34" x14ac:dyDescent="0.2">
      <c r="A778" s="191"/>
      <c r="B778" s="191"/>
      <c r="C778" s="213"/>
      <c r="D778" s="225"/>
      <c r="E778" s="170"/>
      <c r="F778" s="170"/>
      <c r="G778" s="170"/>
      <c r="H778" s="191"/>
      <c r="I778" s="191"/>
      <c r="J778" s="213"/>
      <c r="K778" s="170"/>
      <c r="L778" s="170"/>
      <c r="M778" s="170"/>
      <c r="N778" s="170"/>
      <c r="O778" s="170"/>
      <c r="P778" s="170"/>
      <c r="Q778" s="170"/>
      <c r="R778" s="170"/>
      <c r="S778" s="170"/>
      <c r="T778" s="170"/>
      <c r="U778" s="170"/>
      <c r="V778" s="170"/>
      <c r="W778" s="170"/>
      <c r="X778" s="170"/>
      <c r="Y778" s="170"/>
      <c r="Z778" s="170"/>
      <c r="AA778" s="170"/>
      <c r="AB778" s="170"/>
      <c r="AC778" s="170"/>
      <c r="AD778" s="170"/>
      <c r="AE778" s="170"/>
      <c r="AF778" s="170"/>
      <c r="AG778" s="170"/>
      <c r="AH778" s="170"/>
    </row>
    <row r="779" spans="1:34" x14ac:dyDescent="0.2">
      <c r="A779" s="191"/>
      <c r="B779" s="191"/>
      <c r="C779" s="213"/>
      <c r="D779" s="225"/>
      <c r="E779" s="170"/>
      <c r="F779" s="170"/>
      <c r="G779" s="170"/>
      <c r="H779" s="191"/>
      <c r="I779" s="191"/>
      <c r="J779" s="213"/>
      <c r="K779" s="170"/>
      <c r="L779" s="170"/>
      <c r="M779" s="170"/>
      <c r="N779" s="170"/>
      <c r="O779" s="170"/>
      <c r="P779" s="170"/>
      <c r="Q779" s="170"/>
      <c r="R779" s="170"/>
      <c r="S779" s="170"/>
      <c r="T779" s="170"/>
      <c r="U779" s="170"/>
      <c r="V779" s="170"/>
      <c r="W779" s="170"/>
      <c r="X779" s="170"/>
      <c r="Y779" s="170"/>
      <c r="Z779" s="170"/>
      <c r="AA779" s="170"/>
      <c r="AB779" s="170"/>
      <c r="AC779" s="170"/>
      <c r="AD779" s="170"/>
      <c r="AE779" s="170"/>
      <c r="AF779" s="170"/>
      <c r="AG779" s="170"/>
      <c r="AH779" s="170"/>
    </row>
    <row r="780" spans="1:34" x14ac:dyDescent="0.2">
      <c r="A780" s="225"/>
      <c r="B780" s="225"/>
      <c r="C780" s="226"/>
      <c r="D780" s="225"/>
      <c r="E780" s="227"/>
      <c r="F780" s="227"/>
      <c r="G780" s="227"/>
      <c r="H780" s="191"/>
      <c r="I780" s="191"/>
      <c r="J780" s="213"/>
      <c r="K780" s="170"/>
      <c r="L780" s="170"/>
      <c r="M780" s="170"/>
      <c r="N780" s="170"/>
      <c r="O780" s="170"/>
      <c r="P780" s="170"/>
      <c r="Q780" s="170"/>
      <c r="R780" s="170"/>
      <c r="S780" s="170"/>
      <c r="T780" s="170"/>
      <c r="U780" s="170"/>
      <c r="V780" s="170"/>
      <c r="W780" s="170"/>
      <c r="X780" s="170"/>
      <c r="Y780" s="170"/>
      <c r="Z780" s="170"/>
      <c r="AA780" s="170"/>
      <c r="AB780" s="170"/>
      <c r="AC780" s="170"/>
      <c r="AD780" s="170"/>
      <c r="AE780" s="170"/>
      <c r="AF780" s="170"/>
      <c r="AG780" s="170"/>
      <c r="AH780" s="170"/>
    </row>
    <row r="781" spans="1:34" x14ac:dyDescent="0.2">
      <c r="A781" s="225"/>
      <c r="B781" s="225"/>
      <c r="C781" s="226"/>
      <c r="D781" s="225"/>
      <c r="E781" s="227"/>
      <c r="F781" s="227"/>
      <c r="G781" s="227"/>
      <c r="H781" s="191"/>
      <c r="I781" s="191"/>
      <c r="J781" s="213"/>
      <c r="K781" s="170"/>
      <c r="L781" s="170"/>
      <c r="M781" s="170"/>
      <c r="N781" s="170"/>
      <c r="O781" s="170"/>
      <c r="P781" s="170"/>
      <c r="Q781" s="170"/>
      <c r="R781" s="170"/>
      <c r="S781" s="170"/>
      <c r="T781" s="170"/>
      <c r="U781" s="170"/>
      <c r="V781" s="170"/>
      <c r="W781" s="170"/>
      <c r="X781" s="170"/>
      <c r="Y781" s="170"/>
      <c r="Z781" s="170"/>
      <c r="AA781" s="170"/>
      <c r="AB781" s="170"/>
      <c r="AC781" s="170"/>
      <c r="AD781" s="170"/>
      <c r="AE781" s="170"/>
      <c r="AF781" s="170"/>
      <c r="AG781" s="170"/>
      <c r="AH781" s="170"/>
    </row>
    <row r="782" spans="1:34" x14ac:dyDescent="0.2">
      <c r="A782" s="225"/>
      <c r="B782" s="225"/>
      <c r="C782" s="226"/>
      <c r="D782" s="225"/>
      <c r="E782" s="227"/>
      <c r="F782" s="227"/>
      <c r="G782" s="227"/>
      <c r="H782" s="191"/>
      <c r="I782" s="191"/>
      <c r="J782" s="213"/>
      <c r="K782" s="170"/>
      <c r="L782" s="170"/>
      <c r="M782" s="170"/>
      <c r="N782" s="170"/>
      <c r="O782" s="170"/>
      <c r="P782" s="170"/>
      <c r="Q782" s="170"/>
      <c r="R782" s="170"/>
      <c r="S782" s="170"/>
      <c r="T782" s="170"/>
      <c r="U782" s="170"/>
      <c r="V782" s="170"/>
      <c r="W782" s="170"/>
      <c r="X782" s="170"/>
      <c r="Y782" s="170"/>
      <c r="Z782" s="170"/>
      <c r="AA782" s="170"/>
      <c r="AB782" s="170"/>
      <c r="AC782" s="170"/>
      <c r="AD782" s="170"/>
      <c r="AE782" s="170"/>
      <c r="AF782" s="170"/>
      <c r="AG782" s="170"/>
      <c r="AH782" s="170"/>
    </row>
    <row r="783" spans="1:34" x14ac:dyDescent="0.2">
      <c r="A783" s="191"/>
      <c r="B783" s="191"/>
      <c r="C783" s="213"/>
      <c r="D783" s="225"/>
      <c r="E783" s="170"/>
      <c r="F783" s="170"/>
      <c r="G783" s="170"/>
      <c r="H783" s="191"/>
      <c r="I783" s="191"/>
      <c r="J783" s="213"/>
      <c r="K783" s="170"/>
      <c r="L783" s="170"/>
      <c r="M783" s="170"/>
      <c r="N783" s="170"/>
      <c r="O783" s="170"/>
      <c r="P783" s="170"/>
      <c r="Q783" s="170"/>
      <c r="R783" s="170"/>
      <c r="S783" s="170"/>
      <c r="T783" s="170"/>
      <c r="U783" s="170"/>
      <c r="V783" s="170"/>
      <c r="W783" s="170"/>
      <c r="X783" s="170"/>
      <c r="Y783" s="170"/>
      <c r="Z783" s="170"/>
      <c r="AA783" s="170"/>
      <c r="AB783" s="170"/>
      <c r="AC783" s="170"/>
      <c r="AD783" s="170"/>
      <c r="AE783" s="170"/>
      <c r="AF783" s="170"/>
      <c r="AG783" s="170"/>
      <c r="AH783" s="170"/>
    </row>
    <row r="784" spans="1:34" x14ac:dyDescent="0.2">
      <c r="A784" s="191"/>
      <c r="B784" s="191"/>
      <c r="C784" s="213"/>
      <c r="D784" s="225"/>
      <c r="E784" s="170"/>
      <c r="F784" s="170"/>
      <c r="G784" s="170"/>
      <c r="H784" s="191"/>
      <c r="I784" s="191"/>
      <c r="J784" s="213"/>
      <c r="K784" s="170"/>
      <c r="L784" s="170"/>
      <c r="M784" s="170"/>
      <c r="N784" s="170"/>
      <c r="O784" s="170"/>
      <c r="P784" s="170"/>
      <c r="Q784" s="170"/>
      <c r="R784" s="170"/>
      <c r="S784" s="170"/>
      <c r="T784" s="170"/>
      <c r="U784" s="170"/>
      <c r="V784" s="170"/>
      <c r="W784" s="170"/>
      <c r="X784" s="170"/>
      <c r="Y784" s="170"/>
      <c r="Z784" s="170"/>
      <c r="AA784" s="170"/>
      <c r="AB784" s="170"/>
      <c r="AC784" s="170"/>
      <c r="AD784" s="170"/>
      <c r="AE784" s="170"/>
      <c r="AF784" s="170"/>
      <c r="AG784" s="170"/>
      <c r="AH784" s="170"/>
    </row>
    <row r="785" spans="1:34" x14ac:dyDescent="0.2">
      <c r="A785" s="225"/>
      <c r="B785" s="225"/>
      <c r="C785" s="226"/>
      <c r="D785" s="225"/>
      <c r="E785" s="227"/>
      <c r="F785" s="227"/>
      <c r="G785" s="227"/>
      <c r="H785" s="191"/>
      <c r="I785" s="191"/>
      <c r="J785" s="213"/>
      <c r="K785" s="170"/>
      <c r="L785" s="170"/>
      <c r="M785" s="170"/>
      <c r="N785" s="170"/>
      <c r="O785" s="170"/>
      <c r="P785" s="170"/>
      <c r="Q785" s="170"/>
      <c r="R785" s="170"/>
      <c r="S785" s="170"/>
      <c r="T785" s="170"/>
      <c r="U785" s="170"/>
      <c r="V785" s="170"/>
      <c r="W785" s="170"/>
      <c r="X785" s="170"/>
      <c r="Y785" s="170"/>
      <c r="Z785" s="170"/>
      <c r="AA785" s="170"/>
      <c r="AB785" s="170"/>
      <c r="AC785" s="170"/>
      <c r="AD785" s="170"/>
      <c r="AE785" s="170"/>
      <c r="AF785" s="170"/>
      <c r="AG785" s="170"/>
      <c r="AH785" s="170"/>
    </row>
    <row r="786" spans="1:34" x14ac:dyDescent="0.2">
      <c r="A786" s="191"/>
      <c r="B786" s="191"/>
      <c r="C786" s="213"/>
      <c r="D786" s="225"/>
      <c r="E786" s="170"/>
      <c r="F786" s="170"/>
      <c r="G786" s="170"/>
      <c r="H786" s="191"/>
      <c r="I786" s="191"/>
      <c r="J786" s="213"/>
      <c r="K786" s="170"/>
      <c r="L786" s="170"/>
      <c r="M786" s="170"/>
      <c r="N786" s="170"/>
      <c r="O786" s="170"/>
      <c r="P786" s="170"/>
      <c r="Q786" s="170"/>
      <c r="R786" s="170"/>
      <c r="S786" s="170"/>
      <c r="T786" s="170"/>
      <c r="U786" s="170"/>
      <c r="V786" s="170"/>
      <c r="W786" s="170"/>
      <c r="X786" s="170"/>
      <c r="Y786" s="170"/>
      <c r="Z786" s="170"/>
      <c r="AA786" s="170"/>
      <c r="AB786" s="170"/>
      <c r="AC786" s="170"/>
      <c r="AD786" s="170"/>
      <c r="AE786" s="170"/>
      <c r="AF786" s="170"/>
      <c r="AG786" s="170"/>
      <c r="AH786" s="170"/>
    </row>
    <row r="787" spans="1:34" x14ac:dyDescent="0.2">
      <c r="A787" s="191"/>
      <c r="B787" s="191"/>
      <c r="C787" s="213"/>
      <c r="D787" s="225"/>
      <c r="E787" s="170"/>
      <c r="F787" s="170"/>
      <c r="G787" s="170"/>
      <c r="H787" s="191"/>
      <c r="I787" s="191"/>
      <c r="J787" s="213"/>
      <c r="K787" s="170"/>
      <c r="L787" s="170"/>
      <c r="M787" s="170"/>
      <c r="N787" s="170"/>
      <c r="O787" s="170"/>
      <c r="P787" s="170"/>
      <c r="Q787" s="170"/>
      <c r="R787" s="170"/>
      <c r="S787" s="170"/>
      <c r="T787" s="170"/>
      <c r="U787" s="170"/>
      <c r="V787" s="170"/>
      <c r="W787" s="170"/>
      <c r="X787" s="170"/>
      <c r="Y787" s="170"/>
      <c r="Z787" s="170"/>
      <c r="AA787" s="170"/>
      <c r="AB787" s="170"/>
      <c r="AC787" s="170"/>
      <c r="AD787" s="170"/>
      <c r="AE787" s="170"/>
      <c r="AF787" s="170"/>
      <c r="AG787" s="170"/>
      <c r="AH787" s="170"/>
    </row>
    <row r="788" spans="1:34" x14ac:dyDescent="0.2">
      <c r="A788" s="191"/>
      <c r="B788" s="191"/>
      <c r="C788" s="213"/>
      <c r="D788" s="225"/>
      <c r="E788" s="170"/>
      <c r="F788" s="170"/>
      <c r="G788" s="170"/>
      <c r="H788" s="191"/>
      <c r="I788" s="191"/>
      <c r="J788" s="213"/>
      <c r="K788" s="170"/>
      <c r="L788" s="170"/>
      <c r="M788" s="170"/>
      <c r="N788" s="170"/>
      <c r="O788" s="170"/>
      <c r="P788" s="170"/>
      <c r="Q788" s="170"/>
      <c r="R788" s="170"/>
      <c r="S788" s="170"/>
      <c r="T788" s="170"/>
      <c r="U788" s="170"/>
      <c r="V788" s="170"/>
      <c r="W788" s="170"/>
      <c r="X788" s="170"/>
      <c r="Y788" s="170"/>
      <c r="Z788" s="170"/>
      <c r="AA788" s="170"/>
      <c r="AB788" s="170"/>
      <c r="AC788" s="170"/>
      <c r="AD788" s="170"/>
      <c r="AE788" s="170"/>
      <c r="AF788" s="170"/>
      <c r="AG788" s="170"/>
      <c r="AH788" s="170"/>
    </row>
    <row r="789" spans="1:34" x14ac:dyDescent="0.2">
      <c r="A789" s="191"/>
      <c r="B789" s="191"/>
      <c r="C789" s="213"/>
      <c r="D789" s="225"/>
      <c r="E789" s="170"/>
      <c r="F789" s="170"/>
      <c r="G789" s="170"/>
      <c r="H789" s="191"/>
      <c r="I789" s="191"/>
      <c r="J789" s="213"/>
      <c r="K789" s="170"/>
      <c r="L789" s="170"/>
      <c r="M789" s="170"/>
      <c r="N789" s="170"/>
      <c r="O789" s="170"/>
      <c r="P789" s="170"/>
      <c r="Q789" s="170"/>
      <c r="R789" s="170"/>
      <c r="S789" s="170"/>
      <c r="T789" s="170"/>
      <c r="U789" s="170"/>
      <c r="V789" s="170"/>
      <c r="W789" s="170"/>
      <c r="X789" s="170"/>
      <c r="Y789" s="170"/>
      <c r="Z789" s="170"/>
      <c r="AA789" s="170"/>
      <c r="AB789" s="170"/>
      <c r="AC789" s="170"/>
      <c r="AD789" s="170"/>
      <c r="AE789" s="170"/>
      <c r="AF789" s="170"/>
      <c r="AG789" s="170"/>
      <c r="AH789" s="170"/>
    </row>
    <row r="790" spans="1:34" x14ac:dyDescent="0.2">
      <c r="A790" s="191"/>
      <c r="B790" s="191"/>
      <c r="C790" s="213"/>
      <c r="D790" s="225"/>
      <c r="E790" s="170"/>
      <c r="F790" s="170"/>
      <c r="G790" s="170"/>
      <c r="H790" s="191"/>
      <c r="I790" s="191"/>
      <c r="J790" s="213"/>
      <c r="K790" s="170"/>
      <c r="L790" s="170"/>
      <c r="M790" s="170"/>
      <c r="N790" s="170"/>
      <c r="O790" s="170"/>
      <c r="P790" s="170"/>
      <c r="Q790" s="170"/>
      <c r="R790" s="170"/>
      <c r="S790" s="170"/>
      <c r="T790" s="170"/>
      <c r="U790" s="170"/>
      <c r="V790" s="170"/>
      <c r="W790" s="170"/>
      <c r="X790" s="170"/>
      <c r="Y790" s="170"/>
      <c r="Z790" s="170"/>
      <c r="AA790" s="170"/>
      <c r="AB790" s="170"/>
      <c r="AC790" s="170"/>
      <c r="AD790" s="170"/>
      <c r="AE790" s="170"/>
      <c r="AF790" s="170"/>
      <c r="AG790" s="170"/>
      <c r="AH790" s="170"/>
    </row>
    <row r="791" spans="1:34" x14ac:dyDescent="0.2">
      <c r="A791" s="191"/>
      <c r="B791" s="191"/>
      <c r="C791" s="213"/>
      <c r="D791" s="225"/>
      <c r="E791" s="227"/>
      <c r="F791" s="227"/>
      <c r="G791" s="227"/>
      <c r="H791" s="191"/>
      <c r="I791" s="191"/>
      <c r="J791" s="213"/>
      <c r="K791" s="170"/>
      <c r="L791" s="170"/>
      <c r="M791" s="170"/>
      <c r="N791" s="170"/>
      <c r="O791" s="170"/>
      <c r="P791" s="170"/>
      <c r="Q791" s="170"/>
      <c r="R791" s="170"/>
      <c r="S791" s="170"/>
      <c r="T791" s="170"/>
      <c r="U791" s="170"/>
      <c r="V791" s="170"/>
      <c r="W791" s="170"/>
      <c r="X791" s="170"/>
      <c r="Y791" s="170"/>
      <c r="Z791" s="170"/>
      <c r="AA791" s="170"/>
      <c r="AB791" s="170"/>
      <c r="AC791" s="170"/>
      <c r="AD791" s="170"/>
      <c r="AE791" s="170"/>
      <c r="AF791" s="170"/>
      <c r="AG791" s="170"/>
      <c r="AH791" s="170"/>
    </row>
    <row r="792" spans="1:34" x14ac:dyDescent="0.2">
      <c r="A792" s="191"/>
      <c r="B792" s="191"/>
      <c r="C792" s="213"/>
      <c r="D792" s="225"/>
      <c r="E792" s="170"/>
      <c r="F792" s="170"/>
      <c r="G792" s="170"/>
      <c r="H792" s="191"/>
      <c r="I792" s="191"/>
      <c r="J792" s="213"/>
      <c r="K792" s="170"/>
      <c r="L792" s="170"/>
      <c r="M792" s="170"/>
      <c r="N792" s="170"/>
      <c r="O792" s="170"/>
      <c r="P792" s="170"/>
      <c r="Q792" s="170"/>
      <c r="R792" s="170"/>
      <c r="S792" s="170"/>
      <c r="T792" s="170"/>
      <c r="U792" s="170"/>
      <c r="V792" s="170"/>
      <c r="W792" s="170"/>
      <c r="X792" s="170"/>
      <c r="Y792" s="170"/>
      <c r="Z792" s="170"/>
      <c r="AA792" s="170"/>
      <c r="AB792" s="170"/>
      <c r="AC792" s="170"/>
      <c r="AD792" s="170"/>
      <c r="AE792" s="170"/>
      <c r="AF792" s="170"/>
      <c r="AG792" s="170"/>
      <c r="AH792" s="170"/>
    </row>
    <row r="793" spans="1:34" x14ac:dyDescent="0.2">
      <c r="A793" s="191"/>
      <c r="B793" s="191"/>
      <c r="C793" s="213"/>
      <c r="D793" s="225"/>
      <c r="E793" s="170"/>
      <c r="F793" s="170"/>
      <c r="G793" s="170"/>
      <c r="H793" s="191"/>
      <c r="I793" s="191"/>
      <c r="J793" s="213"/>
      <c r="K793" s="170"/>
      <c r="L793" s="170"/>
      <c r="M793" s="170"/>
      <c r="N793" s="170"/>
      <c r="O793" s="170"/>
      <c r="P793" s="170"/>
      <c r="Q793" s="170"/>
      <c r="R793" s="170"/>
      <c r="S793" s="170"/>
      <c r="T793" s="170"/>
      <c r="U793" s="170"/>
      <c r="V793" s="170"/>
      <c r="W793" s="170"/>
      <c r="X793" s="170"/>
      <c r="Y793" s="170"/>
      <c r="Z793" s="170"/>
      <c r="AA793" s="170"/>
      <c r="AB793" s="170"/>
      <c r="AC793" s="170"/>
      <c r="AD793" s="170"/>
      <c r="AE793" s="170"/>
      <c r="AF793" s="170"/>
      <c r="AG793" s="170"/>
      <c r="AH793" s="170"/>
    </row>
    <row r="794" spans="1:34" x14ac:dyDescent="0.2">
      <c r="A794" s="191"/>
      <c r="B794" s="191"/>
      <c r="C794" s="213"/>
      <c r="D794" s="225"/>
      <c r="E794" s="170"/>
      <c r="F794" s="170"/>
      <c r="G794" s="170"/>
      <c r="H794" s="191"/>
      <c r="I794" s="191"/>
      <c r="J794" s="213"/>
      <c r="K794" s="170"/>
      <c r="L794" s="170"/>
      <c r="M794" s="170"/>
      <c r="N794" s="170"/>
      <c r="O794" s="170"/>
      <c r="P794" s="170"/>
      <c r="Q794" s="170"/>
      <c r="R794" s="170"/>
      <c r="S794" s="170"/>
      <c r="T794" s="170"/>
      <c r="U794" s="170"/>
      <c r="V794" s="170"/>
      <c r="W794" s="170"/>
      <c r="X794" s="170"/>
      <c r="Y794" s="170"/>
      <c r="Z794" s="170"/>
      <c r="AA794" s="170"/>
      <c r="AB794" s="170"/>
      <c r="AC794" s="170"/>
      <c r="AD794" s="170"/>
      <c r="AE794" s="170"/>
      <c r="AF794" s="170"/>
      <c r="AG794" s="170"/>
      <c r="AH794" s="170"/>
    </row>
    <row r="795" spans="1:34" x14ac:dyDescent="0.2">
      <c r="A795" s="191"/>
      <c r="B795" s="191"/>
      <c r="C795" s="213"/>
      <c r="D795" s="225"/>
      <c r="E795" s="170"/>
      <c r="F795" s="170"/>
      <c r="G795" s="170"/>
      <c r="H795" s="191"/>
      <c r="I795" s="191"/>
      <c r="J795" s="213"/>
      <c r="K795" s="170"/>
      <c r="L795" s="170"/>
      <c r="M795" s="170"/>
      <c r="N795" s="170"/>
      <c r="O795" s="170"/>
      <c r="P795" s="170"/>
      <c r="Q795" s="170"/>
      <c r="R795" s="170"/>
      <c r="S795" s="170"/>
      <c r="T795" s="170"/>
      <c r="U795" s="170"/>
      <c r="V795" s="170"/>
      <c r="W795" s="170"/>
      <c r="X795" s="170"/>
      <c r="Y795" s="170"/>
      <c r="Z795" s="170"/>
      <c r="AA795" s="170"/>
      <c r="AB795" s="170"/>
      <c r="AC795" s="170"/>
      <c r="AD795" s="170"/>
      <c r="AE795" s="170"/>
      <c r="AF795" s="170"/>
      <c r="AG795" s="170"/>
      <c r="AH795" s="170"/>
    </row>
    <row r="796" spans="1:34" x14ac:dyDescent="0.2">
      <c r="A796" s="191"/>
      <c r="B796" s="191"/>
      <c r="C796" s="213"/>
      <c r="D796" s="225"/>
      <c r="E796" s="170"/>
      <c r="F796" s="170"/>
      <c r="G796" s="170"/>
      <c r="H796" s="191"/>
      <c r="I796" s="191"/>
      <c r="J796" s="213"/>
      <c r="K796" s="170"/>
      <c r="L796" s="170"/>
      <c r="M796" s="170"/>
      <c r="N796" s="170"/>
      <c r="O796" s="170"/>
      <c r="P796" s="170"/>
      <c r="Q796" s="170"/>
      <c r="R796" s="170"/>
      <c r="S796" s="170"/>
      <c r="T796" s="170"/>
      <c r="U796" s="170"/>
      <c r="V796" s="170"/>
      <c r="W796" s="170"/>
      <c r="X796" s="170"/>
      <c r="Y796" s="170"/>
      <c r="Z796" s="170"/>
      <c r="AA796" s="170"/>
      <c r="AB796" s="170"/>
      <c r="AC796" s="170"/>
      <c r="AD796" s="170"/>
      <c r="AE796" s="170"/>
      <c r="AF796" s="170"/>
      <c r="AG796" s="170"/>
      <c r="AH796" s="170"/>
    </row>
    <row r="797" spans="1:34" x14ac:dyDescent="0.2">
      <c r="A797" s="191"/>
      <c r="B797" s="191"/>
      <c r="C797" s="213"/>
      <c r="D797" s="225"/>
      <c r="E797" s="170"/>
      <c r="F797" s="170"/>
      <c r="G797" s="170"/>
      <c r="H797" s="191"/>
      <c r="I797" s="191"/>
      <c r="J797" s="213"/>
      <c r="K797" s="170"/>
      <c r="L797" s="170"/>
      <c r="M797" s="170"/>
      <c r="N797" s="170"/>
      <c r="O797" s="170"/>
      <c r="P797" s="170"/>
      <c r="Q797" s="170"/>
      <c r="R797" s="170"/>
      <c r="S797" s="170"/>
      <c r="T797" s="170"/>
      <c r="U797" s="170"/>
      <c r="V797" s="170"/>
      <c r="W797" s="170"/>
      <c r="X797" s="170"/>
      <c r="Y797" s="170"/>
      <c r="Z797" s="170"/>
      <c r="AA797" s="170"/>
      <c r="AB797" s="170"/>
      <c r="AC797" s="170"/>
      <c r="AD797" s="170"/>
      <c r="AE797" s="170"/>
      <c r="AF797" s="170"/>
      <c r="AG797" s="170"/>
      <c r="AH797" s="170"/>
    </row>
    <row r="798" spans="1:34" x14ac:dyDescent="0.2">
      <c r="A798" s="191"/>
      <c r="B798" s="191"/>
      <c r="C798" s="213"/>
      <c r="D798" s="225"/>
      <c r="E798" s="170"/>
      <c r="F798" s="170"/>
      <c r="G798" s="170"/>
      <c r="H798" s="191"/>
      <c r="I798" s="191"/>
      <c r="J798" s="213"/>
      <c r="K798" s="170"/>
      <c r="L798" s="170"/>
      <c r="M798" s="170"/>
      <c r="N798" s="170"/>
      <c r="O798" s="170"/>
      <c r="P798" s="170"/>
      <c r="Q798" s="170"/>
      <c r="R798" s="170"/>
      <c r="S798" s="170"/>
      <c r="T798" s="170"/>
      <c r="U798" s="170"/>
      <c r="V798" s="170"/>
      <c r="W798" s="170"/>
      <c r="X798" s="170"/>
      <c r="Y798" s="170"/>
      <c r="Z798" s="170"/>
      <c r="AA798" s="170"/>
      <c r="AB798" s="170"/>
      <c r="AC798" s="170"/>
      <c r="AD798" s="170"/>
      <c r="AE798" s="170"/>
      <c r="AF798" s="170"/>
      <c r="AG798" s="170"/>
      <c r="AH798" s="170"/>
    </row>
    <row r="799" spans="1:34" x14ac:dyDescent="0.2">
      <c r="A799" s="191"/>
      <c r="B799" s="191"/>
      <c r="C799" s="213"/>
      <c r="D799" s="225"/>
      <c r="E799" s="170"/>
      <c r="F799" s="170"/>
      <c r="G799" s="170"/>
      <c r="H799" s="191"/>
      <c r="I799" s="191"/>
      <c r="J799" s="213"/>
      <c r="K799" s="170"/>
      <c r="L799" s="170"/>
      <c r="M799" s="170"/>
      <c r="N799" s="170"/>
      <c r="O799" s="170"/>
      <c r="P799" s="170"/>
      <c r="Q799" s="170"/>
      <c r="R799" s="170"/>
      <c r="S799" s="170"/>
      <c r="T799" s="170"/>
      <c r="U799" s="170"/>
      <c r="V799" s="170"/>
      <c r="W799" s="170"/>
      <c r="X799" s="170"/>
      <c r="Y799" s="170"/>
      <c r="Z799" s="170"/>
      <c r="AA799" s="170"/>
      <c r="AB799" s="170"/>
      <c r="AC799" s="170"/>
      <c r="AD799" s="170"/>
      <c r="AE799" s="170"/>
      <c r="AF799" s="170"/>
      <c r="AG799" s="170"/>
      <c r="AH799" s="170"/>
    </row>
    <row r="800" spans="1:34" x14ac:dyDescent="0.2">
      <c r="A800" s="191"/>
      <c r="B800" s="191"/>
      <c r="C800" s="213"/>
      <c r="D800" s="225"/>
      <c r="E800" s="170"/>
      <c r="F800" s="170"/>
      <c r="G800" s="170"/>
      <c r="H800" s="191"/>
      <c r="I800" s="191"/>
      <c r="J800" s="213"/>
      <c r="K800" s="170"/>
      <c r="L800" s="170"/>
      <c r="M800" s="170"/>
      <c r="N800" s="170"/>
      <c r="O800" s="170"/>
      <c r="P800" s="170"/>
      <c r="Q800" s="170"/>
      <c r="R800" s="170"/>
      <c r="S800" s="170"/>
      <c r="T800" s="170"/>
      <c r="U800" s="170"/>
      <c r="V800" s="170"/>
      <c r="W800" s="170"/>
      <c r="X800" s="170"/>
      <c r="Y800" s="170"/>
      <c r="Z800" s="170"/>
      <c r="AA800" s="170"/>
      <c r="AB800" s="170"/>
      <c r="AC800" s="170"/>
      <c r="AD800" s="170"/>
      <c r="AE800" s="170"/>
      <c r="AF800" s="170"/>
      <c r="AG800" s="170"/>
      <c r="AH800" s="170"/>
    </row>
    <row r="801" spans="1:10" x14ac:dyDescent="0.2">
      <c r="A801" s="191"/>
      <c r="B801" s="191"/>
      <c r="C801" s="213"/>
      <c r="D801" s="225"/>
      <c r="E801" s="153"/>
      <c r="F801" s="153"/>
      <c r="G801" s="153"/>
      <c r="H801" s="191"/>
      <c r="I801" s="191"/>
      <c r="J801" s="213"/>
    </row>
    <row r="802" spans="1:10" x14ac:dyDescent="0.2">
      <c r="A802" s="191"/>
      <c r="B802" s="191"/>
      <c r="C802" s="213"/>
      <c r="D802" s="225"/>
      <c r="E802" s="170"/>
      <c r="F802" s="170"/>
      <c r="G802" s="170"/>
      <c r="H802" s="191"/>
      <c r="I802" s="191"/>
      <c r="J802" s="213"/>
    </row>
    <row r="803" spans="1:10" x14ac:dyDescent="0.2">
      <c r="A803" s="191"/>
      <c r="B803" s="191"/>
      <c r="C803" s="213"/>
      <c r="D803" s="225"/>
      <c r="E803" s="170"/>
      <c r="F803" s="170"/>
      <c r="G803" s="170"/>
      <c r="H803" s="191"/>
      <c r="I803" s="191"/>
      <c r="J803" s="213"/>
    </row>
    <row r="804" spans="1:10" x14ac:dyDescent="0.2">
      <c r="A804" s="191"/>
      <c r="B804" s="191"/>
      <c r="C804" s="213"/>
      <c r="D804" s="225"/>
      <c r="E804" s="170"/>
      <c r="F804" s="170"/>
      <c r="G804" s="170"/>
      <c r="H804" s="191"/>
      <c r="I804" s="191"/>
      <c r="J804" s="213"/>
    </row>
    <row r="805" spans="1:10" x14ac:dyDescent="0.2">
      <c r="A805" s="191"/>
      <c r="B805" s="191"/>
      <c r="C805" s="213"/>
      <c r="D805" s="225"/>
      <c r="E805" s="170"/>
      <c r="F805" s="170"/>
      <c r="G805" s="170"/>
      <c r="H805" s="191"/>
      <c r="I805" s="191"/>
      <c r="J805" s="213"/>
    </row>
    <row r="806" spans="1:10" x14ac:dyDescent="0.2">
      <c r="A806" s="191"/>
      <c r="B806" s="191"/>
      <c r="C806" s="213"/>
      <c r="D806" s="225"/>
      <c r="E806" s="170"/>
      <c r="F806" s="170"/>
      <c r="G806" s="170"/>
      <c r="H806" s="191"/>
      <c r="I806" s="191"/>
      <c r="J806" s="213"/>
    </row>
    <row r="807" spans="1:10" x14ac:dyDescent="0.2">
      <c r="A807" s="191"/>
      <c r="B807" s="191"/>
      <c r="C807" s="213"/>
      <c r="D807" s="225"/>
      <c r="E807" s="170"/>
      <c r="F807" s="170"/>
      <c r="G807" s="170"/>
      <c r="H807" s="191"/>
      <c r="I807" s="191"/>
      <c r="J807" s="213"/>
    </row>
    <row r="808" spans="1:10" x14ac:dyDescent="0.2">
      <c r="A808" s="191"/>
      <c r="B808" s="191"/>
      <c r="C808" s="213"/>
      <c r="D808" s="225"/>
      <c r="E808" s="170"/>
      <c r="F808" s="170"/>
      <c r="G808" s="170"/>
      <c r="H808" s="191"/>
      <c r="I808" s="191"/>
      <c r="J808" s="213"/>
    </row>
    <row r="809" spans="1:10" x14ac:dyDescent="0.2">
      <c r="A809" s="191"/>
      <c r="B809" s="191"/>
      <c r="C809" s="213"/>
      <c r="D809" s="225"/>
      <c r="E809" s="170"/>
      <c r="F809" s="170"/>
      <c r="G809" s="170"/>
      <c r="H809" s="191"/>
      <c r="I809" s="191"/>
      <c r="J809" s="213"/>
    </row>
    <row r="810" spans="1:10" x14ac:dyDescent="0.2">
      <c r="A810" s="191"/>
      <c r="B810" s="191"/>
      <c r="C810" s="213"/>
      <c r="D810" s="225"/>
      <c r="E810" s="170"/>
      <c r="F810" s="170"/>
      <c r="G810" s="170"/>
      <c r="H810" s="191"/>
      <c r="I810" s="191"/>
      <c r="J810" s="213"/>
    </row>
    <row r="811" spans="1:10" x14ac:dyDescent="0.2">
      <c r="A811" s="191"/>
      <c r="B811" s="191"/>
      <c r="C811" s="213"/>
      <c r="D811" s="225"/>
      <c r="E811" s="170"/>
      <c r="F811" s="170"/>
      <c r="G811" s="170"/>
      <c r="H811" s="191"/>
      <c r="I811" s="191"/>
      <c r="J811" s="213"/>
    </row>
    <row r="812" spans="1:10" x14ac:dyDescent="0.2">
      <c r="A812" s="191"/>
      <c r="B812" s="191"/>
      <c r="C812" s="213"/>
      <c r="D812" s="225"/>
      <c r="E812" s="170"/>
      <c r="F812" s="170"/>
      <c r="G812" s="170"/>
      <c r="H812" s="191"/>
      <c r="I812" s="191"/>
      <c r="J812" s="213"/>
    </row>
    <row r="813" spans="1:10" x14ac:dyDescent="0.2">
      <c r="A813" s="191"/>
      <c r="B813" s="191"/>
      <c r="C813" s="213"/>
      <c r="D813" s="225"/>
      <c r="E813" s="170"/>
      <c r="F813" s="170"/>
      <c r="G813" s="170"/>
      <c r="H813" s="191"/>
      <c r="I813" s="191"/>
      <c r="J813" s="213"/>
    </row>
    <row r="814" spans="1:10" x14ac:dyDescent="0.2">
      <c r="A814" s="191"/>
      <c r="B814" s="191"/>
      <c r="C814" s="213"/>
      <c r="D814" s="225"/>
      <c r="E814" s="170"/>
      <c r="F814" s="170"/>
      <c r="G814" s="170"/>
      <c r="H814" s="191"/>
      <c r="I814" s="191"/>
      <c r="J814" s="213"/>
    </row>
    <row r="815" spans="1:10" x14ac:dyDescent="0.2">
      <c r="A815" s="191"/>
      <c r="B815" s="191"/>
      <c r="C815" s="213"/>
      <c r="D815" s="225"/>
      <c r="E815" s="170"/>
      <c r="F815" s="170"/>
      <c r="G815" s="170"/>
      <c r="H815" s="191"/>
      <c r="I815" s="191"/>
      <c r="J815" s="213"/>
    </row>
    <row r="816" spans="1:10" x14ac:dyDescent="0.2">
      <c r="A816" s="191"/>
      <c r="B816" s="191"/>
      <c r="C816" s="213"/>
      <c r="D816" s="225"/>
      <c r="E816" s="170"/>
      <c r="F816" s="170"/>
      <c r="G816" s="170"/>
      <c r="H816" s="191"/>
      <c r="I816" s="191"/>
      <c r="J816" s="213"/>
    </row>
    <row r="817" spans="1:34" x14ac:dyDescent="0.2">
      <c r="A817" s="191"/>
      <c r="B817" s="191"/>
      <c r="C817" s="213"/>
      <c r="D817" s="225"/>
      <c r="E817" s="170"/>
      <c r="F817" s="170"/>
      <c r="G817" s="170"/>
      <c r="H817" s="191"/>
      <c r="I817" s="191"/>
      <c r="J817" s="213"/>
      <c r="K817" s="170"/>
      <c r="L817" s="170"/>
      <c r="M817" s="170"/>
      <c r="N817" s="170"/>
      <c r="O817" s="170"/>
      <c r="P817" s="170"/>
      <c r="Q817" s="170"/>
      <c r="R817" s="170"/>
      <c r="S817" s="170"/>
      <c r="T817" s="170"/>
      <c r="U817" s="170"/>
      <c r="V817" s="170"/>
      <c r="W817" s="170"/>
      <c r="X817" s="170"/>
      <c r="Y817" s="170"/>
      <c r="Z817" s="170"/>
      <c r="AA817" s="170"/>
      <c r="AB817" s="170"/>
      <c r="AC817" s="170"/>
      <c r="AD817" s="170"/>
      <c r="AE817" s="170"/>
      <c r="AF817" s="170"/>
      <c r="AG817" s="170"/>
      <c r="AH817" s="170"/>
    </row>
    <row r="818" spans="1:34" x14ac:dyDescent="0.2">
      <c r="A818" s="191"/>
      <c r="B818" s="191"/>
      <c r="C818" s="213"/>
      <c r="D818" s="225"/>
      <c r="E818" s="170"/>
      <c r="F818" s="170"/>
      <c r="G818" s="170"/>
      <c r="H818" s="191"/>
      <c r="I818" s="191"/>
      <c r="J818" s="213"/>
      <c r="K818" s="170"/>
      <c r="L818" s="170"/>
      <c r="M818" s="170"/>
      <c r="N818" s="170"/>
      <c r="O818" s="170"/>
      <c r="P818" s="170"/>
      <c r="Q818" s="170"/>
      <c r="R818" s="170"/>
      <c r="S818" s="170"/>
      <c r="T818" s="170"/>
      <c r="U818" s="170"/>
      <c r="V818" s="170"/>
      <c r="W818" s="170"/>
      <c r="X818" s="170"/>
      <c r="Y818" s="170"/>
      <c r="Z818" s="170"/>
      <c r="AA818" s="170"/>
      <c r="AB818" s="170"/>
      <c r="AC818" s="170"/>
      <c r="AD818" s="170"/>
      <c r="AE818" s="170"/>
      <c r="AF818" s="170"/>
      <c r="AG818" s="170"/>
      <c r="AH818" s="170"/>
    </row>
    <row r="819" spans="1:34" x14ac:dyDescent="0.2">
      <c r="A819" s="191"/>
      <c r="B819" s="191"/>
      <c r="C819" s="213"/>
      <c r="D819" s="225"/>
      <c r="E819" s="170"/>
      <c r="F819" s="170"/>
      <c r="G819" s="170"/>
      <c r="H819" s="191"/>
      <c r="I819" s="191"/>
      <c r="J819" s="213"/>
      <c r="K819" s="170"/>
      <c r="L819" s="170"/>
      <c r="M819" s="170"/>
      <c r="N819" s="170"/>
      <c r="O819" s="170"/>
      <c r="P819" s="170"/>
      <c r="Q819" s="170"/>
      <c r="R819" s="170"/>
      <c r="S819" s="170"/>
      <c r="T819" s="170"/>
      <c r="U819" s="170"/>
      <c r="V819" s="170"/>
      <c r="W819" s="170"/>
      <c r="X819" s="170"/>
      <c r="Y819" s="170"/>
      <c r="Z819" s="170"/>
      <c r="AA819" s="170"/>
      <c r="AB819" s="170"/>
      <c r="AC819" s="170"/>
      <c r="AD819" s="170"/>
      <c r="AE819" s="170"/>
      <c r="AF819" s="170"/>
      <c r="AG819" s="170"/>
      <c r="AH819" s="170"/>
    </row>
    <row r="820" spans="1:34" x14ac:dyDescent="0.2">
      <c r="A820" s="191"/>
      <c r="B820" s="191"/>
      <c r="C820" s="213"/>
      <c r="D820" s="225"/>
      <c r="E820" s="170"/>
      <c r="F820" s="170"/>
      <c r="G820" s="170"/>
      <c r="H820" s="191"/>
      <c r="I820" s="191"/>
      <c r="J820" s="213"/>
      <c r="K820" s="170"/>
      <c r="L820" s="170"/>
      <c r="M820" s="170"/>
      <c r="N820" s="170"/>
      <c r="O820" s="170"/>
      <c r="P820" s="170"/>
      <c r="Q820" s="170"/>
      <c r="R820" s="170"/>
      <c r="S820" s="170"/>
      <c r="T820" s="170"/>
      <c r="U820" s="170"/>
      <c r="V820" s="170"/>
      <c r="W820" s="170"/>
      <c r="X820" s="170"/>
      <c r="Y820" s="170"/>
      <c r="Z820" s="170"/>
      <c r="AA820" s="170"/>
      <c r="AB820" s="170"/>
      <c r="AC820" s="170"/>
      <c r="AD820" s="170"/>
      <c r="AE820" s="170"/>
      <c r="AF820" s="170"/>
      <c r="AG820" s="170"/>
      <c r="AH820" s="170"/>
    </row>
    <row r="821" spans="1:34" x14ac:dyDescent="0.2">
      <c r="A821" s="191"/>
      <c r="B821" s="191"/>
      <c r="C821" s="213"/>
      <c r="D821" s="225"/>
      <c r="E821" s="170"/>
      <c r="F821" s="170"/>
      <c r="G821" s="170"/>
      <c r="H821" s="191"/>
      <c r="I821" s="191"/>
      <c r="J821" s="213"/>
      <c r="K821" s="170"/>
      <c r="L821" s="170"/>
      <c r="M821" s="170"/>
      <c r="N821" s="170"/>
      <c r="O821" s="170"/>
      <c r="P821" s="170"/>
      <c r="Q821" s="170"/>
      <c r="R821" s="170"/>
      <c r="S821" s="170"/>
      <c r="T821" s="170"/>
      <c r="U821" s="170"/>
      <c r="V821" s="170"/>
      <c r="W821" s="170"/>
      <c r="X821" s="170"/>
      <c r="Y821" s="170"/>
      <c r="Z821" s="170"/>
      <c r="AA821" s="170"/>
      <c r="AB821" s="170"/>
      <c r="AC821" s="170"/>
      <c r="AD821" s="170"/>
      <c r="AE821" s="170"/>
      <c r="AF821" s="170"/>
      <c r="AG821" s="170"/>
      <c r="AH821" s="170"/>
    </row>
    <row r="822" spans="1:34" x14ac:dyDescent="0.2">
      <c r="A822" s="191"/>
      <c r="B822" s="191"/>
      <c r="C822" s="213"/>
      <c r="D822" s="225"/>
      <c r="E822" s="153"/>
      <c r="F822" s="153"/>
      <c r="G822" s="153"/>
      <c r="H822" s="191"/>
      <c r="I822" s="191"/>
      <c r="J822" s="213"/>
      <c r="K822" s="170"/>
      <c r="L822" s="170"/>
      <c r="M822" s="170"/>
      <c r="N822" s="170"/>
      <c r="O822" s="170"/>
      <c r="P822" s="170"/>
      <c r="Q822" s="170"/>
      <c r="R822" s="170"/>
      <c r="S822" s="170"/>
      <c r="T822" s="170"/>
      <c r="U822" s="170"/>
      <c r="V822" s="170"/>
      <c r="W822" s="170"/>
      <c r="X822" s="170"/>
      <c r="Y822" s="170"/>
      <c r="Z822" s="170"/>
      <c r="AA822" s="170"/>
      <c r="AB822" s="170"/>
      <c r="AC822" s="170"/>
      <c r="AD822" s="170"/>
      <c r="AE822" s="170"/>
      <c r="AF822" s="170"/>
      <c r="AG822" s="170"/>
      <c r="AH822" s="170"/>
    </row>
    <row r="823" spans="1:34" x14ac:dyDescent="0.2">
      <c r="A823" s="191"/>
      <c r="B823" s="191"/>
      <c r="C823" s="213"/>
      <c r="D823" s="225"/>
      <c r="E823" s="170"/>
      <c r="F823" s="170"/>
      <c r="G823" s="170"/>
      <c r="H823" s="191"/>
      <c r="I823" s="191"/>
      <c r="J823" s="213"/>
      <c r="K823" s="192"/>
      <c r="L823" s="192"/>
      <c r="M823" s="192"/>
      <c r="N823" s="192"/>
      <c r="O823" s="192"/>
      <c r="P823" s="192"/>
      <c r="Q823" s="192"/>
      <c r="R823" s="192"/>
      <c r="S823" s="192"/>
      <c r="T823" s="192"/>
      <c r="U823" s="192"/>
      <c r="V823" s="192"/>
      <c r="W823" s="192"/>
      <c r="X823" s="192"/>
      <c r="Y823" s="192"/>
      <c r="Z823" s="192"/>
      <c r="AA823" s="192"/>
      <c r="AB823" s="192"/>
      <c r="AC823" s="192"/>
      <c r="AD823" s="192"/>
      <c r="AE823" s="192"/>
      <c r="AF823" s="192"/>
      <c r="AG823" s="192"/>
      <c r="AH823" s="192"/>
    </row>
    <row r="824" spans="1:34" x14ac:dyDescent="0.2">
      <c r="A824" s="191"/>
      <c r="B824" s="191"/>
      <c r="C824" s="213"/>
      <c r="D824" s="225"/>
      <c r="E824" s="153"/>
      <c r="F824" s="153"/>
      <c r="G824" s="153"/>
      <c r="H824" s="191"/>
      <c r="I824" s="191"/>
      <c r="J824" s="213"/>
      <c r="K824" s="170"/>
      <c r="L824" s="170"/>
      <c r="M824" s="170"/>
      <c r="N824" s="170"/>
      <c r="O824" s="170"/>
      <c r="P824" s="170"/>
      <c r="Q824" s="170"/>
      <c r="R824" s="170"/>
      <c r="S824" s="170"/>
      <c r="T824" s="170"/>
      <c r="U824" s="170"/>
      <c r="V824" s="170"/>
      <c r="W824" s="170"/>
      <c r="X824" s="170"/>
      <c r="Y824" s="170"/>
      <c r="Z824" s="170"/>
      <c r="AA824" s="170"/>
      <c r="AB824" s="170"/>
      <c r="AC824" s="170"/>
      <c r="AD824" s="170"/>
      <c r="AE824" s="170"/>
      <c r="AF824" s="170"/>
      <c r="AG824" s="170"/>
      <c r="AH824" s="170"/>
    </row>
    <row r="825" spans="1:34" x14ac:dyDescent="0.2">
      <c r="A825" s="191"/>
      <c r="B825" s="191"/>
      <c r="C825" s="213"/>
      <c r="D825" s="225"/>
      <c r="E825" s="153"/>
      <c r="F825" s="153"/>
      <c r="G825" s="153"/>
      <c r="H825" s="191"/>
      <c r="I825" s="191"/>
      <c r="J825" s="213"/>
      <c r="K825" s="170"/>
      <c r="L825" s="170"/>
      <c r="M825" s="170"/>
      <c r="N825" s="170"/>
      <c r="O825" s="170"/>
      <c r="P825" s="170"/>
      <c r="Q825" s="170"/>
      <c r="R825" s="170"/>
      <c r="S825" s="170"/>
      <c r="T825" s="170"/>
      <c r="U825" s="170"/>
      <c r="V825" s="170"/>
      <c r="W825" s="170"/>
      <c r="X825" s="170"/>
      <c r="Y825" s="170"/>
      <c r="Z825" s="170"/>
      <c r="AA825" s="170"/>
      <c r="AB825" s="170"/>
      <c r="AC825" s="170"/>
      <c r="AD825" s="170"/>
      <c r="AE825" s="170"/>
      <c r="AF825" s="170"/>
      <c r="AG825" s="170"/>
      <c r="AH825" s="170"/>
    </row>
    <row r="826" spans="1:34" x14ac:dyDescent="0.2">
      <c r="A826" s="191"/>
      <c r="B826" s="191"/>
      <c r="C826" s="213"/>
      <c r="D826" s="225"/>
      <c r="E826" s="170"/>
      <c r="F826" s="170"/>
      <c r="G826" s="170"/>
      <c r="H826" s="191"/>
      <c r="I826" s="191"/>
      <c r="J826" s="213"/>
      <c r="K826" s="170"/>
      <c r="L826" s="170"/>
      <c r="M826" s="170"/>
      <c r="N826" s="170"/>
      <c r="O826" s="170"/>
      <c r="P826" s="170"/>
      <c r="Q826" s="170"/>
      <c r="R826" s="170"/>
      <c r="S826" s="170"/>
      <c r="T826" s="170"/>
      <c r="U826" s="170"/>
      <c r="V826" s="170"/>
      <c r="W826" s="170"/>
      <c r="X826" s="170"/>
      <c r="Y826" s="170"/>
      <c r="Z826" s="170"/>
      <c r="AA826" s="170"/>
      <c r="AB826" s="170"/>
      <c r="AC826" s="170"/>
      <c r="AD826" s="170"/>
      <c r="AE826" s="170"/>
      <c r="AF826" s="170"/>
      <c r="AG826" s="170"/>
      <c r="AH826" s="170"/>
    </row>
    <row r="827" spans="1:34" x14ac:dyDescent="0.2">
      <c r="A827" s="191"/>
      <c r="B827" s="191"/>
      <c r="C827" s="213"/>
      <c r="D827" s="225"/>
      <c r="E827" s="170"/>
      <c r="F827" s="170"/>
      <c r="G827" s="170"/>
      <c r="H827" s="191"/>
      <c r="I827" s="191"/>
      <c r="J827" s="213"/>
      <c r="K827" s="170"/>
      <c r="L827" s="170"/>
      <c r="M827" s="170"/>
      <c r="N827" s="170"/>
      <c r="O827" s="170"/>
      <c r="P827" s="170"/>
      <c r="Q827" s="170"/>
      <c r="R827" s="170"/>
      <c r="S827" s="170"/>
      <c r="T827" s="170"/>
      <c r="U827" s="170"/>
      <c r="V827" s="170"/>
      <c r="W827" s="170"/>
      <c r="X827" s="170"/>
      <c r="Y827" s="170"/>
      <c r="Z827" s="170"/>
      <c r="AA827" s="170"/>
      <c r="AB827" s="170"/>
      <c r="AC827" s="170"/>
      <c r="AD827" s="170"/>
      <c r="AE827" s="170"/>
      <c r="AF827" s="170"/>
      <c r="AG827" s="170"/>
      <c r="AH827" s="170"/>
    </row>
    <row r="828" spans="1:34" x14ac:dyDescent="0.2">
      <c r="A828" s="191"/>
      <c r="B828" s="191"/>
      <c r="C828" s="213"/>
      <c r="D828" s="225"/>
      <c r="E828" s="170"/>
      <c r="F828" s="170"/>
      <c r="G828" s="170"/>
      <c r="H828" s="191"/>
      <c r="I828" s="191"/>
      <c r="J828" s="213"/>
      <c r="K828" s="170"/>
      <c r="L828" s="170"/>
      <c r="M828" s="170"/>
      <c r="N828" s="170"/>
      <c r="O828" s="170"/>
      <c r="P828" s="170"/>
      <c r="Q828" s="170"/>
      <c r="R828" s="170"/>
      <c r="S828" s="170"/>
      <c r="T828" s="170"/>
      <c r="U828" s="170"/>
      <c r="V828" s="170"/>
      <c r="W828" s="170"/>
      <c r="X828" s="170"/>
      <c r="Y828" s="170"/>
      <c r="Z828" s="170"/>
      <c r="AA828" s="170"/>
      <c r="AB828" s="170"/>
      <c r="AC828" s="170"/>
      <c r="AD828" s="170"/>
      <c r="AE828" s="170"/>
      <c r="AF828" s="170"/>
      <c r="AG828" s="170"/>
      <c r="AH828" s="170"/>
    </row>
    <row r="829" spans="1:34" x14ac:dyDescent="0.2">
      <c r="A829" s="191"/>
      <c r="B829" s="191"/>
      <c r="C829" s="213"/>
      <c r="D829" s="225"/>
      <c r="E829" s="170"/>
      <c r="F829" s="170"/>
      <c r="G829" s="170"/>
      <c r="H829" s="191"/>
      <c r="I829" s="191"/>
      <c r="J829" s="213"/>
      <c r="K829" s="170"/>
      <c r="L829" s="170"/>
      <c r="M829" s="170"/>
      <c r="N829" s="170"/>
      <c r="O829" s="170"/>
      <c r="P829" s="170"/>
      <c r="Q829" s="170"/>
      <c r="R829" s="170"/>
      <c r="S829" s="170"/>
      <c r="T829" s="170"/>
      <c r="U829" s="170"/>
      <c r="V829" s="170"/>
      <c r="W829" s="170"/>
      <c r="X829" s="170"/>
      <c r="Y829" s="170"/>
      <c r="Z829" s="170"/>
      <c r="AA829" s="170"/>
      <c r="AB829" s="170"/>
      <c r="AC829" s="170"/>
      <c r="AD829" s="170"/>
      <c r="AE829" s="170"/>
      <c r="AF829" s="170"/>
      <c r="AG829" s="170"/>
      <c r="AH829" s="170"/>
    </row>
    <row r="830" spans="1:34" x14ac:dyDescent="0.2">
      <c r="A830" s="191"/>
      <c r="B830" s="191"/>
      <c r="C830" s="213"/>
      <c r="D830" s="225"/>
      <c r="E830" s="170"/>
      <c r="F830" s="170"/>
      <c r="G830" s="170"/>
      <c r="H830" s="191"/>
      <c r="I830" s="191"/>
      <c r="J830" s="213"/>
      <c r="K830" s="170"/>
      <c r="L830" s="170"/>
      <c r="M830" s="170"/>
      <c r="N830" s="170"/>
      <c r="O830" s="170"/>
      <c r="P830" s="170"/>
      <c r="Q830" s="170"/>
      <c r="R830" s="170"/>
      <c r="S830" s="170"/>
      <c r="T830" s="170"/>
      <c r="U830" s="170"/>
      <c r="V830" s="170"/>
      <c r="W830" s="170"/>
      <c r="X830" s="170"/>
      <c r="Y830" s="170"/>
      <c r="Z830" s="170"/>
      <c r="AA830" s="170"/>
      <c r="AB830" s="170"/>
      <c r="AC830" s="170"/>
      <c r="AD830" s="170"/>
      <c r="AE830" s="170"/>
      <c r="AF830" s="170"/>
      <c r="AG830" s="170"/>
      <c r="AH830" s="170"/>
    </row>
    <row r="831" spans="1:34" x14ac:dyDescent="0.2">
      <c r="A831" s="191"/>
      <c r="B831" s="191"/>
      <c r="C831" s="213"/>
      <c r="D831" s="225"/>
      <c r="E831" s="170"/>
      <c r="F831" s="170"/>
      <c r="G831" s="170"/>
      <c r="H831" s="191"/>
      <c r="I831" s="191"/>
      <c r="J831" s="213"/>
      <c r="K831" s="170"/>
      <c r="L831" s="170"/>
      <c r="M831" s="170"/>
      <c r="N831" s="170"/>
      <c r="O831" s="170"/>
      <c r="P831" s="170"/>
      <c r="Q831" s="170"/>
      <c r="R831" s="170"/>
      <c r="S831" s="170"/>
      <c r="T831" s="170"/>
      <c r="U831" s="170"/>
      <c r="V831" s="170"/>
      <c r="W831" s="170"/>
      <c r="X831" s="170"/>
      <c r="Y831" s="170"/>
      <c r="Z831" s="170"/>
      <c r="AA831" s="170"/>
      <c r="AB831" s="170"/>
      <c r="AC831" s="170"/>
      <c r="AD831" s="170"/>
      <c r="AE831" s="170"/>
      <c r="AF831" s="170"/>
      <c r="AG831" s="170"/>
      <c r="AH831" s="170"/>
    </row>
    <row r="832" spans="1:34" x14ac:dyDescent="0.2">
      <c r="A832" s="191"/>
      <c r="B832" s="191"/>
      <c r="C832" s="213"/>
      <c r="D832" s="225"/>
      <c r="E832" s="170"/>
      <c r="F832" s="170"/>
      <c r="G832" s="170"/>
      <c r="H832" s="191"/>
      <c r="I832" s="191"/>
      <c r="J832" s="213"/>
      <c r="K832" s="170"/>
      <c r="L832" s="170"/>
      <c r="M832" s="170"/>
      <c r="N832" s="170"/>
      <c r="O832" s="170"/>
      <c r="P832" s="170"/>
      <c r="Q832" s="170"/>
      <c r="R832" s="170"/>
      <c r="S832" s="170"/>
      <c r="T832" s="170"/>
      <c r="U832" s="170"/>
      <c r="V832" s="170"/>
      <c r="W832" s="170"/>
      <c r="X832" s="170"/>
      <c r="Y832" s="170"/>
      <c r="Z832" s="170"/>
      <c r="AA832" s="170"/>
      <c r="AB832" s="170"/>
      <c r="AC832" s="170"/>
      <c r="AD832" s="170"/>
      <c r="AE832" s="170"/>
      <c r="AF832" s="170"/>
      <c r="AG832" s="170"/>
      <c r="AH832" s="170"/>
    </row>
    <row r="833" spans="1:34" x14ac:dyDescent="0.2">
      <c r="A833" s="191"/>
      <c r="B833" s="191"/>
      <c r="C833" s="213"/>
      <c r="D833" s="225"/>
      <c r="E833" s="170"/>
      <c r="F833" s="170"/>
      <c r="G833" s="170"/>
      <c r="H833" s="191"/>
      <c r="I833" s="191"/>
      <c r="J833" s="213"/>
      <c r="K833" s="170"/>
      <c r="L833" s="170"/>
      <c r="M833" s="170"/>
      <c r="N833" s="170"/>
      <c r="O833" s="170"/>
      <c r="P833" s="170"/>
      <c r="Q833" s="170"/>
      <c r="R833" s="170"/>
      <c r="S833" s="170"/>
      <c r="T833" s="170"/>
      <c r="U833" s="170"/>
      <c r="V833" s="170"/>
      <c r="W833" s="170"/>
      <c r="X833" s="170"/>
      <c r="Y833" s="170"/>
      <c r="Z833" s="170"/>
      <c r="AA833" s="170"/>
      <c r="AB833" s="170"/>
      <c r="AC833" s="170"/>
      <c r="AD833" s="170"/>
      <c r="AE833" s="170"/>
      <c r="AF833" s="170"/>
      <c r="AG833" s="170"/>
      <c r="AH833" s="170"/>
    </row>
    <row r="834" spans="1:34" x14ac:dyDescent="0.2">
      <c r="A834" s="191"/>
      <c r="B834" s="191"/>
      <c r="C834" s="213"/>
      <c r="D834" s="225"/>
      <c r="E834" s="170"/>
      <c r="F834" s="170"/>
      <c r="G834" s="170"/>
      <c r="H834" s="191"/>
      <c r="I834" s="191"/>
      <c r="J834" s="213"/>
      <c r="K834" s="170"/>
      <c r="L834" s="170"/>
      <c r="M834" s="170"/>
      <c r="N834" s="170"/>
      <c r="O834" s="170"/>
      <c r="P834" s="170"/>
      <c r="Q834" s="170"/>
      <c r="R834" s="170"/>
      <c r="S834" s="170"/>
      <c r="T834" s="170"/>
      <c r="U834" s="170"/>
      <c r="V834" s="170"/>
      <c r="W834" s="170"/>
      <c r="X834" s="170"/>
      <c r="Y834" s="170"/>
      <c r="Z834" s="170"/>
      <c r="AA834" s="170"/>
      <c r="AB834" s="170"/>
      <c r="AC834" s="170"/>
      <c r="AD834" s="170"/>
      <c r="AE834" s="170"/>
      <c r="AF834" s="170"/>
      <c r="AG834" s="170"/>
      <c r="AH834" s="170"/>
    </row>
    <row r="835" spans="1:34" x14ac:dyDescent="0.2">
      <c r="A835" s="191"/>
      <c r="B835" s="191"/>
      <c r="C835" s="213"/>
      <c r="D835" s="225"/>
      <c r="E835" s="170"/>
      <c r="F835" s="170"/>
      <c r="G835" s="170"/>
      <c r="H835" s="191"/>
      <c r="I835" s="191"/>
      <c r="J835" s="213"/>
      <c r="K835" s="170"/>
      <c r="L835" s="170"/>
      <c r="M835" s="170"/>
      <c r="N835" s="170"/>
      <c r="O835" s="170"/>
      <c r="P835" s="170"/>
      <c r="Q835" s="170"/>
      <c r="R835" s="170"/>
      <c r="S835" s="170"/>
      <c r="T835" s="170"/>
      <c r="U835" s="170"/>
      <c r="V835" s="170"/>
      <c r="W835" s="170"/>
      <c r="X835" s="170"/>
      <c r="Y835" s="170"/>
      <c r="Z835" s="170"/>
      <c r="AA835" s="170"/>
      <c r="AB835" s="170"/>
      <c r="AC835" s="170"/>
      <c r="AD835" s="170"/>
      <c r="AE835" s="170"/>
      <c r="AF835" s="170"/>
      <c r="AG835" s="170"/>
      <c r="AH835" s="170"/>
    </row>
    <row r="836" spans="1:34" x14ac:dyDescent="0.2">
      <c r="A836" s="191"/>
      <c r="B836" s="191"/>
      <c r="C836" s="213"/>
      <c r="D836" s="225"/>
      <c r="E836" s="170"/>
      <c r="F836" s="170"/>
      <c r="G836" s="170"/>
      <c r="H836" s="191"/>
      <c r="I836" s="191"/>
      <c r="J836" s="213"/>
      <c r="K836" s="170"/>
      <c r="L836" s="170"/>
      <c r="M836" s="170"/>
      <c r="N836" s="170"/>
      <c r="O836" s="170"/>
      <c r="P836" s="170"/>
      <c r="Q836" s="170"/>
      <c r="R836" s="170"/>
      <c r="S836" s="170"/>
      <c r="T836" s="170"/>
      <c r="U836" s="170"/>
      <c r="V836" s="170"/>
      <c r="W836" s="170"/>
      <c r="X836" s="170"/>
      <c r="Y836" s="170"/>
      <c r="Z836" s="170"/>
      <c r="AA836" s="170"/>
      <c r="AB836" s="170"/>
      <c r="AC836" s="170"/>
      <c r="AD836" s="170"/>
      <c r="AE836" s="170"/>
      <c r="AF836" s="170"/>
      <c r="AG836" s="170"/>
      <c r="AH836" s="170"/>
    </row>
    <row r="837" spans="1:34" x14ac:dyDescent="0.2">
      <c r="A837" s="191"/>
      <c r="B837" s="191"/>
      <c r="C837" s="213"/>
      <c r="D837" s="225"/>
      <c r="E837" s="170"/>
      <c r="F837" s="170"/>
      <c r="G837" s="170"/>
      <c r="H837" s="191"/>
      <c r="I837" s="191"/>
      <c r="J837" s="213"/>
      <c r="K837" s="170"/>
      <c r="L837" s="170"/>
      <c r="M837" s="170"/>
      <c r="N837" s="170"/>
      <c r="O837" s="170"/>
      <c r="P837" s="170"/>
      <c r="Q837" s="170"/>
      <c r="R837" s="170"/>
      <c r="S837" s="170"/>
      <c r="T837" s="170"/>
      <c r="U837" s="170"/>
      <c r="V837" s="170"/>
      <c r="W837" s="170"/>
      <c r="X837" s="170"/>
      <c r="Y837" s="170"/>
      <c r="Z837" s="170"/>
      <c r="AA837" s="170"/>
      <c r="AB837" s="170"/>
      <c r="AC837" s="170"/>
      <c r="AD837" s="170"/>
      <c r="AE837" s="170"/>
      <c r="AF837" s="170"/>
      <c r="AG837" s="170"/>
      <c r="AH837" s="170"/>
    </row>
    <row r="838" spans="1:34" x14ac:dyDescent="0.2">
      <c r="A838" s="191"/>
      <c r="B838" s="191"/>
      <c r="C838" s="213"/>
      <c r="D838" s="225"/>
      <c r="E838" s="170"/>
      <c r="F838" s="170"/>
      <c r="G838" s="170"/>
      <c r="H838" s="191"/>
      <c r="I838" s="191"/>
      <c r="J838" s="213"/>
      <c r="K838" s="170"/>
      <c r="L838" s="170"/>
      <c r="M838" s="170"/>
      <c r="N838" s="170"/>
      <c r="O838" s="170"/>
      <c r="P838" s="170"/>
      <c r="Q838" s="170"/>
      <c r="R838" s="170"/>
      <c r="S838" s="170"/>
      <c r="T838" s="170"/>
      <c r="U838" s="170"/>
      <c r="V838" s="170"/>
      <c r="W838" s="170"/>
      <c r="X838" s="170"/>
      <c r="Y838" s="170"/>
      <c r="Z838" s="170"/>
      <c r="AA838" s="170"/>
      <c r="AB838" s="170"/>
      <c r="AC838" s="170"/>
      <c r="AD838" s="170"/>
      <c r="AE838" s="170"/>
      <c r="AF838" s="170"/>
      <c r="AG838" s="170"/>
      <c r="AH838" s="170"/>
    </row>
    <row r="839" spans="1:34" x14ac:dyDescent="0.2">
      <c r="A839" s="191"/>
      <c r="B839" s="191"/>
      <c r="C839" s="213"/>
      <c r="D839" s="225"/>
      <c r="E839" s="170"/>
      <c r="F839" s="170"/>
      <c r="G839" s="170"/>
      <c r="H839" s="191"/>
      <c r="I839" s="191"/>
      <c r="J839" s="213"/>
      <c r="K839" s="170"/>
      <c r="L839" s="170"/>
      <c r="M839" s="170"/>
      <c r="N839" s="170"/>
      <c r="O839" s="170"/>
      <c r="P839" s="170"/>
      <c r="Q839" s="170"/>
      <c r="R839" s="170"/>
      <c r="S839" s="170"/>
      <c r="T839" s="170"/>
      <c r="U839" s="170"/>
      <c r="V839" s="170"/>
      <c r="W839" s="170"/>
      <c r="X839" s="170"/>
      <c r="Y839" s="170"/>
      <c r="Z839" s="170"/>
      <c r="AA839" s="170"/>
      <c r="AB839" s="170"/>
      <c r="AC839" s="170"/>
      <c r="AD839" s="170"/>
      <c r="AE839" s="170"/>
      <c r="AF839" s="170"/>
      <c r="AG839" s="170"/>
      <c r="AH839" s="170"/>
    </row>
    <row r="840" spans="1:34" x14ac:dyDescent="0.2">
      <c r="A840" s="191"/>
      <c r="B840" s="191"/>
      <c r="C840" s="213"/>
      <c r="D840" s="225"/>
      <c r="E840" s="170"/>
      <c r="F840" s="170"/>
      <c r="G840" s="170"/>
      <c r="H840" s="191"/>
      <c r="I840" s="191"/>
      <c r="J840" s="213"/>
      <c r="K840" s="170"/>
      <c r="L840" s="170"/>
      <c r="M840" s="170"/>
      <c r="N840" s="170"/>
      <c r="O840" s="170"/>
      <c r="P840" s="170"/>
      <c r="Q840" s="170"/>
      <c r="R840" s="170"/>
      <c r="S840" s="170"/>
      <c r="T840" s="170"/>
      <c r="U840" s="170"/>
      <c r="V840" s="170"/>
      <c r="W840" s="170"/>
      <c r="X840" s="170"/>
      <c r="Y840" s="170"/>
      <c r="Z840" s="170"/>
      <c r="AA840" s="170"/>
      <c r="AB840" s="170"/>
      <c r="AC840" s="170"/>
      <c r="AD840" s="170"/>
      <c r="AE840" s="170"/>
      <c r="AF840" s="170"/>
      <c r="AG840" s="170"/>
      <c r="AH840" s="170"/>
    </row>
    <row r="841" spans="1:34" x14ac:dyDescent="0.2">
      <c r="A841" s="191"/>
      <c r="B841" s="191"/>
      <c r="C841" s="213"/>
      <c r="D841" s="225"/>
      <c r="E841" s="170"/>
      <c r="F841" s="170"/>
      <c r="G841" s="170"/>
      <c r="H841" s="191"/>
      <c r="I841" s="191"/>
      <c r="J841" s="213"/>
      <c r="K841" s="170"/>
      <c r="L841" s="170"/>
      <c r="M841" s="170"/>
      <c r="N841" s="170"/>
      <c r="O841" s="170"/>
      <c r="P841" s="170"/>
      <c r="Q841" s="170"/>
      <c r="R841" s="170"/>
      <c r="S841" s="170"/>
      <c r="T841" s="170"/>
      <c r="U841" s="170"/>
      <c r="V841" s="170"/>
      <c r="W841" s="170"/>
      <c r="X841" s="170"/>
      <c r="Y841" s="170"/>
      <c r="Z841" s="170"/>
      <c r="AA841" s="170"/>
      <c r="AB841" s="170"/>
      <c r="AC841" s="170"/>
      <c r="AD841" s="170"/>
      <c r="AE841" s="170"/>
      <c r="AF841" s="170"/>
      <c r="AG841" s="170"/>
      <c r="AH841" s="170"/>
    </row>
    <row r="842" spans="1:34" x14ac:dyDescent="0.2">
      <c r="A842" s="191"/>
      <c r="B842" s="191"/>
      <c r="C842" s="213"/>
      <c r="D842" s="225"/>
      <c r="E842" s="170"/>
      <c r="F842" s="170"/>
      <c r="G842" s="170"/>
      <c r="H842" s="191"/>
      <c r="I842" s="191"/>
      <c r="J842" s="213"/>
      <c r="K842" s="170"/>
      <c r="L842" s="170"/>
      <c r="M842" s="170"/>
      <c r="N842" s="170"/>
      <c r="O842" s="170"/>
      <c r="P842" s="170"/>
      <c r="Q842" s="170"/>
      <c r="R842" s="170"/>
      <c r="S842" s="170"/>
      <c r="T842" s="170"/>
      <c r="U842" s="170"/>
      <c r="V842" s="170"/>
      <c r="W842" s="170"/>
      <c r="X842" s="170"/>
      <c r="Y842" s="170"/>
      <c r="Z842" s="170"/>
      <c r="AA842" s="170"/>
      <c r="AB842" s="170"/>
      <c r="AC842" s="170"/>
      <c r="AD842" s="170"/>
      <c r="AE842" s="170"/>
      <c r="AF842" s="170"/>
      <c r="AG842" s="170"/>
      <c r="AH842" s="170"/>
    </row>
    <row r="843" spans="1:34" x14ac:dyDescent="0.2">
      <c r="A843" s="191"/>
      <c r="B843" s="191"/>
      <c r="C843" s="213"/>
      <c r="D843" s="225"/>
      <c r="E843" s="170"/>
      <c r="F843" s="170"/>
      <c r="G843" s="170"/>
      <c r="H843" s="191"/>
      <c r="I843" s="191"/>
      <c r="J843" s="213"/>
      <c r="K843" s="170"/>
      <c r="L843" s="170"/>
      <c r="M843" s="170"/>
      <c r="N843" s="170"/>
      <c r="O843" s="170"/>
      <c r="P843" s="170"/>
      <c r="Q843" s="170"/>
      <c r="R843" s="170"/>
      <c r="S843" s="170"/>
      <c r="T843" s="170"/>
      <c r="U843" s="170"/>
      <c r="V843" s="170"/>
      <c r="W843" s="170"/>
      <c r="X843" s="170"/>
      <c r="Y843" s="170"/>
      <c r="Z843" s="170"/>
      <c r="AA843" s="170"/>
      <c r="AB843" s="170"/>
      <c r="AC843" s="170"/>
      <c r="AD843" s="170"/>
      <c r="AE843" s="170"/>
      <c r="AF843" s="170"/>
      <c r="AG843" s="170"/>
      <c r="AH843" s="170"/>
    </row>
    <row r="844" spans="1:34" x14ac:dyDescent="0.2">
      <c r="A844" s="191"/>
      <c r="B844" s="191"/>
      <c r="C844" s="213"/>
      <c r="D844" s="225"/>
      <c r="E844" s="170"/>
      <c r="F844" s="170"/>
      <c r="G844" s="170"/>
      <c r="H844" s="191"/>
      <c r="I844" s="191"/>
      <c r="J844" s="213"/>
      <c r="K844" s="170"/>
      <c r="L844" s="170"/>
      <c r="M844" s="170"/>
      <c r="N844" s="170"/>
      <c r="O844" s="170"/>
      <c r="P844" s="170"/>
      <c r="Q844" s="170"/>
      <c r="R844" s="170"/>
      <c r="S844" s="170"/>
      <c r="T844" s="170"/>
      <c r="U844" s="170"/>
      <c r="V844" s="170"/>
      <c r="W844" s="170"/>
      <c r="X844" s="170"/>
      <c r="Y844" s="170"/>
      <c r="Z844" s="170"/>
      <c r="AA844" s="170"/>
      <c r="AB844" s="170"/>
      <c r="AC844" s="170"/>
      <c r="AD844" s="170"/>
      <c r="AE844" s="170"/>
      <c r="AF844" s="170"/>
      <c r="AG844" s="170"/>
      <c r="AH844" s="170"/>
    </row>
    <row r="845" spans="1:34" x14ac:dyDescent="0.2">
      <c r="A845" s="191"/>
      <c r="B845" s="191"/>
      <c r="C845" s="213"/>
      <c r="D845" s="225"/>
      <c r="E845" s="170"/>
      <c r="F845" s="170"/>
      <c r="G845" s="170"/>
      <c r="H845" s="191"/>
      <c r="I845" s="191"/>
      <c r="J845" s="213"/>
      <c r="K845" s="170"/>
      <c r="L845" s="170"/>
      <c r="M845" s="170"/>
      <c r="N845" s="170"/>
      <c r="O845" s="170"/>
      <c r="P845" s="170"/>
      <c r="Q845" s="170"/>
      <c r="R845" s="170"/>
      <c r="S845" s="170"/>
      <c r="T845" s="170"/>
      <c r="U845" s="170"/>
      <c r="V845" s="170"/>
      <c r="W845" s="170"/>
      <c r="X845" s="170"/>
      <c r="Y845" s="170"/>
      <c r="Z845" s="170"/>
      <c r="AA845" s="170"/>
      <c r="AB845" s="170"/>
      <c r="AC845" s="170"/>
      <c r="AD845" s="170"/>
      <c r="AE845" s="170"/>
      <c r="AF845" s="170"/>
      <c r="AG845" s="170"/>
      <c r="AH845" s="170"/>
    </row>
    <row r="846" spans="1:34" x14ac:dyDescent="0.2">
      <c r="A846" s="191"/>
      <c r="B846" s="191"/>
      <c r="C846" s="213"/>
      <c r="D846" s="225"/>
      <c r="E846" s="170"/>
      <c r="F846" s="170"/>
      <c r="G846" s="170"/>
      <c r="H846" s="191"/>
      <c r="I846" s="191"/>
      <c r="J846" s="213"/>
      <c r="K846" s="170"/>
      <c r="L846" s="170"/>
      <c r="M846" s="170"/>
      <c r="N846" s="170"/>
      <c r="O846" s="170"/>
      <c r="P846" s="170"/>
      <c r="Q846" s="170"/>
      <c r="R846" s="170"/>
      <c r="S846" s="170"/>
      <c r="T846" s="170"/>
      <c r="U846" s="170"/>
      <c r="V846" s="170"/>
      <c r="W846" s="170"/>
      <c r="X846" s="170"/>
      <c r="Y846" s="170"/>
      <c r="Z846" s="170"/>
      <c r="AA846" s="170"/>
      <c r="AB846" s="170"/>
      <c r="AC846" s="170"/>
      <c r="AD846" s="170"/>
      <c r="AE846" s="170"/>
      <c r="AF846" s="170"/>
      <c r="AG846" s="170"/>
      <c r="AH846" s="170"/>
    </row>
    <row r="847" spans="1:34" x14ac:dyDescent="0.2">
      <c r="A847" s="191"/>
      <c r="B847" s="191"/>
      <c r="C847" s="213"/>
      <c r="D847" s="225"/>
      <c r="E847" s="170"/>
      <c r="F847" s="170"/>
      <c r="G847" s="170"/>
      <c r="H847" s="191"/>
      <c r="I847" s="191"/>
      <c r="J847" s="213"/>
      <c r="K847" s="192"/>
      <c r="L847" s="192"/>
      <c r="M847" s="192"/>
      <c r="N847" s="192"/>
      <c r="O847" s="192"/>
      <c r="P847" s="192"/>
      <c r="Q847" s="192"/>
      <c r="R847" s="192"/>
      <c r="S847" s="192"/>
      <c r="T847" s="192"/>
      <c r="U847" s="192"/>
      <c r="V847" s="192"/>
      <c r="W847" s="192"/>
      <c r="X847" s="192"/>
      <c r="Y847" s="192"/>
      <c r="Z847" s="192"/>
      <c r="AA847" s="192"/>
      <c r="AB847" s="192"/>
      <c r="AC847" s="192"/>
      <c r="AD847" s="192"/>
      <c r="AE847" s="192"/>
      <c r="AF847" s="192"/>
      <c r="AG847" s="192"/>
      <c r="AH847" s="192"/>
    </row>
    <row r="848" spans="1:34" x14ac:dyDescent="0.2">
      <c r="A848" s="191"/>
      <c r="B848" s="191"/>
      <c r="C848" s="213"/>
      <c r="D848" s="225"/>
      <c r="E848" s="170"/>
      <c r="F848" s="170"/>
      <c r="G848" s="170"/>
      <c r="H848" s="191"/>
      <c r="I848" s="191"/>
      <c r="J848" s="213"/>
      <c r="K848" s="170"/>
      <c r="L848" s="170"/>
      <c r="M848" s="170"/>
      <c r="N848" s="170"/>
      <c r="O848" s="170"/>
      <c r="P848" s="170"/>
      <c r="Q848" s="170"/>
      <c r="R848" s="170"/>
      <c r="S848" s="170"/>
      <c r="T848" s="170"/>
      <c r="U848" s="170"/>
      <c r="V848" s="170"/>
      <c r="W848" s="170"/>
      <c r="X848" s="170"/>
      <c r="Y848" s="170"/>
      <c r="Z848" s="170"/>
      <c r="AA848" s="170"/>
      <c r="AB848" s="170"/>
      <c r="AC848" s="170"/>
      <c r="AD848" s="170"/>
      <c r="AE848" s="170"/>
      <c r="AF848" s="170"/>
      <c r="AG848" s="170"/>
      <c r="AH848" s="170"/>
    </row>
    <row r="849" spans="1:10" x14ac:dyDescent="0.2">
      <c r="A849" s="191"/>
      <c r="B849" s="191"/>
      <c r="C849" s="213"/>
      <c r="D849" s="225"/>
      <c r="E849" s="170"/>
      <c r="F849" s="170"/>
      <c r="G849" s="170"/>
      <c r="H849" s="191"/>
      <c r="I849" s="191"/>
      <c r="J849" s="213"/>
    </row>
    <row r="850" spans="1:10" x14ac:dyDescent="0.2">
      <c r="A850" s="191"/>
      <c r="B850" s="191"/>
      <c r="C850" s="213"/>
      <c r="D850" s="225"/>
      <c r="E850" s="170"/>
      <c r="F850" s="170"/>
      <c r="G850" s="170"/>
      <c r="H850" s="191"/>
      <c r="I850" s="191"/>
      <c r="J850" s="213"/>
    </row>
    <row r="851" spans="1:10" x14ac:dyDescent="0.2">
      <c r="A851" s="191"/>
      <c r="B851" s="191"/>
      <c r="C851" s="213"/>
      <c r="D851" s="225"/>
      <c r="E851" s="170"/>
      <c r="F851" s="170"/>
      <c r="G851" s="170"/>
      <c r="H851" s="191"/>
      <c r="I851" s="191"/>
      <c r="J851" s="213"/>
    </row>
    <row r="852" spans="1:10" x14ac:dyDescent="0.2">
      <c r="A852" s="191"/>
      <c r="B852" s="191"/>
      <c r="C852" s="213"/>
      <c r="D852" s="225"/>
      <c r="E852" s="170"/>
      <c r="F852" s="170"/>
      <c r="G852" s="170"/>
      <c r="H852" s="191"/>
      <c r="I852" s="191"/>
      <c r="J852" s="213"/>
    </row>
    <row r="853" spans="1:10" x14ac:dyDescent="0.2">
      <c r="A853" s="191"/>
      <c r="B853" s="191"/>
      <c r="C853" s="213"/>
      <c r="D853" s="225"/>
      <c r="E853" s="170"/>
      <c r="F853" s="170"/>
      <c r="G853" s="170"/>
      <c r="H853" s="239"/>
      <c r="I853" s="191"/>
      <c r="J853" s="213"/>
    </row>
    <row r="854" spans="1:10" x14ac:dyDescent="0.2">
      <c r="A854" s="191"/>
      <c r="B854" s="191"/>
      <c r="C854" s="213"/>
      <c r="D854" s="225"/>
      <c r="E854" s="170"/>
      <c r="F854" s="170"/>
      <c r="G854" s="170"/>
      <c r="H854" s="191"/>
      <c r="I854" s="191"/>
      <c r="J854" s="213"/>
    </row>
    <row r="855" spans="1:10" x14ac:dyDescent="0.2">
      <c r="A855" s="191"/>
      <c r="B855" s="191"/>
      <c r="C855" s="213"/>
      <c r="D855" s="225"/>
      <c r="E855" s="170"/>
      <c r="F855" s="170"/>
      <c r="G855" s="170"/>
      <c r="H855" s="191"/>
      <c r="I855" s="191"/>
      <c r="J855" s="213"/>
    </row>
    <row r="856" spans="1:10" x14ac:dyDescent="0.2">
      <c r="A856" s="225"/>
      <c r="B856" s="225"/>
      <c r="C856" s="226"/>
      <c r="D856" s="225"/>
      <c r="E856" s="227"/>
      <c r="F856" s="227"/>
      <c r="G856" s="227"/>
      <c r="H856" s="191"/>
      <c r="I856" s="191"/>
      <c r="J856" s="213"/>
    </row>
    <row r="857" spans="1:10" x14ac:dyDescent="0.2">
      <c r="A857" s="191"/>
      <c r="B857" s="191"/>
      <c r="C857" s="213"/>
      <c r="D857" s="225"/>
      <c r="E857" s="170"/>
      <c r="F857" s="170"/>
      <c r="G857" s="170"/>
      <c r="H857" s="191"/>
      <c r="I857" s="191"/>
      <c r="J857" s="213"/>
    </row>
    <row r="858" spans="1:10" x14ac:dyDescent="0.2">
      <c r="A858" s="191"/>
      <c r="B858" s="191"/>
      <c r="C858" s="213"/>
      <c r="D858" s="225"/>
      <c r="E858" s="170"/>
      <c r="F858" s="170"/>
      <c r="G858" s="170"/>
      <c r="H858" s="191"/>
      <c r="I858" s="191"/>
      <c r="J858" s="213"/>
    </row>
    <row r="859" spans="1:10" x14ac:dyDescent="0.2">
      <c r="A859" s="191"/>
      <c r="B859" s="191"/>
      <c r="C859" s="213"/>
      <c r="D859" s="225"/>
      <c r="E859" s="170"/>
      <c r="F859" s="170"/>
      <c r="G859" s="170"/>
      <c r="H859" s="191"/>
      <c r="I859" s="191"/>
      <c r="J859" s="213"/>
    </row>
    <row r="860" spans="1:10" x14ac:dyDescent="0.2">
      <c r="A860" s="191"/>
      <c r="B860" s="191"/>
      <c r="C860" s="213"/>
      <c r="D860" s="225"/>
      <c r="E860" s="170"/>
      <c r="F860" s="170"/>
      <c r="G860" s="170"/>
      <c r="H860" s="191"/>
      <c r="I860" s="191"/>
      <c r="J860" s="213"/>
    </row>
    <row r="861" spans="1:10" x14ac:dyDescent="0.2">
      <c r="A861" s="191"/>
      <c r="B861" s="191"/>
      <c r="C861" s="213"/>
      <c r="D861" s="225"/>
      <c r="E861" s="170"/>
      <c r="F861" s="170"/>
      <c r="G861" s="170"/>
      <c r="H861" s="191"/>
      <c r="I861" s="191"/>
      <c r="J861" s="213"/>
    </row>
    <row r="862" spans="1:10" x14ac:dyDescent="0.2">
      <c r="A862" s="191"/>
      <c r="B862" s="191"/>
      <c r="C862" s="213"/>
      <c r="D862" s="225"/>
      <c r="E862" s="170"/>
      <c r="F862" s="170"/>
      <c r="G862" s="170"/>
      <c r="H862" s="191"/>
      <c r="I862" s="191"/>
      <c r="J862" s="213"/>
    </row>
    <row r="863" spans="1:10" x14ac:dyDescent="0.2">
      <c r="A863" s="191"/>
      <c r="B863" s="191"/>
      <c r="C863" s="213"/>
      <c r="D863" s="225"/>
      <c r="E863" s="170"/>
      <c r="F863" s="170"/>
      <c r="G863" s="170"/>
      <c r="H863" s="191"/>
      <c r="I863" s="191"/>
      <c r="J863" s="213"/>
    </row>
    <row r="864" spans="1:10" x14ac:dyDescent="0.2">
      <c r="A864" s="191"/>
      <c r="B864" s="191"/>
      <c r="C864" s="213"/>
      <c r="D864" s="225"/>
      <c r="E864" s="170"/>
      <c r="F864" s="170"/>
      <c r="G864" s="170"/>
      <c r="H864" s="191"/>
      <c r="I864" s="191"/>
      <c r="J864" s="213"/>
    </row>
    <row r="865" spans="1:34" x14ac:dyDescent="0.2">
      <c r="A865" s="191"/>
      <c r="B865" s="191"/>
      <c r="C865" s="213"/>
      <c r="D865" s="225"/>
      <c r="E865" s="170"/>
      <c r="F865" s="170"/>
      <c r="G865" s="170"/>
      <c r="H865" s="191"/>
      <c r="I865" s="191"/>
      <c r="J865" s="213"/>
      <c r="K865" s="170"/>
      <c r="L865" s="170"/>
      <c r="M865" s="170"/>
      <c r="N865" s="170"/>
      <c r="O865" s="170"/>
      <c r="P865" s="170"/>
      <c r="Q865" s="170"/>
      <c r="R865" s="170"/>
      <c r="S865" s="170"/>
      <c r="T865" s="170"/>
      <c r="U865" s="170"/>
      <c r="V865" s="170"/>
      <c r="W865" s="170"/>
      <c r="X865" s="170"/>
      <c r="Y865" s="170"/>
      <c r="Z865" s="170"/>
      <c r="AA865" s="170"/>
      <c r="AB865" s="170"/>
      <c r="AC865" s="170"/>
      <c r="AD865" s="170"/>
      <c r="AE865" s="170"/>
      <c r="AF865" s="170"/>
      <c r="AG865" s="170"/>
      <c r="AH865" s="170"/>
    </row>
    <row r="866" spans="1:34" x14ac:dyDescent="0.2">
      <c r="A866" s="191"/>
      <c r="B866" s="191"/>
      <c r="C866" s="213"/>
      <c r="D866" s="225"/>
      <c r="E866" s="170"/>
      <c r="F866" s="170"/>
      <c r="G866" s="170"/>
      <c r="H866" s="191"/>
      <c r="I866" s="191"/>
      <c r="J866" s="213"/>
      <c r="K866" s="170"/>
      <c r="L866" s="170"/>
      <c r="M866" s="170"/>
      <c r="N866" s="170"/>
      <c r="O866" s="170"/>
      <c r="P866" s="170"/>
      <c r="Q866" s="170"/>
      <c r="R866" s="170"/>
      <c r="S866" s="170"/>
      <c r="T866" s="170"/>
      <c r="U866" s="170"/>
      <c r="V866" s="170"/>
      <c r="W866" s="170"/>
      <c r="X866" s="170"/>
      <c r="Y866" s="170"/>
      <c r="Z866" s="170"/>
      <c r="AA866" s="170"/>
      <c r="AB866" s="170"/>
      <c r="AC866" s="170"/>
      <c r="AD866" s="170"/>
      <c r="AE866" s="170"/>
      <c r="AF866" s="170"/>
      <c r="AG866" s="170"/>
      <c r="AH866" s="170"/>
    </row>
    <row r="867" spans="1:34" x14ac:dyDescent="0.2">
      <c r="A867" s="191"/>
      <c r="B867" s="191"/>
      <c r="C867" s="213"/>
      <c r="D867" s="225"/>
      <c r="E867" s="170"/>
      <c r="F867" s="170"/>
      <c r="G867" s="170"/>
      <c r="H867" s="191"/>
      <c r="I867" s="191"/>
      <c r="J867" s="213"/>
      <c r="K867" s="170"/>
      <c r="L867" s="170"/>
      <c r="M867" s="170"/>
      <c r="N867" s="170"/>
      <c r="O867" s="170"/>
      <c r="P867" s="170"/>
      <c r="Q867" s="170"/>
      <c r="R867" s="170"/>
      <c r="S867" s="170"/>
      <c r="T867" s="170"/>
      <c r="U867" s="170"/>
      <c r="V867" s="170"/>
      <c r="W867" s="170"/>
      <c r="X867" s="170"/>
      <c r="Y867" s="170"/>
      <c r="Z867" s="170"/>
      <c r="AA867" s="170"/>
      <c r="AB867" s="170"/>
      <c r="AC867" s="170"/>
      <c r="AD867" s="170"/>
      <c r="AE867" s="170"/>
      <c r="AF867" s="170"/>
      <c r="AG867" s="170"/>
      <c r="AH867" s="170"/>
    </row>
    <row r="868" spans="1:34" x14ac:dyDescent="0.2">
      <c r="A868" s="191"/>
      <c r="B868" s="191"/>
      <c r="C868" s="213"/>
      <c r="D868" s="225"/>
      <c r="E868" s="170"/>
      <c r="F868" s="170"/>
      <c r="G868" s="170"/>
      <c r="H868" s="191"/>
      <c r="I868" s="191"/>
      <c r="J868" s="213"/>
      <c r="K868" s="170"/>
      <c r="L868" s="170"/>
      <c r="M868" s="170"/>
      <c r="N868" s="170"/>
      <c r="O868" s="170"/>
      <c r="P868" s="170"/>
      <c r="Q868" s="170"/>
      <c r="R868" s="170"/>
      <c r="S868" s="170"/>
      <c r="T868" s="170"/>
      <c r="U868" s="170"/>
      <c r="V868" s="170"/>
      <c r="W868" s="170"/>
      <c r="X868" s="170"/>
      <c r="Y868" s="170"/>
      <c r="Z868" s="170"/>
      <c r="AA868" s="170"/>
      <c r="AB868" s="170"/>
      <c r="AC868" s="170"/>
      <c r="AD868" s="170"/>
      <c r="AE868" s="170"/>
      <c r="AF868" s="170"/>
      <c r="AG868" s="170"/>
      <c r="AH868" s="170"/>
    </row>
    <row r="869" spans="1:34" x14ac:dyDescent="0.2">
      <c r="A869" s="191"/>
      <c r="B869" s="191"/>
      <c r="C869" s="213"/>
      <c r="D869" s="225"/>
      <c r="E869" s="170"/>
      <c r="F869" s="170"/>
      <c r="G869" s="170"/>
      <c r="H869" s="191"/>
      <c r="I869" s="191"/>
      <c r="J869" s="213"/>
      <c r="K869" s="170"/>
      <c r="L869" s="170"/>
      <c r="M869" s="170"/>
      <c r="N869" s="170"/>
      <c r="O869" s="170"/>
      <c r="P869" s="170"/>
      <c r="Q869" s="170"/>
      <c r="R869" s="170"/>
      <c r="S869" s="170"/>
      <c r="T869" s="170"/>
      <c r="U869" s="170"/>
      <c r="V869" s="170"/>
      <c r="W869" s="170"/>
      <c r="X869" s="170"/>
      <c r="Y869" s="170"/>
      <c r="Z869" s="170"/>
      <c r="AA869" s="170"/>
      <c r="AB869" s="170"/>
      <c r="AC869" s="170"/>
      <c r="AD869" s="170"/>
      <c r="AE869" s="170"/>
      <c r="AF869" s="170"/>
      <c r="AG869" s="170"/>
      <c r="AH869" s="170"/>
    </row>
    <row r="870" spans="1:34" x14ac:dyDescent="0.2">
      <c r="A870" s="191"/>
      <c r="B870" s="191"/>
      <c r="C870" s="213"/>
      <c r="D870" s="225"/>
      <c r="E870" s="153"/>
      <c r="F870" s="153"/>
      <c r="G870" s="153"/>
      <c r="H870" s="191"/>
      <c r="I870" s="191"/>
      <c r="J870" s="213"/>
      <c r="K870" s="228"/>
      <c r="L870" s="228"/>
      <c r="M870" s="228"/>
      <c r="N870" s="228"/>
      <c r="O870" s="228"/>
      <c r="P870" s="228"/>
      <c r="Q870" s="228"/>
      <c r="R870" s="228"/>
      <c r="S870" s="228"/>
      <c r="T870" s="228"/>
      <c r="U870" s="228"/>
      <c r="V870" s="228"/>
      <c r="W870" s="228"/>
      <c r="X870" s="228"/>
      <c r="Y870" s="228"/>
      <c r="Z870" s="228"/>
      <c r="AA870" s="228"/>
      <c r="AB870" s="228"/>
      <c r="AC870" s="228"/>
      <c r="AD870" s="228"/>
      <c r="AE870" s="228"/>
      <c r="AF870" s="228"/>
      <c r="AG870" s="228"/>
      <c r="AH870" s="228"/>
    </row>
    <row r="871" spans="1:34" x14ac:dyDescent="0.2">
      <c r="A871" s="191"/>
      <c r="B871" s="191"/>
      <c r="C871" s="213"/>
      <c r="D871" s="225"/>
      <c r="E871" s="170"/>
      <c r="F871" s="170"/>
      <c r="G871" s="170"/>
      <c r="H871" s="191"/>
      <c r="I871" s="191"/>
      <c r="J871" s="213"/>
      <c r="K871" s="170"/>
      <c r="L871" s="170"/>
      <c r="M871" s="170"/>
      <c r="N871" s="170"/>
      <c r="O871" s="170"/>
      <c r="P871" s="170"/>
      <c r="Q871" s="170"/>
      <c r="R871" s="170"/>
      <c r="S871" s="170"/>
      <c r="T871" s="170"/>
      <c r="U871" s="170"/>
      <c r="V871" s="170"/>
      <c r="W871" s="170"/>
      <c r="X871" s="170"/>
      <c r="Y871" s="170"/>
      <c r="Z871" s="170"/>
      <c r="AA871" s="170"/>
      <c r="AB871" s="170"/>
      <c r="AC871" s="170"/>
      <c r="AD871" s="170"/>
      <c r="AE871" s="170"/>
      <c r="AF871" s="170"/>
      <c r="AG871" s="170"/>
      <c r="AH871" s="170"/>
    </row>
    <row r="872" spans="1:34" x14ac:dyDescent="0.2">
      <c r="A872" s="191"/>
      <c r="B872" s="191"/>
      <c r="C872" s="213"/>
      <c r="D872" s="225"/>
      <c r="E872" s="170"/>
      <c r="F872" s="170"/>
      <c r="G872" s="170"/>
      <c r="H872" s="191"/>
      <c r="I872" s="191"/>
      <c r="J872" s="213"/>
      <c r="K872" s="170"/>
      <c r="L872" s="170"/>
      <c r="M872" s="170"/>
      <c r="N872" s="170"/>
      <c r="O872" s="170"/>
      <c r="P872" s="170"/>
      <c r="Q872" s="170"/>
      <c r="R872" s="170"/>
      <c r="S872" s="170"/>
      <c r="T872" s="170"/>
      <c r="U872" s="170"/>
      <c r="V872" s="170"/>
      <c r="W872" s="170"/>
      <c r="X872" s="170"/>
      <c r="Y872" s="170"/>
      <c r="Z872" s="170"/>
      <c r="AA872" s="170"/>
      <c r="AB872" s="170"/>
      <c r="AC872" s="170"/>
      <c r="AD872" s="170"/>
      <c r="AE872" s="170"/>
      <c r="AF872" s="170"/>
      <c r="AG872" s="170"/>
      <c r="AH872" s="170"/>
    </row>
    <row r="873" spans="1:34" x14ac:dyDescent="0.2">
      <c r="A873" s="191"/>
      <c r="B873" s="191"/>
      <c r="C873" s="213"/>
      <c r="D873" s="225"/>
      <c r="E873" s="170"/>
      <c r="F873" s="170"/>
      <c r="G873" s="170"/>
      <c r="H873" s="191"/>
      <c r="I873" s="191"/>
      <c r="J873" s="213"/>
      <c r="K873" s="170"/>
      <c r="L873" s="170"/>
      <c r="M873" s="170"/>
      <c r="N873" s="170"/>
      <c r="O873" s="170"/>
      <c r="P873" s="170"/>
      <c r="Q873" s="170"/>
      <c r="R873" s="170"/>
      <c r="S873" s="170"/>
      <c r="T873" s="170"/>
      <c r="U873" s="170"/>
      <c r="V873" s="170"/>
      <c r="W873" s="170"/>
      <c r="X873" s="170"/>
      <c r="Y873" s="170"/>
      <c r="Z873" s="170"/>
      <c r="AA873" s="170"/>
      <c r="AB873" s="170"/>
      <c r="AC873" s="170"/>
      <c r="AD873" s="170"/>
      <c r="AE873" s="170"/>
      <c r="AF873" s="170"/>
      <c r="AG873" s="170"/>
      <c r="AH873" s="170"/>
    </row>
    <row r="874" spans="1:34" x14ac:dyDescent="0.2">
      <c r="A874" s="191"/>
      <c r="B874" s="191"/>
      <c r="C874" s="213"/>
      <c r="D874" s="225"/>
      <c r="E874" s="170"/>
      <c r="F874" s="170"/>
      <c r="G874" s="170"/>
      <c r="H874" s="191"/>
      <c r="I874" s="191"/>
      <c r="J874" s="213"/>
      <c r="K874" s="170"/>
      <c r="L874" s="170"/>
      <c r="M874" s="170"/>
      <c r="N874" s="170"/>
      <c r="O874" s="170"/>
      <c r="P874" s="170"/>
      <c r="Q874" s="170"/>
      <c r="R874" s="170"/>
      <c r="S874" s="170"/>
      <c r="T874" s="170"/>
      <c r="U874" s="170"/>
      <c r="V874" s="170"/>
      <c r="W874" s="170"/>
      <c r="X874" s="170"/>
      <c r="Y874" s="170"/>
      <c r="Z874" s="170"/>
      <c r="AA874" s="170"/>
      <c r="AB874" s="170"/>
      <c r="AC874" s="170"/>
      <c r="AD874" s="170"/>
      <c r="AE874" s="170"/>
      <c r="AF874" s="170"/>
      <c r="AG874" s="170"/>
      <c r="AH874" s="170"/>
    </row>
    <row r="875" spans="1:34" x14ac:dyDescent="0.2">
      <c r="A875" s="191"/>
      <c r="B875" s="191"/>
      <c r="C875" s="213"/>
      <c r="D875" s="225"/>
      <c r="E875" s="170"/>
      <c r="F875" s="170"/>
      <c r="G875" s="170"/>
      <c r="H875" s="191"/>
      <c r="I875" s="191"/>
      <c r="J875" s="213"/>
      <c r="K875" s="170"/>
      <c r="L875" s="170"/>
      <c r="M875" s="170"/>
      <c r="N875" s="170"/>
      <c r="O875" s="170"/>
      <c r="P875" s="170"/>
      <c r="Q875" s="170"/>
      <c r="R875" s="170"/>
      <c r="S875" s="170"/>
      <c r="T875" s="170"/>
      <c r="U875" s="170"/>
      <c r="V875" s="170"/>
      <c r="W875" s="170"/>
      <c r="X875" s="170"/>
      <c r="Y875" s="170"/>
      <c r="Z875" s="170"/>
      <c r="AA875" s="170"/>
      <c r="AB875" s="170"/>
      <c r="AC875" s="170"/>
      <c r="AD875" s="170"/>
      <c r="AE875" s="170"/>
      <c r="AF875" s="170"/>
      <c r="AG875" s="170"/>
      <c r="AH875" s="170"/>
    </row>
    <row r="876" spans="1:34" x14ac:dyDescent="0.2">
      <c r="A876" s="191"/>
      <c r="B876" s="191"/>
      <c r="C876" s="213"/>
      <c r="D876" s="225"/>
      <c r="E876" s="170"/>
      <c r="F876" s="170"/>
      <c r="G876" s="170"/>
      <c r="H876" s="191"/>
      <c r="I876" s="191"/>
      <c r="J876" s="213"/>
      <c r="K876" s="170"/>
      <c r="L876" s="170"/>
      <c r="M876" s="170"/>
      <c r="N876" s="170"/>
      <c r="O876" s="170"/>
      <c r="P876" s="170"/>
      <c r="Q876" s="170"/>
      <c r="R876" s="170"/>
      <c r="S876" s="170"/>
      <c r="T876" s="170"/>
      <c r="U876" s="170"/>
      <c r="V876" s="170"/>
      <c r="W876" s="170"/>
      <c r="X876" s="170"/>
      <c r="Y876" s="170"/>
      <c r="Z876" s="170"/>
      <c r="AA876" s="170"/>
      <c r="AB876" s="170"/>
      <c r="AC876" s="170"/>
      <c r="AD876" s="170"/>
      <c r="AE876" s="170"/>
      <c r="AF876" s="170"/>
      <c r="AG876" s="170"/>
      <c r="AH876" s="170"/>
    </row>
    <row r="877" spans="1:34" x14ac:dyDescent="0.2">
      <c r="A877" s="191"/>
      <c r="B877" s="191"/>
      <c r="C877" s="213"/>
      <c r="D877" s="225"/>
      <c r="E877" s="170"/>
      <c r="F877" s="170"/>
      <c r="G877" s="170"/>
      <c r="H877" s="191"/>
      <c r="I877" s="191"/>
      <c r="J877" s="213"/>
      <c r="K877" s="170"/>
      <c r="L877" s="170"/>
      <c r="M877" s="170"/>
      <c r="N877" s="170"/>
      <c r="O877" s="170"/>
      <c r="P877" s="170"/>
      <c r="Q877" s="170"/>
      <c r="R877" s="170"/>
      <c r="S877" s="170"/>
      <c r="T877" s="170"/>
      <c r="U877" s="170"/>
      <c r="V877" s="170"/>
      <c r="W877" s="170"/>
      <c r="X877" s="170"/>
      <c r="Y877" s="170"/>
      <c r="Z877" s="170"/>
      <c r="AA877" s="170"/>
      <c r="AB877" s="170"/>
      <c r="AC877" s="170"/>
      <c r="AD877" s="170"/>
      <c r="AE877" s="170"/>
      <c r="AF877" s="170"/>
      <c r="AG877" s="170"/>
      <c r="AH877" s="170"/>
    </row>
    <row r="878" spans="1:34" x14ac:dyDescent="0.2">
      <c r="A878" s="191"/>
      <c r="B878" s="191"/>
      <c r="C878" s="213"/>
      <c r="D878" s="225"/>
      <c r="E878" s="170"/>
      <c r="F878" s="170"/>
      <c r="G878" s="170"/>
      <c r="H878" s="191"/>
      <c r="I878" s="191"/>
      <c r="J878" s="213"/>
      <c r="K878" s="170"/>
      <c r="L878" s="170"/>
      <c r="M878" s="170"/>
      <c r="N878" s="170"/>
      <c r="O878" s="170"/>
      <c r="P878" s="170"/>
      <c r="Q878" s="170"/>
      <c r="R878" s="170"/>
      <c r="S878" s="170"/>
      <c r="T878" s="170"/>
      <c r="U878" s="170"/>
      <c r="V878" s="170"/>
      <c r="W878" s="170"/>
      <c r="X878" s="170"/>
      <c r="Y878" s="170"/>
      <c r="Z878" s="170"/>
      <c r="AA878" s="170"/>
      <c r="AB878" s="170"/>
      <c r="AC878" s="170"/>
      <c r="AD878" s="170"/>
      <c r="AE878" s="170"/>
      <c r="AF878" s="170"/>
      <c r="AG878" s="170"/>
      <c r="AH878" s="170"/>
    </row>
    <row r="879" spans="1:34" x14ac:dyDescent="0.2">
      <c r="A879" s="191"/>
      <c r="B879" s="191"/>
      <c r="C879" s="213"/>
      <c r="D879" s="225"/>
      <c r="E879" s="170"/>
      <c r="F879" s="170"/>
      <c r="G879" s="170"/>
      <c r="H879" s="191"/>
      <c r="I879" s="191"/>
      <c r="J879" s="213"/>
      <c r="K879" s="170"/>
      <c r="L879" s="170"/>
      <c r="M879" s="170"/>
      <c r="N879" s="170"/>
      <c r="O879" s="170"/>
      <c r="P879" s="170"/>
      <c r="Q879" s="170"/>
      <c r="R879" s="170"/>
      <c r="S879" s="170"/>
      <c r="T879" s="170"/>
      <c r="U879" s="170"/>
      <c r="V879" s="170"/>
      <c r="W879" s="170"/>
      <c r="X879" s="170"/>
      <c r="Y879" s="170"/>
      <c r="Z879" s="170"/>
      <c r="AA879" s="170"/>
      <c r="AB879" s="170"/>
      <c r="AC879" s="170"/>
      <c r="AD879" s="170"/>
      <c r="AE879" s="170"/>
      <c r="AF879" s="170"/>
      <c r="AG879" s="170"/>
      <c r="AH879" s="170"/>
    </row>
    <row r="880" spans="1:34" x14ac:dyDescent="0.2">
      <c r="A880" s="191"/>
      <c r="B880" s="191"/>
      <c r="C880" s="213"/>
      <c r="D880" s="225"/>
      <c r="E880" s="170"/>
      <c r="F880" s="170"/>
      <c r="G880" s="170"/>
      <c r="H880" s="191"/>
      <c r="I880" s="191"/>
      <c r="J880" s="213"/>
      <c r="K880" s="170"/>
      <c r="L880" s="170"/>
      <c r="M880" s="170"/>
      <c r="N880" s="170"/>
      <c r="O880" s="170"/>
      <c r="P880" s="170"/>
      <c r="Q880" s="170"/>
      <c r="R880" s="170"/>
      <c r="S880" s="170"/>
      <c r="T880" s="170"/>
      <c r="U880" s="170"/>
      <c r="V880" s="170"/>
      <c r="W880" s="170"/>
      <c r="X880" s="170"/>
      <c r="Y880" s="170"/>
      <c r="Z880" s="170"/>
      <c r="AA880" s="170"/>
      <c r="AB880" s="170"/>
      <c r="AC880" s="170"/>
      <c r="AD880" s="170"/>
      <c r="AE880" s="170"/>
      <c r="AF880" s="170"/>
      <c r="AG880" s="170"/>
      <c r="AH880" s="170"/>
    </row>
    <row r="881" spans="1:34" x14ac:dyDescent="0.2">
      <c r="A881" s="191"/>
      <c r="B881" s="191"/>
      <c r="C881" s="213"/>
      <c r="D881" s="225"/>
      <c r="E881" s="170"/>
      <c r="F881" s="170"/>
      <c r="G881" s="170"/>
      <c r="H881" s="191"/>
      <c r="I881" s="191"/>
      <c r="J881" s="213"/>
      <c r="K881" s="170"/>
      <c r="L881" s="170"/>
      <c r="M881" s="170"/>
      <c r="N881" s="170"/>
      <c r="O881" s="170"/>
      <c r="P881" s="170"/>
      <c r="Q881" s="170"/>
      <c r="R881" s="170"/>
      <c r="S881" s="170"/>
      <c r="T881" s="170"/>
      <c r="U881" s="170"/>
      <c r="V881" s="170"/>
      <c r="W881" s="170"/>
      <c r="X881" s="170"/>
      <c r="Y881" s="170"/>
      <c r="Z881" s="170"/>
      <c r="AA881" s="170"/>
      <c r="AB881" s="170"/>
      <c r="AC881" s="170"/>
      <c r="AD881" s="170"/>
      <c r="AE881" s="170"/>
      <c r="AF881" s="170"/>
      <c r="AG881" s="170"/>
      <c r="AH881" s="170"/>
    </row>
    <row r="882" spans="1:34" x14ac:dyDescent="0.2">
      <c r="A882" s="191"/>
      <c r="B882" s="191"/>
      <c r="C882" s="213"/>
      <c r="D882" s="225"/>
      <c r="E882" s="170"/>
      <c r="F882" s="170"/>
      <c r="G882" s="170"/>
      <c r="H882" s="191"/>
      <c r="I882" s="191"/>
      <c r="J882" s="213"/>
      <c r="K882" s="170"/>
      <c r="L882" s="170"/>
      <c r="M882" s="170"/>
      <c r="N882" s="170"/>
      <c r="O882" s="170"/>
      <c r="P882" s="170"/>
      <c r="Q882" s="170"/>
      <c r="R882" s="170"/>
      <c r="S882" s="170"/>
      <c r="T882" s="170"/>
      <c r="U882" s="170"/>
      <c r="V882" s="170"/>
      <c r="W882" s="170"/>
      <c r="X882" s="170"/>
      <c r="Y882" s="170"/>
      <c r="Z882" s="170"/>
      <c r="AA882" s="170"/>
      <c r="AB882" s="170"/>
      <c r="AC882" s="170"/>
      <c r="AD882" s="170"/>
      <c r="AE882" s="170"/>
      <c r="AF882" s="170"/>
      <c r="AG882" s="170"/>
      <c r="AH882" s="170"/>
    </row>
    <row r="883" spans="1:34" x14ac:dyDescent="0.2">
      <c r="A883" s="191"/>
      <c r="B883" s="191"/>
      <c r="C883" s="213"/>
      <c r="D883" s="225"/>
      <c r="E883" s="227"/>
      <c r="F883" s="227"/>
      <c r="G883" s="227"/>
      <c r="H883" s="191"/>
      <c r="I883" s="191"/>
      <c r="J883" s="213"/>
      <c r="K883" s="170"/>
      <c r="L883" s="170"/>
      <c r="M883" s="170"/>
      <c r="N883" s="170"/>
      <c r="O883" s="170"/>
      <c r="P883" s="170"/>
      <c r="Q883" s="170"/>
      <c r="R883" s="170"/>
      <c r="S883" s="170"/>
      <c r="T883" s="170"/>
      <c r="U883" s="170"/>
      <c r="V883" s="170"/>
      <c r="W883" s="170"/>
      <c r="X883" s="170"/>
      <c r="Y883" s="170"/>
      <c r="Z883" s="170"/>
      <c r="AA883" s="170"/>
      <c r="AB883" s="170"/>
      <c r="AC883" s="170"/>
      <c r="AD883" s="170"/>
      <c r="AE883" s="170"/>
      <c r="AF883" s="170"/>
      <c r="AG883" s="170"/>
      <c r="AH883" s="170"/>
    </row>
    <row r="884" spans="1:34" x14ac:dyDescent="0.2">
      <c r="A884" s="191"/>
      <c r="B884" s="191"/>
      <c r="C884" s="213"/>
      <c r="D884" s="225"/>
      <c r="E884" s="170"/>
      <c r="F884" s="170"/>
      <c r="G884" s="170"/>
      <c r="H884" s="191"/>
      <c r="I884" s="191"/>
      <c r="J884" s="213"/>
      <c r="K884" s="170"/>
      <c r="L884" s="170"/>
      <c r="M884" s="170"/>
      <c r="N884" s="170"/>
      <c r="O884" s="170"/>
      <c r="P884" s="170"/>
      <c r="Q884" s="170"/>
      <c r="R884" s="170"/>
      <c r="S884" s="170"/>
      <c r="T884" s="170"/>
      <c r="U884" s="170"/>
      <c r="V884" s="170"/>
      <c r="W884" s="170"/>
      <c r="X884" s="170"/>
      <c r="Y884" s="170"/>
      <c r="Z884" s="170"/>
      <c r="AA884" s="170"/>
      <c r="AB884" s="170"/>
      <c r="AC884" s="170"/>
      <c r="AD884" s="170"/>
      <c r="AE884" s="170"/>
      <c r="AF884" s="170"/>
      <c r="AG884" s="170"/>
      <c r="AH884" s="170"/>
    </row>
    <row r="885" spans="1:34" x14ac:dyDescent="0.2">
      <c r="A885" s="191"/>
      <c r="B885" s="191"/>
      <c r="C885" s="213"/>
      <c r="D885" s="225"/>
      <c r="E885" s="170"/>
      <c r="F885" s="170"/>
      <c r="G885" s="170"/>
      <c r="H885" s="191"/>
      <c r="I885" s="191"/>
      <c r="J885" s="213"/>
      <c r="K885" s="170"/>
      <c r="L885" s="170"/>
      <c r="M885" s="170"/>
      <c r="N885" s="170"/>
      <c r="O885" s="170"/>
      <c r="P885" s="170"/>
      <c r="Q885" s="170"/>
      <c r="R885" s="170"/>
      <c r="S885" s="170"/>
      <c r="T885" s="170"/>
      <c r="U885" s="170"/>
      <c r="V885" s="170"/>
      <c r="W885" s="170"/>
      <c r="X885" s="170"/>
      <c r="Y885" s="170"/>
      <c r="Z885" s="170"/>
      <c r="AA885" s="170"/>
      <c r="AB885" s="170"/>
      <c r="AC885" s="170"/>
      <c r="AD885" s="170"/>
      <c r="AE885" s="170"/>
      <c r="AF885" s="170"/>
      <c r="AG885" s="170"/>
      <c r="AH885" s="170"/>
    </row>
    <row r="886" spans="1:34" x14ac:dyDescent="0.2">
      <c r="A886" s="191"/>
      <c r="B886" s="191"/>
      <c r="C886" s="213"/>
      <c r="D886" s="225"/>
      <c r="E886" s="170"/>
      <c r="F886" s="170"/>
      <c r="G886" s="170"/>
      <c r="H886" s="191"/>
      <c r="I886" s="191"/>
      <c r="J886" s="213"/>
      <c r="K886" s="170"/>
      <c r="L886" s="170"/>
      <c r="M886" s="170"/>
      <c r="N886" s="170"/>
      <c r="O886" s="170"/>
      <c r="P886" s="170"/>
      <c r="Q886" s="170"/>
      <c r="R886" s="170"/>
      <c r="S886" s="170"/>
      <c r="T886" s="170"/>
      <c r="U886" s="170"/>
      <c r="V886" s="170"/>
      <c r="W886" s="170"/>
      <c r="X886" s="170"/>
      <c r="Y886" s="170"/>
      <c r="Z886" s="170"/>
      <c r="AA886" s="170"/>
      <c r="AB886" s="170"/>
      <c r="AC886" s="170"/>
      <c r="AD886" s="170"/>
      <c r="AE886" s="170"/>
      <c r="AF886" s="170"/>
      <c r="AG886" s="170"/>
      <c r="AH886" s="170"/>
    </row>
    <row r="887" spans="1:34" x14ac:dyDescent="0.2">
      <c r="A887" s="191"/>
      <c r="B887" s="191"/>
      <c r="C887" s="213"/>
      <c r="D887" s="225"/>
      <c r="E887" s="170"/>
      <c r="F887" s="170"/>
      <c r="G887" s="170"/>
      <c r="H887" s="191"/>
      <c r="I887" s="191"/>
      <c r="J887" s="213"/>
      <c r="K887" s="170"/>
      <c r="L887" s="170"/>
      <c r="M887" s="170"/>
      <c r="N887" s="170"/>
      <c r="O887" s="170"/>
      <c r="P887" s="170"/>
      <c r="Q887" s="170"/>
      <c r="R887" s="170"/>
      <c r="S887" s="170"/>
      <c r="T887" s="170"/>
      <c r="U887" s="170"/>
      <c r="V887" s="170"/>
      <c r="W887" s="170"/>
      <c r="X887" s="170"/>
      <c r="Y887" s="170"/>
      <c r="Z887" s="170"/>
      <c r="AA887" s="170"/>
      <c r="AB887" s="170"/>
      <c r="AC887" s="170"/>
      <c r="AD887" s="170"/>
      <c r="AE887" s="170"/>
      <c r="AF887" s="170"/>
      <c r="AG887" s="170"/>
      <c r="AH887" s="170"/>
    </row>
    <row r="888" spans="1:34" x14ac:dyDescent="0.2">
      <c r="A888" s="191"/>
      <c r="B888" s="191"/>
      <c r="C888" s="213"/>
      <c r="D888" s="225"/>
      <c r="E888" s="170"/>
      <c r="F888" s="170"/>
      <c r="G888" s="170"/>
      <c r="H888" s="191"/>
      <c r="I888" s="191"/>
      <c r="J888" s="213"/>
      <c r="K888" s="170"/>
      <c r="L888" s="170"/>
      <c r="M888" s="170"/>
      <c r="N888" s="170"/>
      <c r="O888" s="170"/>
      <c r="P888" s="170"/>
      <c r="Q888" s="170"/>
      <c r="R888" s="170"/>
      <c r="S888" s="170"/>
      <c r="T888" s="170"/>
      <c r="U888" s="170"/>
      <c r="V888" s="170"/>
      <c r="W888" s="170"/>
      <c r="X888" s="170"/>
      <c r="Y888" s="170"/>
      <c r="Z888" s="170"/>
      <c r="AA888" s="170"/>
      <c r="AB888" s="170"/>
      <c r="AC888" s="170"/>
      <c r="AD888" s="170"/>
      <c r="AE888" s="170"/>
      <c r="AF888" s="170"/>
      <c r="AG888" s="170"/>
      <c r="AH888" s="170"/>
    </row>
    <row r="889" spans="1:34" x14ac:dyDescent="0.2">
      <c r="A889" s="191"/>
      <c r="B889" s="191"/>
      <c r="C889" s="213"/>
      <c r="D889" s="225"/>
      <c r="E889" s="170"/>
      <c r="F889" s="170"/>
      <c r="G889" s="170"/>
      <c r="H889" s="191"/>
      <c r="I889" s="191"/>
      <c r="J889" s="213"/>
      <c r="K889" s="170"/>
      <c r="L889" s="170"/>
      <c r="M889" s="170"/>
      <c r="N889" s="170"/>
      <c r="O889" s="170"/>
      <c r="P889" s="170"/>
      <c r="Q889" s="170"/>
      <c r="R889" s="170"/>
      <c r="S889" s="170"/>
      <c r="T889" s="170"/>
      <c r="U889" s="170"/>
      <c r="V889" s="170"/>
      <c r="W889" s="170"/>
      <c r="X889" s="170"/>
      <c r="Y889" s="170"/>
      <c r="Z889" s="170"/>
      <c r="AA889" s="170"/>
      <c r="AB889" s="170"/>
      <c r="AC889" s="170"/>
      <c r="AD889" s="170"/>
      <c r="AE889" s="170"/>
      <c r="AF889" s="170"/>
      <c r="AG889" s="170"/>
      <c r="AH889" s="170"/>
    </row>
    <row r="890" spans="1:34" x14ac:dyDescent="0.2">
      <c r="A890" s="191"/>
      <c r="B890" s="191"/>
      <c r="C890" s="213"/>
      <c r="D890" s="225"/>
      <c r="E890" s="170"/>
      <c r="F890" s="170"/>
      <c r="G890" s="170"/>
      <c r="H890" s="191"/>
      <c r="I890" s="191"/>
      <c r="J890" s="213"/>
      <c r="K890" s="170"/>
      <c r="L890" s="170"/>
      <c r="M890" s="170"/>
      <c r="N890" s="170"/>
      <c r="O890" s="170"/>
      <c r="P890" s="170"/>
      <c r="Q890" s="170"/>
      <c r="R890" s="170"/>
      <c r="S890" s="170"/>
      <c r="T890" s="170"/>
      <c r="U890" s="170"/>
      <c r="V890" s="170"/>
      <c r="W890" s="170"/>
      <c r="X890" s="170"/>
      <c r="Y890" s="170"/>
      <c r="Z890" s="170"/>
      <c r="AA890" s="170"/>
      <c r="AB890" s="170"/>
      <c r="AC890" s="170"/>
      <c r="AD890" s="170"/>
      <c r="AE890" s="170"/>
      <c r="AF890" s="170"/>
      <c r="AG890" s="170"/>
      <c r="AH890" s="170"/>
    </row>
    <row r="891" spans="1:34" x14ac:dyDescent="0.2">
      <c r="A891" s="191"/>
      <c r="B891" s="191"/>
      <c r="C891" s="213"/>
      <c r="D891" s="225"/>
      <c r="E891" s="170"/>
      <c r="F891" s="170"/>
      <c r="G891" s="170"/>
      <c r="H891" s="191"/>
      <c r="I891" s="191"/>
      <c r="J891" s="213"/>
      <c r="K891" s="170"/>
      <c r="L891" s="170"/>
      <c r="M891" s="170"/>
      <c r="N891" s="170"/>
      <c r="O891" s="170"/>
      <c r="P891" s="170"/>
      <c r="Q891" s="170"/>
      <c r="R891" s="170"/>
      <c r="S891" s="170"/>
      <c r="T891" s="170"/>
      <c r="U891" s="170"/>
      <c r="V891" s="170"/>
      <c r="W891" s="170"/>
      <c r="X891" s="170"/>
      <c r="Y891" s="170"/>
      <c r="Z891" s="170"/>
      <c r="AA891" s="170"/>
      <c r="AB891" s="170"/>
      <c r="AC891" s="170"/>
      <c r="AD891" s="170"/>
      <c r="AE891" s="170"/>
      <c r="AF891" s="170"/>
      <c r="AG891" s="170"/>
      <c r="AH891" s="170"/>
    </row>
    <row r="892" spans="1:34" x14ac:dyDescent="0.2">
      <c r="A892" s="191"/>
      <c r="B892" s="191"/>
      <c r="C892" s="213"/>
      <c r="D892" s="225"/>
      <c r="E892" s="170"/>
      <c r="F892" s="170"/>
      <c r="G892" s="170"/>
      <c r="H892" s="191"/>
      <c r="I892" s="191"/>
      <c r="J892" s="213"/>
      <c r="K892" s="170"/>
      <c r="L892" s="170"/>
      <c r="M892" s="170"/>
      <c r="N892" s="170"/>
      <c r="O892" s="170"/>
      <c r="P892" s="170"/>
      <c r="Q892" s="170"/>
      <c r="R892" s="170"/>
      <c r="S892" s="170"/>
      <c r="T892" s="170"/>
      <c r="U892" s="170"/>
      <c r="V892" s="170"/>
      <c r="W892" s="170"/>
      <c r="X892" s="170"/>
      <c r="Y892" s="170"/>
      <c r="Z892" s="170"/>
      <c r="AA892" s="170"/>
      <c r="AB892" s="170"/>
      <c r="AC892" s="170"/>
      <c r="AD892" s="170"/>
      <c r="AE892" s="170"/>
      <c r="AF892" s="170"/>
      <c r="AG892" s="170"/>
      <c r="AH892" s="170"/>
    </row>
    <row r="893" spans="1:34" x14ac:dyDescent="0.2">
      <c r="A893" s="191"/>
      <c r="B893" s="191"/>
      <c r="C893" s="213"/>
      <c r="D893" s="225"/>
      <c r="E893" s="170"/>
      <c r="F893" s="170"/>
      <c r="G893" s="170"/>
      <c r="H893" s="244"/>
      <c r="I893" s="191"/>
      <c r="J893" s="213"/>
      <c r="K893" s="170"/>
      <c r="L893" s="170"/>
      <c r="M893" s="170"/>
      <c r="N893" s="170"/>
      <c r="O893" s="170"/>
      <c r="P893" s="170"/>
      <c r="Q893" s="170"/>
      <c r="R893" s="170"/>
      <c r="S893" s="170"/>
      <c r="T893" s="170"/>
      <c r="U893" s="170"/>
      <c r="V893" s="170"/>
      <c r="W893" s="170"/>
      <c r="X893" s="170"/>
      <c r="Y893" s="170"/>
      <c r="Z893" s="170"/>
      <c r="AA893" s="170"/>
      <c r="AB893" s="170"/>
      <c r="AC893" s="170"/>
      <c r="AD893" s="170"/>
      <c r="AE893" s="170"/>
      <c r="AF893" s="170"/>
      <c r="AG893" s="170"/>
      <c r="AH893" s="170"/>
    </row>
    <row r="894" spans="1:34" x14ac:dyDescent="0.2">
      <c r="A894" s="191"/>
      <c r="B894" s="191"/>
      <c r="C894" s="213"/>
      <c r="D894" s="225"/>
      <c r="E894" s="170"/>
      <c r="F894" s="170"/>
      <c r="G894" s="170"/>
      <c r="H894" s="191"/>
      <c r="I894" s="191"/>
      <c r="J894" s="213"/>
      <c r="K894" s="170"/>
      <c r="L894" s="170"/>
      <c r="M894" s="170"/>
      <c r="N894" s="170"/>
      <c r="O894" s="170"/>
      <c r="P894" s="170"/>
      <c r="Q894" s="170"/>
      <c r="R894" s="170"/>
      <c r="S894" s="170"/>
      <c r="T894" s="170"/>
      <c r="U894" s="170"/>
      <c r="V894" s="170"/>
      <c r="W894" s="170"/>
      <c r="X894" s="170"/>
      <c r="Y894" s="170"/>
      <c r="Z894" s="170"/>
      <c r="AA894" s="170"/>
      <c r="AB894" s="170"/>
      <c r="AC894" s="170"/>
      <c r="AD894" s="170"/>
      <c r="AE894" s="170"/>
      <c r="AF894" s="170"/>
      <c r="AG894" s="170"/>
      <c r="AH894" s="170"/>
    </row>
    <row r="895" spans="1:34" x14ac:dyDescent="0.2">
      <c r="A895" s="191"/>
      <c r="B895" s="191"/>
      <c r="C895" s="213"/>
      <c r="D895" s="225"/>
      <c r="E895" s="170"/>
      <c r="F895" s="170"/>
      <c r="G895" s="170"/>
      <c r="H895" s="191"/>
      <c r="I895" s="191"/>
      <c r="J895" s="213"/>
      <c r="K895" s="170"/>
      <c r="L895" s="170"/>
      <c r="M895" s="170"/>
      <c r="N895" s="170"/>
      <c r="O895" s="170"/>
      <c r="P895" s="170"/>
      <c r="Q895" s="170"/>
      <c r="R895" s="170"/>
      <c r="S895" s="170"/>
      <c r="T895" s="170"/>
      <c r="U895" s="170"/>
      <c r="V895" s="170"/>
      <c r="W895" s="170"/>
      <c r="X895" s="170"/>
      <c r="Y895" s="170"/>
      <c r="Z895" s="170"/>
      <c r="AA895" s="170"/>
      <c r="AB895" s="170"/>
      <c r="AC895" s="170"/>
      <c r="AD895" s="170"/>
      <c r="AE895" s="170"/>
      <c r="AF895" s="170"/>
      <c r="AG895" s="170"/>
      <c r="AH895" s="170"/>
    </row>
    <row r="896" spans="1:34" x14ac:dyDescent="0.2">
      <c r="A896" s="191"/>
      <c r="B896" s="191"/>
      <c r="C896" s="213"/>
      <c r="D896" s="225"/>
      <c r="E896" s="170"/>
      <c r="F896" s="170"/>
      <c r="G896" s="170"/>
      <c r="H896" s="191"/>
      <c r="I896" s="191"/>
      <c r="J896" s="213"/>
      <c r="K896" s="170"/>
      <c r="L896" s="170"/>
      <c r="M896" s="170"/>
      <c r="N896" s="170"/>
      <c r="O896" s="170"/>
      <c r="P896" s="170"/>
      <c r="Q896" s="170"/>
      <c r="R896" s="170"/>
      <c r="S896" s="170"/>
      <c r="T896" s="170"/>
      <c r="U896" s="170"/>
      <c r="V896" s="170"/>
      <c r="W896" s="170"/>
      <c r="X896" s="170"/>
      <c r="Y896" s="170"/>
      <c r="Z896" s="170"/>
      <c r="AA896" s="170"/>
      <c r="AB896" s="170"/>
      <c r="AC896" s="170"/>
      <c r="AD896" s="170"/>
      <c r="AE896" s="170"/>
      <c r="AF896" s="170"/>
      <c r="AG896" s="170"/>
      <c r="AH896" s="170"/>
    </row>
    <row r="897" spans="1:10" x14ac:dyDescent="0.2">
      <c r="A897" s="191"/>
      <c r="B897" s="191"/>
      <c r="C897" s="213"/>
      <c r="D897" s="225"/>
      <c r="E897" s="170"/>
      <c r="F897" s="170"/>
      <c r="G897" s="170"/>
      <c r="H897" s="191"/>
      <c r="I897" s="191"/>
      <c r="J897" s="213"/>
    </row>
    <row r="898" spans="1:10" x14ac:dyDescent="0.2">
      <c r="A898" s="191"/>
      <c r="B898" s="191"/>
      <c r="C898" s="213"/>
      <c r="D898" s="225"/>
      <c r="E898" s="170"/>
      <c r="F898" s="170"/>
      <c r="G898" s="170"/>
      <c r="H898" s="191"/>
      <c r="I898" s="191"/>
      <c r="J898" s="213"/>
    </row>
    <row r="899" spans="1:10" x14ac:dyDescent="0.2">
      <c r="A899" s="191"/>
      <c r="B899" s="191"/>
      <c r="C899" s="213"/>
      <c r="D899" s="225"/>
      <c r="E899" s="170"/>
      <c r="F899" s="170"/>
      <c r="G899" s="170"/>
      <c r="H899" s="191"/>
      <c r="I899" s="191"/>
      <c r="J899" s="213"/>
    </row>
    <row r="900" spans="1:10" x14ac:dyDescent="0.2">
      <c r="A900" s="191"/>
      <c r="B900" s="191"/>
      <c r="C900" s="213"/>
      <c r="D900" s="225"/>
      <c r="E900" s="170"/>
      <c r="F900" s="170"/>
      <c r="G900" s="170"/>
      <c r="H900" s="191"/>
      <c r="I900" s="191"/>
      <c r="J900" s="213"/>
    </row>
    <row r="901" spans="1:10" x14ac:dyDescent="0.2">
      <c r="A901" s="191"/>
      <c r="B901" s="191"/>
      <c r="C901" s="213"/>
      <c r="D901" s="225"/>
      <c r="E901" s="170"/>
      <c r="F901" s="170"/>
      <c r="G901" s="170"/>
      <c r="H901" s="191"/>
      <c r="I901" s="191"/>
      <c r="J901" s="213"/>
    </row>
    <row r="902" spans="1:10" x14ac:dyDescent="0.2">
      <c r="A902" s="191"/>
      <c r="B902" s="191"/>
      <c r="C902" s="213"/>
      <c r="D902" s="225"/>
      <c r="E902" s="170"/>
      <c r="F902" s="170"/>
      <c r="G902" s="170"/>
      <c r="H902" s="191"/>
      <c r="I902" s="191"/>
      <c r="J902" s="213"/>
    </row>
    <row r="903" spans="1:10" x14ac:dyDescent="0.2">
      <c r="A903" s="191"/>
      <c r="B903" s="191"/>
      <c r="C903" s="213"/>
      <c r="D903" s="225"/>
      <c r="E903" s="170"/>
      <c r="F903" s="170"/>
      <c r="G903" s="170"/>
      <c r="H903" s="191"/>
      <c r="I903" s="191"/>
      <c r="J903" s="213"/>
    </row>
    <row r="904" spans="1:10" x14ac:dyDescent="0.2">
      <c r="A904" s="191"/>
      <c r="B904" s="191"/>
      <c r="C904" s="213"/>
      <c r="D904" s="225"/>
      <c r="E904" s="170"/>
      <c r="F904" s="170"/>
      <c r="G904" s="170"/>
      <c r="H904" s="191"/>
      <c r="I904" s="191"/>
      <c r="J904" s="213"/>
    </row>
    <row r="905" spans="1:10" x14ac:dyDescent="0.2">
      <c r="A905" s="191"/>
      <c r="B905" s="191"/>
      <c r="C905" s="213"/>
      <c r="D905" s="225"/>
      <c r="E905" s="170"/>
      <c r="F905" s="170"/>
      <c r="G905" s="170"/>
      <c r="H905" s="191"/>
      <c r="I905" s="191"/>
      <c r="J905" s="213"/>
    </row>
    <row r="906" spans="1:10" x14ac:dyDescent="0.2">
      <c r="A906" s="191"/>
      <c r="B906" s="191"/>
      <c r="C906" s="213"/>
      <c r="D906" s="225"/>
      <c r="E906" s="170"/>
      <c r="F906" s="170"/>
      <c r="G906" s="170"/>
      <c r="H906" s="191"/>
      <c r="I906" s="191"/>
      <c r="J906" s="213"/>
    </row>
    <row r="907" spans="1:10" x14ac:dyDescent="0.2">
      <c r="A907" s="191"/>
      <c r="B907" s="191"/>
      <c r="C907" s="213"/>
      <c r="D907" s="225"/>
      <c r="E907" s="170"/>
      <c r="F907" s="170"/>
      <c r="G907" s="170"/>
      <c r="H907" s="191"/>
      <c r="I907" s="191"/>
      <c r="J907" s="213"/>
    </row>
    <row r="908" spans="1:10" x14ac:dyDescent="0.2">
      <c r="A908" s="191"/>
      <c r="B908" s="191"/>
      <c r="C908" s="213"/>
      <c r="D908" s="225"/>
      <c r="E908" s="170"/>
      <c r="F908" s="170"/>
      <c r="G908" s="170"/>
      <c r="H908" s="191"/>
      <c r="I908" s="191"/>
      <c r="J908" s="213"/>
    </row>
    <row r="909" spans="1:10" x14ac:dyDescent="0.2">
      <c r="A909" s="191"/>
      <c r="B909" s="191"/>
      <c r="C909" s="213"/>
      <c r="D909" s="225"/>
      <c r="E909" s="170"/>
      <c r="F909" s="170"/>
      <c r="G909" s="170"/>
      <c r="H909" s="244"/>
      <c r="I909" s="191"/>
      <c r="J909" s="213"/>
    </row>
    <row r="910" spans="1:10" x14ac:dyDescent="0.2">
      <c r="A910" s="191"/>
      <c r="B910" s="191"/>
      <c r="C910" s="213"/>
      <c r="D910" s="225"/>
      <c r="E910" s="170"/>
      <c r="F910" s="170"/>
      <c r="G910" s="170"/>
      <c r="H910" s="191"/>
      <c r="I910" s="191"/>
      <c r="J910" s="213"/>
    </row>
    <row r="911" spans="1:10" x14ac:dyDescent="0.2">
      <c r="A911" s="191"/>
      <c r="B911" s="191"/>
      <c r="C911" s="213"/>
      <c r="D911" s="225"/>
      <c r="E911" s="170"/>
      <c r="F911" s="170"/>
      <c r="G911" s="170"/>
      <c r="H911" s="191"/>
      <c r="I911" s="191"/>
      <c r="J911" s="213"/>
    </row>
    <row r="912" spans="1:10" x14ac:dyDescent="0.2">
      <c r="A912" s="191"/>
      <c r="B912" s="191"/>
      <c r="C912" s="213"/>
      <c r="D912" s="225"/>
      <c r="E912" s="170"/>
      <c r="F912" s="170"/>
      <c r="G912" s="170"/>
      <c r="H912" s="191"/>
      <c r="I912" s="191"/>
      <c r="J912" s="213"/>
    </row>
    <row r="913" spans="1:34" x14ac:dyDescent="0.2">
      <c r="A913" s="191"/>
      <c r="B913" s="191"/>
      <c r="C913" s="213"/>
      <c r="D913" s="225"/>
      <c r="E913" s="170"/>
      <c r="F913" s="170"/>
      <c r="G913" s="170"/>
      <c r="H913" s="191"/>
      <c r="I913" s="191"/>
      <c r="J913" s="213"/>
      <c r="K913" s="170"/>
      <c r="L913" s="170"/>
      <c r="M913" s="170"/>
      <c r="N913" s="170"/>
      <c r="O913" s="170"/>
      <c r="P913" s="170"/>
      <c r="Q913" s="170"/>
      <c r="R913" s="170"/>
      <c r="S913" s="170"/>
      <c r="T913" s="170"/>
      <c r="U913" s="170"/>
      <c r="V913" s="170"/>
      <c r="W913" s="170"/>
      <c r="X913" s="170"/>
      <c r="Y913" s="170"/>
      <c r="Z913" s="170"/>
      <c r="AA913" s="170"/>
      <c r="AB913" s="170"/>
      <c r="AC913" s="170"/>
      <c r="AD913" s="170"/>
      <c r="AE913" s="170"/>
      <c r="AF913" s="170"/>
      <c r="AG913" s="170"/>
      <c r="AH913" s="170"/>
    </row>
    <row r="914" spans="1:34" x14ac:dyDescent="0.2">
      <c r="A914" s="191"/>
      <c r="B914" s="191"/>
      <c r="C914" s="213"/>
      <c r="D914" s="225"/>
      <c r="E914" s="227"/>
      <c r="F914" s="227"/>
      <c r="G914" s="227"/>
      <c r="H914" s="191"/>
      <c r="I914" s="191"/>
      <c r="J914" s="213"/>
      <c r="K914" s="170"/>
      <c r="L914" s="170"/>
      <c r="M914" s="170"/>
      <c r="N914" s="170"/>
      <c r="O914" s="170"/>
      <c r="P914" s="170"/>
      <c r="Q914" s="170"/>
      <c r="R914" s="170"/>
      <c r="S914" s="170"/>
      <c r="T914" s="170"/>
      <c r="U914" s="170"/>
      <c r="V914" s="170"/>
      <c r="W914" s="170"/>
      <c r="X914" s="170"/>
      <c r="Y914" s="170"/>
      <c r="Z914" s="170"/>
      <c r="AA914" s="170"/>
      <c r="AB914" s="170"/>
      <c r="AC914" s="170"/>
      <c r="AD914" s="170"/>
      <c r="AE914" s="170"/>
      <c r="AF914" s="170"/>
      <c r="AG914" s="170"/>
      <c r="AH914" s="170"/>
    </row>
    <row r="915" spans="1:34" x14ac:dyDescent="0.2">
      <c r="A915" s="191"/>
      <c r="B915" s="191"/>
      <c r="C915" s="213"/>
      <c r="D915" s="225"/>
      <c r="E915" s="170"/>
      <c r="F915" s="170"/>
      <c r="G915" s="170"/>
      <c r="H915" s="191"/>
      <c r="I915" s="191"/>
      <c r="J915" s="213"/>
      <c r="K915" s="170"/>
      <c r="L915" s="170"/>
      <c r="M915" s="170"/>
      <c r="N915" s="170"/>
      <c r="O915" s="170"/>
      <c r="P915" s="170"/>
      <c r="Q915" s="170"/>
      <c r="R915" s="170"/>
      <c r="S915" s="170"/>
      <c r="T915" s="170"/>
      <c r="U915" s="170"/>
      <c r="V915" s="170"/>
      <c r="W915" s="170"/>
      <c r="X915" s="170"/>
      <c r="Y915" s="170"/>
      <c r="Z915" s="170"/>
      <c r="AA915" s="170"/>
      <c r="AB915" s="170"/>
      <c r="AC915" s="170"/>
      <c r="AD915" s="170"/>
      <c r="AE915" s="170"/>
      <c r="AF915" s="170"/>
      <c r="AG915" s="170"/>
      <c r="AH915" s="170"/>
    </row>
    <row r="916" spans="1:34" x14ac:dyDescent="0.2">
      <c r="A916" s="191"/>
      <c r="B916" s="191"/>
      <c r="C916" s="213"/>
      <c r="D916" s="225"/>
      <c r="E916" s="153"/>
      <c r="F916" s="153"/>
      <c r="G916" s="153"/>
      <c r="H916" s="191"/>
      <c r="I916" s="191"/>
      <c r="J916" s="213"/>
      <c r="K916" s="170"/>
      <c r="L916" s="170"/>
      <c r="M916" s="170"/>
      <c r="N916" s="170"/>
      <c r="O916" s="170"/>
      <c r="P916" s="170"/>
      <c r="Q916" s="170"/>
      <c r="R916" s="170"/>
      <c r="S916" s="170"/>
      <c r="T916" s="170"/>
      <c r="U916" s="170"/>
      <c r="V916" s="170"/>
      <c r="W916" s="170"/>
      <c r="X916" s="170"/>
      <c r="Y916" s="170"/>
      <c r="Z916" s="170"/>
      <c r="AA916" s="170"/>
      <c r="AB916" s="170"/>
      <c r="AC916" s="170"/>
      <c r="AD916" s="170"/>
      <c r="AE916" s="170"/>
      <c r="AF916" s="170"/>
      <c r="AG916" s="170"/>
      <c r="AH916" s="170"/>
    </row>
    <row r="917" spans="1:34" x14ac:dyDescent="0.2">
      <c r="A917" s="225"/>
      <c r="B917" s="225"/>
      <c r="C917" s="226"/>
      <c r="D917" s="225"/>
      <c r="E917" s="227"/>
      <c r="F917" s="227"/>
      <c r="G917" s="227"/>
      <c r="H917" s="191"/>
      <c r="I917" s="191"/>
      <c r="J917" s="213"/>
      <c r="K917" s="170"/>
      <c r="L917" s="170"/>
      <c r="M917" s="170"/>
      <c r="N917" s="170"/>
      <c r="O917" s="170"/>
      <c r="P917" s="170"/>
      <c r="Q917" s="170"/>
      <c r="R917" s="170"/>
      <c r="S917" s="170"/>
      <c r="T917" s="170"/>
      <c r="U917" s="170"/>
      <c r="V917" s="170"/>
      <c r="W917" s="170"/>
      <c r="X917" s="170"/>
      <c r="Y917" s="170"/>
      <c r="Z917" s="170"/>
      <c r="AA917" s="170"/>
      <c r="AB917" s="170"/>
      <c r="AC917" s="170"/>
      <c r="AD917" s="170"/>
      <c r="AE917" s="170"/>
      <c r="AF917" s="170"/>
      <c r="AG917" s="170"/>
      <c r="AH917" s="170"/>
    </row>
    <row r="918" spans="1:34" x14ac:dyDescent="0.2">
      <c r="A918" s="191"/>
      <c r="B918" s="191"/>
      <c r="C918" s="213"/>
      <c r="D918" s="225"/>
      <c r="E918" s="170"/>
      <c r="F918" s="170"/>
      <c r="G918" s="170"/>
      <c r="H918" s="191"/>
      <c r="I918" s="191"/>
      <c r="J918" s="213"/>
      <c r="K918" s="170"/>
      <c r="L918" s="170"/>
      <c r="M918" s="170"/>
      <c r="N918" s="170"/>
      <c r="O918" s="170"/>
      <c r="P918" s="170"/>
      <c r="Q918" s="170"/>
      <c r="R918" s="170"/>
      <c r="S918" s="170"/>
      <c r="T918" s="170"/>
      <c r="U918" s="170"/>
      <c r="V918" s="170"/>
      <c r="W918" s="170"/>
      <c r="X918" s="170"/>
      <c r="Y918" s="170"/>
      <c r="Z918" s="170"/>
      <c r="AA918" s="170"/>
      <c r="AB918" s="170"/>
      <c r="AC918" s="170"/>
      <c r="AD918" s="170"/>
      <c r="AE918" s="170"/>
      <c r="AF918" s="170"/>
      <c r="AG918" s="170"/>
      <c r="AH918" s="170"/>
    </row>
    <row r="919" spans="1:34" x14ac:dyDescent="0.2">
      <c r="A919" s="229"/>
      <c r="B919" s="229"/>
      <c r="C919" s="230"/>
      <c r="D919" s="225"/>
      <c r="E919" s="170"/>
      <c r="F919" s="170"/>
      <c r="G919" s="170"/>
      <c r="H919" s="191"/>
      <c r="I919" s="191"/>
      <c r="J919" s="213"/>
      <c r="K919" s="170"/>
      <c r="L919" s="170"/>
      <c r="M919" s="170"/>
      <c r="N919" s="170"/>
      <c r="O919" s="170"/>
      <c r="P919" s="170"/>
      <c r="Q919" s="170"/>
      <c r="R919" s="170"/>
      <c r="S919" s="170"/>
      <c r="T919" s="170"/>
      <c r="U919" s="170"/>
      <c r="V919" s="170"/>
      <c r="W919" s="170"/>
      <c r="X919" s="170"/>
      <c r="Y919" s="170"/>
      <c r="Z919" s="170"/>
      <c r="AA919" s="170"/>
      <c r="AB919" s="170"/>
      <c r="AC919" s="170"/>
      <c r="AD919" s="170"/>
      <c r="AE919" s="170"/>
      <c r="AF919" s="170"/>
      <c r="AG919" s="170"/>
      <c r="AH919" s="170"/>
    </row>
    <row r="920" spans="1:34" x14ac:dyDescent="0.2">
      <c r="A920" s="191"/>
      <c r="B920" s="191"/>
      <c r="C920" s="213"/>
      <c r="D920" s="225"/>
      <c r="E920" s="170"/>
      <c r="F920" s="170"/>
      <c r="G920" s="170"/>
      <c r="H920" s="191"/>
      <c r="I920" s="191"/>
      <c r="J920" s="213"/>
      <c r="K920" s="170"/>
      <c r="L920" s="170"/>
      <c r="M920" s="170"/>
      <c r="N920" s="170"/>
      <c r="O920" s="170"/>
      <c r="P920" s="170"/>
      <c r="Q920" s="170"/>
      <c r="R920" s="170"/>
      <c r="S920" s="170"/>
      <c r="T920" s="170"/>
      <c r="U920" s="170"/>
      <c r="V920" s="170"/>
      <c r="W920" s="170"/>
      <c r="X920" s="170"/>
      <c r="Y920" s="170"/>
      <c r="Z920" s="170"/>
      <c r="AA920" s="170"/>
      <c r="AB920" s="170"/>
      <c r="AC920" s="170"/>
      <c r="AD920" s="170"/>
      <c r="AE920" s="170"/>
      <c r="AF920" s="170"/>
      <c r="AG920" s="170"/>
      <c r="AH920" s="170"/>
    </row>
    <row r="921" spans="1:34" x14ac:dyDescent="0.2">
      <c r="A921" s="191"/>
      <c r="B921" s="191"/>
      <c r="C921" s="213"/>
      <c r="D921" s="225"/>
      <c r="E921" s="170"/>
      <c r="F921" s="170"/>
      <c r="G921" s="170"/>
      <c r="H921" s="191"/>
      <c r="I921" s="191"/>
      <c r="J921" s="213"/>
      <c r="K921" s="170"/>
      <c r="L921" s="170"/>
      <c r="M921" s="170"/>
      <c r="N921" s="170"/>
      <c r="O921" s="170"/>
      <c r="P921" s="170"/>
      <c r="Q921" s="170"/>
      <c r="R921" s="170"/>
      <c r="S921" s="170"/>
      <c r="T921" s="170"/>
      <c r="U921" s="170"/>
      <c r="V921" s="170"/>
      <c r="W921" s="170"/>
      <c r="X921" s="170"/>
      <c r="Y921" s="170"/>
      <c r="Z921" s="170"/>
      <c r="AA921" s="170"/>
      <c r="AB921" s="170"/>
      <c r="AC921" s="170"/>
      <c r="AD921" s="170"/>
      <c r="AE921" s="170"/>
      <c r="AF921" s="170"/>
      <c r="AG921" s="170"/>
      <c r="AH921" s="170"/>
    </row>
    <row r="922" spans="1:34" x14ac:dyDescent="0.2">
      <c r="A922" s="191"/>
      <c r="B922" s="191"/>
      <c r="C922" s="213"/>
      <c r="D922" s="225"/>
      <c r="E922" s="170"/>
      <c r="F922" s="170"/>
      <c r="G922" s="170"/>
      <c r="H922" s="191"/>
      <c r="I922" s="191"/>
      <c r="J922" s="213"/>
      <c r="K922" s="170"/>
      <c r="L922" s="170"/>
      <c r="M922" s="170"/>
      <c r="N922" s="170"/>
      <c r="O922" s="170"/>
      <c r="P922" s="170"/>
      <c r="Q922" s="170"/>
      <c r="R922" s="170"/>
      <c r="S922" s="170"/>
      <c r="T922" s="170"/>
      <c r="U922" s="170"/>
      <c r="V922" s="170"/>
      <c r="W922" s="170"/>
      <c r="X922" s="170"/>
      <c r="Y922" s="170"/>
      <c r="Z922" s="170"/>
      <c r="AA922" s="170"/>
      <c r="AB922" s="170"/>
      <c r="AC922" s="170"/>
      <c r="AD922" s="170"/>
      <c r="AE922" s="170"/>
      <c r="AF922" s="170"/>
      <c r="AG922" s="170"/>
      <c r="AH922" s="170"/>
    </row>
    <row r="923" spans="1:34" x14ac:dyDescent="0.2">
      <c r="A923" s="191"/>
      <c r="B923" s="191"/>
      <c r="C923" s="213"/>
      <c r="D923" s="225"/>
      <c r="E923" s="170"/>
      <c r="F923" s="170"/>
      <c r="G923" s="170"/>
      <c r="H923" s="191"/>
      <c r="I923" s="191"/>
      <c r="J923" s="213"/>
      <c r="K923" s="170"/>
      <c r="L923" s="170"/>
      <c r="M923" s="170"/>
      <c r="N923" s="170"/>
      <c r="O923" s="170"/>
      <c r="P923" s="170"/>
      <c r="Q923" s="170"/>
      <c r="R923" s="170"/>
      <c r="S923" s="170"/>
      <c r="T923" s="170"/>
      <c r="U923" s="170"/>
      <c r="V923" s="170"/>
      <c r="W923" s="170"/>
      <c r="X923" s="170"/>
      <c r="Y923" s="170"/>
      <c r="Z923" s="170"/>
      <c r="AA923" s="170"/>
      <c r="AB923" s="170"/>
      <c r="AC923" s="170"/>
      <c r="AD923" s="170"/>
      <c r="AE923" s="170"/>
      <c r="AF923" s="170"/>
      <c r="AG923" s="170"/>
      <c r="AH923" s="170"/>
    </row>
    <row r="924" spans="1:34" x14ac:dyDescent="0.2">
      <c r="A924" s="191"/>
      <c r="B924" s="191"/>
      <c r="C924" s="213"/>
      <c r="D924" s="225"/>
      <c r="E924" s="170"/>
      <c r="F924" s="170"/>
      <c r="G924" s="170"/>
      <c r="H924" s="191"/>
      <c r="I924" s="191"/>
      <c r="J924" s="213"/>
      <c r="K924" s="170"/>
      <c r="L924" s="170"/>
      <c r="M924" s="170"/>
      <c r="N924" s="170"/>
      <c r="O924" s="170"/>
      <c r="P924" s="170"/>
      <c r="Q924" s="170"/>
      <c r="R924" s="170"/>
      <c r="S924" s="170"/>
      <c r="T924" s="170"/>
      <c r="U924" s="170"/>
      <c r="V924" s="170"/>
      <c r="W924" s="170"/>
      <c r="X924" s="170"/>
      <c r="Y924" s="170"/>
      <c r="Z924" s="170"/>
      <c r="AA924" s="170"/>
      <c r="AB924" s="170"/>
      <c r="AC924" s="170"/>
      <c r="AD924" s="170"/>
      <c r="AE924" s="170"/>
      <c r="AF924" s="170"/>
      <c r="AG924" s="170"/>
      <c r="AH924" s="170"/>
    </row>
    <row r="925" spans="1:34" x14ac:dyDescent="0.2">
      <c r="A925" s="191"/>
      <c r="B925" s="191"/>
      <c r="C925" s="213"/>
      <c r="D925" s="225"/>
      <c r="E925" s="170"/>
      <c r="F925" s="170"/>
      <c r="G925" s="170"/>
      <c r="H925" s="191"/>
      <c r="I925" s="191"/>
      <c r="J925" s="213"/>
      <c r="K925" s="170"/>
      <c r="L925" s="170"/>
      <c r="M925" s="170"/>
      <c r="N925" s="170"/>
      <c r="O925" s="170"/>
      <c r="P925" s="170"/>
      <c r="Q925" s="170"/>
      <c r="R925" s="170"/>
      <c r="S925" s="170"/>
      <c r="T925" s="170"/>
      <c r="U925" s="170"/>
      <c r="V925" s="170"/>
      <c r="W925" s="170"/>
      <c r="X925" s="170"/>
      <c r="Y925" s="170"/>
      <c r="Z925" s="170"/>
      <c r="AA925" s="170"/>
      <c r="AB925" s="170"/>
      <c r="AC925" s="170"/>
      <c r="AD925" s="170"/>
      <c r="AE925" s="170"/>
      <c r="AF925" s="170"/>
      <c r="AG925" s="170"/>
      <c r="AH925" s="170"/>
    </row>
    <row r="926" spans="1:34" x14ac:dyDescent="0.2">
      <c r="A926" s="191"/>
      <c r="B926" s="191"/>
      <c r="C926" s="213"/>
      <c r="D926" s="225"/>
      <c r="E926" s="170"/>
      <c r="F926" s="170"/>
      <c r="G926" s="170"/>
      <c r="H926" s="191"/>
      <c r="I926" s="191"/>
      <c r="J926" s="213"/>
      <c r="K926" s="170"/>
      <c r="L926" s="170"/>
      <c r="M926" s="170"/>
      <c r="N926" s="170"/>
      <c r="O926" s="170"/>
      <c r="P926" s="170"/>
      <c r="Q926" s="170"/>
      <c r="R926" s="170"/>
      <c r="S926" s="170"/>
      <c r="T926" s="170"/>
      <c r="U926" s="170"/>
      <c r="V926" s="170"/>
      <c r="W926" s="170"/>
      <c r="X926" s="170"/>
      <c r="Y926" s="170"/>
      <c r="Z926" s="170"/>
      <c r="AA926" s="170"/>
      <c r="AB926" s="170"/>
      <c r="AC926" s="170"/>
      <c r="AD926" s="170"/>
      <c r="AE926" s="170"/>
      <c r="AF926" s="170"/>
      <c r="AG926" s="170"/>
      <c r="AH926" s="170"/>
    </row>
    <row r="927" spans="1:34" x14ac:dyDescent="0.2">
      <c r="A927" s="191"/>
      <c r="B927" s="191"/>
      <c r="C927" s="213"/>
      <c r="D927" s="225"/>
      <c r="E927" s="170"/>
      <c r="F927" s="170"/>
      <c r="G927" s="170"/>
      <c r="H927" s="191"/>
      <c r="I927" s="191"/>
      <c r="J927" s="213"/>
      <c r="K927" s="170"/>
      <c r="L927" s="170"/>
      <c r="M927" s="170"/>
      <c r="N927" s="170"/>
      <c r="O927" s="170"/>
      <c r="P927" s="170"/>
      <c r="Q927" s="170"/>
      <c r="R927" s="170"/>
      <c r="S927" s="170"/>
      <c r="T927" s="170"/>
      <c r="U927" s="170"/>
      <c r="V927" s="170"/>
      <c r="W927" s="170"/>
      <c r="X927" s="170"/>
      <c r="Y927" s="170"/>
      <c r="Z927" s="170"/>
      <c r="AA927" s="170"/>
      <c r="AB927" s="170"/>
      <c r="AC927" s="170"/>
      <c r="AD927" s="170"/>
      <c r="AE927" s="170"/>
      <c r="AF927" s="170"/>
      <c r="AG927" s="170"/>
      <c r="AH927" s="170"/>
    </row>
    <row r="928" spans="1:34" x14ac:dyDescent="0.2">
      <c r="A928" s="191"/>
      <c r="B928" s="191"/>
      <c r="C928" s="213"/>
      <c r="D928" s="225"/>
      <c r="E928" s="170"/>
      <c r="F928" s="170"/>
      <c r="G928" s="170"/>
      <c r="H928" s="191"/>
      <c r="I928" s="191"/>
      <c r="J928" s="213"/>
      <c r="K928" s="170"/>
      <c r="L928" s="170"/>
      <c r="M928" s="170"/>
      <c r="N928" s="170"/>
      <c r="O928" s="170"/>
      <c r="P928" s="170"/>
      <c r="Q928" s="170"/>
      <c r="R928" s="170"/>
      <c r="S928" s="170"/>
      <c r="T928" s="170"/>
      <c r="U928" s="170"/>
      <c r="V928" s="170"/>
      <c r="W928" s="170"/>
      <c r="X928" s="170"/>
      <c r="Y928" s="170"/>
      <c r="Z928" s="170"/>
      <c r="AA928" s="170"/>
      <c r="AB928" s="170"/>
      <c r="AC928" s="170"/>
      <c r="AD928" s="170"/>
      <c r="AE928" s="170"/>
      <c r="AF928" s="170"/>
      <c r="AG928" s="170"/>
      <c r="AH928" s="170"/>
    </row>
    <row r="929" spans="1:10" x14ac:dyDescent="0.2">
      <c r="A929" s="191"/>
      <c r="B929" s="191"/>
      <c r="C929" s="213"/>
      <c r="D929" s="225"/>
      <c r="E929" s="170"/>
      <c r="F929" s="170"/>
      <c r="G929" s="170"/>
      <c r="H929" s="191"/>
      <c r="I929" s="191"/>
      <c r="J929" s="213"/>
    </row>
    <row r="930" spans="1:10" x14ac:dyDescent="0.2">
      <c r="A930" s="191"/>
      <c r="B930" s="191"/>
      <c r="C930" s="213"/>
      <c r="D930" s="225"/>
      <c r="E930" s="227"/>
      <c r="F930" s="227"/>
      <c r="G930" s="227"/>
      <c r="H930" s="191"/>
      <c r="I930" s="191"/>
      <c r="J930" s="213"/>
    </row>
    <row r="931" spans="1:10" x14ac:dyDescent="0.2">
      <c r="A931" s="191"/>
      <c r="B931" s="191"/>
      <c r="C931" s="213"/>
      <c r="D931" s="225"/>
      <c r="E931" s="170"/>
      <c r="F931" s="170"/>
      <c r="G931" s="170"/>
      <c r="H931" s="191"/>
      <c r="I931" s="191"/>
      <c r="J931" s="213"/>
    </row>
    <row r="932" spans="1:10" x14ac:dyDescent="0.2">
      <c r="A932" s="191"/>
      <c r="B932" s="191"/>
      <c r="C932" s="213"/>
      <c r="D932" s="225"/>
      <c r="E932" s="170"/>
      <c r="F932" s="170"/>
      <c r="G932" s="170"/>
      <c r="H932" s="191"/>
      <c r="I932" s="191"/>
      <c r="J932" s="213"/>
    </row>
    <row r="933" spans="1:10" x14ac:dyDescent="0.2">
      <c r="A933" s="191"/>
      <c r="B933" s="191"/>
      <c r="C933" s="213"/>
      <c r="D933" s="225"/>
      <c r="E933" s="170"/>
      <c r="F933" s="170"/>
      <c r="G933" s="170"/>
      <c r="H933" s="191"/>
      <c r="I933" s="191"/>
      <c r="J933" s="213"/>
    </row>
    <row r="934" spans="1:10" x14ac:dyDescent="0.2">
      <c r="A934" s="191"/>
      <c r="B934" s="191"/>
      <c r="C934" s="213"/>
      <c r="D934" s="225"/>
      <c r="E934" s="153"/>
      <c r="F934" s="153"/>
      <c r="G934" s="153"/>
      <c r="H934" s="191"/>
      <c r="I934" s="191"/>
      <c r="J934" s="213"/>
    </row>
    <row r="935" spans="1:10" x14ac:dyDescent="0.2">
      <c r="A935" s="191"/>
      <c r="B935" s="191"/>
      <c r="C935" s="213"/>
      <c r="D935" s="225"/>
      <c r="E935" s="170"/>
      <c r="F935" s="170"/>
      <c r="G935" s="170"/>
      <c r="H935" s="191"/>
      <c r="I935" s="191"/>
      <c r="J935" s="213"/>
    </row>
    <row r="936" spans="1:10" x14ac:dyDescent="0.2">
      <c r="A936" s="191"/>
      <c r="B936" s="191"/>
      <c r="C936" s="213"/>
      <c r="D936" s="225"/>
      <c r="E936" s="170"/>
      <c r="F936" s="170"/>
      <c r="G936" s="170"/>
      <c r="H936" s="191"/>
      <c r="I936" s="191"/>
      <c r="J936" s="213"/>
    </row>
    <row r="937" spans="1:10" x14ac:dyDescent="0.2">
      <c r="A937" s="191"/>
      <c r="B937" s="191"/>
      <c r="C937" s="213"/>
      <c r="D937" s="225"/>
      <c r="E937" s="170"/>
      <c r="F937" s="170"/>
      <c r="G937" s="170"/>
      <c r="H937" s="191"/>
      <c r="I937" s="191"/>
      <c r="J937" s="213"/>
    </row>
    <row r="938" spans="1:10" x14ac:dyDescent="0.2">
      <c r="A938" s="191"/>
      <c r="B938" s="191"/>
      <c r="C938" s="213"/>
      <c r="D938" s="225"/>
      <c r="E938" s="170"/>
      <c r="F938" s="170"/>
      <c r="G938" s="170"/>
      <c r="H938" s="191"/>
      <c r="I938" s="191"/>
      <c r="J938" s="213"/>
    </row>
    <row r="939" spans="1:10" x14ac:dyDescent="0.2">
      <c r="A939" s="191"/>
      <c r="B939" s="191"/>
      <c r="C939" s="213"/>
      <c r="D939" s="225"/>
      <c r="E939" s="170"/>
      <c r="F939" s="170"/>
      <c r="G939" s="170"/>
      <c r="H939" s="191"/>
      <c r="I939" s="191"/>
      <c r="J939" s="213"/>
    </row>
    <row r="940" spans="1:10" x14ac:dyDescent="0.2">
      <c r="A940" s="191"/>
      <c r="B940" s="191"/>
      <c r="C940" s="213"/>
      <c r="D940" s="225"/>
      <c r="E940" s="170"/>
      <c r="F940" s="170"/>
      <c r="G940" s="170"/>
      <c r="H940" s="191"/>
      <c r="I940" s="191"/>
      <c r="J940" s="213"/>
    </row>
    <row r="941" spans="1:10" x14ac:dyDescent="0.2">
      <c r="A941" s="191"/>
      <c r="B941" s="191"/>
      <c r="C941" s="213"/>
      <c r="D941" s="225"/>
      <c r="E941" s="170"/>
      <c r="F941" s="170"/>
      <c r="G941" s="170"/>
      <c r="H941" s="191"/>
      <c r="I941" s="191"/>
      <c r="J941" s="213"/>
    </row>
    <row r="942" spans="1:10" x14ac:dyDescent="0.2">
      <c r="A942" s="191"/>
      <c r="B942" s="191"/>
      <c r="C942" s="213"/>
      <c r="D942" s="225"/>
      <c r="E942" s="170"/>
      <c r="F942" s="170"/>
      <c r="G942" s="170"/>
      <c r="H942" s="191"/>
      <c r="I942" s="191"/>
      <c r="J942" s="213"/>
    </row>
    <row r="943" spans="1:10" x14ac:dyDescent="0.2">
      <c r="A943" s="191"/>
      <c r="B943" s="191"/>
      <c r="C943" s="213"/>
      <c r="D943" s="225"/>
      <c r="E943" s="170"/>
      <c r="F943" s="170"/>
      <c r="G943" s="170"/>
      <c r="H943" s="191"/>
      <c r="I943" s="191"/>
      <c r="J943" s="213"/>
    </row>
    <row r="944" spans="1:10" x14ac:dyDescent="0.2">
      <c r="A944" s="191"/>
      <c r="B944" s="191"/>
      <c r="C944" s="213"/>
      <c r="D944" s="225"/>
      <c r="E944" s="170"/>
      <c r="F944" s="170"/>
      <c r="G944" s="170"/>
      <c r="H944" s="191"/>
      <c r="I944" s="191"/>
      <c r="J944" s="213"/>
    </row>
    <row r="945" spans="1:34" x14ac:dyDescent="0.2">
      <c r="A945" s="191"/>
      <c r="B945" s="191"/>
      <c r="C945" s="213"/>
      <c r="D945" s="225"/>
      <c r="E945" s="170"/>
      <c r="F945" s="170"/>
      <c r="G945" s="170"/>
      <c r="H945" s="191"/>
      <c r="I945" s="191"/>
      <c r="J945" s="213"/>
      <c r="K945" s="170"/>
      <c r="L945" s="170"/>
      <c r="M945" s="170"/>
      <c r="N945" s="170"/>
      <c r="O945" s="170"/>
      <c r="P945" s="170"/>
      <c r="Q945" s="170"/>
      <c r="R945" s="170"/>
      <c r="S945" s="170"/>
      <c r="T945" s="170"/>
      <c r="U945" s="170"/>
      <c r="V945" s="170"/>
      <c r="W945" s="170"/>
      <c r="X945" s="170"/>
      <c r="Y945" s="170"/>
      <c r="Z945" s="170"/>
      <c r="AA945" s="170"/>
      <c r="AB945" s="170"/>
      <c r="AC945" s="170"/>
      <c r="AD945" s="170"/>
      <c r="AE945" s="170"/>
      <c r="AF945" s="170"/>
      <c r="AG945" s="170"/>
      <c r="AH945" s="170"/>
    </row>
    <row r="946" spans="1:34" x14ac:dyDescent="0.2">
      <c r="A946" s="191"/>
      <c r="B946" s="191"/>
      <c r="C946" s="213"/>
      <c r="D946" s="225"/>
      <c r="E946" s="170"/>
      <c r="F946" s="170"/>
      <c r="G946" s="170"/>
      <c r="H946" s="191"/>
      <c r="I946" s="191"/>
      <c r="J946" s="213"/>
      <c r="K946" s="170"/>
      <c r="L946" s="170"/>
      <c r="M946" s="170"/>
      <c r="N946" s="170"/>
      <c r="O946" s="170"/>
      <c r="P946" s="170"/>
      <c r="Q946" s="170"/>
      <c r="R946" s="170"/>
      <c r="S946" s="170"/>
      <c r="T946" s="170"/>
      <c r="U946" s="170"/>
      <c r="V946" s="170"/>
      <c r="W946" s="170"/>
      <c r="X946" s="170"/>
      <c r="Y946" s="170"/>
      <c r="Z946" s="170"/>
      <c r="AA946" s="170"/>
      <c r="AB946" s="170"/>
      <c r="AC946" s="170"/>
      <c r="AD946" s="170"/>
      <c r="AE946" s="170"/>
      <c r="AF946" s="170"/>
      <c r="AG946" s="170"/>
      <c r="AH946" s="170"/>
    </row>
    <row r="947" spans="1:34" x14ac:dyDescent="0.2">
      <c r="A947" s="191"/>
      <c r="B947" s="191"/>
      <c r="C947" s="213"/>
      <c r="D947" s="225"/>
      <c r="E947" s="170"/>
      <c r="F947" s="170"/>
      <c r="G947" s="170"/>
      <c r="H947" s="191"/>
      <c r="I947" s="191"/>
      <c r="J947" s="213"/>
      <c r="K947" s="170"/>
      <c r="L947" s="170"/>
      <c r="M947" s="170"/>
      <c r="N947" s="170"/>
      <c r="O947" s="170"/>
      <c r="P947" s="170"/>
      <c r="Q947" s="170"/>
      <c r="R947" s="170"/>
      <c r="S947" s="170"/>
      <c r="T947" s="170"/>
      <c r="U947" s="170"/>
      <c r="V947" s="170"/>
      <c r="W947" s="170"/>
      <c r="X947" s="170"/>
      <c r="Y947" s="170"/>
      <c r="Z947" s="170"/>
      <c r="AA947" s="170"/>
      <c r="AB947" s="170"/>
      <c r="AC947" s="170"/>
      <c r="AD947" s="170"/>
      <c r="AE947" s="170"/>
      <c r="AF947" s="170"/>
      <c r="AG947" s="170"/>
      <c r="AH947" s="170"/>
    </row>
    <row r="948" spans="1:34" x14ac:dyDescent="0.2">
      <c r="A948" s="191"/>
      <c r="B948" s="191"/>
      <c r="C948" s="213"/>
      <c r="D948" s="225"/>
      <c r="E948" s="170"/>
      <c r="F948" s="170"/>
      <c r="G948" s="170"/>
      <c r="H948" s="191"/>
      <c r="I948" s="191"/>
      <c r="J948" s="213"/>
      <c r="K948" s="170"/>
      <c r="L948" s="170"/>
      <c r="M948" s="170"/>
      <c r="N948" s="170"/>
      <c r="O948" s="170"/>
      <c r="P948" s="170"/>
      <c r="Q948" s="170"/>
      <c r="R948" s="170"/>
      <c r="S948" s="170"/>
      <c r="T948" s="170"/>
      <c r="U948" s="170"/>
      <c r="V948" s="170"/>
      <c r="W948" s="170"/>
      <c r="X948" s="170"/>
      <c r="Y948" s="170"/>
      <c r="Z948" s="170"/>
      <c r="AA948" s="170"/>
      <c r="AB948" s="170"/>
      <c r="AC948" s="170"/>
      <c r="AD948" s="170"/>
      <c r="AE948" s="170"/>
      <c r="AF948" s="170"/>
      <c r="AG948" s="170"/>
      <c r="AH948" s="170"/>
    </row>
    <row r="949" spans="1:34" x14ac:dyDescent="0.2">
      <c r="A949" s="191"/>
      <c r="B949" s="191"/>
      <c r="C949" s="213"/>
      <c r="D949" s="225"/>
      <c r="E949" s="170"/>
      <c r="F949" s="170"/>
      <c r="G949" s="170"/>
      <c r="H949" s="191"/>
      <c r="I949" s="191"/>
      <c r="J949" s="213"/>
      <c r="K949" s="170"/>
      <c r="L949" s="170"/>
      <c r="M949" s="170"/>
      <c r="N949" s="170"/>
      <c r="O949" s="170"/>
      <c r="P949" s="170"/>
      <c r="Q949" s="170"/>
      <c r="R949" s="170"/>
      <c r="S949" s="170"/>
      <c r="T949" s="170"/>
      <c r="U949" s="170"/>
      <c r="V949" s="170"/>
      <c r="W949" s="170"/>
      <c r="X949" s="170"/>
      <c r="Y949" s="170"/>
      <c r="Z949" s="170"/>
      <c r="AA949" s="170"/>
      <c r="AB949" s="170"/>
      <c r="AC949" s="170"/>
      <c r="AD949" s="170"/>
      <c r="AE949" s="170"/>
      <c r="AF949" s="170"/>
      <c r="AG949" s="170"/>
      <c r="AH949" s="170"/>
    </row>
    <row r="950" spans="1:34" x14ac:dyDescent="0.2">
      <c r="A950" s="191"/>
      <c r="B950" s="191"/>
      <c r="C950" s="213"/>
      <c r="D950" s="225"/>
      <c r="E950" s="170"/>
      <c r="F950" s="170"/>
      <c r="G950" s="170"/>
      <c r="H950" s="191"/>
      <c r="I950" s="191"/>
      <c r="J950" s="213"/>
      <c r="K950" s="170"/>
      <c r="L950" s="170"/>
      <c r="M950" s="170"/>
      <c r="N950" s="170"/>
      <c r="O950" s="170"/>
      <c r="P950" s="170"/>
      <c r="Q950" s="170"/>
      <c r="R950" s="170"/>
      <c r="S950" s="170"/>
      <c r="T950" s="170"/>
      <c r="U950" s="170"/>
      <c r="V950" s="170"/>
      <c r="W950" s="170"/>
      <c r="X950" s="170"/>
      <c r="Y950" s="170"/>
      <c r="Z950" s="170"/>
      <c r="AA950" s="170"/>
      <c r="AB950" s="170"/>
      <c r="AC950" s="170"/>
      <c r="AD950" s="170"/>
      <c r="AE950" s="170"/>
      <c r="AF950" s="170"/>
      <c r="AG950" s="170"/>
      <c r="AH950" s="170"/>
    </row>
    <row r="951" spans="1:34" x14ac:dyDescent="0.2">
      <c r="A951" s="191"/>
      <c r="B951" s="191"/>
      <c r="C951" s="213"/>
      <c r="D951" s="225"/>
      <c r="E951" s="170"/>
      <c r="F951" s="170"/>
      <c r="G951" s="170"/>
      <c r="H951" s="191"/>
      <c r="I951" s="191"/>
      <c r="J951" s="213"/>
      <c r="K951" s="170"/>
      <c r="L951" s="170"/>
      <c r="M951" s="170"/>
      <c r="N951" s="170"/>
      <c r="O951" s="170"/>
      <c r="P951" s="170"/>
      <c r="Q951" s="170"/>
      <c r="R951" s="170"/>
      <c r="S951" s="170"/>
      <c r="T951" s="170"/>
      <c r="U951" s="170"/>
      <c r="V951" s="170"/>
      <c r="W951" s="170"/>
      <c r="X951" s="170"/>
      <c r="Y951" s="170"/>
      <c r="Z951" s="170"/>
      <c r="AA951" s="170"/>
      <c r="AB951" s="170"/>
      <c r="AC951" s="170"/>
      <c r="AD951" s="170"/>
      <c r="AE951" s="170"/>
      <c r="AF951" s="170"/>
      <c r="AG951" s="170"/>
      <c r="AH951" s="170"/>
    </row>
    <row r="952" spans="1:34" x14ac:dyDescent="0.2">
      <c r="A952" s="191"/>
      <c r="B952" s="191"/>
      <c r="C952" s="213"/>
      <c r="D952" s="225"/>
      <c r="E952" s="170"/>
      <c r="F952" s="170"/>
      <c r="G952" s="170"/>
      <c r="H952" s="191"/>
      <c r="I952" s="191"/>
      <c r="J952" s="213"/>
      <c r="K952" s="170"/>
      <c r="L952" s="170"/>
      <c r="M952" s="170"/>
      <c r="N952" s="170"/>
      <c r="O952" s="170"/>
      <c r="P952" s="170"/>
      <c r="Q952" s="170"/>
      <c r="R952" s="170"/>
      <c r="S952" s="170"/>
      <c r="T952" s="170"/>
      <c r="U952" s="170"/>
      <c r="V952" s="170"/>
      <c r="W952" s="170"/>
      <c r="X952" s="170"/>
      <c r="Y952" s="170"/>
      <c r="Z952" s="170"/>
      <c r="AA952" s="170"/>
      <c r="AB952" s="170"/>
      <c r="AC952" s="170"/>
      <c r="AD952" s="170"/>
      <c r="AE952" s="170"/>
      <c r="AF952" s="170"/>
      <c r="AG952" s="170"/>
      <c r="AH952" s="170"/>
    </row>
    <row r="953" spans="1:34" x14ac:dyDescent="0.2">
      <c r="A953" s="191"/>
      <c r="B953" s="191"/>
      <c r="C953" s="213"/>
      <c r="D953" s="225"/>
      <c r="E953" s="170"/>
      <c r="F953" s="170"/>
      <c r="G953" s="170"/>
      <c r="H953" s="191"/>
      <c r="I953" s="191"/>
      <c r="J953" s="213"/>
      <c r="K953" s="170"/>
      <c r="L953" s="170"/>
      <c r="M953" s="170"/>
      <c r="N953" s="170"/>
      <c r="O953" s="170"/>
      <c r="P953" s="170"/>
      <c r="Q953" s="170"/>
      <c r="R953" s="170"/>
      <c r="S953" s="170"/>
      <c r="T953" s="170"/>
      <c r="U953" s="170"/>
      <c r="V953" s="170"/>
      <c r="W953" s="170"/>
      <c r="X953" s="170"/>
      <c r="Y953" s="170"/>
      <c r="Z953" s="170"/>
      <c r="AA953" s="170"/>
      <c r="AB953" s="170"/>
      <c r="AC953" s="170"/>
      <c r="AD953" s="170"/>
      <c r="AE953" s="170"/>
      <c r="AF953" s="170"/>
      <c r="AG953" s="170"/>
      <c r="AH953" s="170"/>
    </row>
    <row r="954" spans="1:34" x14ac:dyDescent="0.2">
      <c r="A954" s="191"/>
      <c r="B954" s="191"/>
      <c r="C954" s="213"/>
      <c r="D954" s="225"/>
      <c r="E954" s="170"/>
      <c r="F954" s="170"/>
      <c r="G954" s="170"/>
      <c r="H954" s="191"/>
      <c r="I954" s="191"/>
      <c r="J954" s="213"/>
      <c r="K954" s="170"/>
      <c r="L954" s="170"/>
      <c r="M954" s="170"/>
      <c r="N954" s="170"/>
      <c r="O954" s="170"/>
      <c r="P954" s="170"/>
      <c r="Q954" s="170"/>
      <c r="R954" s="170"/>
      <c r="S954" s="170"/>
      <c r="T954" s="170"/>
      <c r="U954" s="170"/>
      <c r="V954" s="170"/>
      <c r="W954" s="170"/>
      <c r="X954" s="170"/>
      <c r="Y954" s="170"/>
      <c r="Z954" s="170"/>
      <c r="AA954" s="170"/>
      <c r="AB954" s="170"/>
      <c r="AC954" s="170"/>
      <c r="AD954" s="170"/>
      <c r="AE954" s="170"/>
      <c r="AF954" s="170"/>
      <c r="AG954" s="170"/>
      <c r="AH954" s="170"/>
    </row>
    <row r="955" spans="1:34" x14ac:dyDescent="0.2">
      <c r="A955" s="191"/>
      <c r="B955" s="191"/>
      <c r="C955" s="213"/>
      <c r="D955" s="225"/>
      <c r="E955" s="170"/>
      <c r="F955" s="170"/>
      <c r="G955" s="170"/>
      <c r="H955" s="191"/>
      <c r="I955" s="191"/>
      <c r="J955" s="213"/>
      <c r="K955" s="170"/>
      <c r="L955" s="170"/>
      <c r="M955" s="170"/>
      <c r="N955" s="170"/>
      <c r="O955" s="170"/>
      <c r="P955" s="170"/>
      <c r="Q955" s="170"/>
      <c r="R955" s="170"/>
      <c r="S955" s="170"/>
      <c r="T955" s="170"/>
      <c r="U955" s="170"/>
      <c r="V955" s="170"/>
      <c r="W955" s="170"/>
      <c r="X955" s="170"/>
      <c r="Y955" s="170"/>
      <c r="Z955" s="170"/>
      <c r="AA955" s="170"/>
      <c r="AB955" s="170"/>
      <c r="AC955" s="170"/>
      <c r="AD955" s="170"/>
      <c r="AE955" s="170"/>
      <c r="AF955" s="170"/>
      <c r="AG955" s="170"/>
      <c r="AH955" s="170"/>
    </row>
    <row r="956" spans="1:34" x14ac:dyDescent="0.2">
      <c r="A956" s="191"/>
      <c r="B956" s="191"/>
      <c r="C956" s="213"/>
      <c r="D956" s="225"/>
      <c r="E956" s="170"/>
      <c r="F956" s="170"/>
      <c r="G956" s="170"/>
      <c r="H956" s="191"/>
      <c r="I956" s="191"/>
      <c r="J956" s="213"/>
      <c r="K956" s="170"/>
      <c r="L956" s="170"/>
      <c r="M956" s="170"/>
      <c r="N956" s="170"/>
      <c r="O956" s="170"/>
      <c r="P956" s="170"/>
      <c r="Q956" s="170"/>
      <c r="R956" s="170"/>
      <c r="S956" s="170"/>
      <c r="T956" s="170"/>
      <c r="U956" s="170"/>
      <c r="V956" s="170"/>
      <c r="W956" s="170"/>
      <c r="X956" s="170"/>
      <c r="Y956" s="170"/>
      <c r="Z956" s="170"/>
      <c r="AA956" s="170"/>
      <c r="AB956" s="170"/>
      <c r="AC956" s="170"/>
      <c r="AD956" s="170"/>
      <c r="AE956" s="170"/>
      <c r="AF956" s="170"/>
      <c r="AG956" s="170"/>
      <c r="AH956" s="170"/>
    </row>
    <row r="957" spans="1:34" x14ac:dyDescent="0.2">
      <c r="A957" s="191"/>
      <c r="B957" s="191"/>
      <c r="C957" s="213"/>
      <c r="D957" s="225"/>
      <c r="E957" s="170"/>
      <c r="F957" s="170"/>
      <c r="G957" s="170"/>
      <c r="H957" s="191"/>
      <c r="I957" s="191"/>
      <c r="J957" s="213"/>
      <c r="K957" s="170"/>
      <c r="L957" s="170"/>
      <c r="M957" s="170"/>
      <c r="N957" s="170"/>
      <c r="O957" s="170"/>
      <c r="P957" s="170"/>
      <c r="Q957" s="170"/>
      <c r="R957" s="170"/>
      <c r="S957" s="170"/>
      <c r="T957" s="170"/>
      <c r="U957" s="170"/>
      <c r="V957" s="170"/>
      <c r="W957" s="170"/>
      <c r="X957" s="170"/>
      <c r="Y957" s="170"/>
      <c r="Z957" s="170"/>
      <c r="AA957" s="170"/>
      <c r="AB957" s="170"/>
      <c r="AC957" s="170"/>
      <c r="AD957" s="170"/>
      <c r="AE957" s="170"/>
      <c r="AF957" s="170"/>
      <c r="AG957" s="170"/>
      <c r="AH957" s="170"/>
    </row>
    <row r="958" spans="1:34" x14ac:dyDescent="0.2">
      <c r="A958" s="191"/>
      <c r="B958" s="191"/>
      <c r="C958" s="213"/>
      <c r="D958" s="225"/>
      <c r="E958" s="170"/>
      <c r="F958" s="170"/>
      <c r="G958" s="170"/>
      <c r="H958" s="191"/>
      <c r="I958" s="191"/>
      <c r="J958" s="213"/>
      <c r="K958" s="170"/>
      <c r="L958" s="170"/>
      <c r="M958" s="170"/>
      <c r="N958" s="170"/>
      <c r="O958" s="170"/>
      <c r="P958" s="170"/>
      <c r="Q958" s="170"/>
      <c r="R958" s="170"/>
      <c r="S958" s="170"/>
      <c r="T958" s="170"/>
      <c r="U958" s="170"/>
      <c r="V958" s="170"/>
      <c r="W958" s="170"/>
      <c r="X958" s="170"/>
      <c r="Y958" s="170"/>
      <c r="Z958" s="170"/>
      <c r="AA958" s="170"/>
      <c r="AB958" s="170"/>
      <c r="AC958" s="170"/>
      <c r="AD958" s="170"/>
      <c r="AE958" s="170"/>
      <c r="AF958" s="170"/>
      <c r="AG958" s="170"/>
      <c r="AH958" s="170"/>
    </row>
    <row r="959" spans="1:34" x14ac:dyDescent="0.2">
      <c r="A959" s="191"/>
      <c r="B959" s="191"/>
      <c r="C959" s="213"/>
      <c r="D959" s="225"/>
      <c r="E959" s="170"/>
      <c r="F959" s="170"/>
      <c r="G959" s="170"/>
      <c r="H959" s="191"/>
      <c r="I959" s="191"/>
      <c r="J959" s="213"/>
      <c r="K959" s="170"/>
      <c r="L959" s="170"/>
      <c r="M959" s="170"/>
      <c r="N959" s="170"/>
      <c r="O959" s="170"/>
      <c r="P959" s="170"/>
      <c r="Q959" s="170"/>
      <c r="R959" s="170"/>
      <c r="S959" s="170"/>
      <c r="T959" s="170"/>
      <c r="U959" s="170"/>
      <c r="V959" s="170"/>
      <c r="W959" s="170"/>
      <c r="X959" s="170"/>
      <c r="Y959" s="170"/>
      <c r="Z959" s="170"/>
      <c r="AA959" s="170"/>
      <c r="AB959" s="170"/>
      <c r="AC959" s="170"/>
      <c r="AD959" s="170"/>
      <c r="AE959" s="170"/>
      <c r="AF959" s="170"/>
      <c r="AG959" s="170"/>
      <c r="AH959" s="170"/>
    </row>
    <row r="960" spans="1:34" x14ac:dyDescent="0.2">
      <c r="A960" s="191"/>
      <c r="B960" s="191"/>
      <c r="C960" s="213"/>
      <c r="D960" s="225"/>
      <c r="E960" s="170"/>
      <c r="F960" s="170"/>
      <c r="G960" s="170"/>
      <c r="H960" s="191"/>
      <c r="I960" s="191"/>
      <c r="J960" s="213"/>
      <c r="K960" s="170"/>
      <c r="L960" s="170"/>
      <c r="M960" s="170"/>
      <c r="N960" s="170"/>
      <c r="O960" s="170"/>
      <c r="P960" s="170"/>
      <c r="Q960" s="170"/>
      <c r="R960" s="170"/>
      <c r="S960" s="170"/>
      <c r="T960" s="170"/>
      <c r="U960" s="170"/>
      <c r="V960" s="170"/>
      <c r="W960" s="170"/>
      <c r="X960" s="170"/>
      <c r="Y960" s="170"/>
      <c r="Z960" s="170"/>
      <c r="AA960" s="170"/>
      <c r="AB960" s="170"/>
      <c r="AC960" s="170"/>
      <c r="AD960" s="170"/>
      <c r="AE960" s="170"/>
      <c r="AF960" s="170"/>
      <c r="AG960" s="170"/>
      <c r="AH960" s="170"/>
    </row>
    <row r="961" spans="1:34" x14ac:dyDescent="0.2">
      <c r="A961" s="191"/>
      <c r="B961" s="191"/>
      <c r="C961" s="213"/>
      <c r="D961" s="225"/>
      <c r="E961" s="170"/>
      <c r="F961" s="170"/>
      <c r="G961" s="170"/>
      <c r="H961" s="191"/>
      <c r="I961" s="191"/>
      <c r="J961" s="213"/>
      <c r="K961" s="170"/>
      <c r="L961" s="170"/>
      <c r="M961" s="170"/>
      <c r="N961" s="170"/>
      <c r="O961" s="170"/>
      <c r="P961" s="170"/>
      <c r="Q961" s="170"/>
      <c r="R961" s="170"/>
      <c r="S961" s="170"/>
      <c r="T961" s="170"/>
      <c r="U961" s="170"/>
      <c r="V961" s="170"/>
      <c r="W961" s="170"/>
      <c r="X961" s="170"/>
      <c r="Y961" s="170"/>
      <c r="Z961" s="170"/>
      <c r="AA961" s="170"/>
      <c r="AB961" s="170"/>
      <c r="AC961" s="170"/>
      <c r="AD961" s="170"/>
      <c r="AE961" s="170"/>
      <c r="AF961" s="170"/>
      <c r="AG961" s="170"/>
      <c r="AH961" s="170"/>
    </row>
    <row r="962" spans="1:34" x14ac:dyDescent="0.2">
      <c r="A962" s="191"/>
      <c r="B962" s="191"/>
      <c r="C962" s="213"/>
      <c r="D962" s="225"/>
      <c r="E962" s="170"/>
      <c r="F962" s="170"/>
      <c r="G962" s="170"/>
      <c r="H962" s="191"/>
      <c r="I962" s="191"/>
      <c r="J962" s="213"/>
      <c r="K962" s="170"/>
      <c r="L962" s="170"/>
      <c r="M962" s="170"/>
      <c r="N962" s="170"/>
      <c r="O962" s="170"/>
      <c r="P962" s="170"/>
      <c r="Q962" s="170"/>
      <c r="R962" s="170"/>
      <c r="S962" s="170"/>
      <c r="T962" s="170"/>
      <c r="U962" s="170"/>
      <c r="V962" s="170"/>
      <c r="W962" s="170"/>
      <c r="X962" s="170"/>
      <c r="Y962" s="170"/>
      <c r="Z962" s="170"/>
      <c r="AA962" s="170"/>
      <c r="AB962" s="170"/>
      <c r="AC962" s="170"/>
      <c r="AD962" s="170"/>
      <c r="AE962" s="170"/>
      <c r="AF962" s="170"/>
      <c r="AG962" s="170"/>
      <c r="AH962" s="170"/>
    </row>
    <row r="963" spans="1:34" x14ac:dyDescent="0.2">
      <c r="A963" s="191"/>
      <c r="B963" s="191"/>
      <c r="C963" s="213"/>
      <c r="D963" s="225"/>
      <c r="E963" s="170"/>
      <c r="F963" s="170"/>
      <c r="G963" s="170"/>
      <c r="H963" s="191"/>
      <c r="I963" s="191"/>
      <c r="J963" s="213"/>
      <c r="K963" s="170"/>
      <c r="L963" s="170"/>
      <c r="M963" s="170"/>
      <c r="N963" s="170"/>
      <c r="O963" s="170"/>
      <c r="P963" s="170"/>
      <c r="Q963" s="170"/>
      <c r="R963" s="170"/>
      <c r="S963" s="170"/>
      <c r="T963" s="170"/>
      <c r="U963" s="170"/>
      <c r="V963" s="170"/>
      <c r="W963" s="170"/>
      <c r="X963" s="170"/>
      <c r="Y963" s="170"/>
      <c r="Z963" s="170"/>
      <c r="AA963" s="170"/>
      <c r="AB963" s="170"/>
      <c r="AC963" s="170"/>
      <c r="AD963" s="170"/>
      <c r="AE963" s="170"/>
      <c r="AF963" s="170"/>
      <c r="AG963" s="170"/>
      <c r="AH963" s="170"/>
    </row>
    <row r="964" spans="1:34" x14ac:dyDescent="0.2">
      <c r="A964" s="191"/>
      <c r="B964" s="191"/>
      <c r="C964" s="213"/>
      <c r="D964" s="225"/>
      <c r="E964" s="170"/>
      <c r="F964" s="170"/>
      <c r="G964" s="170"/>
      <c r="H964" s="191"/>
      <c r="I964" s="191"/>
      <c r="J964" s="213"/>
      <c r="K964" s="170"/>
      <c r="L964" s="170"/>
      <c r="M964" s="170"/>
      <c r="N964" s="170"/>
      <c r="O964" s="170"/>
      <c r="P964" s="170"/>
      <c r="Q964" s="170"/>
      <c r="R964" s="170"/>
      <c r="S964" s="170"/>
      <c r="T964" s="170"/>
      <c r="U964" s="170"/>
      <c r="V964" s="170"/>
      <c r="W964" s="170"/>
      <c r="X964" s="170"/>
      <c r="Y964" s="170"/>
      <c r="Z964" s="170"/>
      <c r="AA964" s="170"/>
      <c r="AB964" s="170"/>
      <c r="AC964" s="170"/>
      <c r="AD964" s="170"/>
      <c r="AE964" s="170"/>
      <c r="AF964" s="170"/>
      <c r="AG964" s="170"/>
      <c r="AH964" s="170"/>
    </row>
    <row r="965" spans="1:34" x14ac:dyDescent="0.2">
      <c r="A965" s="225"/>
      <c r="B965" s="225"/>
      <c r="C965" s="226"/>
      <c r="D965" s="225"/>
      <c r="E965" s="227"/>
      <c r="F965" s="227"/>
      <c r="G965" s="227"/>
      <c r="H965" s="191"/>
      <c r="I965" s="191"/>
      <c r="J965" s="213"/>
      <c r="K965" s="170"/>
      <c r="L965" s="170"/>
      <c r="M965" s="170"/>
      <c r="N965" s="170"/>
      <c r="O965" s="170"/>
      <c r="P965" s="170"/>
      <c r="Q965" s="170"/>
      <c r="R965" s="170"/>
      <c r="S965" s="170"/>
      <c r="T965" s="170"/>
      <c r="U965" s="170"/>
      <c r="V965" s="170"/>
      <c r="W965" s="170"/>
      <c r="X965" s="170"/>
      <c r="Y965" s="170"/>
      <c r="Z965" s="170"/>
      <c r="AA965" s="170"/>
      <c r="AB965" s="170"/>
      <c r="AC965" s="170"/>
      <c r="AD965" s="170"/>
      <c r="AE965" s="170"/>
      <c r="AF965" s="170"/>
      <c r="AG965" s="170"/>
      <c r="AH965" s="170"/>
    </row>
    <row r="966" spans="1:34" x14ac:dyDescent="0.2">
      <c r="A966" s="191"/>
      <c r="B966" s="191"/>
      <c r="C966" s="213"/>
      <c r="D966" s="225"/>
      <c r="E966" s="170"/>
      <c r="F966" s="170"/>
      <c r="G966" s="170"/>
      <c r="H966" s="191"/>
      <c r="I966" s="191"/>
      <c r="J966" s="213"/>
      <c r="K966" s="170"/>
      <c r="L966" s="170"/>
      <c r="M966" s="170"/>
      <c r="N966" s="170"/>
      <c r="O966" s="170"/>
      <c r="P966" s="170"/>
      <c r="Q966" s="170"/>
      <c r="R966" s="170"/>
      <c r="S966" s="170"/>
      <c r="T966" s="170"/>
      <c r="U966" s="170"/>
      <c r="V966" s="170"/>
      <c r="W966" s="170"/>
      <c r="X966" s="170"/>
      <c r="Y966" s="170"/>
      <c r="Z966" s="170"/>
      <c r="AA966" s="170"/>
      <c r="AB966" s="170"/>
      <c r="AC966" s="170"/>
      <c r="AD966" s="170"/>
      <c r="AE966" s="170"/>
      <c r="AF966" s="170"/>
      <c r="AG966" s="170"/>
      <c r="AH966" s="170"/>
    </row>
    <row r="967" spans="1:34" x14ac:dyDescent="0.2">
      <c r="A967" s="191"/>
      <c r="B967" s="191"/>
      <c r="C967" s="213"/>
      <c r="D967" s="225"/>
      <c r="E967" s="170"/>
      <c r="F967" s="170"/>
      <c r="G967" s="170"/>
      <c r="H967" s="191"/>
      <c r="I967" s="191"/>
      <c r="J967" s="213"/>
      <c r="K967" s="170"/>
      <c r="L967" s="170"/>
      <c r="M967" s="170"/>
      <c r="N967" s="170"/>
      <c r="O967" s="170"/>
      <c r="P967" s="170"/>
      <c r="Q967" s="170"/>
      <c r="R967" s="170"/>
      <c r="S967" s="170"/>
      <c r="T967" s="170"/>
      <c r="U967" s="170"/>
      <c r="V967" s="170"/>
      <c r="W967" s="170"/>
      <c r="X967" s="170"/>
      <c r="Y967" s="170"/>
      <c r="Z967" s="170"/>
      <c r="AA967" s="170"/>
      <c r="AB967" s="170"/>
      <c r="AC967" s="170"/>
      <c r="AD967" s="170"/>
      <c r="AE967" s="170"/>
      <c r="AF967" s="170"/>
      <c r="AG967" s="170"/>
      <c r="AH967" s="170"/>
    </row>
    <row r="968" spans="1:34" x14ac:dyDescent="0.2">
      <c r="A968" s="191"/>
      <c r="B968" s="191"/>
      <c r="C968" s="213"/>
      <c r="D968" s="225"/>
      <c r="E968" s="170"/>
      <c r="F968" s="170"/>
      <c r="G968" s="170"/>
      <c r="H968" s="191"/>
      <c r="I968" s="191"/>
      <c r="J968" s="213"/>
      <c r="K968" s="170"/>
      <c r="L968" s="170"/>
      <c r="M968" s="170"/>
      <c r="N968" s="170"/>
      <c r="O968" s="170"/>
      <c r="P968" s="170"/>
      <c r="Q968" s="170"/>
      <c r="R968" s="170"/>
      <c r="S968" s="170"/>
      <c r="T968" s="170"/>
      <c r="U968" s="170"/>
      <c r="V968" s="170"/>
      <c r="W968" s="170"/>
      <c r="X968" s="170"/>
      <c r="Y968" s="170"/>
      <c r="Z968" s="170"/>
      <c r="AA968" s="170"/>
      <c r="AB968" s="170"/>
      <c r="AC968" s="170"/>
      <c r="AD968" s="170"/>
      <c r="AE968" s="170"/>
      <c r="AF968" s="170"/>
      <c r="AG968" s="170"/>
      <c r="AH968" s="170"/>
    </row>
    <row r="969" spans="1:34" x14ac:dyDescent="0.2">
      <c r="A969" s="191"/>
      <c r="B969" s="191"/>
      <c r="C969" s="213"/>
      <c r="D969" s="225"/>
      <c r="E969" s="170"/>
      <c r="F969" s="170"/>
      <c r="G969" s="170"/>
      <c r="H969" s="191"/>
      <c r="I969" s="191"/>
      <c r="J969" s="213"/>
      <c r="K969" s="170"/>
      <c r="L969" s="170"/>
      <c r="M969" s="170"/>
      <c r="N969" s="170"/>
      <c r="O969" s="170"/>
      <c r="P969" s="170"/>
      <c r="Q969" s="170"/>
      <c r="R969" s="170"/>
      <c r="S969" s="170"/>
      <c r="T969" s="170"/>
      <c r="U969" s="170"/>
      <c r="V969" s="170"/>
      <c r="W969" s="170"/>
      <c r="X969" s="170"/>
      <c r="Y969" s="170"/>
      <c r="Z969" s="170"/>
      <c r="AA969" s="170"/>
      <c r="AB969" s="170"/>
      <c r="AC969" s="170"/>
      <c r="AD969" s="170"/>
      <c r="AE969" s="170"/>
      <c r="AF969" s="170"/>
      <c r="AG969" s="170"/>
      <c r="AH969" s="170"/>
    </row>
    <row r="970" spans="1:34" x14ac:dyDescent="0.2">
      <c r="A970" s="191"/>
      <c r="B970" s="191"/>
      <c r="C970" s="213"/>
      <c r="D970" s="225"/>
      <c r="E970" s="170"/>
      <c r="F970" s="170"/>
      <c r="G970" s="170"/>
      <c r="H970" s="191"/>
      <c r="I970" s="191"/>
      <c r="J970" s="213"/>
      <c r="K970" s="170"/>
      <c r="L970" s="170"/>
      <c r="M970" s="170"/>
      <c r="N970" s="170"/>
      <c r="O970" s="170"/>
      <c r="P970" s="170"/>
      <c r="Q970" s="170"/>
      <c r="R970" s="170"/>
      <c r="S970" s="170"/>
      <c r="T970" s="170"/>
      <c r="U970" s="170"/>
      <c r="V970" s="170"/>
      <c r="W970" s="170"/>
      <c r="X970" s="170"/>
      <c r="Y970" s="170"/>
      <c r="Z970" s="170"/>
      <c r="AA970" s="170"/>
      <c r="AB970" s="170"/>
      <c r="AC970" s="170"/>
      <c r="AD970" s="170"/>
      <c r="AE970" s="170"/>
      <c r="AF970" s="170"/>
      <c r="AG970" s="170"/>
      <c r="AH970" s="170"/>
    </row>
    <row r="971" spans="1:34" x14ac:dyDescent="0.2">
      <c r="A971" s="191"/>
      <c r="B971" s="191"/>
      <c r="C971" s="213"/>
      <c r="D971" s="225"/>
      <c r="E971" s="170"/>
      <c r="F971" s="170"/>
      <c r="G971" s="170"/>
      <c r="H971" s="191"/>
      <c r="I971" s="191"/>
      <c r="J971" s="213"/>
      <c r="K971" s="170"/>
      <c r="L971" s="170"/>
      <c r="M971" s="170"/>
      <c r="N971" s="170"/>
      <c r="O971" s="170"/>
      <c r="P971" s="170"/>
      <c r="Q971" s="170"/>
      <c r="R971" s="170"/>
      <c r="S971" s="170"/>
      <c r="T971" s="170"/>
      <c r="U971" s="170"/>
      <c r="V971" s="170"/>
      <c r="W971" s="170"/>
      <c r="X971" s="170"/>
      <c r="Y971" s="170"/>
      <c r="Z971" s="170"/>
      <c r="AA971" s="170"/>
      <c r="AB971" s="170"/>
      <c r="AC971" s="170"/>
      <c r="AD971" s="170"/>
      <c r="AE971" s="170"/>
      <c r="AF971" s="170"/>
      <c r="AG971" s="170"/>
      <c r="AH971" s="170"/>
    </row>
    <row r="972" spans="1:34" x14ac:dyDescent="0.2">
      <c r="A972" s="191"/>
      <c r="B972" s="191"/>
      <c r="C972" s="213"/>
      <c r="D972" s="225"/>
      <c r="E972" s="170"/>
      <c r="F972" s="170"/>
      <c r="G972" s="170"/>
      <c r="H972" s="191"/>
      <c r="I972" s="191"/>
      <c r="J972" s="213"/>
      <c r="K972" s="170"/>
      <c r="L972" s="170"/>
      <c r="M972" s="170"/>
      <c r="N972" s="170"/>
      <c r="O972" s="170"/>
      <c r="P972" s="170"/>
      <c r="Q972" s="170"/>
      <c r="R972" s="170"/>
      <c r="S972" s="170"/>
      <c r="T972" s="170"/>
      <c r="U972" s="170"/>
      <c r="V972" s="170"/>
      <c r="W972" s="170"/>
      <c r="X972" s="170"/>
      <c r="Y972" s="170"/>
      <c r="Z972" s="170"/>
      <c r="AA972" s="170"/>
      <c r="AB972" s="170"/>
      <c r="AC972" s="170"/>
      <c r="AD972" s="170"/>
      <c r="AE972" s="170"/>
      <c r="AF972" s="170"/>
      <c r="AG972" s="170"/>
      <c r="AH972" s="170"/>
    </row>
    <row r="973" spans="1:34" x14ac:dyDescent="0.2">
      <c r="A973" s="191"/>
      <c r="B973" s="191"/>
      <c r="C973" s="213"/>
      <c r="D973" s="225"/>
      <c r="E973" s="170"/>
      <c r="F973" s="170"/>
      <c r="G973" s="170"/>
      <c r="H973" s="191"/>
      <c r="I973" s="191"/>
      <c r="J973" s="213"/>
      <c r="K973" s="170"/>
      <c r="L973" s="170"/>
      <c r="M973" s="170"/>
      <c r="N973" s="170"/>
      <c r="O973" s="170"/>
      <c r="P973" s="170"/>
      <c r="Q973" s="170"/>
      <c r="R973" s="170"/>
      <c r="S973" s="170"/>
      <c r="T973" s="170"/>
      <c r="U973" s="170"/>
      <c r="V973" s="170"/>
      <c r="W973" s="170"/>
      <c r="X973" s="170"/>
      <c r="Y973" s="170"/>
      <c r="Z973" s="170"/>
      <c r="AA973" s="170"/>
      <c r="AB973" s="170"/>
      <c r="AC973" s="170"/>
      <c r="AD973" s="170"/>
      <c r="AE973" s="170"/>
      <c r="AF973" s="170"/>
      <c r="AG973" s="170"/>
      <c r="AH973" s="170"/>
    </row>
    <row r="974" spans="1:34" x14ac:dyDescent="0.2">
      <c r="A974" s="191"/>
      <c r="B974" s="191"/>
      <c r="C974" s="213"/>
      <c r="D974" s="225"/>
      <c r="E974" s="170"/>
      <c r="F974" s="170"/>
      <c r="G974" s="170"/>
      <c r="H974" s="191"/>
      <c r="I974" s="191"/>
      <c r="J974" s="213"/>
      <c r="K974" s="170"/>
      <c r="L974" s="170"/>
      <c r="M974" s="170"/>
      <c r="N974" s="170"/>
      <c r="O974" s="170"/>
      <c r="P974" s="170"/>
      <c r="Q974" s="170"/>
      <c r="R974" s="170"/>
      <c r="S974" s="170"/>
      <c r="T974" s="170"/>
      <c r="U974" s="170"/>
      <c r="V974" s="170"/>
      <c r="W974" s="170"/>
      <c r="X974" s="170"/>
      <c r="Y974" s="170"/>
      <c r="Z974" s="170"/>
      <c r="AA974" s="170"/>
      <c r="AB974" s="170"/>
      <c r="AC974" s="170"/>
      <c r="AD974" s="170"/>
      <c r="AE974" s="170"/>
      <c r="AF974" s="170"/>
      <c r="AG974" s="170"/>
      <c r="AH974" s="170"/>
    </row>
    <row r="975" spans="1:34" x14ac:dyDescent="0.2">
      <c r="A975" s="191"/>
      <c r="B975" s="191"/>
      <c r="C975" s="213"/>
      <c r="D975" s="225"/>
      <c r="E975" s="170"/>
      <c r="F975" s="170"/>
      <c r="G975" s="170"/>
      <c r="H975" s="191"/>
      <c r="I975" s="191"/>
      <c r="J975" s="213"/>
      <c r="K975" s="170"/>
      <c r="L975" s="170"/>
      <c r="M975" s="170"/>
      <c r="N975" s="170"/>
      <c r="O975" s="170"/>
      <c r="P975" s="170"/>
      <c r="Q975" s="170"/>
      <c r="R975" s="170"/>
      <c r="S975" s="170"/>
      <c r="T975" s="170"/>
      <c r="U975" s="170"/>
      <c r="V975" s="170"/>
      <c r="W975" s="170"/>
      <c r="X975" s="170"/>
      <c r="Y975" s="170"/>
      <c r="Z975" s="170"/>
      <c r="AA975" s="170"/>
      <c r="AB975" s="170"/>
      <c r="AC975" s="170"/>
      <c r="AD975" s="170"/>
      <c r="AE975" s="170"/>
      <c r="AF975" s="170"/>
      <c r="AG975" s="170"/>
      <c r="AH975" s="170"/>
    </row>
    <row r="976" spans="1:34" x14ac:dyDescent="0.2">
      <c r="A976" s="191"/>
      <c r="B976" s="191"/>
      <c r="C976" s="213"/>
      <c r="D976" s="225"/>
      <c r="E976" s="170"/>
      <c r="F976" s="170"/>
      <c r="G976" s="170"/>
      <c r="H976" s="191"/>
      <c r="I976" s="191"/>
      <c r="J976" s="213"/>
      <c r="K976" s="170"/>
      <c r="L976" s="170"/>
      <c r="M976" s="170"/>
      <c r="N976" s="170"/>
      <c r="O976" s="170"/>
      <c r="P976" s="170"/>
      <c r="Q976" s="170"/>
      <c r="R976" s="170"/>
      <c r="S976" s="170"/>
      <c r="T976" s="170"/>
      <c r="U976" s="170"/>
      <c r="V976" s="170"/>
      <c r="W976" s="170"/>
      <c r="X976" s="170"/>
      <c r="Y976" s="170"/>
      <c r="Z976" s="170"/>
      <c r="AA976" s="170"/>
      <c r="AB976" s="170"/>
      <c r="AC976" s="170"/>
      <c r="AD976" s="170"/>
      <c r="AE976" s="170"/>
      <c r="AF976" s="170"/>
      <c r="AG976" s="170"/>
      <c r="AH976" s="170"/>
    </row>
    <row r="977" spans="1:34" x14ac:dyDescent="0.2">
      <c r="A977" s="191"/>
      <c r="B977" s="191"/>
      <c r="C977" s="213"/>
      <c r="D977" s="225"/>
      <c r="E977" s="170"/>
      <c r="F977" s="170"/>
      <c r="G977" s="170"/>
      <c r="H977" s="191"/>
      <c r="I977" s="191"/>
      <c r="J977" s="213"/>
      <c r="K977" s="170"/>
      <c r="L977" s="170"/>
      <c r="M977" s="170"/>
      <c r="N977" s="170"/>
      <c r="O977" s="170"/>
      <c r="P977" s="170"/>
      <c r="Q977" s="170"/>
      <c r="R977" s="170"/>
      <c r="S977" s="170"/>
      <c r="T977" s="170"/>
      <c r="U977" s="170"/>
      <c r="V977" s="170"/>
      <c r="W977" s="170"/>
      <c r="X977" s="170"/>
      <c r="Y977" s="170"/>
      <c r="Z977" s="170"/>
      <c r="AA977" s="170"/>
      <c r="AB977" s="170"/>
      <c r="AC977" s="170"/>
      <c r="AD977" s="170"/>
      <c r="AE977" s="170"/>
      <c r="AF977" s="170"/>
      <c r="AG977" s="170"/>
      <c r="AH977" s="170"/>
    </row>
    <row r="978" spans="1:34" x14ac:dyDescent="0.2">
      <c r="A978" s="191"/>
      <c r="B978" s="191"/>
      <c r="C978" s="213"/>
      <c r="D978" s="225"/>
      <c r="E978" s="170"/>
      <c r="F978" s="170"/>
      <c r="G978" s="170"/>
      <c r="H978" s="191"/>
      <c r="I978" s="191"/>
      <c r="J978" s="213"/>
      <c r="K978" s="170"/>
      <c r="L978" s="170"/>
      <c r="M978" s="170"/>
      <c r="N978" s="170"/>
      <c r="O978" s="170"/>
      <c r="P978" s="170"/>
      <c r="Q978" s="170"/>
      <c r="R978" s="170"/>
      <c r="S978" s="170"/>
      <c r="T978" s="170"/>
      <c r="U978" s="170"/>
      <c r="V978" s="170"/>
      <c r="W978" s="170"/>
      <c r="X978" s="170"/>
      <c r="Y978" s="170"/>
      <c r="Z978" s="170"/>
      <c r="AA978" s="170"/>
      <c r="AB978" s="170"/>
      <c r="AC978" s="170"/>
      <c r="AD978" s="170"/>
      <c r="AE978" s="170"/>
      <c r="AF978" s="170"/>
      <c r="AG978" s="170"/>
      <c r="AH978" s="170"/>
    </row>
    <row r="979" spans="1:34" x14ac:dyDescent="0.2">
      <c r="A979" s="191"/>
      <c r="B979" s="191"/>
      <c r="C979" s="213"/>
      <c r="D979" s="225"/>
      <c r="E979" s="170"/>
      <c r="F979" s="170"/>
      <c r="G979" s="170"/>
      <c r="H979" s="191"/>
      <c r="I979" s="191"/>
      <c r="J979" s="213"/>
      <c r="K979" s="170"/>
      <c r="L979" s="170"/>
      <c r="M979" s="170"/>
      <c r="N979" s="170"/>
      <c r="O979" s="170"/>
      <c r="P979" s="170"/>
      <c r="Q979" s="170"/>
      <c r="R979" s="170"/>
      <c r="S979" s="170"/>
      <c r="T979" s="170"/>
      <c r="U979" s="170"/>
      <c r="V979" s="170"/>
      <c r="W979" s="170"/>
      <c r="X979" s="170"/>
      <c r="Y979" s="170"/>
      <c r="Z979" s="170"/>
      <c r="AA979" s="170"/>
      <c r="AB979" s="170"/>
      <c r="AC979" s="170"/>
      <c r="AD979" s="170"/>
      <c r="AE979" s="170"/>
      <c r="AF979" s="170"/>
      <c r="AG979" s="170"/>
      <c r="AH979" s="170"/>
    </row>
    <row r="980" spans="1:34" x14ac:dyDescent="0.2">
      <c r="A980" s="191"/>
      <c r="B980" s="191"/>
      <c r="C980" s="213"/>
      <c r="D980" s="225"/>
      <c r="E980" s="170"/>
      <c r="F980" s="170"/>
      <c r="G980" s="170"/>
      <c r="H980" s="191"/>
      <c r="I980" s="191"/>
      <c r="J980" s="213"/>
      <c r="K980" s="170"/>
      <c r="L980" s="170"/>
      <c r="M980" s="170"/>
      <c r="N980" s="170"/>
      <c r="O980" s="170"/>
      <c r="P980" s="170"/>
      <c r="Q980" s="170"/>
      <c r="R980" s="170"/>
      <c r="S980" s="170"/>
      <c r="T980" s="170"/>
      <c r="U980" s="170"/>
      <c r="V980" s="170"/>
      <c r="W980" s="170"/>
      <c r="X980" s="170"/>
      <c r="Y980" s="170"/>
      <c r="Z980" s="170"/>
      <c r="AA980" s="170"/>
      <c r="AB980" s="170"/>
      <c r="AC980" s="170"/>
      <c r="AD980" s="170"/>
      <c r="AE980" s="170"/>
      <c r="AF980" s="170"/>
      <c r="AG980" s="170"/>
      <c r="AH980" s="170"/>
    </row>
    <row r="981" spans="1:34" x14ac:dyDescent="0.2">
      <c r="A981" s="191"/>
      <c r="B981" s="191"/>
      <c r="C981" s="213"/>
      <c r="D981" s="225"/>
      <c r="E981" s="170"/>
      <c r="F981" s="170"/>
      <c r="G981" s="170"/>
      <c r="H981" s="191"/>
      <c r="I981" s="191"/>
      <c r="J981" s="213"/>
      <c r="K981" s="170"/>
      <c r="L981" s="170"/>
      <c r="M981" s="170"/>
      <c r="N981" s="170"/>
      <c r="O981" s="170"/>
      <c r="P981" s="170"/>
      <c r="Q981" s="170"/>
      <c r="R981" s="170"/>
      <c r="S981" s="170"/>
      <c r="T981" s="170"/>
      <c r="U981" s="170"/>
      <c r="V981" s="170"/>
      <c r="W981" s="170"/>
      <c r="X981" s="170"/>
      <c r="Y981" s="170"/>
      <c r="Z981" s="170"/>
      <c r="AA981" s="170"/>
      <c r="AB981" s="170"/>
      <c r="AC981" s="170"/>
      <c r="AD981" s="170"/>
      <c r="AE981" s="170"/>
      <c r="AF981" s="170"/>
      <c r="AG981" s="170"/>
      <c r="AH981" s="170"/>
    </row>
    <row r="982" spans="1:34" x14ac:dyDescent="0.2">
      <c r="A982" s="191"/>
      <c r="B982" s="191"/>
      <c r="C982" s="213"/>
      <c r="D982" s="225"/>
      <c r="E982" s="170"/>
      <c r="F982" s="170"/>
      <c r="G982" s="170"/>
      <c r="H982" s="191"/>
      <c r="I982" s="191"/>
      <c r="J982" s="213"/>
      <c r="K982" s="170"/>
      <c r="L982" s="170"/>
      <c r="M982" s="170"/>
      <c r="N982" s="170"/>
      <c r="O982" s="170"/>
      <c r="P982" s="170"/>
      <c r="Q982" s="170"/>
      <c r="R982" s="170"/>
      <c r="S982" s="170"/>
      <c r="T982" s="170"/>
      <c r="U982" s="170"/>
      <c r="V982" s="170"/>
      <c r="W982" s="170"/>
      <c r="X982" s="170"/>
      <c r="Y982" s="170"/>
      <c r="Z982" s="170"/>
      <c r="AA982" s="170"/>
      <c r="AB982" s="170"/>
      <c r="AC982" s="170"/>
      <c r="AD982" s="170"/>
      <c r="AE982" s="170"/>
      <c r="AF982" s="170"/>
      <c r="AG982" s="170"/>
      <c r="AH982" s="170"/>
    </row>
    <row r="983" spans="1:34" x14ac:dyDescent="0.2">
      <c r="A983" s="191"/>
      <c r="B983" s="191"/>
      <c r="C983" s="213"/>
      <c r="D983" s="225"/>
      <c r="E983" s="170"/>
      <c r="F983" s="170"/>
      <c r="G983" s="170"/>
      <c r="H983" s="191"/>
      <c r="I983" s="191"/>
      <c r="J983" s="213"/>
      <c r="K983" s="170"/>
      <c r="L983" s="170"/>
      <c r="M983" s="170"/>
      <c r="N983" s="170"/>
      <c r="O983" s="170"/>
      <c r="P983" s="170"/>
      <c r="Q983" s="170"/>
      <c r="R983" s="170"/>
      <c r="S983" s="170"/>
      <c r="T983" s="170"/>
      <c r="U983" s="170"/>
      <c r="V983" s="170"/>
      <c r="W983" s="170"/>
      <c r="X983" s="170"/>
      <c r="Y983" s="170"/>
      <c r="Z983" s="170"/>
      <c r="AA983" s="170"/>
      <c r="AB983" s="170"/>
      <c r="AC983" s="170"/>
      <c r="AD983" s="170"/>
      <c r="AE983" s="170"/>
      <c r="AF983" s="170"/>
      <c r="AG983" s="170"/>
      <c r="AH983" s="170"/>
    </row>
    <row r="984" spans="1:34" x14ac:dyDescent="0.2">
      <c r="A984" s="191"/>
      <c r="B984" s="191"/>
      <c r="C984" s="213"/>
      <c r="D984" s="225"/>
      <c r="E984" s="170"/>
      <c r="F984" s="170"/>
      <c r="G984" s="170"/>
      <c r="H984" s="191"/>
      <c r="I984" s="191"/>
      <c r="J984" s="213"/>
      <c r="K984" s="170"/>
      <c r="L984" s="170"/>
      <c r="M984" s="170"/>
      <c r="N984" s="170"/>
      <c r="O984" s="170"/>
      <c r="P984" s="170"/>
      <c r="Q984" s="170"/>
      <c r="R984" s="170"/>
      <c r="S984" s="170"/>
      <c r="T984" s="170"/>
      <c r="U984" s="170"/>
      <c r="V984" s="170"/>
      <c r="W984" s="170"/>
      <c r="X984" s="170"/>
      <c r="Y984" s="170"/>
      <c r="Z984" s="170"/>
      <c r="AA984" s="170"/>
      <c r="AB984" s="170"/>
      <c r="AC984" s="170"/>
      <c r="AD984" s="170"/>
      <c r="AE984" s="170"/>
      <c r="AF984" s="170"/>
      <c r="AG984" s="170"/>
      <c r="AH984" s="170"/>
    </row>
    <row r="985" spans="1:34" x14ac:dyDescent="0.2">
      <c r="A985" s="191"/>
      <c r="B985" s="191"/>
      <c r="C985" s="213"/>
      <c r="D985" s="225"/>
      <c r="E985" s="170"/>
      <c r="F985" s="170"/>
      <c r="G985" s="170"/>
      <c r="H985" s="191"/>
      <c r="I985" s="191"/>
      <c r="J985" s="213"/>
      <c r="K985" s="170"/>
      <c r="L985" s="170"/>
      <c r="M985" s="170"/>
      <c r="N985" s="170"/>
      <c r="O985" s="170"/>
      <c r="P985" s="170"/>
      <c r="Q985" s="170"/>
      <c r="R985" s="170"/>
      <c r="S985" s="170"/>
      <c r="T985" s="170"/>
      <c r="U985" s="170"/>
      <c r="V985" s="170"/>
      <c r="W985" s="170"/>
      <c r="X985" s="170"/>
      <c r="Y985" s="170"/>
      <c r="Z985" s="170"/>
      <c r="AA985" s="170"/>
      <c r="AB985" s="170"/>
      <c r="AC985" s="170"/>
      <c r="AD985" s="170"/>
      <c r="AE985" s="170"/>
      <c r="AF985" s="170"/>
      <c r="AG985" s="170"/>
      <c r="AH985" s="170"/>
    </row>
    <row r="986" spans="1:34" x14ac:dyDescent="0.2">
      <c r="A986" s="191"/>
      <c r="B986" s="191"/>
      <c r="C986" s="213"/>
      <c r="D986" s="225"/>
      <c r="E986" s="170"/>
      <c r="F986" s="170"/>
      <c r="G986" s="170"/>
      <c r="H986" s="191"/>
      <c r="I986" s="191"/>
      <c r="J986" s="213"/>
      <c r="K986" s="170"/>
      <c r="L986" s="170"/>
      <c r="M986" s="170"/>
      <c r="N986" s="170"/>
      <c r="O986" s="170"/>
      <c r="P986" s="170"/>
      <c r="Q986" s="170"/>
      <c r="R986" s="170"/>
      <c r="S986" s="170"/>
      <c r="T986" s="170"/>
      <c r="U986" s="170"/>
      <c r="V986" s="170"/>
      <c r="W986" s="170"/>
      <c r="X986" s="170"/>
      <c r="Y986" s="170"/>
      <c r="Z986" s="170"/>
      <c r="AA986" s="170"/>
      <c r="AB986" s="170"/>
      <c r="AC986" s="170"/>
      <c r="AD986" s="170"/>
      <c r="AE986" s="170"/>
      <c r="AF986" s="170"/>
      <c r="AG986" s="170"/>
      <c r="AH986" s="170"/>
    </row>
    <row r="987" spans="1:34" x14ac:dyDescent="0.2">
      <c r="A987" s="191"/>
      <c r="B987" s="191"/>
      <c r="C987" s="213"/>
      <c r="D987" s="225"/>
      <c r="E987" s="170"/>
      <c r="F987" s="170"/>
      <c r="G987" s="170"/>
      <c r="H987" s="191"/>
      <c r="I987" s="191"/>
      <c r="J987" s="213"/>
      <c r="K987" s="170"/>
      <c r="L987" s="170"/>
      <c r="M987" s="170"/>
      <c r="N987" s="170"/>
      <c r="O987" s="170"/>
      <c r="P987" s="170"/>
      <c r="Q987" s="170"/>
      <c r="R987" s="170"/>
      <c r="S987" s="170"/>
      <c r="T987" s="170"/>
      <c r="U987" s="170"/>
      <c r="V987" s="170"/>
      <c r="W987" s="170"/>
      <c r="X987" s="170"/>
      <c r="Y987" s="170"/>
      <c r="Z987" s="170"/>
      <c r="AA987" s="170"/>
      <c r="AB987" s="170"/>
      <c r="AC987" s="170"/>
      <c r="AD987" s="170"/>
      <c r="AE987" s="170"/>
      <c r="AF987" s="170"/>
      <c r="AG987" s="170"/>
      <c r="AH987" s="170"/>
    </row>
    <row r="988" spans="1:34" x14ac:dyDescent="0.2">
      <c r="A988" s="191"/>
      <c r="B988" s="191"/>
      <c r="C988" s="213"/>
      <c r="D988" s="225"/>
      <c r="E988" s="170"/>
      <c r="F988" s="170"/>
      <c r="G988" s="170"/>
      <c r="H988" s="191"/>
      <c r="I988" s="191"/>
      <c r="J988" s="213"/>
      <c r="K988" s="170"/>
      <c r="L988" s="170"/>
      <c r="M988" s="170"/>
      <c r="N988" s="170"/>
      <c r="O988" s="170"/>
      <c r="P988" s="170"/>
      <c r="Q988" s="170"/>
      <c r="R988" s="170"/>
      <c r="S988" s="170"/>
      <c r="T988" s="170"/>
      <c r="U988" s="170"/>
      <c r="V988" s="170"/>
      <c r="W988" s="170"/>
      <c r="X988" s="170"/>
      <c r="Y988" s="170"/>
      <c r="Z988" s="170"/>
      <c r="AA988" s="170"/>
      <c r="AB988" s="170"/>
      <c r="AC988" s="170"/>
      <c r="AD988" s="170"/>
      <c r="AE988" s="170"/>
      <c r="AF988" s="170"/>
      <c r="AG988" s="170"/>
      <c r="AH988" s="170"/>
    </row>
    <row r="989" spans="1:34" x14ac:dyDescent="0.2">
      <c r="A989" s="191"/>
      <c r="B989" s="191"/>
      <c r="C989" s="213"/>
      <c r="D989" s="225"/>
      <c r="E989" s="170"/>
      <c r="F989" s="170"/>
      <c r="G989" s="170"/>
      <c r="H989" s="191"/>
      <c r="I989" s="191"/>
      <c r="J989" s="213"/>
      <c r="K989" s="170"/>
      <c r="L989" s="170"/>
      <c r="M989" s="170"/>
      <c r="N989" s="170"/>
      <c r="O989" s="170"/>
      <c r="P989" s="170"/>
      <c r="Q989" s="170"/>
      <c r="R989" s="170"/>
      <c r="S989" s="170"/>
      <c r="T989" s="170"/>
      <c r="U989" s="170"/>
      <c r="V989" s="170"/>
      <c r="W989" s="170"/>
      <c r="X989" s="170"/>
      <c r="Y989" s="170"/>
      <c r="Z989" s="170"/>
      <c r="AA989" s="170"/>
      <c r="AB989" s="170"/>
      <c r="AC989" s="170"/>
      <c r="AD989" s="170"/>
      <c r="AE989" s="170"/>
      <c r="AF989" s="170"/>
      <c r="AG989" s="170"/>
      <c r="AH989" s="170"/>
    </row>
    <row r="990" spans="1:34" x14ac:dyDescent="0.2">
      <c r="A990" s="191"/>
      <c r="B990" s="191"/>
      <c r="C990" s="213"/>
      <c r="D990" s="225"/>
      <c r="E990" s="170"/>
      <c r="F990" s="170"/>
      <c r="G990" s="170"/>
      <c r="H990" s="191"/>
      <c r="I990" s="191"/>
      <c r="J990" s="213"/>
      <c r="K990" s="170"/>
      <c r="L990" s="170"/>
      <c r="M990" s="170"/>
      <c r="N990" s="170"/>
      <c r="O990" s="170"/>
      <c r="P990" s="170"/>
      <c r="Q990" s="170"/>
      <c r="R990" s="170"/>
      <c r="S990" s="170"/>
      <c r="T990" s="170"/>
      <c r="U990" s="170"/>
      <c r="V990" s="170"/>
      <c r="W990" s="170"/>
      <c r="X990" s="170"/>
      <c r="Y990" s="170"/>
      <c r="Z990" s="170"/>
      <c r="AA990" s="170"/>
      <c r="AB990" s="170"/>
      <c r="AC990" s="170"/>
      <c r="AD990" s="170"/>
      <c r="AE990" s="170"/>
      <c r="AF990" s="170"/>
      <c r="AG990" s="170"/>
      <c r="AH990" s="170"/>
    </row>
    <row r="991" spans="1:34" x14ac:dyDescent="0.2">
      <c r="A991" s="191"/>
      <c r="B991" s="191"/>
      <c r="C991" s="213"/>
      <c r="D991" s="225"/>
      <c r="E991" s="170"/>
      <c r="F991" s="170"/>
      <c r="G991" s="170"/>
      <c r="H991" s="191"/>
      <c r="I991" s="191"/>
      <c r="J991" s="213"/>
      <c r="K991" s="170"/>
      <c r="L991" s="170"/>
      <c r="M991" s="170"/>
      <c r="N991" s="170"/>
      <c r="O991" s="170"/>
      <c r="P991" s="170"/>
      <c r="Q991" s="170"/>
      <c r="R991" s="170"/>
      <c r="S991" s="170"/>
      <c r="T991" s="170"/>
      <c r="U991" s="170"/>
      <c r="V991" s="170"/>
      <c r="W991" s="170"/>
      <c r="X991" s="170"/>
      <c r="Y991" s="170"/>
      <c r="Z991" s="170"/>
      <c r="AA991" s="170"/>
      <c r="AB991" s="170"/>
      <c r="AC991" s="170"/>
      <c r="AD991" s="170"/>
      <c r="AE991" s="170"/>
      <c r="AF991" s="170"/>
      <c r="AG991" s="170"/>
      <c r="AH991" s="170"/>
    </row>
    <row r="992" spans="1:34" x14ac:dyDescent="0.2">
      <c r="A992" s="191"/>
      <c r="B992" s="191"/>
      <c r="C992" s="213"/>
      <c r="D992" s="225"/>
      <c r="E992" s="170"/>
      <c r="F992" s="170"/>
      <c r="G992" s="170"/>
      <c r="H992" s="191"/>
      <c r="I992" s="191"/>
      <c r="J992" s="213"/>
      <c r="K992" s="170"/>
      <c r="L992" s="170"/>
      <c r="M992" s="170"/>
      <c r="N992" s="170"/>
      <c r="O992" s="170"/>
      <c r="P992" s="170"/>
      <c r="Q992" s="170"/>
      <c r="R992" s="170"/>
      <c r="S992" s="170"/>
      <c r="T992" s="170"/>
      <c r="U992" s="170"/>
      <c r="V992" s="170"/>
      <c r="W992" s="170"/>
      <c r="X992" s="170"/>
      <c r="Y992" s="170"/>
      <c r="Z992" s="170"/>
      <c r="AA992" s="170"/>
      <c r="AB992" s="170"/>
      <c r="AC992" s="170"/>
      <c r="AD992" s="170"/>
      <c r="AE992" s="170"/>
      <c r="AF992" s="170"/>
      <c r="AG992" s="170"/>
      <c r="AH992" s="170"/>
    </row>
    <row r="993" spans="1:10" x14ac:dyDescent="0.2">
      <c r="A993" s="191"/>
      <c r="B993" s="191"/>
      <c r="C993" s="213"/>
      <c r="D993" s="225"/>
      <c r="E993" s="170"/>
      <c r="F993" s="170"/>
      <c r="G993" s="170"/>
      <c r="H993" s="191"/>
      <c r="I993" s="191"/>
      <c r="J993" s="213"/>
    </row>
    <row r="994" spans="1:10" x14ac:dyDescent="0.2">
      <c r="A994" s="191"/>
      <c r="B994" s="191"/>
      <c r="C994" s="213"/>
      <c r="D994" s="225"/>
      <c r="E994" s="170"/>
      <c r="F994" s="170"/>
      <c r="G994" s="170"/>
      <c r="H994" s="191"/>
      <c r="I994" s="191"/>
      <c r="J994" s="213"/>
    </row>
    <row r="995" spans="1:10" x14ac:dyDescent="0.2">
      <c r="A995" s="191"/>
      <c r="B995" s="191"/>
      <c r="C995" s="213"/>
      <c r="D995" s="225"/>
      <c r="E995" s="170"/>
      <c r="F995" s="170"/>
      <c r="G995" s="170"/>
      <c r="H995" s="191"/>
      <c r="I995" s="191"/>
      <c r="J995" s="213"/>
    </row>
    <row r="996" spans="1:10" x14ac:dyDescent="0.2">
      <c r="A996" s="191"/>
      <c r="B996" s="191"/>
      <c r="C996" s="213"/>
      <c r="D996" s="225"/>
      <c r="E996" s="170"/>
      <c r="F996" s="170"/>
      <c r="G996" s="170"/>
      <c r="H996" s="191"/>
      <c r="I996" s="191"/>
      <c r="J996" s="213"/>
    </row>
    <row r="997" spans="1:10" x14ac:dyDescent="0.2">
      <c r="A997" s="191"/>
      <c r="B997" s="191"/>
      <c r="C997" s="213"/>
      <c r="D997" s="225"/>
      <c r="E997" s="170"/>
      <c r="F997" s="170"/>
      <c r="G997" s="170"/>
      <c r="H997" s="191"/>
      <c r="I997" s="191"/>
      <c r="J997" s="213"/>
    </row>
    <row r="998" spans="1:10" x14ac:dyDescent="0.2">
      <c r="A998" s="191"/>
      <c r="B998" s="191"/>
      <c r="C998" s="213"/>
      <c r="D998" s="225"/>
      <c r="E998" s="170"/>
      <c r="F998" s="170"/>
      <c r="G998" s="170"/>
      <c r="H998" s="191"/>
      <c r="I998" s="191"/>
      <c r="J998" s="213"/>
    </row>
    <row r="999" spans="1:10" x14ac:dyDescent="0.2">
      <c r="A999" s="191"/>
      <c r="B999" s="191"/>
      <c r="C999" s="213"/>
      <c r="D999" s="225"/>
      <c r="E999" s="170"/>
      <c r="F999" s="170"/>
      <c r="G999" s="170"/>
      <c r="H999" s="191"/>
      <c r="I999" s="191"/>
      <c r="J999" s="213"/>
    </row>
    <row r="1000" spans="1:10" x14ac:dyDescent="0.2">
      <c r="A1000" s="191"/>
      <c r="B1000" s="191"/>
      <c r="C1000" s="213"/>
      <c r="D1000" s="225"/>
      <c r="E1000" s="170"/>
      <c r="F1000" s="170"/>
      <c r="G1000" s="170"/>
      <c r="H1000" s="191"/>
      <c r="I1000" s="191"/>
      <c r="J1000" s="213"/>
    </row>
    <row r="1001" spans="1:10" x14ac:dyDescent="0.2">
      <c r="A1001" s="191"/>
      <c r="B1001" s="191"/>
      <c r="C1001" s="213"/>
      <c r="D1001" s="225"/>
      <c r="E1001" s="170"/>
      <c r="F1001" s="170"/>
      <c r="G1001" s="170"/>
      <c r="H1001" s="191"/>
      <c r="I1001" s="191"/>
      <c r="J1001" s="213"/>
    </row>
    <row r="1002" spans="1:10" x14ac:dyDescent="0.2">
      <c r="A1002" s="191"/>
      <c r="B1002" s="191"/>
      <c r="C1002" s="213"/>
      <c r="D1002" s="225"/>
      <c r="E1002" s="170"/>
      <c r="F1002" s="170"/>
      <c r="G1002" s="170"/>
      <c r="H1002" s="191"/>
      <c r="I1002" s="191"/>
      <c r="J1002" s="213"/>
    </row>
    <row r="1003" spans="1:10" x14ac:dyDescent="0.2">
      <c r="A1003" s="191"/>
      <c r="B1003" s="191"/>
      <c r="C1003" s="213"/>
      <c r="D1003" s="225"/>
      <c r="E1003" s="170"/>
      <c r="F1003" s="170"/>
      <c r="G1003" s="170"/>
      <c r="H1003" s="191"/>
      <c r="I1003" s="191"/>
      <c r="J1003" s="213"/>
    </row>
    <row r="1004" spans="1:10" x14ac:dyDescent="0.2">
      <c r="A1004" s="191"/>
      <c r="B1004" s="191"/>
      <c r="C1004" s="213"/>
      <c r="D1004" s="225"/>
      <c r="E1004" s="170"/>
      <c r="F1004" s="170"/>
      <c r="G1004" s="170"/>
      <c r="H1004" s="191"/>
      <c r="I1004" s="191"/>
      <c r="J1004" s="213"/>
    </row>
    <row r="1005" spans="1:10" x14ac:dyDescent="0.2">
      <c r="A1005" s="191"/>
      <c r="B1005" s="191"/>
      <c r="C1005" s="213"/>
      <c r="D1005" s="225"/>
      <c r="E1005" s="170"/>
      <c r="F1005" s="170"/>
      <c r="G1005" s="170"/>
      <c r="H1005" s="191"/>
      <c r="I1005" s="191"/>
      <c r="J1005" s="213"/>
    </row>
    <row r="1006" spans="1:10" x14ac:dyDescent="0.2">
      <c r="A1006" s="191"/>
      <c r="B1006" s="191"/>
      <c r="C1006" s="213"/>
      <c r="D1006" s="225"/>
      <c r="E1006" s="170"/>
      <c r="F1006" s="170"/>
      <c r="G1006" s="170"/>
      <c r="H1006" s="191"/>
      <c r="I1006" s="191"/>
      <c r="J1006" s="213"/>
    </row>
    <row r="1007" spans="1:10" x14ac:dyDescent="0.2">
      <c r="A1007" s="191"/>
      <c r="B1007" s="191"/>
      <c r="C1007" s="213"/>
      <c r="D1007" s="225"/>
      <c r="E1007" s="170"/>
      <c r="F1007" s="170"/>
      <c r="G1007" s="170"/>
      <c r="H1007" s="191"/>
      <c r="I1007" s="191"/>
      <c r="J1007" s="213"/>
    </row>
    <row r="1008" spans="1:10" x14ac:dyDescent="0.2">
      <c r="A1008" s="191"/>
      <c r="B1008" s="191"/>
      <c r="C1008" s="213"/>
      <c r="D1008" s="225"/>
      <c r="E1008" s="170"/>
      <c r="F1008" s="170"/>
      <c r="G1008" s="170"/>
      <c r="H1008" s="191"/>
      <c r="I1008" s="191"/>
      <c r="J1008" s="213"/>
    </row>
    <row r="1009" spans="1:10" x14ac:dyDescent="0.2">
      <c r="A1009" s="191"/>
      <c r="B1009" s="191"/>
      <c r="C1009" s="213"/>
      <c r="D1009" s="225"/>
      <c r="E1009" s="170"/>
      <c r="F1009" s="170"/>
      <c r="G1009" s="170"/>
      <c r="H1009" s="191"/>
      <c r="I1009" s="191"/>
      <c r="J1009" s="213"/>
    </row>
    <row r="1010" spans="1:10" x14ac:dyDescent="0.2">
      <c r="A1010" s="191"/>
      <c r="B1010" s="191"/>
      <c r="C1010" s="213"/>
      <c r="D1010" s="225"/>
      <c r="E1010" s="170"/>
      <c r="F1010" s="170"/>
      <c r="G1010" s="170"/>
      <c r="H1010" s="191"/>
      <c r="I1010" s="191"/>
      <c r="J1010" s="213"/>
    </row>
    <row r="1011" spans="1:10" x14ac:dyDescent="0.2">
      <c r="A1011" s="191"/>
      <c r="B1011" s="191"/>
      <c r="C1011" s="213"/>
      <c r="D1011" s="225"/>
      <c r="E1011" s="170"/>
      <c r="F1011" s="170"/>
      <c r="G1011" s="170"/>
      <c r="H1011" s="191"/>
      <c r="I1011" s="191"/>
      <c r="J1011" s="213"/>
    </row>
    <row r="1012" spans="1:10" x14ac:dyDescent="0.2">
      <c r="A1012" s="191"/>
      <c r="B1012" s="191"/>
      <c r="C1012" s="213"/>
      <c r="D1012" s="225"/>
      <c r="E1012" s="170"/>
      <c r="F1012" s="170"/>
      <c r="G1012" s="170"/>
      <c r="H1012" s="191"/>
      <c r="I1012" s="191"/>
      <c r="J1012" s="213"/>
    </row>
    <row r="1013" spans="1:10" x14ac:dyDescent="0.2">
      <c r="A1013" s="191"/>
      <c r="B1013" s="191"/>
      <c r="C1013" s="213"/>
      <c r="D1013" s="225"/>
      <c r="E1013" s="170"/>
      <c r="F1013" s="170"/>
      <c r="G1013" s="170"/>
      <c r="H1013" s="191"/>
      <c r="I1013" s="191"/>
      <c r="J1013" s="213"/>
    </row>
    <row r="1014" spans="1:10" x14ac:dyDescent="0.2">
      <c r="A1014" s="191"/>
      <c r="B1014" s="191"/>
      <c r="C1014" s="213"/>
      <c r="D1014" s="225"/>
      <c r="E1014" s="170"/>
      <c r="F1014" s="170"/>
      <c r="G1014" s="170"/>
      <c r="H1014" s="191"/>
      <c r="I1014" s="191"/>
      <c r="J1014" s="213"/>
    </row>
    <row r="1015" spans="1:10" x14ac:dyDescent="0.2">
      <c r="A1015" s="191"/>
      <c r="B1015" s="191"/>
      <c r="C1015" s="213"/>
      <c r="D1015" s="225"/>
      <c r="E1015" s="170"/>
      <c r="F1015" s="170"/>
      <c r="G1015" s="170"/>
      <c r="H1015" s="191"/>
      <c r="I1015" s="191"/>
      <c r="J1015" s="213"/>
    </row>
    <row r="1016" spans="1:10" x14ac:dyDescent="0.2">
      <c r="A1016" s="191"/>
      <c r="B1016" s="191"/>
      <c r="C1016" s="213"/>
      <c r="D1016" s="225"/>
      <c r="E1016" s="170"/>
      <c r="F1016" s="170"/>
      <c r="G1016" s="170"/>
      <c r="H1016" s="191"/>
      <c r="I1016" s="191"/>
      <c r="J1016" s="213"/>
    </row>
    <row r="1017" spans="1:10" x14ac:dyDescent="0.2">
      <c r="A1017" s="191"/>
      <c r="B1017" s="191"/>
      <c r="C1017" s="213"/>
      <c r="D1017" s="225"/>
      <c r="E1017" s="170"/>
      <c r="F1017" s="170"/>
      <c r="G1017" s="170"/>
      <c r="H1017" s="191"/>
      <c r="I1017" s="191"/>
      <c r="J1017" s="213"/>
    </row>
    <row r="1018" spans="1:10" x14ac:dyDescent="0.2">
      <c r="A1018" s="191"/>
      <c r="B1018" s="191"/>
      <c r="C1018" s="213"/>
      <c r="D1018" s="225"/>
      <c r="E1018" s="170"/>
      <c r="F1018" s="170"/>
      <c r="G1018" s="170"/>
      <c r="H1018" s="191"/>
      <c r="I1018" s="191"/>
      <c r="J1018" s="213"/>
    </row>
    <row r="1019" spans="1:10" x14ac:dyDescent="0.2">
      <c r="A1019" s="191"/>
      <c r="B1019" s="191"/>
      <c r="C1019" s="213"/>
      <c r="D1019" s="225"/>
      <c r="E1019" s="170"/>
      <c r="F1019" s="170"/>
      <c r="G1019" s="170"/>
      <c r="H1019" s="191"/>
      <c r="I1019" s="191"/>
      <c r="J1019" s="213"/>
    </row>
    <row r="1020" spans="1:10" x14ac:dyDescent="0.2">
      <c r="A1020" s="191"/>
      <c r="B1020" s="191"/>
      <c r="C1020" s="213"/>
      <c r="D1020" s="225"/>
      <c r="E1020" s="170"/>
      <c r="F1020" s="170"/>
      <c r="G1020" s="170"/>
      <c r="H1020" s="191"/>
      <c r="I1020" s="191"/>
      <c r="J1020" s="213"/>
    </row>
    <row r="1021" spans="1:10" x14ac:dyDescent="0.2">
      <c r="A1021" s="191"/>
      <c r="B1021" s="191"/>
      <c r="C1021" s="213"/>
      <c r="D1021" s="225"/>
      <c r="E1021" s="170"/>
      <c r="F1021" s="170"/>
      <c r="G1021" s="170"/>
      <c r="H1021" s="191"/>
      <c r="I1021" s="191"/>
      <c r="J1021" s="213"/>
    </row>
    <row r="1022" spans="1:10" x14ac:dyDescent="0.2">
      <c r="A1022" s="191"/>
      <c r="B1022" s="191"/>
      <c r="C1022" s="213"/>
      <c r="D1022" s="225"/>
      <c r="E1022" s="170"/>
      <c r="F1022" s="170"/>
      <c r="G1022" s="170"/>
      <c r="H1022" s="191"/>
      <c r="I1022" s="191"/>
      <c r="J1022" s="213"/>
    </row>
    <row r="1023" spans="1:10" x14ac:dyDescent="0.2">
      <c r="A1023" s="191"/>
      <c r="B1023" s="191"/>
      <c r="C1023" s="213"/>
      <c r="D1023" s="225"/>
      <c r="E1023" s="170"/>
      <c r="F1023" s="170"/>
      <c r="G1023" s="170"/>
      <c r="H1023" s="191"/>
      <c r="I1023" s="191"/>
      <c r="J1023" s="213"/>
    </row>
    <row r="1024" spans="1:10" x14ac:dyDescent="0.2">
      <c r="A1024" s="191"/>
      <c r="B1024" s="191"/>
      <c r="C1024" s="213"/>
      <c r="D1024" s="225"/>
      <c r="E1024" s="170"/>
      <c r="F1024" s="170"/>
      <c r="G1024" s="170"/>
      <c r="H1024" s="191"/>
      <c r="I1024" s="191"/>
      <c r="J1024" s="213"/>
    </row>
    <row r="1025" spans="1:10" x14ac:dyDescent="0.2">
      <c r="A1025" s="191"/>
      <c r="B1025" s="191"/>
      <c r="C1025" s="213"/>
      <c r="D1025" s="225"/>
      <c r="E1025" s="170"/>
      <c r="F1025" s="170"/>
      <c r="G1025" s="170"/>
      <c r="H1025" s="191"/>
      <c r="I1025" s="191"/>
      <c r="J1025" s="213"/>
    </row>
    <row r="1026" spans="1:10" x14ac:dyDescent="0.2">
      <c r="A1026" s="191"/>
      <c r="B1026" s="191"/>
      <c r="C1026" s="213"/>
      <c r="D1026" s="225"/>
      <c r="E1026" s="170"/>
      <c r="F1026" s="170"/>
      <c r="G1026" s="170"/>
      <c r="H1026" s="191"/>
      <c r="I1026" s="191"/>
      <c r="J1026" s="213"/>
    </row>
    <row r="1027" spans="1:10" x14ac:dyDescent="0.2">
      <c r="A1027" s="191"/>
      <c r="B1027" s="191"/>
      <c r="C1027" s="213"/>
      <c r="D1027" s="225"/>
      <c r="E1027" s="170"/>
      <c r="F1027" s="170"/>
      <c r="G1027" s="170"/>
      <c r="H1027" s="191"/>
      <c r="I1027" s="191"/>
      <c r="J1027" s="213"/>
    </row>
    <row r="1028" spans="1:10" x14ac:dyDescent="0.2">
      <c r="A1028" s="191"/>
      <c r="B1028" s="191"/>
      <c r="C1028" s="213"/>
      <c r="D1028" s="225"/>
      <c r="E1028" s="170"/>
      <c r="F1028" s="170"/>
      <c r="G1028" s="170"/>
      <c r="H1028" s="191"/>
      <c r="I1028" s="191"/>
      <c r="J1028" s="213"/>
    </row>
    <row r="1029" spans="1:10" x14ac:dyDescent="0.2">
      <c r="A1029" s="191"/>
      <c r="B1029" s="191"/>
      <c r="C1029" s="213"/>
      <c r="D1029" s="225"/>
      <c r="E1029" s="170"/>
      <c r="F1029" s="170"/>
      <c r="G1029" s="170"/>
      <c r="H1029" s="191"/>
      <c r="I1029" s="191"/>
      <c r="J1029" s="213"/>
    </row>
    <row r="1030" spans="1:10" x14ac:dyDescent="0.2">
      <c r="A1030" s="191"/>
      <c r="B1030" s="191"/>
      <c r="C1030" s="213"/>
      <c r="D1030" s="225"/>
      <c r="E1030" s="170"/>
      <c r="F1030" s="170"/>
      <c r="G1030" s="170"/>
      <c r="H1030" s="191"/>
      <c r="I1030" s="191"/>
      <c r="J1030" s="213"/>
    </row>
    <row r="1031" spans="1:10" x14ac:dyDescent="0.2">
      <c r="A1031" s="191"/>
      <c r="B1031" s="191"/>
      <c r="C1031" s="213"/>
      <c r="D1031" s="225"/>
      <c r="E1031" s="170"/>
      <c r="F1031" s="170"/>
      <c r="G1031" s="170"/>
      <c r="H1031" s="191"/>
      <c r="I1031" s="191"/>
      <c r="J1031" s="213"/>
    </row>
    <row r="1032" spans="1:10" x14ac:dyDescent="0.2">
      <c r="A1032" s="191"/>
      <c r="B1032" s="191"/>
      <c r="C1032" s="213"/>
      <c r="D1032" s="225"/>
      <c r="E1032" s="170"/>
      <c r="F1032" s="170"/>
      <c r="G1032" s="170"/>
      <c r="H1032" s="191"/>
      <c r="I1032" s="191"/>
      <c r="J1032" s="213"/>
    </row>
    <row r="1033" spans="1:10" x14ac:dyDescent="0.2">
      <c r="A1033" s="191"/>
      <c r="B1033" s="191"/>
      <c r="C1033" s="213"/>
      <c r="D1033" s="225"/>
      <c r="E1033" s="170"/>
      <c r="F1033" s="170"/>
      <c r="G1033" s="170"/>
      <c r="H1033" s="191"/>
      <c r="I1033" s="191"/>
      <c r="J1033" s="213"/>
    </row>
    <row r="1034" spans="1:10" x14ac:dyDescent="0.2">
      <c r="A1034" s="191"/>
      <c r="B1034" s="191"/>
      <c r="C1034" s="213"/>
      <c r="D1034" s="225"/>
      <c r="E1034" s="170"/>
      <c r="F1034" s="170"/>
      <c r="G1034" s="170"/>
      <c r="H1034" s="191"/>
      <c r="I1034" s="191"/>
      <c r="J1034" s="213"/>
    </row>
    <row r="1035" spans="1:10" x14ac:dyDescent="0.2">
      <c r="A1035" s="191"/>
      <c r="B1035" s="191"/>
      <c r="C1035" s="213"/>
      <c r="D1035" s="225"/>
      <c r="E1035" s="170"/>
      <c r="F1035" s="170"/>
      <c r="G1035" s="170"/>
      <c r="H1035" s="191"/>
      <c r="I1035" s="191"/>
      <c r="J1035" s="213"/>
    </row>
    <row r="1036" spans="1:10" x14ac:dyDescent="0.2">
      <c r="A1036" s="191"/>
      <c r="B1036" s="191"/>
      <c r="C1036" s="213"/>
      <c r="D1036" s="225"/>
      <c r="E1036" s="170"/>
      <c r="F1036" s="170"/>
      <c r="G1036" s="170"/>
      <c r="H1036" s="191"/>
      <c r="I1036" s="191"/>
      <c r="J1036" s="213"/>
    </row>
    <row r="1037" spans="1:10" x14ac:dyDescent="0.2">
      <c r="A1037" s="191"/>
      <c r="B1037" s="191"/>
      <c r="C1037" s="213"/>
      <c r="D1037" s="225"/>
      <c r="E1037" s="170"/>
      <c r="F1037" s="170"/>
      <c r="G1037" s="170"/>
      <c r="H1037" s="191"/>
      <c r="I1037" s="191"/>
      <c r="J1037" s="213"/>
    </row>
    <row r="1038" spans="1:10" x14ac:dyDescent="0.2">
      <c r="A1038" s="191"/>
      <c r="B1038" s="191"/>
      <c r="C1038" s="213"/>
      <c r="D1038" s="225"/>
      <c r="E1038" s="170"/>
      <c r="F1038" s="170"/>
      <c r="G1038" s="170"/>
      <c r="H1038" s="191"/>
      <c r="I1038" s="191"/>
      <c r="J1038" s="213"/>
    </row>
    <row r="1039" spans="1:10" x14ac:dyDescent="0.2">
      <c r="A1039" s="191"/>
      <c r="B1039" s="191"/>
      <c r="C1039" s="213"/>
      <c r="D1039" s="225"/>
      <c r="E1039" s="170"/>
      <c r="F1039" s="170"/>
      <c r="G1039" s="170"/>
      <c r="H1039" s="191"/>
      <c r="I1039" s="191"/>
      <c r="J1039" s="213"/>
    </row>
    <row r="1040" spans="1:10" x14ac:dyDescent="0.2">
      <c r="A1040" s="191"/>
      <c r="B1040" s="191"/>
      <c r="C1040" s="213"/>
      <c r="D1040" s="225"/>
      <c r="E1040" s="170"/>
      <c r="F1040" s="170"/>
      <c r="G1040" s="170"/>
      <c r="H1040" s="191"/>
      <c r="I1040" s="191"/>
      <c r="J1040" s="213"/>
    </row>
    <row r="1041" spans="1:10" x14ac:dyDescent="0.2">
      <c r="A1041" s="191"/>
      <c r="B1041" s="191"/>
      <c r="C1041" s="213"/>
      <c r="D1041" s="225"/>
      <c r="E1041" s="170"/>
      <c r="F1041" s="170"/>
      <c r="G1041" s="170"/>
      <c r="H1041" s="191"/>
      <c r="I1041" s="191"/>
      <c r="J1041" s="213"/>
    </row>
    <row r="1042" spans="1:10" x14ac:dyDescent="0.2">
      <c r="A1042" s="191"/>
      <c r="B1042" s="191"/>
      <c r="C1042" s="213"/>
      <c r="D1042" s="225"/>
      <c r="E1042" s="170"/>
      <c r="F1042" s="170"/>
      <c r="G1042" s="170"/>
      <c r="H1042" s="191"/>
      <c r="I1042" s="191"/>
      <c r="J1042" s="213"/>
    </row>
    <row r="1043" spans="1:10" x14ac:dyDescent="0.2">
      <c r="A1043" s="191"/>
      <c r="B1043" s="191"/>
      <c r="C1043" s="213"/>
      <c r="D1043" s="225"/>
      <c r="E1043" s="170"/>
      <c r="F1043" s="170"/>
      <c r="G1043" s="170"/>
      <c r="H1043" s="191"/>
      <c r="I1043" s="191"/>
      <c r="J1043" s="213"/>
    </row>
    <row r="1044" spans="1:10" x14ac:dyDescent="0.2">
      <c r="A1044" s="191"/>
      <c r="B1044" s="191"/>
      <c r="C1044" s="213"/>
      <c r="D1044" s="225"/>
      <c r="E1044" s="170"/>
      <c r="F1044" s="170"/>
      <c r="G1044" s="170"/>
      <c r="H1044" s="191"/>
      <c r="I1044" s="191"/>
      <c r="J1044" s="213"/>
    </row>
    <row r="1045" spans="1:10" x14ac:dyDescent="0.2">
      <c r="A1045" s="191"/>
      <c r="B1045" s="191"/>
      <c r="C1045" s="213"/>
      <c r="D1045" s="225"/>
      <c r="E1045" s="170"/>
      <c r="F1045" s="170"/>
      <c r="G1045" s="170"/>
      <c r="H1045" s="191"/>
      <c r="I1045" s="191"/>
      <c r="J1045" s="213"/>
    </row>
    <row r="1046" spans="1:10" x14ac:dyDescent="0.2">
      <c r="A1046" s="191"/>
      <c r="B1046" s="191"/>
      <c r="C1046" s="213"/>
      <c r="D1046" s="225"/>
      <c r="E1046" s="170"/>
      <c r="F1046" s="170"/>
      <c r="G1046" s="170"/>
      <c r="H1046" s="191"/>
      <c r="I1046" s="191"/>
      <c r="J1046" s="213"/>
    </row>
    <row r="1047" spans="1:10" x14ac:dyDescent="0.2">
      <c r="A1047" s="191"/>
      <c r="B1047" s="191"/>
      <c r="C1047" s="213"/>
      <c r="D1047" s="225"/>
      <c r="E1047" s="170"/>
      <c r="F1047" s="170"/>
      <c r="G1047" s="170"/>
      <c r="H1047" s="191"/>
      <c r="I1047" s="250"/>
      <c r="J1047" s="213"/>
    </row>
    <row r="1048" spans="1:10" x14ac:dyDescent="0.2">
      <c r="A1048" s="191"/>
      <c r="B1048" s="191"/>
      <c r="C1048" s="213"/>
      <c r="D1048" s="225"/>
      <c r="E1048" s="170"/>
      <c r="F1048" s="170"/>
      <c r="G1048" s="170"/>
      <c r="H1048" s="191"/>
      <c r="I1048" s="191"/>
      <c r="J1048" s="213"/>
    </row>
    <row r="1049" spans="1:10" x14ac:dyDescent="0.2">
      <c r="A1049" s="191"/>
      <c r="B1049" s="191"/>
      <c r="C1049" s="213"/>
      <c r="D1049" s="225"/>
      <c r="E1049" s="170"/>
      <c r="F1049" s="170"/>
      <c r="G1049" s="170"/>
      <c r="H1049" s="191"/>
      <c r="I1049" s="191"/>
      <c r="J1049" s="213"/>
    </row>
    <row r="1050" spans="1:10" x14ac:dyDescent="0.2">
      <c r="A1050" s="191"/>
      <c r="B1050" s="191"/>
      <c r="C1050" s="213"/>
      <c r="D1050" s="225"/>
      <c r="E1050" s="170"/>
      <c r="F1050" s="170"/>
      <c r="G1050" s="170"/>
      <c r="H1050" s="191"/>
      <c r="I1050" s="191"/>
      <c r="J1050" s="213"/>
    </row>
    <row r="1051" spans="1:10" x14ac:dyDescent="0.2">
      <c r="A1051" s="191"/>
      <c r="B1051" s="191"/>
      <c r="C1051" s="213"/>
      <c r="D1051" s="225"/>
      <c r="E1051" s="170"/>
      <c r="F1051" s="170"/>
      <c r="G1051" s="170"/>
      <c r="H1051" s="191"/>
      <c r="I1051" s="191"/>
      <c r="J1051" s="213"/>
    </row>
    <row r="1052" spans="1:10" x14ac:dyDescent="0.2">
      <c r="A1052" s="191"/>
      <c r="B1052" s="191"/>
      <c r="C1052" s="213"/>
      <c r="D1052" s="225"/>
      <c r="E1052" s="170"/>
      <c r="F1052" s="170"/>
      <c r="G1052" s="170"/>
      <c r="H1052" s="191"/>
      <c r="I1052" s="191"/>
      <c r="J1052" s="213"/>
    </row>
    <row r="1053" spans="1:10" x14ac:dyDescent="0.2">
      <c r="A1053" s="191"/>
      <c r="B1053" s="191"/>
      <c r="C1053" s="213"/>
      <c r="D1053" s="225"/>
      <c r="E1053" s="170"/>
      <c r="F1053" s="170"/>
      <c r="G1053" s="170"/>
      <c r="H1053" s="191"/>
      <c r="I1053" s="191"/>
      <c r="J1053" s="213"/>
    </row>
    <row r="1054" spans="1:10" x14ac:dyDescent="0.2">
      <c r="A1054" s="191"/>
      <c r="B1054" s="191"/>
      <c r="C1054" s="213"/>
      <c r="D1054" s="225"/>
      <c r="E1054" s="170"/>
      <c r="F1054" s="170"/>
      <c r="G1054" s="170"/>
      <c r="H1054" s="191"/>
      <c r="I1054" s="191"/>
      <c r="J1054" s="213"/>
    </row>
    <row r="1055" spans="1:10" x14ac:dyDescent="0.2">
      <c r="A1055" s="191"/>
      <c r="B1055" s="191"/>
      <c r="C1055" s="213"/>
      <c r="D1055" s="225"/>
      <c r="E1055" s="170"/>
      <c r="F1055" s="170"/>
      <c r="G1055" s="170"/>
      <c r="H1055" s="191"/>
      <c r="I1055" s="191"/>
      <c r="J1055" s="213"/>
    </row>
    <row r="1056" spans="1:10" x14ac:dyDescent="0.2">
      <c r="A1056" s="191"/>
      <c r="B1056" s="191"/>
      <c r="C1056" s="213"/>
      <c r="D1056" s="225"/>
      <c r="E1056" s="170"/>
      <c r="F1056" s="170"/>
      <c r="G1056" s="170"/>
      <c r="H1056" s="191"/>
      <c r="I1056" s="191"/>
      <c r="J1056" s="213"/>
    </row>
    <row r="1057" spans="1:34" x14ac:dyDescent="0.2">
      <c r="A1057" s="191"/>
      <c r="B1057" s="191"/>
      <c r="C1057" s="213"/>
      <c r="D1057" s="225"/>
      <c r="E1057" s="170"/>
      <c r="F1057" s="170"/>
      <c r="G1057" s="170"/>
      <c r="H1057" s="191"/>
      <c r="I1057" s="191"/>
      <c r="J1057" s="213"/>
      <c r="K1057" s="192"/>
      <c r="L1057" s="192"/>
      <c r="M1057" s="192"/>
      <c r="N1057" s="192"/>
      <c r="O1057" s="192"/>
      <c r="P1057" s="192"/>
      <c r="Q1057" s="192"/>
      <c r="R1057" s="192"/>
      <c r="S1057" s="192"/>
      <c r="T1057" s="192"/>
      <c r="U1057" s="192"/>
      <c r="V1057" s="192"/>
      <c r="W1057" s="192"/>
      <c r="X1057" s="192"/>
      <c r="Y1057" s="192"/>
      <c r="Z1057" s="192"/>
      <c r="AA1057" s="192"/>
      <c r="AB1057" s="192"/>
      <c r="AC1057" s="192"/>
      <c r="AD1057" s="192"/>
      <c r="AE1057" s="192"/>
      <c r="AF1057" s="192"/>
      <c r="AG1057" s="192"/>
      <c r="AH1057" s="192"/>
    </row>
    <row r="1058" spans="1:34" x14ac:dyDescent="0.2">
      <c r="A1058" s="191"/>
      <c r="B1058" s="191"/>
      <c r="C1058" s="213"/>
      <c r="D1058" s="225"/>
      <c r="E1058" s="213"/>
      <c r="F1058" s="213"/>
      <c r="G1058" s="213"/>
      <c r="H1058" s="191"/>
      <c r="I1058" s="191"/>
      <c r="J1058" s="213"/>
      <c r="K1058" s="170"/>
      <c r="L1058" s="170"/>
      <c r="M1058" s="170"/>
      <c r="N1058" s="170"/>
      <c r="O1058" s="170"/>
      <c r="P1058" s="170"/>
      <c r="Q1058" s="170"/>
      <c r="R1058" s="170"/>
      <c r="S1058" s="170"/>
      <c r="T1058" s="170"/>
      <c r="U1058" s="170"/>
      <c r="V1058" s="170"/>
      <c r="W1058" s="170"/>
      <c r="X1058" s="170"/>
      <c r="Y1058" s="170"/>
      <c r="Z1058" s="170"/>
      <c r="AA1058" s="170"/>
      <c r="AB1058" s="170"/>
      <c r="AC1058" s="170"/>
      <c r="AD1058" s="170"/>
      <c r="AE1058" s="170"/>
      <c r="AF1058" s="170"/>
      <c r="AG1058" s="170"/>
      <c r="AH1058" s="170"/>
    </row>
    <row r="1059" spans="1:34" x14ac:dyDescent="0.2">
      <c r="A1059" s="191"/>
      <c r="B1059" s="191"/>
      <c r="C1059" s="213"/>
      <c r="D1059" s="225"/>
      <c r="E1059" s="241"/>
      <c r="F1059" s="241"/>
      <c r="G1059" s="241"/>
      <c r="H1059" s="191"/>
      <c r="I1059" s="191"/>
      <c r="J1059" s="213"/>
      <c r="K1059" s="170"/>
      <c r="L1059" s="170"/>
      <c r="M1059" s="170"/>
      <c r="N1059" s="170"/>
      <c r="O1059" s="170"/>
      <c r="P1059" s="170"/>
      <c r="Q1059" s="170"/>
      <c r="R1059" s="170"/>
      <c r="S1059" s="170"/>
      <c r="T1059" s="170"/>
      <c r="U1059" s="170"/>
      <c r="V1059" s="170"/>
      <c r="W1059" s="170"/>
      <c r="X1059" s="170"/>
      <c r="Y1059" s="170"/>
      <c r="Z1059" s="170"/>
      <c r="AA1059" s="170"/>
      <c r="AB1059" s="170"/>
      <c r="AC1059" s="170"/>
      <c r="AD1059" s="170"/>
      <c r="AE1059" s="170"/>
      <c r="AF1059" s="170"/>
      <c r="AG1059" s="170"/>
      <c r="AH1059" s="170"/>
    </row>
    <row r="1060" spans="1:34" x14ac:dyDescent="0.2">
      <c r="A1060" s="191"/>
      <c r="B1060" s="191"/>
      <c r="C1060" s="213"/>
      <c r="D1060" s="225"/>
      <c r="E1060" s="170"/>
      <c r="F1060" s="170"/>
      <c r="G1060" s="170"/>
      <c r="H1060" s="191"/>
      <c r="I1060" s="191"/>
      <c r="J1060" s="213"/>
      <c r="K1060" s="170"/>
      <c r="L1060" s="170"/>
      <c r="M1060" s="170"/>
      <c r="N1060" s="170"/>
      <c r="O1060" s="170"/>
      <c r="P1060" s="170"/>
      <c r="Q1060" s="170"/>
      <c r="R1060" s="170"/>
      <c r="S1060" s="170"/>
      <c r="T1060" s="170"/>
      <c r="U1060" s="170"/>
      <c r="V1060" s="170"/>
      <c r="W1060" s="170"/>
      <c r="X1060" s="170"/>
      <c r="Y1060" s="170"/>
      <c r="Z1060" s="170"/>
      <c r="AA1060" s="170"/>
      <c r="AB1060" s="170"/>
      <c r="AC1060" s="170"/>
      <c r="AD1060" s="170"/>
      <c r="AE1060" s="170"/>
      <c r="AF1060" s="170"/>
      <c r="AG1060" s="170"/>
      <c r="AH1060" s="170"/>
    </row>
    <row r="1061" spans="1:34" x14ac:dyDescent="0.2">
      <c r="A1061" s="244"/>
      <c r="B1061" s="244"/>
      <c r="C1061" s="245"/>
      <c r="D1061" s="251"/>
      <c r="E1061" s="185"/>
      <c r="F1061" s="185"/>
      <c r="G1061" s="185"/>
      <c r="H1061" s="244"/>
      <c r="I1061" s="244"/>
      <c r="J1061" s="245"/>
      <c r="K1061" s="170"/>
      <c r="L1061" s="170"/>
      <c r="M1061" s="170"/>
      <c r="N1061" s="170"/>
      <c r="O1061" s="170"/>
      <c r="P1061" s="170"/>
      <c r="Q1061" s="170"/>
      <c r="R1061" s="170"/>
      <c r="S1061" s="170"/>
      <c r="T1061" s="170"/>
      <c r="U1061" s="170"/>
      <c r="V1061" s="170"/>
      <c r="W1061" s="170"/>
      <c r="X1061" s="170"/>
      <c r="Y1061" s="170"/>
      <c r="Z1061" s="170"/>
      <c r="AA1061" s="170"/>
      <c r="AB1061" s="170"/>
      <c r="AC1061" s="170"/>
      <c r="AD1061" s="170"/>
      <c r="AE1061" s="170"/>
      <c r="AF1061" s="170"/>
      <c r="AG1061" s="170"/>
      <c r="AH1061" s="170"/>
    </row>
    <row r="1062" spans="1:34" x14ac:dyDescent="0.2">
      <c r="A1062" s="191"/>
      <c r="B1062" s="191"/>
      <c r="C1062" s="213"/>
      <c r="D1062" s="225"/>
      <c r="E1062" s="153"/>
      <c r="F1062" s="153"/>
      <c r="G1062" s="153"/>
      <c r="H1062" s="191"/>
      <c r="I1062" s="191"/>
      <c r="J1062" s="213"/>
      <c r="K1062" s="192"/>
      <c r="L1062" s="192"/>
      <c r="M1062" s="192"/>
      <c r="N1062" s="192"/>
      <c r="O1062" s="192"/>
      <c r="P1062" s="192"/>
      <c r="Q1062" s="192"/>
      <c r="R1062" s="192"/>
      <c r="S1062" s="192"/>
      <c r="T1062" s="192"/>
      <c r="U1062" s="192"/>
      <c r="V1062" s="192"/>
      <c r="W1062" s="192"/>
      <c r="X1062" s="192"/>
      <c r="Y1062" s="192"/>
      <c r="Z1062" s="192"/>
      <c r="AA1062" s="192"/>
      <c r="AB1062" s="192"/>
      <c r="AC1062" s="192"/>
      <c r="AD1062" s="192"/>
      <c r="AE1062" s="192"/>
      <c r="AF1062" s="192"/>
      <c r="AG1062" s="192"/>
      <c r="AH1062" s="192"/>
    </row>
    <row r="1063" spans="1:34" x14ac:dyDescent="0.2">
      <c r="A1063" s="191"/>
      <c r="B1063" s="191"/>
      <c r="C1063" s="213"/>
      <c r="D1063" s="225"/>
      <c r="E1063" s="170"/>
      <c r="F1063" s="170"/>
      <c r="G1063" s="170"/>
      <c r="H1063" s="191"/>
      <c r="I1063" s="191"/>
      <c r="J1063" s="213"/>
      <c r="K1063" s="170"/>
      <c r="L1063" s="170"/>
      <c r="M1063" s="170"/>
      <c r="N1063" s="170"/>
      <c r="O1063" s="170"/>
      <c r="P1063" s="170"/>
      <c r="Q1063" s="170"/>
      <c r="R1063" s="170"/>
      <c r="S1063" s="170"/>
      <c r="T1063" s="170"/>
      <c r="U1063" s="170"/>
      <c r="V1063" s="170"/>
      <c r="W1063" s="170"/>
      <c r="X1063" s="170"/>
      <c r="Y1063" s="170"/>
      <c r="Z1063" s="170"/>
      <c r="AA1063" s="170"/>
      <c r="AB1063" s="170"/>
      <c r="AC1063" s="170"/>
      <c r="AD1063" s="170"/>
      <c r="AE1063" s="170"/>
      <c r="AF1063" s="170"/>
      <c r="AG1063" s="170"/>
      <c r="AH1063" s="170"/>
    </row>
    <row r="1064" spans="1:34" x14ac:dyDescent="0.2">
      <c r="A1064" s="191"/>
      <c r="B1064" s="191"/>
      <c r="C1064" s="213"/>
      <c r="D1064" s="225"/>
      <c r="E1064" s="170"/>
      <c r="F1064" s="170"/>
      <c r="G1064" s="170"/>
      <c r="H1064" s="191"/>
      <c r="I1064" s="191"/>
      <c r="J1064" s="213"/>
      <c r="K1064" s="170"/>
      <c r="L1064" s="170"/>
      <c r="M1064" s="170"/>
      <c r="N1064" s="170"/>
      <c r="O1064" s="170"/>
      <c r="P1064" s="170"/>
      <c r="Q1064" s="170"/>
      <c r="R1064" s="170"/>
      <c r="S1064" s="170"/>
      <c r="T1064" s="170"/>
      <c r="U1064" s="170"/>
      <c r="V1064" s="170"/>
      <c r="W1064" s="170"/>
      <c r="X1064" s="170"/>
      <c r="Y1064" s="170"/>
      <c r="Z1064" s="170"/>
      <c r="AA1064" s="170"/>
      <c r="AB1064" s="170"/>
      <c r="AC1064" s="170"/>
      <c r="AD1064" s="170"/>
      <c r="AE1064" s="170"/>
      <c r="AF1064" s="170"/>
      <c r="AG1064" s="170"/>
      <c r="AH1064" s="170"/>
    </row>
    <row r="1065" spans="1:34" x14ac:dyDescent="0.2">
      <c r="A1065" s="191"/>
      <c r="B1065" s="191"/>
      <c r="C1065" s="213"/>
      <c r="D1065" s="225"/>
      <c r="E1065" s="170"/>
      <c r="F1065" s="170"/>
      <c r="G1065" s="170"/>
      <c r="H1065" s="191"/>
      <c r="I1065" s="191"/>
      <c r="J1065" s="213"/>
      <c r="K1065" s="170"/>
      <c r="L1065" s="170"/>
      <c r="M1065" s="170"/>
      <c r="N1065" s="170"/>
      <c r="O1065" s="170"/>
      <c r="P1065" s="170"/>
      <c r="Q1065" s="170"/>
      <c r="R1065" s="170"/>
      <c r="S1065" s="170"/>
      <c r="T1065" s="170"/>
      <c r="U1065" s="170"/>
      <c r="V1065" s="170"/>
      <c r="W1065" s="170"/>
      <c r="X1065" s="170"/>
      <c r="Y1065" s="170"/>
      <c r="Z1065" s="170"/>
      <c r="AA1065" s="170"/>
      <c r="AB1065" s="170"/>
      <c r="AC1065" s="170"/>
      <c r="AD1065" s="170"/>
      <c r="AE1065" s="170"/>
      <c r="AF1065" s="170"/>
      <c r="AG1065" s="170"/>
      <c r="AH1065" s="170"/>
    </row>
    <row r="1066" spans="1:34" x14ac:dyDescent="0.2">
      <c r="A1066" s="191"/>
      <c r="B1066" s="191"/>
      <c r="C1066" s="213"/>
      <c r="D1066" s="225"/>
      <c r="E1066" s="170"/>
      <c r="F1066" s="170"/>
      <c r="G1066" s="170"/>
      <c r="H1066" s="191"/>
      <c r="I1066" s="191"/>
      <c r="J1066" s="213"/>
      <c r="K1066" s="170"/>
      <c r="L1066" s="170"/>
      <c r="M1066" s="170"/>
      <c r="N1066" s="170"/>
      <c r="O1066" s="170"/>
      <c r="P1066" s="170"/>
      <c r="Q1066" s="170"/>
      <c r="R1066" s="170"/>
      <c r="S1066" s="170"/>
      <c r="T1066" s="170"/>
      <c r="U1066" s="170"/>
      <c r="V1066" s="170"/>
      <c r="W1066" s="170"/>
      <c r="X1066" s="170"/>
      <c r="Y1066" s="170"/>
      <c r="Z1066" s="170"/>
      <c r="AA1066" s="170"/>
      <c r="AB1066" s="170"/>
      <c r="AC1066" s="170"/>
      <c r="AD1066" s="170"/>
      <c r="AE1066" s="170"/>
      <c r="AF1066" s="170"/>
      <c r="AG1066" s="170"/>
      <c r="AH1066" s="170"/>
    </row>
    <row r="1067" spans="1:34" x14ac:dyDescent="0.2">
      <c r="A1067" s="191"/>
      <c r="B1067" s="191"/>
      <c r="C1067" s="213"/>
      <c r="D1067" s="225"/>
      <c r="E1067" s="170"/>
      <c r="F1067" s="170"/>
      <c r="G1067" s="170"/>
      <c r="H1067" s="191"/>
      <c r="I1067" s="191"/>
      <c r="J1067" s="213"/>
      <c r="K1067" s="170"/>
      <c r="L1067" s="170"/>
      <c r="M1067" s="170"/>
      <c r="N1067" s="170"/>
      <c r="O1067" s="170"/>
      <c r="P1067" s="170"/>
      <c r="Q1067" s="170"/>
      <c r="R1067" s="170"/>
      <c r="S1067" s="170"/>
      <c r="T1067" s="170"/>
      <c r="U1067" s="170"/>
      <c r="V1067" s="170"/>
      <c r="W1067" s="170"/>
      <c r="X1067" s="170"/>
      <c r="Y1067" s="170"/>
      <c r="Z1067" s="170"/>
      <c r="AA1067" s="170"/>
      <c r="AB1067" s="170"/>
      <c r="AC1067" s="170"/>
      <c r="AD1067" s="170"/>
      <c r="AE1067" s="170"/>
      <c r="AF1067" s="170"/>
      <c r="AG1067" s="170"/>
      <c r="AH1067" s="170"/>
    </row>
    <row r="1068" spans="1:34" x14ac:dyDescent="0.2">
      <c r="A1068" s="191"/>
      <c r="B1068" s="191"/>
      <c r="C1068" s="213"/>
      <c r="D1068" s="225"/>
      <c r="E1068" s="170"/>
      <c r="F1068" s="170"/>
      <c r="G1068" s="170"/>
      <c r="H1068" s="191"/>
      <c r="I1068" s="191"/>
      <c r="J1068" s="213"/>
      <c r="K1068" s="170"/>
      <c r="L1068" s="170"/>
      <c r="M1068" s="170"/>
      <c r="N1068" s="170"/>
      <c r="O1068" s="170"/>
      <c r="P1068" s="170"/>
      <c r="Q1068" s="170"/>
      <c r="R1068" s="170"/>
      <c r="S1068" s="170"/>
      <c r="T1068" s="170"/>
      <c r="U1068" s="170"/>
      <c r="V1068" s="170"/>
      <c r="W1068" s="170"/>
      <c r="X1068" s="170"/>
      <c r="Y1068" s="170"/>
      <c r="Z1068" s="170"/>
      <c r="AA1068" s="170"/>
      <c r="AB1068" s="170"/>
      <c r="AC1068" s="170"/>
      <c r="AD1068" s="170"/>
      <c r="AE1068" s="170"/>
      <c r="AF1068" s="170"/>
      <c r="AG1068" s="170"/>
      <c r="AH1068" s="170"/>
    </row>
    <row r="1069" spans="1:34" x14ac:dyDescent="0.2">
      <c r="A1069" s="191"/>
      <c r="B1069" s="191"/>
      <c r="C1069" s="213"/>
      <c r="D1069" s="225"/>
      <c r="E1069" s="170"/>
      <c r="F1069" s="170"/>
      <c r="G1069" s="170"/>
      <c r="H1069" s="191"/>
      <c r="I1069" s="191"/>
      <c r="J1069" s="213"/>
      <c r="K1069" s="170"/>
      <c r="L1069" s="170"/>
      <c r="M1069" s="170"/>
      <c r="N1069" s="170"/>
      <c r="O1069" s="170"/>
      <c r="P1069" s="170"/>
      <c r="Q1069" s="170"/>
      <c r="R1069" s="170"/>
      <c r="S1069" s="170"/>
      <c r="T1069" s="170"/>
      <c r="U1069" s="170"/>
      <c r="V1069" s="170"/>
      <c r="W1069" s="170"/>
      <c r="X1069" s="170"/>
      <c r="Y1069" s="170"/>
      <c r="Z1069" s="170"/>
      <c r="AA1069" s="170"/>
      <c r="AB1069" s="170"/>
      <c r="AC1069" s="170"/>
      <c r="AD1069" s="170"/>
      <c r="AE1069" s="170"/>
      <c r="AF1069" s="170"/>
      <c r="AG1069" s="170"/>
      <c r="AH1069" s="170"/>
    </row>
    <row r="1070" spans="1:34" x14ac:dyDescent="0.2">
      <c r="A1070" s="191"/>
      <c r="B1070" s="191"/>
      <c r="C1070" s="213"/>
      <c r="D1070" s="225"/>
      <c r="E1070" s="170"/>
      <c r="F1070" s="170"/>
      <c r="G1070" s="170"/>
      <c r="H1070" s="191"/>
      <c r="I1070" s="191"/>
      <c r="J1070" s="213"/>
      <c r="K1070" s="170"/>
      <c r="L1070" s="170"/>
      <c r="M1070" s="170"/>
      <c r="N1070" s="170"/>
      <c r="O1070" s="170"/>
      <c r="P1070" s="170"/>
      <c r="Q1070" s="170"/>
      <c r="R1070" s="170"/>
      <c r="S1070" s="170"/>
      <c r="T1070" s="170"/>
      <c r="U1070" s="170"/>
      <c r="V1070" s="170"/>
      <c r="W1070" s="170"/>
      <c r="X1070" s="170"/>
      <c r="Y1070" s="170"/>
      <c r="Z1070" s="170"/>
      <c r="AA1070" s="170"/>
      <c r="AB1070" s="170"/>
      <c r="AC1070" s="170"/>
      <c r="AD1070" s="170"/>
      <c r="AE1070" s="170"/>
      <c r="AF1070" s="170"/>
      <c r="AG1070" s="170"/>
      <c r="AH1070" s="170"/>
    </row>
    <row r="1071" spans="1:34" x14ac:dyDescent="0.2">
      <c r="A1071" s="191"/>
      <c r="B1071" s="191"/>
      <c r="C1071" s="213"/>
      <c r="D1071" s="225"/>
      <c r="E1071" s="170"/>
      <c r="F1071" s="170"/>
      <c r="G1071" s="170"/>
      <c r="H1071" s="191"/>
      <c r="I1071" s="191"/>
      <c r="J1071" s="213"/>
      <c r="K1071" s="170"/>
      <c r="L1071" s="170"/>
      <c r="M1071" s="170"/>
      <c r="N1071" s="170"/>
      <c r="O1071" s="170"/>
      <c r="P1071" s="170"/>
      <c r="Q1071" s="170"/>
      <c r="R1071" s="170"/>
      <c r="S1071" s="170"/>
      <c r="T1071" s="170"/>
      <c r="U1071" s="170"/>
      <c r="V1071" s="170"/>
      <c r="W1071" s="170"/>
      <c r="X1071" s="170"/>
      <c r="Y1071" s="170"/>
      <c r="Z1071" s="170"/>
      <c r="AA1071" s="170"/>
      <c r="AB1071" s="170"/>
      <c r="AC1071" s="170"/>
      <c r="AD1071" s="170"/>
      <c r="AE1071" s="170"/>
      <c r="AF1071" s="170"/>
      <c r="AG1071" s="170"/>
      <c r="AH1071" s="170"/>
    </row>
    <row r="1072" spans="1:34" x14ac:dyDescent="0.2">
      <c r="A1072" s="191"/>
      <c r="B1072" s="191"/>
      <c r="C1072" s="213"/>
      <c r="D1072" s="225"/>
      <c r="E1072" s="170"/>
      <c r="F1072" s="170"/>
      <c r="G1072" s="170"/>
      <c r="H1072" s="191"/>
      <c r="I1072" s="191"/>
      <c r="J1072" s="213"/>
      <c r="K1072" s="170"/>
      <c r="L1072" s="170"/>
      <c r="M1072" s="170"/>
      <c r="N1072" s="170"/>
      <c r="O1072" s="170"/>
      <c r="P1072" s="170"/>
      <c r="Q1072" s="170"/>
      <c r="R1072" s="170"/>
      <c r="S1072" s="170"/>
      <c r="T1072" s="170"/>
      <c r="U1072" s="170"/>
      <c r="V1072" s="170"/>
      <c r="W1072" s="170"/>
      <c r="X1072" s="170"/>
      <c r="Y1072" s="170"/>
      <c r="Z1072" s="170"/>
      <c r="AA1072" s="170"/>
      <c r="AB1072" s="170"/>
      <c r="AC1072" s="170"/>
      <c r="AD1072" s="170"/>
      <c r="AE1072" s="170"/>
      <c r="AF1072" s="170"/>
      <c r="AG1072" s="170"/>
      <c r="AH1072" s="170"/>
    </row>
    <row r="1073" spans="1:34" x14ac:dyDescent="0.2">
      <c r="A1073" s="191"/>
      <c r="B1073" s="191"/>
      <c r="C1073" s="213"/>
      <c r="D1073" s="225"/>
      <c r="E1073" s="170"/>
      <c r="F1073" s="170"/>
      <c r="G1073" s="170"/>
      <c r="H1073" s="191"/>
      <c r="I1073" s="191"/>
      <c r="J1073" s="213"/>
      <c r="K1073" s="170"/>
      <c r="L1073" s="170"/>
      <c r="M1073" s="170"/>
      <c r="N1073" s="170"/>
      <c r="O1073" s="170"/>
      <c r="P1073" s="170"/>
      <c r="Q1073" s="170"/>
      <c r="R1073" s="170"/>
      <c r="S1073" s="170"/>
      <c r="T1073" s="170"/>
      <c r="U1073" s="170"/>
      <c r="V1073" s="170"/>
      <c r="W1073" s="170"/>
      <c r="X1073" s="170"/>
      <c r="Y1073" s="170"/>
      <c r="Z1073" s="170"/>
      <c r="AA1073" s="170"/>
      <c r="AB1073" s="170"/>
      <c r="AC1073" s="170"/>
      <c r="AD1073" s="170"/>
      <c r="AE1073" s="170"/>
      <c r="AF1073" s="170"/>
      <c r="AG1073" s="170"/>
      <c r="AH1073" s="170"/>
    </row>
    <row r="1074" spans="1:34" x14ac:dyDescent="0.2">
      <c r="A1074" s="191"/>
      <c r="B1074" s="191"/>
      <c r="C1074" s="213"/>
      <c r="D1074" s="225"/>
      <c r="E1074" s="170"/>
      <c r="F1074" s="170"/>
      <c r="G1074" s="170"/>
      <c r="H1074" s="191"/>
      <c r="I1074" s="191"/>
      <c r="J1074" s="213"/>
      <c r="K1074" s="170"/>
      <c r="L1074" s="170"/>
      <c r="M1074" s="170"/>
      <c r="N1074" s="170"/>
      <c r="O1074" s="170"/>
      <c r="P1074" s="170"/>
      <c r="Q1074" s="170"/>
      <c r="R1074" s="170"/>
      <c r="S1074" s="170"/>
      <c r="T1074" s="170"/>
      <c r="U1074" s="170"/>
      <c r="V1074" s="170"/>
      <c r="W1074" s="170"/>
      <c r="X1074" s="170"/>
      <c r="Y1074" s="170"/>
      <c r="Z1074" s="170"/>
      <c r="AA1074" s="170"/>
      <c r="AB1074" s="170"/>
      <c r="AC1074" s="170"/>
      <c r="AD1074" s="170"/>
      <c r="AE1074" s="170"/>
      <c r="AF1074" s="170"/>
      <c r="AG1074" s="170"/>
      <c r="AH1074" s="170"/>
    </row>
    <row r="1075" spans="1:34" x14ac:dyDescent="0.2">
      <c r="A1075" s="191"/>
      <c r="B1075" s="191"/>
      <c r="C1075" s="213"/>
      <c r="D1075" s="225"/>
      <c r="E1075" s="170"/>
      <c r="F1075" s="170"/>
      <c r="G1075" s="170"/>
      <c r="H1075" s="191"/>
      <c r="I1075" s="191"/>
      <c r="J1075" s="213"/>
      <c r="K1075" s="170"/>
      <c r="L1075" s="170"/>
      <c r="M1075" s="170"/>
      <c r="N1075" s="170"/>
      <c r="O1075" s="170"/>
      <c r="P1075" s="170"/>
      <c r="Q1075" s="170"/>
      <c r="R1075" s="170"/>
      <c r="S1075" s="170"/>
      <c r="T1075" s="170"/>
      <c r="U1075" s="170"/>
      <c r="V1075" s="170"/>
      <c r="W1075" s="170"/>
      <c r="X1075" s="170"/>
      <c r="Y1075" s="170"/>
      <c r="Z1075" s="170"/>
      <c r="AA1075" s="170"/>
      <c r="AB1075" s="170"/>
      <c r="AC1075" s="170"/>
      <c r="AD1075" s="170"/>
      <c r="AE1075" s="170"/>
      <c r="AF1075" s="170"/>
      <c r="AG1075" s="170"/>
      <c r="AH1075" s="170"/>
    </row>
    <row r="1076" spans="1:34" x14ac:dyDescent="0.2">
      <c r="A1076" s="191"/>
      <c r="B1076" s="191"/>
      <c r="C1076" s="213"/>
      <c r="D1076" s="225"/>
      <c r="E1076" s="170"/>
      <c r="F1076" s="170"/>
      <c r="G1076" s="170"/>
      <c r="H1076" s="191"/>
      <c r="I1076" s="191"/>
      <c r="J1076" s="213"/>
      <c r="K1076" s="170"/>
      <c r="L1076" s="170"/>
      <c r="M1076" s="170"/>
      <c r="N1076" s="170"/>
      <c r="O1076" s="170"/>
      <c r="P1076" s="170"/>
      <c r="Q1076" s="170"/>
      <c r="R1076" s="170"/>
      <c r="S1076" s="170"/>
      <c r="T1076" s="170"/>
      <c r="U1076" s="170"/>
      <c r="V1076" s="170"/>
      <c r="W1076" s="170"/>
      <c r="X1076" s="170"/>
      <c r="Y1076" s="170"/>
      <c r="Z1076" s="170"/>
      <c r="AA1076" s="170"/>
      <c r="AB1076" s="170"/>
      <c r="AC1076" s="170"/>
      <c r="AD1076" s="170"/>
      <c r="AE1076" s="170"/>
      <c r="AF1076" s="170"/>
      <c r="AG1076" s="170"/>
      <c r="AH1076" s="170"/>
    </row>
    <row r="1077" spans="1:34" x14ac:dyDescent="0.2">
      <c r="A1077" s="191"/>
      <c r="B1077" s="191"/>
      <c r="C1077" s="213"/>
      <c r="D1077" s="225"/>
      <c r="E1077" s="170"/>
      <c r="F1077" s="170"/>
      <c r="G1077" s="170"/>
      <c r="H1077" s="191"/>
      <c r="I1077" s="191"/>
      <c r="J1077" s="213"/>
      <c r="K1077" s="170"/>
      <c r="L1077" s="170"/>
      <c r="M1077" s="170"/>
      <c r="N1077" s="170"/>
      <c r="O1077" s="170"/>
      <c r="P1077" s="170"/>
      <c r="Q1077" s="170"/>
      <c r="R1077" s="170"/>
      <c r="S1077" s="170"/>
      <c r="T1077" s="170"/>
      <c r="U1077" s="170"/>
      <c r="V1077" s="170"/>
      <c r="W1077" s="170"/>
      <c r="X1077" s="170"/>
      <c r="Y1077" s="170"/>
      <c r="Z1077" s="170"/>
      <c r="AA1077" s="170"/>
      <c r="AB1077" s="170"/>
      <c r="AC1077" s="170"/>
      <c r="AD1077" s="170"/>
      <c r="AE1077" s="170"/>
      <c r="AF1077" s="170"/>
      <c r="AG1077" s="170"/>
      <c r="AH1077" s="170"/>
    </row>
    <row r="1078" spans="1:34" x14ac:dyDescent="0.2">
      <c r="A1078" s="191"/>
      <c r="B1078" s="191"/>
      <c r="C1078" s="213"/>
      <c r="D1078" s="225"/>
      <c r="E1078" s="170"/>
      <c r="F1078" s="170"/>
      <c r="G1078" s="170"/>
      <c r="H1078" s="191"/>
      <c r="I1078" s="191"/>
      <c r="J1078" s="213"/>
      <c r="K1078" s="170"/>
      <c r="L1078" s="170"/>
      <c r="M1078" s="170"/>
      <c r="N1078" s="170"/>
      <c r="O1078" s="170"/>
      <c r="P1078" s="170"/>
      <c r="Q1078" s="170"/>
      <c r="R1078" s="170"/>
      <c r="S1078" s="170"/>
      <c r="T1078" s="170"/>
      <c r="U1078" s="170"/>
      <c r="V1078" s="170"/>
      <c r="W1078" s="170"/>
      <c r="X1078" s="170"/>
      <c r="Y1078" s="170"/>
      <c r="Z1078" s="170"/>
      <c r="AA1078" s="170"/>
      <c r="AB1078" s="170"/>
      <c r="AC1078" s="170"/>
      <c r="AD1078" s="170"/>
      <c r="AE1078" s="170"/>
      <c r="AF1078" s="170"/>
      <c r="AG1078" s="170"/>
      <c r="AH1078" s="170"/>
    </row>
    <row r="1079" spans="1:34" x14ac:dyDescent="0.2">
      <c r="A1079" s="191"/>
      <c r="B1079" s="191"/>
      <c r="C1079" s="213"/>
      <c r="D1079" s="225"/>
      <c r="E1079" s="170"/>
      <c r="F1079" s="170"/>
      <c r="G1079" s="170"/>
      <c r="H1079" s="191"/>
      <c r="I1079" s="191"/>
      <c r="J1079" s="213"/>
      <c r="K1079" s="170"/>
      <c r="L1079" s="170"/>
      <c r="M1079" s="170"/>
      <c r="N1079" s="170"/>
      <c r="O1079" s="170"/>
      <c r="P1079" s="170"/>
      <c r="Q1079" s="170"/>
      <c r="R1079" s="170"/>
      <c r="S1079" s="170"/>
      <c r="T1079" s="170"/>
      <c r="U1079" s="170"/>
      <c r="V1079" s="170"/>
      <c r="W1079" s="170"/>
      <c r="X1079" s="170"/>
      <c r="Y1079" s="170"/>
      <c r="Z1079" s="170"/>
      <c r="AA1079" s="170"/>
      <c r="AB1079" s="170"/>
      <c r="AC1079" s="170"/>
      <c r="AD1079" s="170"/>
      <c r="AE1079" s="170"/>
      <c r="AF1079" s="170"/>
      <c r="AG1079" s="170"/>
      <c r="AH1079" s="170"/>
    </row>
    <row r="1080" spans="1:34" x14ac:dyDescent="0.2">
      <c r="A1080" s="191"/>
      <c r="B1080" s="191"/>
      <c r="C1080" s="213"/>
      <c r="D1080" s="225"/>
      <c r="E1080" s="170"/>
      <c r="F1080" s="170"/>
      <c r="G1080" s="170"/>
      <c r="H1080" s="191"/>
      <c r="I1080" s="191"/>
      <c r="J1080" s="213"/>
      <c r="K1080" s="170"/>
      <c r="L1080" s="170"/>
      <c r="M1080" s="170"/>
      <c r="N1080" s="170"/>
      <c r="O1080" s="170"/>
      <c r="P1080" s="170"/>
      <c r="Q1080" s="170"/>
      <c r="R1080" s="170"/>
      <c r="S1080" s="170"/>
      <c r="T1080" s="170"/>
      <c r="U1080" s="170"/>
      <c r="V1080" s="170"/>
      <c r="W1080" s="170"/>
      <c r="X1080" s="170"/>
      <c r="Y1080" s="170"/>
      <c r="Z1080" s="170"/>
      <c r="AA1080" s="170"/>
      <c r="AB1080" s="170"/>
      <c r="AC1080" s="170"/>
      <c r="AD1080" s="170"/>
      <c r="AE1080" s="170"/>
      <c r="AF1080" s="170"/>
      <c r="AG1080" s="170"/>
      <c r="AH1080" s="170"/>
    </row>
    <row r="1081" spans="1:34" x14ac:dyDescent="0.2">
      <c r="A1081" s="191"/>
      <c r="B1081" s="191"/>
      <c r="C1081" s="213"/>
      <c r="D1081" s="225"/>
      <c r="E1081" s="170"/>
      <c r="F1081" s="170"/>
      <c r="G1081" s="170"/>
      <c r="H1081" s="191"/>
      <c r="I1081" s="191"/>
      <c r="J1081" s="213"/>
      <c r="K1081" s="170"/>
      <c r="L1081" s="170"/>
      <c r="M1081" s="170"/>
      <c r="N1081" s="170"/>
      <c r="O1081" s="170"/>
      <c r="P1081" s="170"/>
      <c r="Q1081" s="170"/>
      <c r="R1081" s="170"/>
      <c r="S1081" s="170"/>
      <c r="T1081" s="170"/>
      <c r="U1081" s="170"/>
      <c r="V1081" s="170"/>
      <c r="W1081" s="170"/>
      <c r="X1081" s="170"/>
      <c r="Y1081" s="170"/>
      <c r="Z1081" s="170"/>
      <c r="AA1081" s="170"/>
      <c r="AB1081" s="170"/>
      <c r="AC1081" s="170"/>
      <c r="AD1081" s="170"/>
      <c r="AE1081" s="170"/>
      <c r="AF1081" s="170"/>
      <c r="AG1081" s="170"/>
      <c r="AH1081" s="170"/>
    </row>
    <row r="1082" spans="1:34" x14ac:dyDescent="0.2">
      <c r="A1082" s="191"/>
      <c r="B1082" s="191"/>
      <c r="C1082" s="213"/>
      <c r="D1082" s="225"/>
      <c r="E1082" s="170"/>
      <c r="F1082" s="170"/>
      <c r="G1082" s="170"/>
      <c r="H1082" s="191"/>
      <c r="I1082" s="191"/>
      <c r="J1082" s="213"/>
      <c r="K1082" s="170"/>
      <c r="L1082" s="170"/>
      <c r="M1082" s="170"/>
      <c r="N1082" s="170"/>
      <c r="O1082" s="170"/>
      <c r="P1082" s="170"/>
      <c r="Q1082" s="170"/>
      <c r="R1082" s="170"/>
      <c r="S1082" s="170"/>
      <c r="T1082" s="170"/>
      <c r="U1082" s="170"/>
      <c r="V1082" s="170"/>
      <c r="W1082" s="170"/>
      <c r="X1082" s="170"/>
      <c r="Y1082" s="170"/>
      <c r="Z1082" s="170"/>
      <c r="AA1082" s="170"/>
      <c r="AB1082" s="170"/>
      <c r="AC1082" s="170"/>
      <c r="AD1082" s="170"/>
      <c r="AE1082" s="170"/>
      <c r="AF1082" s="170"/>
      <c r="AG1082" s="170"/>
      <c r="AH1082" s="170"/>
    </row>
    <row r="1083" spans="1:34" x14ac:dyDescent="0.2">
      <c r="A1083" s="191"/>
      <c r="B1083" s="191"/>
      <c r="C1083" s="213"/>
      <c r="D1083" s="225"/>
      <c r="E1083" s="170"/>
      <c r="F1083" s="170"/>
      <c r="G1083" s="170"/>
      <c r="H1083" s="244"/>
      <c r="I1083" s="191"/>
      <c r="J1083" s="213"/>
      <c r="K1083" s="170"/>
      <c r="L1083" s="170"/>
      <c r="M1083" s="170"/>
      <c r="N1083" s="170"/>
      <c r="O1083" s="170"/>
      <c r="P1083" s="170"/>
      <c r="Q1083" s="170"/>
      <c r="R1083" s="170"/>
      <c r="S1083" s="170"/>
      <c r="T1083" s="170"/>
      <c r="U1083" s="170"/>
      <c r="V1083" s="170"/>
      <c r="W1083" s="170"/>
      <c r="X1083" s="170"/>
      <c r="Y1083" s="170"/>
      <c r="Z1083" s="170"/>
      <c r="AA1083" s="170"/>
      <c r="AB1083" s="170"/>
      <c r="AC1083" s="170"/>
      <c r="AD1083" s="170"/>
      <c r="AE1083" s="170"/>
      <c r="AF1083" s="170"/>
      <c r="AG1083" s="170"/>
      <c r="AH1083" s="170"/>
    </row>
    <row r="1084" spans="1:34" x14ac:dyDescent="0.2">
      <c r="A1084" s="191"/>
      <c r="B1084" s="191"/>
      <c r="C1084" s="213"/>
      <c r="D1084" s="225"/>
      <c r="E1084" s="170"/>
      <c r="F1084" s="170"/>
      <c r="G1084" s="170"/>
      <c r="H1084" s="191"/>
      <c r="I1084" s="191"/>
      <c r="J1084" s="213"/>
      <c r="K1084" s="170"/>
      <c r="L1084" s="170"/>
      <c r="M1084" s="170"/>
      <c r="N1084" s="170"/>
      <c r="O1084" s="170"/>
      <c r="P1084" s="170"/>
      <c r="Q1084" s="170"/>
      <c r="R1084" s="170"/>
      <c r="S1084" s="170"/>
      <c r="T1084" s="170"/>
      <c r="U1084" s="170"/>
      <c r="V1084" s="170"/>
      <c r="W1084" s="170"/>
      <c r="X1084" s="170"/>
      <c r="Y1084" s="170"/>
      <c r="Z1084" s="170"/>
      <c r="AA1084" s="170"/>
      <c r="AB1084" s="170"/>
      <c r="AC1084" s="170"/>
      <c r="AD1084" s="170"/>
      <c r="AE1084" s="170"/>
      <c r="AF1084" s="170"/>
      <c r="AG1084" s="170"/>
      <c r="AH1084" s="170"/>
    </row>
    <row r="1085" spans="1:34" x14ac:dyDescent="0.2">
      <c r="A1085" s="191"/>
      <c r="B1085" s="191"/>
      <c r="C1085" s="213"/>
      <c r="D1085" s="225"/>
      <c r="E1085" s="170"/>
      <c r="F1085" s="170"/>
      <c r="G1085" s="170"/>
      <c r="H1085" s="191"/>
      <c r="I1085" s="191"/>
      <c r="J1085" s="213"/>
      <c r="K1085" s="170"/>
      <c r="L1085" s="170"/>
      <c r="M1085" s="170"/>
      <c r="N1085" s="170"/>
      <c r="O1085" s="170"/>
      <c r="P1085" s="170"/>
      <c r="Q1085" s="170"/>
      <c r="R1085" s="170"/>
      <c r="S1085" s="170"/>
      <c r="T1085" s="170"/>
      <c r="U1085" s="170"/>
      <c r="V1085" s="170"/>
      <c r="W1085" s="170"/>
      <c r="X1085" s="170"/>
      <c r="Y1085" s="170"/>
      <c r="Z1085" s="170"/>
      <c r="AA1085" s="170"/>
      <c r="AB1085" s="170"/>
      <c r="AC1085" s="170"/>
      <c r="AD1085" s="170"/>
      <c r="AE1085" s="170"/>
      <c r="AF1085" s="170"/>
      <c r="AG1085" s="170"/>
      <c r="AH1085" s="170"/>
    </row>
    <row r="1086" spans="1:34" x14ac:dyDescent="0.2">
      <c r="A1086" s="191"/>
      <c r="B1086" s="191"/>
      <c r="C1086" s="213"/>
      <c r="D1086" s="225"/>
      <c r="E1086" s="170"/>
      <c r="F1086" s="170"/>
      <c r="G1086" s="170"/>
      <c r="H1086" s="191"/>
      <c r="I1086" s="191"/>
      <c r="J1086" s="213"/>
      <c r="K1086" s="170"/>
      <c r="L1086" s="170"/>
      <c r="M1086" s="170"/>
      <c r="N1086" s="170"/>
      <c r="O1086" s="170"/>
      <c r="P1086" s="170"/>
      <c r="Q1086" s="170"/>
      <c r="R1086" s="170"/>
      <c r="S1086" s="170"/>
      <c r="T1086" s="170"/>
      <c r="U1086" s="170"/>
      <c r="V1086" s="170"/>
      <c r="W1086" s="170"/>
      <c r="X1086" s="170"/>
      <c r="Y1086" s="170"/>
      <c r="Z1086" s="170"/>
      <c r="AA1086" s="170"/>
      <c r="AB1086" s="170"/>
      <c r="AC1086" s="170"/>
      <c r="AD1086" s="170"/>
      <c r="AE1086" s="170"/>
      <c r="AF1086" s="170"/>
      <c r="AG1086" s="170"/>
      <c r="AH1086" s="170"/>
    </row>
    <row r="1087" spans="1:34" x14ac:dyDescent="0.2">
      <c r="A1087" s="191"/>
      <c r="B1087" s="191"/>
      <c r="C1087" s="213"/>
      <c r="D1087" s="225"/>
      <c r="E1087" s="170"/>
      <c r="F1087" s="170"/>
      <c r="G1087" s="170"/>
      <c r="H1087" s="191"/>
      <c r="I1087" s="191"/>
      <c r="J1087" s="213"/>
      <c r="K1087" s="170"/>
      <c r="L1087" s="170"/>
      <c r="M1087" s="170"/>
      <c r="N1087" s="170"/>
      <c r="O1087" s="170"/>
      <c r="P1087" s="170"/>
      <c r="Q1087" s="170"/>
      <c r="R1087" s="170"/>
      <c r="S1087" s="170"/>
      <c r="T1087" s="170"/>
      <c r="U1087" s="170"/>
      <c r="V1087" s="170"/>
      <c r="W1087" s="170"/>
      <c r="X1087" s="170"/>
      <c r="Y1087" s="170"/>
      <c r="Z1087" s="170"/>
      <c r="AA1087" s="170"/>
      <c r="AB1087" s="170"/>
      <c r="AC1087" s="170"/>
      <c r="AD1087" s="170"/>
      <c r="AE1087" s="170"/>
      <c r="AF1087" s="170"/>
      <c r="AG1087" s="170"/>
      <c r="AH1087" s="170"/>
    </row>
    <row r="1088" spans="1:34" x14ac:dyDescent="0.2">
      <c r="A1088" s="191"/>
      <c r="B1088" s="191"/>
      <c r="C1088" s="213"/>
      <c r="D1088" s="225"/>
      <c r="E1088" s="170"/>
      <c r="F1088" s="170"/>
      <c r="G1088" s="170"/>
      <c r="H1088" s="191"/>
      <c r="I1088" s="191"/>
      <c r="J1088" s="213"/>
      <c r="K1088" s="170"/>
      <c r="L1088" s="170"/>
      <c r="M1088" s="170"/>
      <c r="N1088" s="170"/>
      <c r="O1088" s="170"/>
      <c r="P1088" s="170"/>
      <c r="Q1088" s="170"/>
      <c r="R1088" s="170"/>
      <c r="S1088" s="170"/>
      <c r="T1088" s="170"/>
      <c r="U1088" s="170"/>
      <c r="V1088" s="170"/>
      <c r="W1088" s="170"/>
      <c r="X1088" s="170"/>
      <c r="Y1088" s="170"/>
      <c r="Z1088" s="170"/>
      <c r="AA1088" s="170"/>
      <c r="AB1088" s="170"/>
      <c r="AC1088" s="170"/>
      <c r="AD1088" s="170"/>
      <c r="AE1088" s="170"/>
      <c r="AF1088" s="170"/>
      <c r="AG1088" s="170"/>
      <c r="AH1088" s="170"/>
    </row>
    <row r="1089" spans="1:34" x14ac:dyDescent="0.2">
      <c r="A1089" s="191"/>
      <c r="B1089" s="191"/>
      <c r="C1089" s="213"/>
      <c r="D1089" s="225"/>
      <c r="E1089" s="170"/>
      <c r="F1089" s="170"/>
      <c r="G1089" s="170"/>
      <c r="H1089" s="191"/>
      <c r="I1089" s="191"/>
      <c r="J1089" s="213"/>
      <c r="K1089" s="170"/>
      <c r="L1089" s="170"/>
      <c r="M1089" s="170"/>
      <c r="N1089" s="170"/>
      <c r="O1089" s="170"/>
      <c r="P1089" s="170"/>
      <c r="Q1089" s="170"/>
      <c r="R1089" s="170"/>
      <c r="S1089" s="170"/>
      <c r="T1089" s="170"/>
      <c r="U1089" s="170"/>
      <c r="V1089" s="170"/>
      <c r="W1089" s="170"/>
      <c r="X1089" s="170"/>
      <c r="Y1089" s="170"/>
      <c r="Z1089" s="170"/>
      <c r="AA1089" s="170"/>
      <c r="AB1089" s="170"/>
      <c r="AC1089" s="170"/>
      <c r="AD1089" s="170"/>
      <c r="AE1089" s="170"/>
      <c r="AF1089" s="170"/>
      <c r="AG1089" s="170"/>
      <c r="AH1089" s="170"/>
    </row>
    <row r="1090" spans="1:34" x14ac:dyDescent="0.2">
      <c r="A1090" s="191"/>
      <c r="B1090" s="191"/>
      <c r="C1090" s="213"/>
      <c r="D1090" s="225"/>
      <c r="E1090" s="170"/>
      <c r="F1090" s="170"/>
      <c r="G1090" s="170"/>
      <c r="H1090" s="191"/>
      <c r="I1090" s="191"/>
      <c r="J1090" s="213"/>
      <c r="K1090" s="170"/>
      <c r="L1090" s="170"/>
      <c r="M1090" s="170"/>
      <c r="N1090" s="170"/>
      <c r="O1090" s="170"/>
      <c r="P1090" s="170"/>
      <c r="Q1090" s="170"/>
      <c r="R1090" s="170"/>
      <c r="S1090" s="170"/>
      <c r="T1090" s="170"/>
      <c r="U1090" s="170"/>
      <c r="V1090" s="170"/>
      <c r="W1090" s="170"/>
      <c r="X1090" s="170"/>
      <c r="Y1090" s="170"/>
      <c r="Z1090" s="170"/>
      <c r="AA1090" s="170"/>
      <c r="AB1090" s="170"/>
      <c r="AC1090" s="170"/>
      <c r="AD1090" s="170"/>
      <c r="AE1090" s="170"/>
      <c r="AF1090" s="170"/>
      <c r="AG1090" s="170"/>
      <c r="AH1090" s="170"/>
    </row>
    <row r="1091" spans="1:34" x14ac:dyDescent="0.2">
      <c r="A1091" s="191"/>
      <c r="B1091" s="191"/>
      <c r="C1091" s="213"/>
      <c r="D1091" s="225"/>
      <c r="E1091" s="170"/>
      <c r="F1091" s="170"/>
      <c r="G1091" s="170"/>
      <c r="H1091" s="191"/>
      <c r="I1091" s="191"/>
      <c r="J1091" s="213"/>
      <c r="K1091" s="170"/>
      <c r="L1091" s="170"/>
      <c r="M1091" s="170"/>
      <c r="N1091" s="170"/>
      <c r="O1091" s="170"/>
      <c r="P1091" s="170"/>
      <c r="Q1091" s="170"/>
      <c r="R1091" s="170"/>
      <c r="S1091" s="170"/>
      <c r="T1091" s="170"/>
      <c r="U1091" s="170"/>
      <c r="V1091" s="170"/>
      <c r="W1091" s="170"/>
      <c r="X1091" s="170"/>
      <c r="Y1091" s="170"/>
      <c r="Z1091" s="170"/>
      <c r="AA1091" s="170"/>
      <c r="AB1091" s="170"/>
      <c r="AC1091" s="170"/>
      <c r="AD1091" s="170"/>
      <c r="AE1091" s="170"/>
      <c r="AF1091" s="170"/>
      <c r="AG1091" s="170"/>
      <c r="AH1091" s="170"/>
    </row>
    <row r="1092" spans="1:34" x14ac:dyDescent="0.2">
      <c r="A1092" s="191"/>
      <c r="B1092" s="191"/>
      <c r="C1092" s="213"/>
      <c r="D1092" s="225"/>
      <c r="E1092" s="170"/>
      <c r="F1092" s="170"/>
      <c r="G1092" s="170"/>
      <c r="H1092" s="191"/>
      <c r="I1092" s="191"/>
      <c r="J1092" s="213"/>
      <c r="K1092" s="170"/>
      <c r="L1092" s="170"/>
      <c r="M1092" s="170"/>
      <c r="N1092" s="170"/>
      <c r="O1092" s="170"/>
      <c r="P1092" s="170"/>
      <c r="Q1092" s="170"/>
      <c r="R1092" s="170"/>
      <c r="S1092" s="170"/>
      <c r="T1092" s="170"/>
      <c r="U1092" s="170"/>
      <c r="V1092" s="170"/>
      <c r="W1092" s="170"/>
      <c r="X1092" s="170"/>
      <c r="Y1092" s="170"/>
      <c r="Z1092" s="170"/>
      <c r="AA1092" s="170"/>
      <c r="AB1092" s="170"/>
      <c r="AC1092" s="170"/>
      <c r="AD1092" s="170"/>
      <c r="AE1092" s="170"/>
      <c r="AF1092" s="170"/>
      <c r="AG1092" s="170"/>
      <c r="AH1092" s="170"/>
    </row>
    <row r="1093" spans="1:34" x14ac:dyDescent="0.2">
      <c r="A1093" s="191"/>
      <c r="B1093" s="191"/>
      <c r="C1093" s="213"/>
      <c r="D1093" s="225"/>
      <c r="E1093" s="170"/>
      <c r="F1093" s="170"/>
      <c r="G1093" s="170"/>
      <c r="H1093" s="191"/>
      <c r="I1093" s="191"/>
      <c r="J1093" s="213"/>
      <c r="K1093" s="170"/>
      <c r="L1093" s="170"/>
      <c r="M1093" s="170"/>
      <c r="N1093" s="170"/>
      <c r="O1093" s="170"/>
      <c r="P1093" s="170"/>
      <c r="Q1093" s="170"/>
      <c r="R1093" s="170"/>
      <c r="S1093" s="170"/>
      <c r="T1093" s="170"/>
      <c r="U1093" s="170"/>
      <c r="V1093" s="170"/>
      <c r="W1093" s="170"/>
      <c r="X1093" s="170"/>
      <c r="Y1093" s="170"/>
      <c r="Z1093" s="170"/>
      <c r="AA1093" s="170"/>
      <c r="AB1093" s="170"/>
      <c r="AC1093" s="170"/>
      <c r="AD1093" s="170"/>
      <c r="AE1093" s="170"/>
      <c r="AF1093" s="170"/>
      <c r="AG1093" s="170"/>
      <c r="AH1093" s="170"/>
    </row>
    <row r="1094" spans="1:34" x14ac:dyDescent="0.2">
      <c r="A1094" s="191"/>
      <c r="B1094" s="191"/>
      <c r="C1094" s="213"/>
      <c r="D1094" s="225"/>
      <c r="E1094" s="170"/>
      <c r="F1094" s="170"/>
      <c r="G1094" s="170"/>
      <c r="H1094" s="191"/>
      <c r="I1094" s="191"/>
      <c r="J1094" s="213"/>
      <c r="K1094" s="170"/>
      <c r="L1094" s="170"/>
      <c r="M1094" s="170"/>
      <c r="N1094" s="170"/>
      <c r="O1094" s="170"/>
      <c r="P1094" s="170"/>
      <c r="Q1094" s="170"/>
      <c r="R1094" s="170"/>
      <c r="S1094" s="170"/>
      <c r="T1094" s="170"/>
      <c r="U1094" s="170"/>
      <c r="V1094" s="170"/>
      <c r="W1094" s="170"/>
      <c r="X1094" s="170"/>
      <c r="Y1094" s="170"/>
      <c r="Z1094" s="170"/>
      <c r="AA1094" s="170"/>
      <c r="AB1094" s="170"/>
      <c r="AC1094" s="170"/>
      <c r="AD1094" s="170"/>
      <c r="AE1094" s="170"/>
      <c r="AF1094" s="170"/>
      <c r="AG1094" s="170"/>
      <c r="AH1094" s="170"/>
    </row>
    <row r="1095" spans="1:34" x14ac:dyDescent="0.2">
      <c r="A1095" s="191"/>
      <c r="B1095" s="191"/>
      <c r="C1095" s="213"/>
      <c r="D1095" s="225"/>
      <c r="E1095" s="170"/>
      <c r="F1095" s="170"/>
      <c r="G1095" s="170"/>
      <c r="H1095" s="191"/>
      <c r="I1095" s="191"/>
      <c r="J1095" s="213"/>
      <c r="K1095" s="170"/>
      <c r="L1095" s="170"/>
      <c r="M1095" s="170"/>
      <c r="N1095" s="170"/>
      <c r="O1095" s="170"/>
      <c r="P1095" s="170"/>
      <c r="Q1095" s="170"/>
      <c r="R1095" s="170"/>
      <c r="S1095" s="170"/>
      <c r="T1095" s="170"/>
      <c r="U1095" s="170"/>
      <c r="V1095" s="170"/>
      <c r="W1095" s="170"/>
      <c r="X1095" s="170"/>
      <c r="Y1095" s="170"/>
      <c r="Z1095" s="170"/>
      <c r="AA1095" s="170"/>
      <c r="AB1095" s="170"/>
      <c r="AC1095" s="170"/>
      <c r="AD1095" s="170"/>
      <c r="AE1095" s="170"/>
      <c r="AF1095" s="170"/>
      <c r="AG1095" s="170"/>
      <c r="AH1095" s="170"/>
    </row>
    <row r="1096" spans="1:34" x14ac:dyDescent="0.2">
      <c r="A1096" s="191"/>
      <c r="B1096" s="191"/>
      <c r="C1096" s="213"/>
      <c r="D1096" s="225"/>
      <c r="E1096" s="170"/>
      <c r="F1096" s="170"/>
      <c r="G1096" s="170"/>
      <c r="H1096" s="191"/>
      <c r="I1096" s="252"/>
      <c r="J1096" s="253"/>
      <c r="K1096" s="170"/>
      <c r="L1096" s="170"/>
      <c r="M1096" s="170"/>
      <c r="N1096" s="170"/>
      <c r="O1096" s="170"/>
      <c r="P1096" s="170"/>
      <c r="Q1096" s="170"/>
      <c r="R1096" s="170"/>
      <c r="S1096" s="170"/>
      <c r="T1096" s="170"/>
      <c r="U1096" s="170"/>
      <c r="V1096" s="170"/>
      <c r="W1096" s="170"/>
      <c r="X1096" s="170"/>
      <c r="Y1096" s="170"/>
      <c r="Z1096" s="170"/>
      <c r="AA1096" s="170"/>
      <c r="AB1096" s="170"/>
      <c r="AC1096" s="170"/>
      <c r="AD1096" s="170"/>
      <c r="AE1096" s="170"/>
      <c r="AF1096" s="170"/>
      <c r="AG1096" s="170"/>
      <c r="AH1096" s="170"/>
    </row>
    <row r="1097" spans="1:34" x14ac:dyDescent="0.2">
      <c r="A1097" s="191"/>
      <c r="B1097" s="191"/>
      <c r="C1097" s="213"/>
      <c r="D1097" s="225"/>
      <c r="E1097" s="170"/>
      <c r="F1097" s="170"/>
      <c r="G1097" s="170"/>
      <c r="H1097" s="191"/>
      <c r="I1097" s="191"/>
      <c r="J1097" s="213"/>
      <c r="K1097" s="170"/>
      <c r="L1097" s="170"/>
      <c r="M1097" s="170"/>
      <c r="N1097" s="170"/>
      <c r="O1097" s="170"/>
      <c r="P1097" s="170"/>
      <c r="Q1097" s="170"/>
      <c r="R1097" s="170"/>
      <c r="S1097" s="170"/>
      <c r="T1097" s="170"/>
      <c r="U1097" s="170"/>
      <c r="V1097" s="170"/>
      <c r="W1097" s="170"/>
      <c r="X1097" s="170"/>
      <c r="Y1097" s="170"/>
      <c r="Z1097" s="170"/>
      <c r="AA1097" s="170"/>
      <c r="AB1097" s="170"/>
      <c r="AC1097" s="170"/>
      <c r="AD1097" s="170"/>
      <c r="AE1097" s="170"/>
      <c r="AF1097" s="170"/>
      <c r="AG1097" s="170"/>
      <c r="AH1097" s="170"/>
    </row>
    <row r="1098" spans="1:34" x14ac:dyDescent="0.2">
      <c r="A1098" s="191"/>
      <c r="B1098" s="191"/>
      <c r="C1098" s="213"/>
      <c r="D1098" s="225"/>
      <c r="E1098" s="170"/>
      <c r="F1098" s="170"/>
      <c r="G1098" s="170"/>
      <c r="H1098" s="191"/>
      <c r="I1098" s="191"/>
      <c r="J1098" s="213"/>
      <c r="K1098" s="170"/>
      <c r="L1098" s="170"/>
      <c r="M1098" s="170"/>
      <c r="N1098" s="170"/>
      <c r="O1098" s="170"/>
      <c r="P1098" s="170"/>
      <c r="Q1098" s="170"/>
      <c r="R1098" s="170"/>
      <c r="S1098" s="170"/>
      <c r="T1098" s="170"/>
      <c r="U1098" s="170"/>
      <c r="V1098" s="170"/>
      <c r="W1098" s="170"/>
      <c r="X1098" s="170"/>
      <c r="Y1098" s="170"/>
      <c r="Z1098" s="170"/>
      <c r="AA1098" s="170"/>
      <c r="AB1098" s="170"/>
      <c r="AC1098" s="170"/>
      <c r="AD1098" s="170"/>
      <c r="AE1098" s="170"/>
      <c r="AF1098" s="170"/>
      <c r="AG1098" s="170"/>
      <c r="AH1098" s="170"/>
    </row>
    <row r="1099" spans="1:34" x14ac:dyDescent="0.2">
      <c r="A1099" s="191"/>
      <c r="B1099" s="191"/>
      <c r="C1099" s="213"/>
      <c r="D1099" s="225"/>
      <c r="E1099" s="170"/>
      <c r="F1099" s="170"/>
      <c r="G1099" s="170"/>
      <c r="H1099" s="191"/>
      <c r="I1099" s="191"/>
      <c r="J1099" s="213"/>
      <c r="K1099" s="170"/>
      <c r="L1099" s="170"/>
      <c r="M1099" s="170"/>
      <c r="N1099" s="170"/>
      <c r="O1099" s="170"/>
      <c r="P1099" s="170"/>
      <c r="Q1099" s="170"/>
      <c r="R1099" s="170"/>
      <c r="S1099" s="170"/>
      <c r="T1099" s="170"/>
      <c r="U1099" s="170"/>
      <c r="V1099" s="170"/>
      <c r="W1099" s="170"/>
      <c r="X1099" s="170"/>
      <c r="Y1099" s="170"/>
      <c r="Z1099" s="170"/>
      <c r="AA1099" s="170"/>
      <c r="AB1099" s="170"/>
      <c r="AC1099" s="170"/>
      <c r="AD1099" s="170"/>
      <c r="AE1099" s="170"/>
      <c r="AF1099" s="170"/>
      <c r="AG1099" s="170"/>
      <c r="AH1099" s="170"/>
    </row>
    <row r="1100" spans="1:34" x14ac:dyDescent="0.2">
      <c r="A1100" s="191"/>
      <c r="B1100" s="191"/>
      <c r="C1100" s="213"/>
      <c r="D1100" s="225"/>
      <c r="E1100" s="170"/>
      <c r="F1100" s="170"/>
      <c r="G1100" s="170"/>
      <c r="H1100" s="191"/>
      <c r="I1100" s="191"/>
      <c r="J1100" s="213"/>
      <c r="K1100" s="170"/>
      <c r="L1100" s="170"/>
      <c r="M1100" s="170"/>
      <c r="N1100" s="170"/>
      <c r="O1100" s="170"/>
      <c r="P1100" s="170"/>
      <c r="Q1100" s="170"/>
      <c r="R1100" s="170"/>
      <c r="S1100" s="170"/>
      <c r="T1100" s="170"/>
      <c r="U1100" s="170"/>
      <c r="V1100" s="170"/>
      <c r="W1100" s="170"/>
      <c r="X1100" s="170"/>
      <c r="Y1100" s="170"/>
      <c r="Z1100" s="170"/>
      <c r="AA1100" s="170"/>
      <c r="AB1100" s="170"/>
      <c r="AC1100" s="170"/>
      <c r="AD1100" s="170"/>
      <c r="AE1100" s="170"/>
      <c r="AF1100" s="170"/>
      <c r="AG1100" s="170"/>
      <c r="AH1100" s="170"/>
    </row>
    <row r="1101" spans="1:34" x14ac:dyDescent="0.2">
      <c r="A1101" s="191"/>
      <c r="B1101" s="191"/>
      <c r="C1101" s="213"/>
      <c r="D1101" s="225"/>
      <c r="E1101" s="170"/>
      <c r="F1101" s="170"/>
      <c r="G1101" s="170"/>
      <c r="H1101" s="191"/>
      <c r="I1101" s="191"/>
      <c r="J1101" s="213"/>
      <c r="K1101" s="170"/>
      <c r="L1101" s="170"/>
      <c r="M1101" s="170"/>
      <c r="N1101" s="170"/>
      <c r="O1101" s="170"/>
      <c r="P1101" s="170"/>
      <c r="Q1101" s="170"/>
      <c r="R1101" s="170"/>
      <c r="S1101" s="170"/>
      <c r="T1101" s="170"/>
      <c r="U1101" s="170"/>
      <c r="V1101" s="170"/>
      <c r="W1101" s="170"/>
      <c r="X1101" s="170"/>
      <c r="Y1101" s="170"/>
      <c r="Z1101" s="170"/>
      <c r="AA1101" s="170"/>
      <c r="AB1101" s="170"/>
      <c r="AC1101" s="170"/>
      <c r="AD1101" s="170"/>
      <c r="AE1101" s="170"/>
      <c r="AF1101" s="170"/>
      <c r="AG1101" s="170"/>
      <c r="AH1101" s="170"/>
    </row>
    <row r="1102" spans="1:34" x14ac:dyDescent="0.2">
      <c r="A1102" s="191"/>
      <c r="B1102" s="191"/>
      <c r="C1102" s="213"/>
      <c r="D1102" s="225"/>
      <c r="E1102" s="170"/>
      <c r="F1102" s="170"/>
      <c r="G1102" s="170"/>
      <c r="H1102" s="191"/>
      <c r="I1102" s="191"/>
      <c r="J1102" s="213"/>
      <c r="K1102" s="170"/>
      <c r="L1102" s="170"/>
      <c r="M1102" s="170"/>
      <c r="N1102" s="170"/>
      <c r="O1102" s="170"/>
      <c r="P1102" s="170"/>
      <c r="Q1102" s="170"/>
      <c r="R1102" s="170"/>
      <c r="S1102" s="170"/>
      <c r="T1102" s="170"/>
      <c r="U1102" s="170"/>
      <c r="V1102" s="170"/>
      <c r="W1102" s="170"/>
      <c r="X1102" s="170"/>
      <c r="Y1102" s="170"/>
      <c r="Z1102" s="170"/>
      <c r="AA1102" s="170"/>
      <c r="AB1102" s="170"/>
      <c r="AC1102" s="170"/>
      <c r="AD1102" s="170"/>
      <c r="AE1102" s="170"/>
      <c r="AF1102" s="170"/>
      <c r="AG1102" s="170"/>
      <c r="AH1102" s="170"/>
    </row>
    <row r="1103" spans="1:34" x14ac:dyDescent="0.2">
      <c r="A1103" s="191"/>
      <c r="B1103" s="191"/>
      <c r="C1103" s="213"/>
      <c r="D1103" s="225"/>
      <c r="E1103" s="170"/>
      <c r="F1103" s="170"/>
      <c r="G1103" s="170"/>
      <c r="H1103" s="191"/>
      <c r="I1103" s="191"/>
      <c r="J1103" s="213"/>
      <c r="K1103" s="170"/>
      <c r="L1103" s="170"/>
      <c r="M1103" s="170"/>
      <c r="N1103" s="170"/>
      <c r="O1103" s="170"/>
      <c r="P1103" s="170"/>
      <c r="Q1103" s="170"/>
      <c r="R1103" s="170"/>
      <c r="S1103" s="170"/>
      <c r="T1103" s="170"/>
      <c r="U1103" s="170"/>
      <c r="V1103" s="170"/>
      <c r="W1103" s="170"/>
      <c r="X1103" s="170"/>
      <c r="Y1103" s="170"/>
      <c r="Z1103" s="170"/>
      <c r="AA1103" s="170"/>
      <c r="AB1103" s="170"/>
      <c r="AC1103" s="170"/>
      <c r="AD1103" s="170"/>
      <c r="AE1103" s="170"/>
      <c r="AF1103" s="170"/>
      <c r="AG1103" s="170"/>
      <c r="AH1103" s="170"/>
    </row>
    <row r="1104" spans="1:34" x14ac:dyDescent="0.2">
      <c r="A1104" s="191"/>
      <c r="B1104" s="191"/>
      <c r="C1104" s="213"/>
      <c r="D1104" s="225"/>
      <c r="E1104" s="170"/>
      <c r="F1104" s="170"/>
      <c r="G1104" s="170"/>
      <c r="H1104" s="191"/>
      <c r="I1104" s="191"/>
      <c r="J1104" s="213"/>
      <c r="K1104" s="170"/>
      <c r="L1104" s="170"/>
      <c r="M1104" s="170"/>
      <c r="N1104" s="170"/>
      <c r="O1104" s="170"/>
      <c r="P1104" s="170"/>
      <c r="Q1104" s="170"/>
      <c r="R1104" s="170"/>
      <c r="S1104" s="170"/>
      <c r="T1104" s="170"/>
      <c r="U1104" s="170"/>
      <c r="V1104" s="170"/>
      <c r="W1104" s="170"/>
      <c r="X1104" s="170"/>
      <c r="Y1104" s="170"/>
      <c r="Z1104" s="170"/>
      <c r="AA1104" s="170"/>
      <c r="AB1104" s="170"/>
      <c r="AC1104" s="170"/>
      <c r="AD1104" s="170"/>
      <c r="AE1104" s="170"/>
      <c r="AF1104" s="170"/>
      <c r="AG1104" s="170"/>
      <c r="AH1104" s="170"/>
    </row>
    <row r="1105" spans="1:34" x14ac:dyDescent="0.2">
      <c r="A1105" s="191"/>
      <c r="B1105" s="191"/>
      <c r="C1105" s="213"/>
      <c r="D1105" s="225"/>
      <c r="E1105" s="170"/>
      <c r="F1105" s="170"/>
      <c r="G1105" s="170"/>
      <c r="H1105" s="191"/>
      <c r="I1105" s="191"/>
      <c r="J1105" s="213"/>
      <c r="K1105" s="170"/>
      <c r="L1105" s="170"/>
      <c r="M1105" s="170"/>
      <c r="N1105" s="170"/>
      <c r="O1105" s="170"/>
      <c r="P1105" s="170"/>
      <c r="Q1105" s="170"/>
      <c r="R1105" s="170"/>
      <c r="S1105" s="170"/>
      <c r="T1105" s="170"/>
      <c r="U1105" s="170"/>
      <c r="V1105" s="170"/>
      <c r="W1105" s="170"/>
      <c r="X1105" s="170"/>
      <c r="Y1105" s="170"/>
      <c r="Z1105" s="170"/>
      <c r="AA1105" s="170"/>
      <c r="AB1105" s="170"/>
      <c r="AC1105" s="170"/>
      <c r="AD1105" s="170"/>
      <c r="AE1105" s="170"/>
      <c r="AF1105" s="170"/>
      <c r="AG1105" s="170"/>
      <c r="AH1105" s="170"/>
    </row>
    <row r="1106" spans="1:34" x14ac:dyDescent="0.2">
      <c r="A1106" s="191"/>
      <c r="B1106" s="191"/>
      <c r="C1106" s="213"/>
      <c r="D1106" s="225"/>
      <c r="E1106" s="170"/>
      <c r="F1106" s="170"/>
      <c r="G1106" s="170"/>
      <c r="H1106" s="191"/>
      <c r="I1106" s="191"/>
      <c r="J1106" s="213"/>
      <c r="K1106" s="170"/>
      <c r="L1106" s="170"/>
      <c r="M1106" s="170"/>
      <c r="N1106" s="170"/>
      <c r="O1106" s="170"/>
      <c r="P1106" s="170"/>
      <c r="Q1106" s="170"/>
      <c r="R1106" s="170"/>
      <c r="S1106" s="170"/>
      <c r="T1106" s="170"/>
      <c r="U1106" s="170"/>
      <c r="V1106" s="170"/>
      <c r="W1106" s="170"/>
      <c r="X1106" s="170"/>
      <c r="Y1106" s="170"/>
      <c r="Z1106" s="170"/>
      <c r="AA1106" s="170"/>
      <c r="AB1106" s="170"/>
      <c r="AC1106" s="170"/>
      <c r="AD1106" s="170"/>
      <c r="AE1106" s="170"/>
      <c r="AF1106" s="170"/>
      <c r="AG1106" s="170"/>
      <c r="AH1106" s="170"/>
    </row>
    <row r="1107" spans="1:34" x14ac:dyDescent="0.2">
      <c r="A1107" s="191"/>
      <c r="B1107" s="191"/>
      <c r="C1107" s="213"/>
      <c r="D1107" s="225"/>
      <c r="E1107" s="170"/>
      <c r="F1107" s="170"/>
      <c r="G1107" s="170"/>
      <c r="H1107" s="191"/>
      <c r="I1107" s="191"/>
      <c r="J1107" s="213"/>
      <c r="K1107" s="170"/>
      <c r="L1107" s="170"/>
      <c r="M1107" s="170"/>
      <c r="N1107" s="170"/>
      <c r="O1107" s="170"/>
      <c r="P1107" s="170"/>
      <c r="Q1107" s="170"/>
      <c r="R1107" s="170"/>
      <c r="S1107" s="170"/>
      <c r="T1107" s="170"/>
      <c r="U1107" s="170"/>
      <c r="V1107" s="170"/>
      <c r="W1107" s="170"/>
      <c r="X1107" s="170"/>
      <c r="Y1107" s="170"/>
      <c r="Z1107" s="170"/>
      <c r="AA1107" s="170"/>
      <c r="AB1107" s="170"/>
      <c r="AC1107" s="170"/>
      <c r="AD1107" s="170"/>
      <c r="AE1107" s="170"/>
      <c r="AF1107" s="170"/>
      <c r="AG1107" s="170"/>
      <c r="AH1107" s="170"/>
    </row>
    <row r="1108" spans="1:34" x14ac:dyDescent="0.2">
      <c r="A1108" s="191"/>
      <c r="B1108" s="191"/>
      <c r="C1108" s="213"/>
      <c r="D1108" s="225"/>
      <c r="E1108" s="170"/>
      <c r="F1108" s="170"/>
      <c r="G1108" s="170"/>
      <c r="H1108" s="191"/>
      <c r="I1108" s="191"/>
      <c r="J1108" s="213"/>
      <c r="K1108" s="170"/>
      <c r="L1108" s="170"/>
      <c r="M1108" s="170"/>
      <c r="N1108" s="170"/>
      <c r="O1108" s="170"/>
      <c r="P1108" s="170"/>
      <c r="Q1108" s="170"/>
      <c r="R1108" s="170"/>
      <c r="S1108" s="170"/>
      <c r="T1108" s="170"/>
      <c r="U1108" s="170"/>
      <c r="V1108" s="170"/>
      <c r="W1108" s="170"/>
      <c r="X1108" s="170"/>
      <c r="Y1108" s="170"/>
      <c r="Z1108" s="170"/>
      <c r="AA1108" s="170"/>
      <c r="AB1108" s="170"/>
      <c r="AC1108" s="170"/>
      <c r="AD1108" s="170"/>
      <c r="AE1108" s="170"/>
      <c r="AF1108" s="170"/>
      <c r="AG1108" s="170"/>
      <c r="AH1108" s="170"/>
    </row>
    <row r="1109" spans="1:34" x14ac:dyDescent="0.2">
      <c r="A1109" s="191"/>
      <c r="B1109" s="191"/>
      <c r="C1109" s="213"/>
      <c r="D1109" s="225"/>
      <c r="E1109" s="170"/>
      <c r="F1109" s="170"/>
      <c r="G1109" s="170"/>
      <c r="H1109" s="191"/>
      <c r="I1109" s="191"/>
      <c r="J1109" s="213"/>
      <c r="K1109" s="170"/>
      <c r="L1109" s="170"/>
      <c r="M1109" s="170"/>
      <c r="N1109" s="170"/>
      <c r="O1109" s="170"/>
      <c r="P1109" s="170"/>
      <c r="Q1109" s="170"/>
      <c r="R1109" s="170"/>
      <c r="S1109" s="170"/>
      <c r="T1109" s="170"/>
      <c r="U1109" s="170"/>
      <c r="V1109" s="170"/>
      <c r="W1109" s="170"/>
      <c r="X1109" s="170"/>
      <c r="Y1109" s="170"/>
      <c r="Z1109" s="170"/>
      <c r="AA1109" s="170"/>
      <c r="AB1109" s="170"/>
      <c r="AC1109" s="170"/>
      <c r="AD1109" s="170"/>
      <c r="AE1109" s="170"/>
      <c r="AF1109" s="170"/>
      <c r="AG1109" s="170"/>
      <c r="AH1109" s="170"/>
    </row>
    <row r="1110" spans="1:34" x14ac:dyDescent="0.2">
      <c r="A1110" s="191"/>
      <c r="B1110" s="191"/>
      <c r="C1110" s="213"/>
      <c r="D1110" s="225"/>
      <c r="E1110" s="170"/>
      <c r="F1110" s="170"/>
      <c r="G1110" s="170"/>
      <c r="H1110" s="191"/>
      <c r="I1110" s="191"/>
      <c r="J1110" s="213"/>
      <c r="K1110" s="170"/>
      <c r="L1110" s="170"/>
      <c r="M1110" s="170"/>
      <c r="N1110" s="170"/>
      <c r="O1110" s="170"/>
      <c r="P1110" s="170"/>
      <c r="Q1110" s="170"/>
      <c r="R1110" s="170"/>
      <c r="S1110" s="170"/>
      <c r="T1110" s="170"/>
      <c r="U1110" s="170"/>
      <c r="V1110" s="170"/>
      <c r="W1110" s="170"/>
      <c r="X1110" s="170"/>
      <c r="Y1110" s="170"/>
      <c r="Z1110" s="170"/>
      <c r="AA1110" s="170"/>
      <c r="AB1110" s="170"/>
      <c r="AC1110" s="170"/>
      <c r="AD1110" s="170"/>
      <c r="AE1110" s="170"/>
      <c r="AF1110" s="170"/>
      <c r="AG1110" s="170"/>
      <c r="AH1110" s="170"/>
    </row>
    <row r="1111" spans="1:34" x14ac:dyDescent="0.2">
      <c r="A1111" s="191"/>
      <c r="B1111" s="191"/>
      <c r="C1111" s="213"/>
      <c r="D1111" s="225"/>
      <c r="E1111" s="170"/>
      <c r="F1111" s="170"/>
      <c r="G1111" s="170"/>
      <c r="H1111" s="191"/>
      <c r="I1111" s="191"/>
      <c r="J1111" s="213"/>
      <c r="K1111" s="170"/>
      <c r="L1111" s="170"/>
      <c r="M1111" s="170"/>
      <c r="N1111" s="170"/>
      <c r="O1111" s="170"/>
      <c r="P1111" s="170"/>
      <c r="Q1111" s="170"/>
      <c r="R1111" s="170"/>
      <c r="S1111" s="170"/>
      <c r="T1111" s="170"/>
      <c r="U1111" s="170"/>
      <c r="V1111" s="170"/>
      <c r="W1111" s="170"/>
      <c r="X1111" s="170"/>
      <c r="Y1111" s="170"/>
      <c r="Z1111" s="170"/>
      <c r="AA1111" s="170"/>
      <c r="AB1111" s="170"/>
      <c r="AC1111" s="170"/>
      <c r="AD1111" s="170"/>
      <c r="AE1111" s="170"/>
      <c r="AF1111" s="170"/>
      <c r="AG1111" s="170"/>
      <c r="AH1111" s="170"/>
    </row>
    <row r="1112" spans="1:34" x14ac:dyDescent="0.2">
      <c r="A1112" s="191"/>
      <c r="B1112" s="191"/>
      <c r="C1112" s="213"/>
      <c r="D1112" s="225"/>
      <c r="E1112" s="170"/>
      <c r="F1112" s="170"/>
      <c r="G1112" s="170"/>
      <c r="H1112" s="191"/>
      <c r="I1112" s="191"/>
      <c r="J1112" s="213"/>
      <c r="K1112" s="170"/>
      <c r="L1112" s="170"/>
      <c r="M1112" s="170"/>
      <c r="N1112" s="170"/>
      <c r="O1112" s="170"/>
      <c r="P1112" s="170"/>
      <c r="Q1112" s="170"/>
      <c r="R1112" s="170"/>
      <c r="S1112" s="170"/>
      <c r="T1112" s="170"/>
      <c r="U1112" s="170"/>
      <c r="V1112" s="170"/>
      <c r="W1112" s="170"/>
      <c r="X1112" s="170"/>
      <c r="Y1112" s="170"/>
      <c r="Z1112" s="170"/>
      <c r="AA1112" s="170"/>
      <c r="AB1112" s="170"/>
      <c r="AC1112" s="170"/>
      <c r="AD1112" s="170"/>
      <c r="AE1112" s="170"/>
      <c r="AF1112" s="170"/>
      <c r="AG1112" s="170"/>
      <c r="AH1112" s="170"/>
    </row>
    <row r="1113" spans="1:34" x14ac:dyDescent="0.2">
      <c r="A1113" s="191"/>
      <c r="B1113" s="191"/>
      <c r="C1113" s="213"/>
      <c r="D1113" s="225"/>
      <c r="E1113" s="170"/>
      <c r="F1113" s="170"/>
      <c r="G1113" s="170"/>
      <c r="H1113" s="191"/>
      <c r="I1113" s="191"/>
      <c r="J1113" s="213"/>
      <c r="K1113" s="170"/>
      <c r="L1113" s="170"/>
      <c r="M1113" s="170"/>
      <c r="N1113" s="170"/>
      <c r="O1113" s="170"/>
      <c r="P1113" s="170"/>
      <c r="Q1113" s="170"/>
      <c r="R1113" s="170"/>
      <c r="S1113" s="170"/>
      <c r="T1113" s="170"/>
      <c r="U1113" s="170"/>
      <c r="V1113" s="170"/>
      <c r="W1113" s="170"/>
      <c r="X1113" s="170"/>
      <c r="Y1113" s="170"/>
      <c r="Z1113" s="170"/>
      <c r="AA1113" s="170"/>
      <c r="AB1113" s="170"/>
      <c r="AC1113" s="170"/>
      <c r="AD1113" s="170"/>
      <c r="AE1113" s="170"/>
      <c r="AF1113" s="170"/>
      <c r="AG1113" s="170"/>
      <c r="AH1113" s="170"/>
    </row>
    <row r="1114" spans="1:34" x14ac:dyDescent="0.2">
      <c r="A1114" s="191"/>
      <c r="B1114" s="191"/>
      <c r="C1114" s="213"/>
      <c r="D1114" s="225"/>
      <c r="E1114" s="170"/>
      <c r="F1114" s="170"/>
      <c r="G1114" s="170"/>
      <c r="H1114" s="191"/>
      <c r="I1114" s="191"/>
      <c r="J1114" s="213"/>
      <c r="K1114" s="228"/>
      <c r="L1114" s="228"/>
      <c r="M1114" s="228"/>
      <c r="N1114" s="228"/>
      <c r="O1114" s="228"/>
      <c r="P1114" s="228"/>
      <c r="Q1114" s="228"/>
      <c r="R1114" s="228"/>
      <c r="S1114" s="228"/>
      <c r="T1114" s="228"/>
      <c r="U1114" s="228"/>
      <c r="V1114" s="228"/>
      <c r="W1114" s="228"/>
      <c r="X1114" s="228"/>
      <c r="Y1114" s="228"/>
      <c r="Z1114" s="228"/>
      <c r="AA1114" s="228"/>
      <c r="AB1114" s="228"/>
      <c r="AC1114" s="228"/>
      <c r="AD1114" s="228"/>
      <c r="AE1114" s="228"/>
      <c r="AF1114" s="228"/>
      <c r="AG1114" s="228"/>
      <c r="AH1114" s="228"/>
    </row>
    <row r="1115" spans="1:34" x14ac:dyDescent="0.2">
      <c r="A1115" s="191"/>
      <c r="B1115" s="191"/>
      <c r="C1115" s="213"/>
      <c r="D1115" s="225"/>
      <c r="E1115" s="170"/>
      <c r="F1115" s="170"/>
      <c r="G1115" s="170"/>
      <c r="H1115" s="191"/>
      <c r="I1115" s="191"/>
      <c r="J1115" s="213"/>
      <c r="K1115" s="192"/>
      <c r="L1115" s="192"/>
      <c r="M1115" s="192"/>
      <c r="N1115" s="192"/>
      <c r="O1115" s="192"/>
      <c r="P1115" s="192"/>
      <c r="Q1115" s="192"/>
      <c r="R1115" s="192"/>
      <c r="S1115" s="192"/>
      <c r="T1115" s="192"/>
      <c r="U1115" s="192"/>
      <c r="V1115" s="192"/>
      <c r="W1115" s="192"/>
      <c r="X1115" s="192"/>
      <c r="Y1115" s="192"/>
      <c r="Z1115" s="192"/>
      <c r="AA1115" s="192"/>
      <c r="AB1115" s="192"/>
      <c r="AC1115" s="192"/>
      <c r="AD1115" s="192"/>
      <c r="AE1115" s="192"/>
      <c r="AF1115" s="192"/>
      <c r="AG1115" s="192"/>
      <c r="AH1115" s="192"/>
    </row>
    <row r="1116" spans="1:34" x14ac:dyDescent="0.2">
      <c r="A1116" s="191"/>
      <c r="B1116" s="191"/>
      <c r="C1116" s="213"/>
      <c r="D1116" s="225"/>
      <c r="E1116" s="227"/>
      <c r="F1116" s="227"/>
      <c r="G1116" s="227"/>
      <c r="H1116" s="191"/>
      <c r="I1116" s="191"/>
      <c r="J1116" s="213"/>
      <c r="K1116" s="170"/>
      <c r="L1116" s="170"/>
      <c r="M1116" s="170"/>
      <c r="N1116" s="170"/>
      <c r="O1116" s="170"/>
      <c r="P1116" s="170"/>
      <c r="Q1116" s="170"/>
      <c r="R1116" s="170"/>
      <c r="S1116" s="170"/>
      <c r="T1116" s="170"/>
      <c r="U1116" s="170"/>
      <c r="V1116" s="170"/>
      <c r="W1116" s="170"/>
      <c r="X1116" s="170"/>
      <c r="Y1116" s="170"/>
      <c r="Z1116" s="170"/>
      <c r="AA1116" s="170"/>
      <c r="AB1116" s="170"/>
      <c r="AC1116" s="170"/>
      <c r="AD1116" s="170"/>
      <c r="AE1116" s="170"/>
      <c r="AF1116" s="170"/>
      <c r="AG1116" s="170"/>
      <c r="AH1116" s="170"/>
    </row>
    <row r="1117" spans="1:34" x14ac:dyDescent="0.2">
      <c r="A1117" s="191"/>
      <c r="B1117" s="191"/>
      <c r="C1117" s="213"/>
      <c r="D1117" s="225"/>
      <c r="E1117" s="170"/>
      <c r="F1117" s="170"/>
      <c r="G1117" s="170"/>
      <c r="H1117" s="191"/>
      <c r="I1117" s="191"/>
      <c r="J1117" s="213"/>
      <c r="K1117" s="170"/>
      <c r="L1117" s="170"/>
      <c r="M1117" s="170"/>
      <c r="N1117" s="170"/>
      <c r="O1117" s="170"/>
      <c r="P1117" s="170"/>
      <c r="Q1117" s="170"/>
      <c r="R1117" s="170"/>
      <c r="S1117" s="170"/>
      <c r="T1117" s="170"/>
      <c r="U1117" s="170"/>
      <c r="V1117" s="170"/>
      <c r="W1117" s="170"/>
      <c r="X1117" s="170"/>
      <c r="Y1117" s="170"/>
      <c r="Z1117" s="170"/>
      <c r="AA1117" s="170"/>
      <c r="AB1117" s="170"/>
      <c r="AC1117" s="170"/>
      <c r="AD1117" s="170"/>
      <c r="AE1117" s="170"/>
      <c r="AF1117" s="170"/>
      <c r="AG1117" s="170"/>
      <c r="AH1117" s="170"/>
    </row>
    <row r="1118" spans="1:34" x14ac:dyDescent="0.2">
      <c r="A1118" s="191"/>
      <c r="B1118" s="191"/>
      <c r="C1118" s="213"/>
      <c r="D1118" s="225"/>
      <c r="E1118" s="170"/>
      <c r="F1118" s="170"/>
      <c r="G1118" s="170"/>
      <c r="H1118" s="191"/>
      <c r="I1118" s="191"/>
      <c r="J1118" s="213"/>
      <c r="K1118" s="170"/>
      <c r="L1118" s="170"/>
      <c r="M1118" s="170"/>
      <c r="N1118" s="170"/>
      <c r="O1118" s="170"/>
      <c r="P1118" s="170"/>
      <c r="Q1118" s="170"/>
      <c r="R1118" s="170"/>
      <c r="S1118" s="170"/>
      <c r="T1118" s="170"/>
      <c r="U1118" s="170"/>
      <c r="V1118" s="170"/>
      <c r="W1118" s="170"/>
      <c r="X1118" s="170"/>
      <c r="Y1118" s="170"/>
      <c r="Z1118" s="170"/>
      <c r="AA1118" s="170"/>
      <c r="AB1118" s="170"/>
      <c r="AC1118" s="170"/>
      <c r="AD1118" s="170"/>
      <c r="AE1118" s="170"/>
      <c r="AF1118" s="170"/>
      <c r="AG1118" s="170"/>
      <c r="AH1118" s="170"/>
    </row>
    <row r="1119" spans="1:34" x14ac:dyDescent="0.2">
      <c r="A1119" s="191"/>
      <c r="B1119" s="191"/>
      <c r="C1119" s="213"/>
      <c r="D1119" s="225"/>
      <c r="E1119" s="170"/>
      <c r="F1119" s="170"/>
      <c r="G1119" s="170"/>
      <c r="H1119" s="191"/>
      <c r="I1119" s="191"/>
      <c r="J1119" s="213"/>
      <c r="K1119" s="170"/>
      <c r="L1119" s="170"/>
      <c r="M1119" s="170"/>
      <c r="N1119" s="170"/>
      <c r="O1119" s="170"/>
      <c r="P1119" s="170"/>
      <c r="Q1119" s="170"/>
      <c r="R1119" s="170"/>
      <c r="S1119" s="170"/>
      <c r="T1119" s="170"/>
      <c r="U1119" s="170"/>
      <c r="V1119" s="170"/>
      <c r="W1119" s="170"/>
      <c r="X1119" s="170"/>
      <c r="Y1119" s="170"/>
      <c r="Z1119" s="170"/>
      <c r="AA1119" s="170"/>
      <c r="AB1119" s="170"/>
      <c r="AC1119" s="170"/>
      <c r="AD1119" s="170"/>
      <c r="AE1119" s="170"/>
      <c r="AF1119" s="170"/>
      <c r="AG1119" s="170"/>
      <c r="AH1119" s="170"/>
    </row>
    <row r="1120" spans="1:34" x14ac:dyDescent="0.2">
      <c r="A1120" s="191"/>
      <c r="B1120" s="191"/>
      <c r="C1120" s="213"/>
      <c r="D1120" s="225"/>
      <c r="E1120" s="170"/>
      <c r="F1120" s="170"/>
      <c r="G1120" s="170"/>
      <c r="H1120" s="191"/>
      <c r="I1120" s="191"/>
      <c r="J1120" s="213"/>
      <c r="K1120" s="170"/>
      <c r="L1120" s="170"/>
      <c r="M1120" s="170"/>
      <c r="N1120" s="170"/>
      <c r="O1120" s="170"/>
      <c r="P1120" s="170"/>
      <c r="Q1120" s="170"/>
      <c r="R1120" s="170"/>
      <c r="S1120" s="170"/>
      <c r="T1120" s="170"/>
      <c r="U1120" s="170"/>
      <c r="V1120" s="170"/>
      <c r="W1120" s="170"/>
      <c r="X1120" s="170"/>
      <c r="Y1120" s="170"/>
      <c r="Z1120" s="170"/>
      <c r="AA1120" s="170"/>
      <c r="AB1120" s="170"/>
      <c r="AC1120" s="170"/>
      <c r="AD1120" s="170"/>
      <c r="AE1120" s="170"/>
      <c r="AF1120" s="170"/>
      <c r="AG1120" s="170"/>
      <c r="AH1120" s="170"/>
    </row>
    <row r="1121" spans="1:34" x14ac:dyDescent="0.2">
      <c r="A1121" s="191"/>
      <c r="B1121" s="191"/>
      <c r="C1121" s="213"/>
      <c r="D1121" s="225"/>
      <c r="E1121" s="170"/>
      <c r="F1121" s="170"/>
      <c r="G1121" s="170"/>
      <c r="H1121" s="191"/>
      <c r="I1121" s="191"/>
      <c r="J1121" s="213"/>
      <c r="K1121" s="170"/>
      <c r="L1121" s="170"/>
      <c r="M1121" s="170"/>
      <c r="N1121" s="170"/>
      <c r="O1121" s="170"/>
      <c r="P1121" s="170"/>
      <c r="Q1121" s="170"/>
      <c r="R1121" s="170"/>
      <c r="S1121" s="170"/>
      <c r="T1121" s="170"/>
      <c r="U1121" s="170"/>
      <c r="V1121" s="170"/>
      <c r="W1121" s="170"/>
      <c r="X1121" s="170"/>
      <c r="Y1121" s="170"/>
      <c r="Z1121" s="170"/>
      <c r="AA1121" s="170"/>
      <c r="AB1121" s="170"/>
      <c r="AC1121" s="170"/>
      <c r="AD1121" s="170"/>
      <c r="AE1121" s="170"/>
      <c r="AF1121" s="170"/>
      <c r="AG1121" s="170"/>
      <c r="AH1121" s="170"/>
    </row>
    <row r="1122" spans="1:34" x14ac:dyDescent="0.2">
      <c r="A1122" s="191"/>
      <c r="B1122" s="191"/>
      <c r="C1122" s="213"/>
      <c r="D1122" s="225"/>
      <c r="E1122" s="170"/>
      <c r="F1122" s="170"/>
      <c r="G1122" s="170"/>
      <c r="H1122" s="191"/>
      <c r="I1122" s="191"/>
      <c r="J1122" s="213"/>
      <c r="K1122" s="170"/>
      <c r="L1122" s="170"/>
      <c r="M1122" s="170"/>
      <c r="N1122" s="170"/>
      <c r="O1122" s="170"/>
      <c r="P1122" s="170"/>
      <c r="Q1122" s="170"/>
      <c r="R1122" s="170"/>
      <c r="S1122" s="170"/>
      <c r="T1122" s="170"/>
      <c r="U1122" s="170"/>
      <c r="V1122" s="170"/>
      <c r="W1122" s="170"/>
      <c r="X1122" s="170"/>
      <c r="Y1122" s="170"/>
      <c r="Z1122" s="170"/>
      <c r="AA1122" s="170"/>
      <c r="AB1122" s="170"/>
      <c r="AC1122" s="170"/>
      <c r="AD1122" s="170"/>
      <c r="AE1122" s="170"/>
      <c r="AF1122" s="170"/>
      <c r="AG1122" s="170"/>
      <c r="AH1122" s="170"/>
    </row>
    <row r="1123" spans="1:34" x14ac:dyDescent="0.2">
      <c r="A1123" s="191"/>
      <c r="B1123" s="191"/>
      <c r="C1123" s="213"/>
      <c r="D1123" s="225"/>
      <c r="E1123" s="170"/>
      <c r="F1123" s="170"/>
      <c r="G1123" s="170"/>
      <c r="H1123" s="191"/>
      <c r="I1123" s="191"/>
      <c r="J1123" s="213"/>
      <c r="K1123" s="170"/>
      <c r="L1123" s="170"/>
      <c r="M1123" s="170"/>
      <c r="N1123" s="170"/>
      <c r="O1123" s="170"/>
      <c r="P1123" s="170"/>
      <c r="Q1123" s="170"/>
      <c r="R1123" s="170"/>
      <c r="S1123" s="170"/>
      <c r="T1123" s="170"/>
      <c r="U1123" s="170"/>
      <c r="V1123" s="170"/>
      <c r="W1123" s="170"/>
      <c r="X1123" s="170"/>
      <c r="Y1123" s="170"/>
      <c r="Z1123" s="170"/>
      <c r="AA1123" s="170"/>
      <c r="AB1123" s="170"/>
      <c r="AC1123" s="170"/>
      <c r="AD1123" s="170"/>
      <c r="AE1123" s="170"/>
      <c r="AF1123" s="170"/>
      <c r="AG1123" s="170"/>
      <c r="AH1123" s="170"/>
    </row>
    <row r="1124" spans="1:34" x14ac:dyDescent="0.2">
      <c r="A1124" s="191"/>
      <c r="B1124" s="191"/>
      <c r="C1124" s="213"/>
      <c r="D1124" s="225"/>
      <c r="E1124" s="170"/>
      <c r="F1124" s="170"/>
      <c r="G1124" s="170"/>
      <c r="H1124" s="191"/>
      <c r="I1124" s="191"/>
      <c r="J1124" s="213"/>
      <c r="K1124" s="170"/>
      <c r="L1124" s="170"/>
      <c r="M1124" s="170"/>
      <c r="N1124" s="170"/>
      <c r="O1124" s="170"/>
      <c r="P1124" s="170"/>
      <c r="Q1124" s="170"/>
      <c r="R1124" s="170"/>
      <c r="S1124" s="170"/>
      <c r="T1124" s="170"/>
      <c r="U1124" s="170"/>
      <c r="V1124" s="170"/>
      <c r="W1124" s="170"/>
      <c r="X1124" s="170"/>
      <c r="Y1124" s="170"/>
      <c r="Z1124" s="170"/>
      <c r="AA1124" s="170"/>
      <c r="AB1124" s="170"/>
      <c r="AC1124" s="170"/>
      <c r="AD1124" s="170"/>
      <c r="AE1124" s="170"/>
      <c r="AF1124" s="170"/>
      <c r="AG1124" s="170"/>
      <c r="AH1124" s="170"/>
    </row>
    <row r="1125" spans="1:34" x14ac:dyDescent="0.2">
      <c r="A1125" s="191"/>
      <c r="B1125" s="191"/>
      <c r="C1125" s="213"/>
      <c r="D1125" s="225"/>
      <c r="E1125" s="170"/>
      <c r="F1125" s="170"/>
      <c r="G1125" s="170"/>
      <c r="H1125" s="191"/>
      <c r="I1125" s="191"/>
      <c r="J1125" s="213"/>
      <c r="K1125" s="170"/>
      <c r="L1125" s="170"/>
      <c r="M1125" s="170"/>
      <c r="N1125" s="170"/>
      <c r="O1125" s="170"/>
      <c r="P1125" s="170"/>
      <c r="Q1125" s="170"/>
      <c r="R1125" s="170"/>
      <c r="S1125" s="170"/>
      <c r="T1125" s="170"/>
      <c r="U1125" s="170"/>
      <c r="V1125" s="170"/>
      <c r="W1125" s="170"/>
      <c r="X1125" s="170"/>
      <c r="Y1125" s="170"/>
      <c r="Z1125" s="170"/>
      <c r="AA1125" s="170"/>
      <c r="AB1125" s="170"/>
      <c r="AC1125" s="170"/>
      <c r="AD1125" s="170"/>
      <c r="AE1125" s="170"/>
      <c r="AF1125" s="170"/>
      <c r="AG1125" s="170"/>
      <c r="AH1125" s="170"/>
    </row>
    <row r="1126" spans="1:34" x14ac:dyDescent="0.2">
      <c r="A1126" s="191"/>
      <c r="B1126" s="191"/>
      <c r="C1126" s="213"/>
      <c r="D1126" s="225"/>
      <c r="E1126" s="170"/>
      <c r="F1126" s="170"/>
      <c r="G1126" s="170"/>
      <c r="H1126" s="191"/>
      <c r="I1126" s="191"/>
      <c r="J1126" s="213"/>
      <c r="K1126" s="170"/>
      <c r="L1126" s="170"/>
      <c r="M1126" s="170"/>
      <c r="N1126" s="170"/>
      <c r="O1126" s="170"/>
      <c r="P1126" s="170"/>
      <c r="Q1126" s="170"/>
      <c r="R1126" s="170"/>
      <c r="S1126" s="170"/>
      <c r="T1126" s="170"/>
      <c r="U1126" s="170"/>
      <c r="V1126" s="170"/>
      <c r="W1126" s="170"/>
      <c r="X1126" s="170"/>
      <c r="Y1126" s="170"/>
      <c r="Z1126" s="170"/>
      <c r="AA1126" s="170"/>
      <c r="AB1126" s="170"/>
      <c r="AC1126" s="170"/>
      <c r="AD1126" s="170"/>
      <c r="AE1126" s="170"/>
      <c r="AF1126" s="170"/>
      <c r="AG1126" s="170"/>
      <c r="AH1126" s="170"/>
    </row>
    <row r="1127" spans="1:34" x14ac:dyDescent="0.2">
      <c r="A1127" s="191"/>
      <c r="B1127" s="191"/>
      <c r="C1127" s="213"/>
      <c r="D1127" s="225"/>
      <c r="E1127" s="170"/>
      <c r="F1127" s="170"/>
      <c r="G1127" s="170"/>
      <c r="H1127" s="191"/>
      <c r="I1127" s="191"/>
      <c r="J1127" s="213"/>
      <c r="K1127" s="170"/>
      <c r="L1127" s="170"/>
      <c r="M1127" s="170"/>
      <c r="N1127" s="170"/>
      <c r="O1127" s="170"/>
      <c r="P1127" s="170"/>
      <c r="Q1127" s="170"/>
      <c r="R1127" s="170"/>
      <c r="S1127" s="170"/>
      <c r="T1127" s="170"/>
      <c r="U1127" s="170"/>
      <c r="V1127" s="170"/>
      <c r="W1127" s="170"/>
      <c r="X1127" s="170"/>
      <c r="Y1127" s="170"/>
      <c r="Z1127" s="170"/>
      <c r="AA1127" s="170"/>
      <c r="AB1127" s="170"/>
      <c r="AC1127" s="170"/>
      <c r="AD1127" s="170"/>
      <c r="AE1127" s="170"/>
      <c r="AF1127" s="170"/>
      <c r="AG1127" s="170"/>
      <c r="AH1127" s="170"/>
    </row>
    <row r="1128" spans="1:34" x14ac:dyDescent="0.2">
      <c r="A1128" s="191"/>
      <c r="B1128" s="191"/>
      <c r="C1128" s="213"/>
      <c r="D1128" s="225"/>
      <c r="E1128" s="153"/>
      <c r="F1128" s="153"/>
      <c r="G1128" s="153"/>
      <c r="H1128" s="191"/>
      <c r="I1128" s="191"/>
      <c r="J1128" s="213"/>
      <c r="K1128" s="170"/>
      <c r="L1128" s="170"/>
      <c r="M1128" s="170"/>
      <c r="N1128" s="170"/>
      <c r="O1128" s="170"/>
      <c r="P1128" s="170"/>
      <c r="Q1128" s="170"/>
      <c r="R1128" s="170"/>
      <c r="S1128" s="170"/>
      <c r="T1128" s="170"/>
      <c r="U1128" s="170"/>
      <c r="V1128" s="170"/>
      <c r="W1128" s="170"/>
      <c r="X1128" s="170"/>
      <c r="Y1128" s="170"/>
      <c r="Z1128" s="170"/>
      <c r="AA1128" s="170"/>
      <c r="AB1128" s="170"/>
      <c r="AC1128" s="170"/>
      <c r="AD1128" s="170"/>
      <c r="AE1128" s="170"/>
      <c r="AF1128" s="170"/>
      <c r="AG1128" s="170"/>
      <c r="AH1128" s="170"/>
    </row>
    <row r="1129" spans="1:34" x14ac:dyDescent="0.2">
      <c r="A1129" s="191"/>
      <c r="B1129" s="191"/>
      <c r="C1129" s="213"/>
      <c r="D1129" s="225"/>
      <c r="E1129" s="170"/>
      <c r="F1129" s="170"/>
      <c r="G1129" s="170"/>
      <c r="H1129" s="191"/>
      <c r="I1129" s="191"/>
      <c r="J1129" s="213"/>
      <c r="K1129" s="170"/>
      <c r="L1129" s="170"/>
      <c r="M1129" s="170"/>
      <c r="N1129" s="170"/>
      <c r="O1129" s="170"/>
      <c r="P1129" s="170"/>
      <c r="Q1129" s="170"/>
      <c r="R1129" s="170"/>
      <c r="S1129" s="170"/>
      <c r="T1129" s="170"/>
      <c r="U1129" s="170"/>
      <c r="V1129" s="170"/>
      <c r="W1129" s="170"/>
      <c r="X1129" s="170"/>
      <c r="Y1129" s="170"/>
      <c r="Z1129" s="170"/>
      <c r="AA1129" s="170"/>
      <c r="AB1129" s="170"/>
      <c r="AC1129" s="170"/>
      <c r="AD1129" s="170"/>
      <c r="AE1129" s="170"/>
      <c r="AF1129" s="170"/>
      <c r="AG1129" s="170"/>
      <c r="AH1129" s="170"/>
    </row>
    <row r="1130" spans="1:34" x14ac:dyDescent="0.2">
      <c r="A1130" s="191"/>
      <c r="B1130" s="191"/>
      <c r="C1130" s="213"/>
      <c r="D1130" s="225"/>
      <c r="E1130" s="170"/>
      <c r="F1130" s="170"/>
      <c r="G1130" s="170"/>
      <c r="H1130" s="191"/>
      <c r="I1130" s="191"/>
      <c r="J1130" s="213"/>
      <c r="K1130" s="170"/>
      <c r="L1130" s="170"/>
      <c r="M1130" s="170"/>
      <c r="N1130" s="170"/>
      <c r="O1130" s="170"/>
      <c r="P1130" s="170"/>
      <c r="Q1130" s="170"/>
      <c r="R1130" s="170"/>
      <c r="S1130" s="170"/>
      <c r="T1130" s="170"/>
      <c r="U1130" s="170"/>
      <c r="V1130" s="170"/>
      <c r="W1130" s="170"/>
      <c r="X1130" s="170"/>
      <c r="Y1130" s="170"/>
      <c r="Z1130" s="170"/>
      <c r="AA1130" s="170"/>
      <c r="AB1130" s="170"/>
      <c r="AC1130" s="170"/>
      <c r="AD1130" s="170"/>
      <c r="AE1130" s="170"/>
      <c r="AF1130" s="170"/>
      <c r="AG1130" s="170"/>
      <c r="AH1130" s="170"/>
    </row>
    <row r="1131" spans="1:34" x14ac:dyDescent="0.2">
      <c r="A1131" s="191"/>
      <c r="B1131" s="191"/>
      <c r="C1131" s="213"/>
      <c r="D1131" s="225"/>
      <c r="E1131" s="170"/>
      <c r="F1131" s="170"/>
      <c r="G1131" s="170"/>
      <c r="H1131" s="191"/>
      <c r="I1131" s="191"/>
      <c r="J1131" s="213"/>
      <c r="K1131" s="170"/>
      <c r="L1131" s="170"/>
      <c r="M1131" s="170"/>
      <c r="N1131" s="170"/>
      <c r="O1131" s="170"/>
      <c r="P1131" s="170"/>
      <c r="Q1131" s="170"/>
      <c r="R1131" s="170"/>
      <c r="S1131" s="170"/>
      <c r="T1131" s="170"/>
      <c r="U1131" s="170"/>
      <c r="V1131" s="170"/>
      <c r="W1131" s="170"/>
      <c r="X1131" s="170"/>
      <c r="Y1131" s="170"/>
      <c r="Z1131" s="170"/>
      <c r="AA1131" s="170"/>
      <c r="AB1131" s="170"/>
      <c r="AC1131" s="170"/>
      <c r="AD1131" s="170"/>
      <c r="AE1131" s="170"/>
      <c r="AF1131" s="170"/>
      <c r="AG1131" s="170"/>
      <c r="AH1131" s="170"/>
    </row>
    <row r="1132" spans="1:34" x14ac:dyDescent="0.2">
      <c r="A1132" s="191"/>
      <c r="B1132" s="191"/>
      <c r="C1132" s="213"/>
      <c r="D1132" s="225"/>
      <c r="E1132" s="170"/>
      <c r="F1132" s="170"/>
      <c r="G1132" s="170"/>
      <c r="H1132" s="191"/>
      <c r="I1132" s="191"/>
      <c r="J1132" s="213"/>
      <c r="K1132" s="170"/>
      <c r="L1132" s="170"/>
      <c r="M1132" s="170"/>
      <c r="N1132" s="170"/>
      <c r="O1132" s="170"/>
      <c r="P1132" s="170"/>
      <c r="Q1132" s="170"/>
      <c r="R1132" s="170"/>
      <c r="S1132" s="170"/>
      <c r="T1132" s="170"/>
      <c r="U1132" s="170"/>
      <c r="V1132" s="170"/>
      <c r="W1132" s="170"/>
      <c r="X1132" s="170"/>
      <c r="Y1132" s="170"/>
      <c r="Z1132" s="170"/>
      <c r="AA1132" s="170"/>
      <c r="AB1132" s="170"/>
      <c r="AC1132" s="170"/>
      <c r="AD1132" s="170"/>
      <c r="AE1132" s="170"/>
      <c r="AF1132" s="170"/>
      <c r="AG1132" s="170"/>
      <c r="AH1132" s="170"/>
    </row>
    <row r="1133" spans="1:34" x14ac:dyDescent="0.2">
      <c r="A1133" s="191"/>
      <c r="B1133" s="191"/>
      <c r="C1133" s="213"/>
      <c r="D1133" s="225"/>
      <c r="E1133" s="170"/>
      <c r="F1133" s="170"/>
      <c r="G1133" s="170"/>
      <c r="H1133" s="191"/>
      <c r="I1133" s="191"/>
      <c r="J1133" s="213"/>
      <c r="K1133" s="170"/>
      <c r="L1133" s="170"/>
      <c r="M1133" s="170"/>
      <c r="N1133" s="170"/>
      <c r="O1133" s="170"/>
      <c r="P1133" s="170"/>
      <c r="Q1133" s="170"/>
      <c r="R1133" s="170"/>
      <c r="S1133" s="170"/>
      <c r="T1133" s="170"/>
      <c r="U1133" s="170"/>
      <c r="V1133" s="170"/>
      <c r="W1133" s="170"/>
      <c r="X1133" s="170"/>
      <c r="Y1133" s="170"/>
      <c r="Z1133" s="170"/>
      <c r="AA1133" s="170"/>
      <c r="AB1133" s="170"/>
      <c r="AC1133" s="170"/>
      <c r="AD1133" s="170"/>
      <c r="AE1133" s="170"/>
      <c r="AF1133" s="170"/>
      <c r="AG1133" s="170"/>
      <c r="AH1133" s="170"/>
    </row>
    <row r="1134" spans="1:34" x14ac:dyDescent="0.2">
      <c r="A1134" s="191"/>
      <c r="B1134" s="191"/>
      <c r="C1134" s="213"/>
      <c r="D1134" s="225"/>
      <c r="E1134" s="170"/>
      <c r="F1134" s="170"/>
      <c r="G1134" s="170"/>
      <c r="H1134" s="191"/>
      <c r="I1134" s="191"/>
      <c r="J1134" s="213"/>
      <c r="K1134" s="170"/>
      <c r="L1134" s="170"/>
      <c r="M1134" s="170"/>
      <c r="N1134" s="170"/>
      <c r="O1134" s="170"/>
      <c r="P1134" s="170"/>
      <c r="Q1134" s="170"/>
      <c r="R1134" s="170"/>
      <c r="S1134" s="170"/>
      <c r="T1134" s="170"/>
      <c r="U1134" s="170"/>
      <c r="V1134" s="170"/>
      <c r="W1134" s="170"/>
      <c r="X1134" s="170"/>
      <c r="Y1134" s="170"/>
      <c r="Z1134" s="170"/>
      <c r="AA1134" s="170"/>
      <c r="AB1134" s="170"/>
      <c r="AC1134" s="170"/>
      <c r="AD1134" s="170"/>
      <c r="AE1134" s="170"/>
      <c r="AF1134" s="170"/>
      <c r="AG1134" s="170"/>
      <c r="AH1134" s="170"/>
    </row>
    <row r="1135" spans="1:34" x14ac:dyDescent="0.2">
      <c r="A1135" s="191"/>
      <c r="B1135" s="191"/>
      <c r="C1135" s="213"/>
      <c r="D1135" s="225"/>
      <c r="E1135" s="170"/>
      <c r="F1135" s="170"/>
      <c r="G1135" s="170"/>
      <c r="H1135" s="191"/>
      <c r="I1135" s="191"/>
      <c r="J1135" s="213"/>
      <c r="K1135" s="170"/>
      <c r="L1135" s="170"/>
      <c r="M1135" s="170"/>
      <c r="N1135" s="170"/>
      <c r="O1135" s="170"/>
      <c r="P1135" s="170"/>
      <c r="Q1135" s="170"/>
      <c r="R1135" s="170"/>
      <c r="S1135" s="170"/>
      <c r="T1135" s="170"/>
      <c r="U1135" s="170"/>
      <c r="V1135" s="170"/>
      <c r="W1135" s="170"/>
      <c r="X1135" s="170"/>
      <c r="Y1135" s="170"/>
      <c r="Z1135" s="170"/>
      <c r="AA1135" s="170"/>
      <c r="AB1135" s="170"/>
      <c r="AC1135" s="170"/>
      <c r="AD1135" s="170"/>
      <c r="AE1135" s="170"/>
      <c r="AF1135" s="170"/>
      <c r="AG1135" s="170"/>
      <c r="AH1135" s="170"/>
    </row>
    <row r="1136" spans="1:34" x14ac:dyDescent="0.2">
      <c r="A1136" s="191"/>
      <c r="B1136" s="191"/>
      <c r="C1136" s="213"/>
      <c r="D1136" s="225"/>
      <c r="E1136" s="170"/>
      <c r="F1136" s="170"/>
      <c r="G1136" s="170"/>
      <c r="H1136" s="191"/>
      <c r="I1136" s="191"/>
      <c r="J1136" s="213"/>
      <c r="K1136" s="170"/>
      <c r="L1136" s="170"/>
      <c r="M1136" s="170"/>
      <c r="N1136" s="170"/>
      <c r="O1136" s="170"/>
      <c r="P1136" s="170"/>
      <c r="Q1136" s="170"/>
      <c r="R1136" s="170"/>
      <c r="S1136" s="170"/>
      <c r="T1136" s="170"/>
      <c r="U1136" s="170"/>
      <c r="V1136" s="170"/>
      <c r="W1136" s="170"/>
      <c r="X1136" s="170"/>
      <c r="Y1136" s="170"/>
      <c r="Z1136" s="170"/>
      <c r="AA1136" s="170"/>
      <c r="AB1136" s="170"/>
      <c r="AC1136" s="170"/>
      <c r="AD1136" s="170"/>
      <c r="AE1136" s="170"/>
      <c r="AF1136" s="170"/>
      <c r="AG1136" s="170"/>
      <c r="AH1136" s="170"/>
    </row>
    <row r="1137" spans="1:34" x14ac:dyDescent="0.2">
      <c r="A1137" s="191"/>
      <c r="B1137" s="191"/>
      <c r="C1137" s="213"/>
      <c r="D1137" s="225"/>
      <c r="E1137" s="170"/>
      <c r="F1137" s="170"/>
      <c r="G1137" s="170"/>
      <c r="H1137" s="191"/>
      <c r="I1137" s="191"/>
      <c r="J1137" s="213"/>
      <c r="K1137" s="170"/>
      <c r="L1137" s="170"/>
      <c r="M1137" s="170"/>
      <c r="N1137" s="170"/>
      <c r="O1137" s="170"/>
      <c r="P1137" s="170"/>
      <c r="Q1137" s="170"/>
      <c r="R1137" s="170"/>
      <c r="S1137" s="170"/>
      <c r="T1137" s="170"/>
      <c r="U1137" s="170"/>
      <c r="V1137" s="170"/>
      <c r="W1137" s="170"/>
      <c r="X1137" s="170"/>
      <c r="Y1137" s="170"/>
      <c r="Z1137" s="170"/>
      <c r="AA1137" s="170"/>
      <c r="AB1137" s="170"/>
      <c r="AC1137" s="170"/>
      <c r="AD1137" s="170"/>
      <c r="AE1137" s="170"/>
      <c r="AF1137" s="170"/>
      <c r="AG1137" s="170"/>
      <c r="AH1137" s="170"/>
    </row>
    <row r="1138" spans="1:34" x14ac:dyDescent="0.2">
      <c r="A1138" s="191"/>
      <c r="B1138" s="191"/>
      <c r="C1138" s="213"/>
      <c r="D1138" s="225"/>
      <c r="E1138" s="170"/>
      <c r="F1138" s="170"/>
      <c r="G1138" s="170"/>
      <c r="H1138" s="191"/>
      <c r="I1138" s="191"/>
      <c r="J1138" s="213"/>
      <c r="K1138" s="170"/>
      <c r="L1138" s="170"/>
      <c r="M1138" s="170"/>
      <c r="N1138" s="170"/>
      <c r="O1138" s="170"/>
      <c r="P1138" s="170"/>
      <c r="Q1138" s="170"/>
      <c r="R1138" s="170"/>
      <c r="S1138" s="170"/>
      <c r="T1138" s="170"/>
      <c r="U1138" s="170"/>
      <c r="V1138" s="170"/>
      <c r="W1138" s="170"/>
      <c r="X1138" s="170"/>
      <c r="Y1138" s="170"/>
      <c r="Z1138" s="170"/>
      <c r="AA1138" s="170"/>
      <c r="AB1138" s="170"/>
      <c r="AC1138" s="170"/>
      <c r="AD1138" s="170"/>
      <c r="AE1138" s="170"/>
      <c r="AF1138" s="170"/>
      <c r="AG1138" s="170"/>
      <c r="AH1138" s="170"/>
    </row>
    <row r="1139" spans="1:34" x14ac:dyDescent="0.2">
      <c r="A1139" s="191"/>
      <c r="B1139" s="191"/>
      <c r="C1139" s="213"/>
      <c r="D1139" s="225"/>
      <c r="E1139" s="170"/>
      <c r="F1139" s="170"/>
      <c r="G1139" s="170"/>
      <c r="H1139" s="191"/>
      <c r="I1139" s="191"/>
      <c r="J1139" s="213"/>
      <c r="K1139" s="170"/>
      <c r="L1139" s="170"/>
      <c r="M1139" s="170"/>
      <c r="N1139" s="170"/>
      <c r="O1139" s="170"/>
      <c r="P1139" s="170"/>
      <c r="Q1139" s="170"/>
      <c r="R1139" s="170"/>
      <c r="S1139" s="170"/>
      <c r="T1139" s="170"/>
      <c r="U1139" s="170"/>
      <c r="V1139" s="170"/>
      <c r="W1139" s="170"/>
      <c r="X1139" s="170"/>
      <c r="Y1139" s="170"/>
      <c r="Z1139" s="170"/>
      <c r="AA1139" s="170"/>
      <c r="AB1139" s="170"/>
      <c r="AC1139" s="170"/>
      <c r="AD1139" s="170"/>
      <c r="AE1139" s="170"/>
      <c r="AF1139" s="170"/>
      <c r="AG1139" s="170"/>
      <c r="AH1139" s="170"/>
    </row>
    <row r="1140" spans="1:34" x14ac:dyDescent="0.2">
      <c r="A1140" s="191"/>
      <c r="B1140" s="191"/>
      <c r="C1140" s="213"/>
      <c r="D1140" s="225"/>
      <c r="E1140" s="170"/>
      <c r="F1140" s="170"/>
      <c r="G1140" s="170"/>
      <c r="H1140" s="191"/>
      <c r="I1140" s="191"/>
      <c r="J1140" s="213"/>
      <c r="K1140" s="170"/>
      <c r="L1140" s="170"/>
      <c r="M1140" s="170"/>
      <c r="N1140" s="170"/>
      <c r="O1140" s="170"/>
      <c r="P1140" s="170"/>
      <c r="Q1140" s="170"/>
      <c r="R1140" s="170"/>
      <c r="S1140" s="170"/>
      <c r="T1140" s="170"/>
      <c r="U1140" s="170"/>
      <c r="V1140" s="170"/>
      <c r="W1140" s="170"/>
      <c r="X1140" s="170"/>
      <c r="Y1140" s="170"/>
      <c r="Z1140" s="170"/>
      <c r="AA1140" s="170"/>
      <c r="AB1140" s="170"/>
      <c r="AC1140" s="170"/>
      <c r="AD1140" s="170"/>
      <c r="AE1140" s="170"/>
      <c r="AF1140" s="170"/>
      <c r="AG1140" s="170"/>
      <c r="AH1140" s="170"/>
    </row>
    <row r="1141" spans="1:34" x14ac:dyDescent="0.2">
      <c r="A1141" s="191"/>
      <c r="B1141" s="191"/>
      <c r="C1141" s="213"/>
      <c r="D1141" s="225"/>
      <c r="E1141" s="170"/>
      <c r="F1141" s="170"/>
      <c r="G1141" s="170"/>
      <c r="H1141" s="191"/>
      <c r="I1141" s="191"/>
      <c r="J1141" s="213"/>
      <c r="K1141" s="170"/>
      <c r="L1141" s="170"/>
      <c r="M1141" s="170"/>
      <c r="N1141" s="170"/>
      <c r="O1141" s="170"/>
      <c r="P1141" s="170"/>
      <c r="Q1141" s="170"/>
      <c r="R1141" s="170"/>
      <c r="S1141" s="170"/>
      <c r="T1141" s="170"/>
      <c r="U1141" s="170"/>
      <c r="V1141" s="170"/>
      <c r="W1141" s="170"/>
      <c r="X1141" s="170"/>
      <c r="Y1141" s="170"/>
      <c r="Z1141" s="170"/>
      <c r="AA1141" s="170"/>
      <c r="AB1141" s="170"/>
      <c r="AC1141" s="170"/>
      <c r="AD1141" s="170"/>
      <c r="AE1141" s="170"/>
      <c r="AF1141" s="170"/>
      <c r="AG1141" s="170"/>
      <c r="AH1141" s="170"/>
    </row>
    <row r="1142" spans="1:34" x14ac:dyDescent="0.2">
      <c r="A1142" s="191"/>
      <c r="B1142" s="191"/>
      <c r="C1142" s="213"/>
      <c r="D1142" s="225"/>
      <c r="E1142" s="170"/>
      <c r="F1142" s="170"/>
      <c r="G1142" s="170"/>
      <c r="H1142" s="191"/>
      <c r="I1142" s="191"/>
      <c r="J1142" s="213"/>
      <c r="K1142" s="170"/>
      <c r="L1142" s="170"/>
      <c r="M1142" s="170"/>
      <c r="N1142" s="170"/>
      <c r="O1142" s="170"/>
      <c r="P1142" s="170"/>
      <c r="Q1142" s="170"/>
      <c r="R1142" s="170"/>
      <c r="S1142" s="170"/>
      <c r="T1142" s="170"/>
      <c r="U1142" s="170"/>
      <c r="V1142" s="170"/>
      <c r="W1142" s="170"/>
      <c r="X1142" s="170"/>
      <c r="Y1142" s="170"/>
      <c r="Z1142" s="170"/>
      <c r="AA1142" s="170"/>
      <c r="AB1142" s="170"/>
      <c r="AC1142" s="170"/>
      <c r="AD1142" s="170"/>
      <c r="AE1142" s="170"/>
      <c r="AF1142" s="170"/>
      <c r="AG1142" s="170"/>
      <c r="AH1142" s="170"/>
    </row>
    <row r="1143" spans="1:34" x14ac:dyDescent="0.2">
      <c r="A1143" s="191"/>
      <c r="B1143" s="191"/>
      <c r="C1143" s="213"/>
      <c r="D1143" s="225"/>
      <c r="E1143" s="170"/>
      <c r="F1143" s="170"/>
      <c r="G1143" s="170"/>
      <c r="H1143" s="191"/>
      <c r="I1143" s="191"/>
      <c r="J1143" s="213"/>
      <c r="K1143" s="170"/>
      <c r="L1143" s="170"/>
      <c r="M1143" s="170"/>
      <c r="N1143" s="170"/>
      <c r="O1143" s="170"/>
      <c r="P1143" s="170"/>
      <c r="Q1143" s="170"/>
      <c r="R1143" s="170"/>
      <c r="S1143" s="170"/>
      <c r="T1143" s="170"/>
      <c r="U1143" s="170"/>
      <c r="V1143" s="170"/>
      <c r="W1143" s="170"/>
      <c r="X1143" s="170"/>
      <c r="Y1143" s="170"/>
      <c r="Z1143" s="170"/>
      <c r="AA1143" s="170"/>
      <c r="AB1143" s="170"/>
      <c r="AC1143" s="170"/>
      <c r="AD1143" s="170"/>
      <c r="AE1143" s="170"/>
      <c r="AF1143" s="170"/>
      <c r="AG1143" s="170"/>
      <c r="AH1143" s="170"/>
    </row>
    <row r="1144" spans="1:34" x14ac:dyDescent="0.2">
      <c r="A1144" s="191"/>
      <c r="B1144" s="191"/>
      <c r="C1144" s="213"/>
      <c r="D1144" s="225"/>
      <c r="E1144" s="170"/>
      <c r="F1144" s="170"/>
      <c r="G1144" s="170"/>
      <c r="H1144" s="191"/>
      <c r="I1144" s="191"/>
      <c r="J1144" s="213"/>
      <c r="K1144" s="170"/>
      <c r="L1144" s="170"/>
      <c r="M1144" s="170"/>
      <c r="N1144" s="170"/>
      <c r="O1144" s="170"/>
      <c r="P1144" s="170"/>
      <c r="Q1144" s="170"/>
      <c r="R1144" s="170"/>
      <c r="S1144" s="170"/>
      <c r="T1144" s="170"/>
      <c r="U1144" s="170"/>
      <c r="V1144" s="170"/>
      <c r="W1144" s="170"/>
      <c r="X1144" s="170"/>
      <c r="Y1144" s="170"/>
      <c r="Z1144" s="170"/>
      <c r="AA1144" s="170"/>
      <c r="AB1144" s="170"/>
      <c r="AC1144" s="170"/>
      <c r="AD1144" s="170"/>
      <c r="AE1144" s="170"/>
      <c r="AF1144" s="170"/>
      <c r="AG1144" s="170"/>
      <c r="AH1144" s="170"/>
    </row>
    <row r="1145" spans="1:34" x14ac:dyDescent="0.2">
      <c r="A1145" s="191"/>
      <c r="B1145" s="191"/>
      <c r="C1145" s="213"/>
      <c r="D1145" s="225"/>
      <c r="E1145" s="170"/>
      <c r="F1145" s="170"/>
      <c r="G1145" s="170"/>
      <c r="H1145" s="191"/>
      <c r="I1145" s="191"/>
      <c r="J1145" s="213"/>
      <c r="K1145" s="170"/>
      <c r="L1145" s="170"/>
      <c r="M1145" s="170"/>
      <c r="N1145" s="170"/>
      <c r="O1145" s="170"/>
      <c r="P1145" s="170"/>
      <c r="Q1145" s="170"/>
      <c r="R1145" s="170"/>
      <c r="S1145" s="170"/>
      <c r="T1145" s="170"/>
      <c r="U1145" s="170"/>
      <c r="V1145" s="170"/>
      <c r="W1145" s="170"/>
      <c r="X1145" s="170"/>
      <c r="Y1145" s="170"/>
      <c r="Z1145" s="170"/>
      <c r="AA1145" s="170"/>
      <c r="AB1145" s="170"/>
      <c r="AC1145" s="170"/>
      <c r="AD1145" s="170"/>
      <c r="AE1145" s="170"/>
      <c r="AF1145" s="170"/>
      <c r="AG1145" s="170"/>
      <c r="AH1145" s="170"/>
    </row>
    <row r="1146" spans="1:34" x14ac:dyDescent="0.2">
      <c r="A1146" s="191"/>
      <c r="B1146" s="191"/>
      <c r="C1146" s="213"/>
      <c r="D1146" s="225"/>
      <c r="E1146" s="170"/>
      <c r="F1146" s="170"/>
      <c r="G1146" s="170"/>
      <c r="H1146" s="191"/>
      <c r="I1146" s="191"/>
      <c r="J1146" s="213"/>
      <c r="K1146" s="170"/>
      <c r="L1146" s="170"/>
      <c r="M1146" s="170"/>
      <c r="N1146" s="170"/>
      <c r="O1146" s="170"/>
      <c r="P1146" s="170"/>
      <c r="Q1146" s="170"/>
      <c r="R1146" s="170"/>
      <c r="S1146" s="170"/>
      <c r="T1146" s="170"/>
      <c r="U1146" s="170"/>
      <c r="V1146" s="170"/>
      <c r="W1146" s="170"/>
      <c r="X1146" s="170"/>
      <c r="Y1146" s="170"/>
      <c r="Z1146" s="170"/>
      <c r="AA1146" s="170"/>
      <c r="AB1146" s="170"/>
      <c r="AC1146" s="170"/>
      <c r="AD1146" s="170"/>
      <c r="AE1146" s="170"/>
      <c r="AF1146" s="170"/>
      <c r="AG1146" s="170"/>
      <c r="AH1146" s="170"/>
    </row>
    <row r="1147" spans="1:34" x14ac:dyDescent="0.2">
      <c r="A1147" s="191"/>
      <c r="B1147" s="191"/>
      <c r="C1147" s="213"/>
      <c r="D1147" s="225"/>
      <c r="E1147" s="170"/>
      <c r="F1147" s="170"/>
      <c r="G1147" s="170"/>
      <c r="H1147" s="191"/>
      <c r="I1147" s="191"/>
      <c r="J1147" s="213"/>
      <c r="K1147" s="170"/>
      <c r="L1147" s="170"/>
      <c r="M1147" s="170"/>
      <c r="N1147" s="170"/>
      <c r="O1147" s="170"/>
      <c r="P1147" s="170"/>
      <c r="Q1147" s="170"/>
      <c r="R1147" s="170"/>
      <c r="S1147" s="170"/>
      <c r="T1147" s="170"/>
      <c r="U1147" s="170"/>
      <c r="V1147" s="170"/>
      <c r="W1147" s="170"/>
      <c r="X1147" s="170"/>
      <c r="Y1147" s="170"/>
      <c r="Z1147" s="170"/>
      <c r="AA1147" s="170"/>
      <c r="AB1147" s="170"/>
      <c r="AC1147" s="170"/>
      <c r="AD1147" s="170"/>
      <c r="AE1147" s="170"/>
      <c r="AF1147" s="170"/>
      <c r="AG1147" s="170"/>
      <c r="AH1147" s="170"/>
    </row>
    <row r="1148" spans="1:34" x14ac:dyDescent="0.2">
      <c r="A1148" s="191"/>
      <c r="B1148" s="191"/>
      <c r="C1148" s="213"/>
      <c r="D1148" s="225"/>
      <c r="E1148" s="170"/>
      <c r="F1148" s="170"/>
      <c r="G1148" s="170"/>
      <c r="H1148" s="191"/>
      <c r="I1148" s="191"/>
      <c r="J1148" s="213"/>
      <c r="K1148" s="170"/>
      <c r="L1148" s="170"/>
      <c r="M1148" s="170"/>
      <c r="N1148" s="170"/>
      <c r="O1148" s="170"/>
      <c r="P1148" s="170"/>
      <c r="Q1148" s="170"/>
      <c r="R1148" s="170"/>
      <c r="S1148" s="170"/>
      <c r="T1148" s="170"/>
      <c r="U1148" s="170"/>
      <c r="V1148" s="170"/>
      <c r="W1148" s="170"/>
      <c r="X1148" s="170"/>
      <c r="Y1148" s="170"/>
      <c r="Z1148" s="170"/>
      <c r="AA1148" s="170"/>
      <c r="AB1148" s="170"/>
      <c r="AC1148" s="170"/>
      <c r="AD1148" s="170"/>
      <c r="AE1148" s="170"/>
      <c r="AF1148" s="170"/>
      <c r="AG1148" s="170"/>
      <c r="AH1148" s="170"/>
    </row>
    <row r="1149" spans="1:34" x14ac:dyDescent="0.2">
      <c r="A1149" s="191"/>
      <c r="B1149" s="191"/>
      <c r="C1149" s="213"/>
      <c r="D1149" s="225"/>
      <c r="E1149" s="170"/>
      <c r="F1149" s="170"/>
      <c r="G1149" s="170"/>
      <c r="H1149" s="191"/>
      <c r="I1149" s="191"/>
      <c r="J1149" s="213"/>
      <c r="K1149" s="170"/>
      <c r="L1149" s="170"/>
      <c r="M1149" s="170"/>
      <c r="N1149" s="170"/>
      <c r="O1149" s="170"/>
      <c r="P1149" s="170"/>
      <c r="Q1149" s="170"/>
      <c r="R1149" s="170"/>
      <c r="S1149" s="170"/>
      <c r="T1149" s="170"/>
      <c r="U1149" s="170"/>
      <c r="V1149" s="170"/>
      <c r="W1149" s="170"/>
      <c r="X1149" s="170"/>
      <c r="Y1149" s="170"/>
      <c r="Z1149" s="170"/>
      <c r="AA1149" s="170"/>
      <c r="AB1149" s="170"/>
      <c r="AC1149" s="170"/>
      <c r="AD1149" s="170"/>
      <c r="AE1149" s="170"/>
      <c r="AF1149" s="170"/>
      <c r="AG1149" s="170"/>
      <c r="AH1149" s="170"/>
    </row>
    <row r="1150" spans="1:34" x14ac:dyDescent="0.2">
      <c r="A1150" s="191"/>
      <c r="B1150" s="191"/>
      <c r="C1150" s="213"/>
      <c r="D1150" s="225"/>
      <c r="E1150" s="170"/>
      <c r="F1150" s="170"/>
      <c r="G1150" s="170"/>
      <c r="H1150" s="191"/>
      <c r="I1150" s="191"/>
      <c r="J1150" s="213"/>
      <c r="K1150" s="170"/>
      <c r="L1150" s="170"/>
      <c r="M1150" s="170"/>
      <c r="N1150" s="170"/>
      <c r="O1150" s="170"/>
      <c r="P1150" s="170"/>
      <c r="Q1150" s="170"/>
      <c r="R1150" s="170"/>
      <c r="S1150" s="170"/>
      <c r="T1150" s="170"/>
      <c r="U1150" s="170"/>
      <c r="V1150" s="170"/>
      <c r="W1150" s="170"/>
      <c r="X1150" s="170"/>
      <c r="Y1150" s="170"/>
      <c r="Z1150" s="170"/>
      <c r="AA1150" s="170"/>
      <c r="AB1150" s="170"/>
      <c r="AC1150" s="170"/>
      <c r="AD1150" s="170"/>
      <c r="AE1150" s="170"/>
      <c r="AF1150" s="170"/>
      <c r="AG1150" s="170"/>
      <c r="AH1150" s="170"/>
    </row>
    <row r="1151" spans="1:34" x14ac:dyDescent="0.2">
      <c r="A1151" s="191"/>
      <c r="B1151" s="191"/>
      <c r="C1151" s="213"/>
      <c r="D1151" s="225"/>
      <c r="E1151" s="170"/>
      <c r="F1151" s="170"/>
      <c r="G1151" s="170"/>
      <c r="H1151" s="191"/>
      <c r="I1151" s="191"/>
      <c r="J1151" s="213"/>
      <c r="K1151" s="170"/>
      <c r="L1151" s="170"/>
      <c r="M1151" s="170"/>
      <c r="N1151" s="170"/>
      <c r="O1151" s="170"/>
      <c r="P1151" s="170"/>
      <c r="Q1151" s="170"/>
      <c r="R1151" s="170"/>
      <c r="S1151" s="170"/>
      <c r="T1151" s="170"/>
      <c r="U1151" s="170"/>
      <c r="V1151" s="170"/>
      <c r="W1151" s="170"/>
      <c r="X1151" s="170"/>
      <c r="Y1151" s="170"/>
      <c r="Z1151" s="170"/>
      <c r="AA1151" s="170"/>
      <c r="AB1151" s="170"/>
      <c r="AC1151" s="170"/>
      <c r="AD1151" s="170"/>
      <c r="AE1151" s="170"/>
      <c r="AF1151" s="170"/>
      <c r="AG1151" s="170"/>
      <c r="AH1151" s="170"/>
    </row>
    <row r="1152" spans="1:34" x14ac:dyDescent="0.2">
      <c r="A1152" s="191"/>
      <c r="B1152" s="191"/>
      <c r="C1152" s="213"/>
      <c r="D1152" s="225"/>
      <c r="E1152" s="170"/>
      <c r="F1152" s="170"/>
      <c r="G1152" s="170"/>
      <c r="H1152" s="191"/>
      <c r="I1152" s="191"/>
      <c r="J1152" s="213"/>
      <c r="K1152" s="170"/>
      <c r="L1152" s="170"/>
      <c r="M1152" s="170"/>
      <c r="N1152" s="170"/>
      <c r="O1152" s="170"/>
      <c r="P1152" s="170"/>
      <c r="Q1152" s="170"/>
      <c r="R1152" s="170"/>
      <c r="S1152" s="170"/>
      <c r="T1152" s="170"/>
      <c r="U1152" s="170"/>
      <c r="V1152" s="170"/>
      <c r="W1152" s="170"/>
      <c r="X1152" s="170"/>
      <c r="Y1152" s="170"/>
      <c r="Z1152" s="170"/>
      <c r="AA1152" s="170"/>
      <c r="AB1152" s="170"/>
      <c r="AC1152" s="170"/>
      <c r="AD1152" s="170"/>
      <c r="AE1152" s="170"/>
      <c r="AF1152" s="170"/>
      <c r="AG1152" s="170"/>
      <c r="AH1152" s="170"/>
    </row>
    <row r="1153" spans="1:34" x14ac:dyDescent="0.2">
      <c r="A1153" s="191"/>
      <c r="B1153" s="191"/>
      <c r="C1153" s="213"/>
      <c r="D1153" s="225"/>
      <c r="E1153" s="170"/>
      <c r="F1153" s="170"/>
      <c r="G1153" s="170"/>
      <c r="H1153" s="191"/>
      <c r="I1153" s="191"/>
      <c r="J1153" s="213"/>
      <c r="K1153" s="170"/>
      <c r="L1153" s="170"/>
      <c r="M1153" s="170"/>
      <c r="N1153" s="170"/>
      <c r="O1153" s="170"/>
      <c r="P1153" s="170"/>
      <c r="Q1153" s="170"/>
      <c r="R1153" s="170"/>
      <c r="S1153" s="170"/>
      <c r="T1153" s="170"/>
      <c r="U1153" s="170"/>
      <c r="V1153" s="170"/>
      <c r="W1153" s="170"/>
      <c r="X1153" s="170"/>
      <c r="Y1153" s="170"/>
      <c r="Z1153" s="170"/>
      <c r="AA1153" s="170"/>
      <c r="AB1153" s="170"/>
      <c r="AC1153" s="170"/>
      <c r="AD1153" s="170"/>
      <c r="AE1153" s="170"/>
      <c r="AF1153" s="170"/>
      <c r="AG1153" s="170"/>
      <c r="AH1153" s="170"/>
    </row>
    <row r="1154" spans="1:34" x14ac:dyDescent="0.2">
      <c r="A1154" s="191"/>
      <c r="B1154" s="191"/>
      <c r="C1154" s="213"/>
      <c r="D1154" s="225"/>
      <c r="E1154" s="170"/>
      <c r="F1154" s="170"/>
      <c r="G1154" s="170"/>
      <c r="H1154" s="191"/>
      <c r="I1154" s="191"/>
      <c r="J1154" s="213"/>
      <c r="K1154" s="170"/>
      <c r="L1154" s="170"/>
      <c r="M1154" s="170"/>
      <c r="N1154" s="170"/>
      <c r="O1154" s="170"/>
      <c r="P1154" s="170"/>
      <c r="Q1154" s="170"/>
      <c r="R1154" s="170"/>
      <c r="S1154" s="170"/>
      <c r="T1154" s="170"/>
      <c r="U1154" s="170"/>
      <c r="V1154" s="170"/>
      <c r="W1154" s="170"/>
      <c r="X1154" s="170"/>
      <c r="Y1154" s="170"/>
      <c r="Z1154" s="170"/>
      <c r="AA1154" s="170"/>
      <c r="AB1154" s="170"/>
      <c r="AC1154" s="170"/>
      <c r="AD1154" s="170"/>
      <c r="AE1154" s="170"/>
      <c r="AF1154" s="170"/>
      <c r="AG1154" s="170"/>
      <c r="AH1154" s="170"/>
    </row>
    <row r="1155" spans="1:34" x14ac:dyDescent="0.2">
      <c r="A1155" s="191"/>
      <c r="B1155" s="191"/>
      <c r="C1155" s="213"/>
      <c r="D1155" s="225"/>
      <c r="E1155" s="170"/>
      <c r="F1155" s="170"/>
      <c r="G1155" s="170"/>
      <c r="H1155" s="191"/>
      <c r="I1155" s="191"/>
      <c r="J1155" s="213"/>
      <c r="K1155" s="170"/>
      <c r="L1155" s="170"/>
      <c r="M1155" s="170"/>
      <c r="N1155" s="170"/>
      <c r="O1155" s="170"/>
      <c r="P1155" s="170"/>
      <c r="Q1155" s="170"/>
      <c r="R1155" s="170"/>
      <c r="S1155" s="170"/>
      <c r="T1155" s="170"/>
      <c r="U1155" s="170"/>
      <c r="V1155" s="170"/>
      <c r="W1155" s="170"/>
      <c r="X1155" s="170"/>
      <c r="Y1155" s="170"/>
      <c r="Z1155" s="170"/>
      <c r="AA1155" s="170"/>
      <c r="AB1155" s="170"/>
      <c r="AC1155" s="170"/>
      <c r="AD1155" s="170"/>
      <c r="AE1155" s="170"/>
      <c r="AF1155" s="170"/>
      <c r="AG1155" s="170"/>
      <c r="AH1155" s="170"/>
    </row>
    <row r="1156" spans="1:34" x14ac:dyDescent="0.2">
      <c r="A1156" s="191"/>
      <c r="B1156" s="191"/>
      <c r="C1156" s="213"/>
      <c r="D1156" s="225"/>
      <c r="E1156" s="170"/>
      <c r="F1156" s="170"/>
      <c r="G1156" s="170"/>
      <c r="H1156" s="191"/>
      <c r="I1156" s="191"/>
      <c r="J1156" s="213"/>
      <c r="K1156" s="170"/>
      <c r="L1156" s="170"/>
      <c r="M1156" s="170"/>
      <c r="N1156" s="170"/>
      <c r="O1156" s="170"/>
      <c r="P1156" s="170"/>
      <c r="Q1156" s="170"/>
      <c r="R1156" s="170"/>
      <c r="S1156" s="170"/>
      <c r="T1156" s="170"/>
      <c r="U1156" s="170"/>
      <c r="V1156" s="170"/>
      <c r="W1156" s="170"/>
      <c r="X1156" s="170"/>
      <c r="Y1156" s="170"/>
      <c r="Z1156" s="170"/>
      <c r="AA1156" s="170"/>
      <c r="AB1156" s="170"/>
      <c r="AC1156" s="170"/>
      <c r="AD1156" s="170"/>
      <c r="AE1156" s="170"/>
      <c r="AF1156" s="170"/>
      <c r="AG1156" s="170"/>
      <c r="AH1156" s="170"/>
    </row>
    <row r="1157" spans="1:34" x14ac:dyDescent="0.2">
      <c r="A1157" s="191"/>
      <c r="B1157" s="191"/>
      <c r="C1157" s="213"/>
      <c r="D1157" s="225"/>
      <c r="E1157" s="170"/>
      <c r="F1157" s="170"/>
      <c r="G1157" s="170"/>
      <c r="H1157" s="191"/>
      <c r="I1157" s="191"/>
      <c r="J1157" s="213"/>
      <c r="K1157" s="170"/>
      <c r="L1157" s="170"/>
      <c r="M1157" s="170"/>
      <c r="N1157" s="170"/>
      <c r="O1157" s="170"/>
      <c r="P1157" s="170"/>
      <c r="Q1157" s="170"/>
      <c r="R1157" s="170"/>
      <c r="S1157" s="170"/>
      <c r="T1157" s="170"/>
      <c r="U1157" s="170"/>
      <c r="V1157" s="170"/>
      <c r="W1157" s="170"/>
      <c r="X1157" s="170"/>
      <c r="Y1157" s="170"/>
      <c r="Z1157" s="170"/>
      <c r="AA1157" s="170"/>
      <c r="AB1157" s="170"/>
      <c r="AC1157" s="170"/>
      <c r="AD1157" s="170"/>
      <c r="AE1157" s="170"/>
      <c r="AF1157" s="170"/>
      <c r="AG1157" s="170"/>
      <c r="AH1157" s="170"/>
    </row>
    <row r="1158" spans="1:34" x14ac:dyDescent="0.2">
      <c r="A1158" s="191"/>
      <c r="B1158" s="191"/>
      <c r="C1158" s="213"/>
      <c r="D1158" s="225"/>
      <c r="E1158" s="170"/>
      <c r="F1158" s="170"/>
      <c r="G1158" s="170"/>
      <c r="H1158" s="191"/>
      <c r="I1158" s="191"/>
      <c r="J1158" s="213"/>
      <c r="K1158" s="170"/>
      <c r="L1158" s="170"/>
      <c r="M1158" s="170"/>
      <c r="N1158" s="170"/>
      <c r="O1158" s="170"/>
      <c r="P1158" s="170"/>
      <c r="Q1158" s="170"/>
      <c r="R1158" s="170"/>
      <c r="S1158" s="170"/>
      <c r="T1158" s="170"/>
      <c r="U1158" s="170"/>
      <c r="V1158" s="170"/>
      <c r="W1158" s="170"/>
      <c r="X1158" s="170"/>
      <c r="Y1158" s="170"/>
      <c r="Z1158" s="170"/>
      <c r="AA1158" s="170"/>
      <c r="AB1158" s="170"/>
      <c r="AC1158" s="170"/>
      <c r="AD1158" s="170"/>
      <c r="AE1158" s="170"/>
      <c r="AF1158" s="170"/>
      <c r="AG1158" s="170"/>
      <c r="AH1158" s="170"/>
    </row>
    <row r="1159" spans="1:34" x14ac:dyDescent="0.2">
      <c r="A1159" s="191"/>
      <c r="B1159" s="191"/>
      <c r="C1159" s="213"/>
      <c r="D1159" s="225"/>
      <c r="E1159" s="170"/>
      <c r="F1159" s="170"/>
      <c r="G1159" s="170"/>
      <c r="H1159" s="191"/>
      <c r="I1159" s="191"/>
      <c r="J1159" s="213"/>
      <c r="K1159" s="170"/>
      <c r="L1159" s="170"/>
      <c r="M1159" s="170"/>
      <c r="N1159" s="170"/>
      <c r="O1159" s="170"/>
      <c r="P1159" s="170"/>
      <c r="Q1159" s="170"/>
      <c r="R1159" s="170"/>
      <c r="S1159" s="170"/>
      <c r="T1159" s="170"/>
      <c r="U1159" s="170"/>
      <c r="V1159" s="170"/>
      <c r="W1159" s="170"/>
      <c r="X1159" s="170"/>
      <c r="Y1159" s="170"/>
      <c r="Z1159" s="170"/>
      <c r="AA1159" s="170"/>
      <c r="AB1159" s="170"/>
      <c r="AC1159" s="170"/>
      <c r="AD1159" s="170"/>
      <c r="AE1159" s="170"/>
      <c r="AF1159" s="170"/>
      <c r="AG1159" s="170"/>
      <c r="AH1159" s="170"/>
    </row>
    <row r="1160" spans="1:34" x14ac:dyDescent="0.2">
      <c r="A1160" s="191"/>
      <c r="B1160" s="191"/>
      <c r="C1160" s="213"/>
      <c r="D1160" s="225"/>
      <c r="E1160" s="170"/>
      <c r="F1160" s="170"/>
      <c r="G1160" s="170"/>
      <c r="H1160" s="191"/>
      <c r="I1160" s="191"/>
      <c r="J1160" s="213"/>
      <c r="K1160" s="170"/>
      <c r="L1160" s="170"/>
      <c r="M1160" s="170"/>
      <c r="N1160" s="170"/>
      <c r="O1160" s="170"/>
      <c r="P1160" s="170"/>
      <c r="Q1160" s="170"/>
      <c r="R1160" s="170"/>
      <c r="S1160" s="170"/>
      <c r="T1160" s="170"/>
      <c r="U1160" s="170"/>
      <c r="V1160" s="170"/>
      <c r="W1160" s="170"/>
      <c r="X1160" s="170"/>
      <c r="Y1160" s="170"/>
      <c r="Z1160" s="170"/>
      <c r="AA1160" s="170"/>
      <c r="AB1160" s="170"/>
      <c r="AC1160" s="170"/>
      <c r="AD1160" s="170"/>
      <c r="AE1160" s="170"/>
      <c r="AF1160" s="170"/>
      <c r="AG1160" s="170"/>
      <c r="AH1160" s="170"/>
    </row>
    <row r="1161" spans="1:34" x14ac:dyDescent="0.2">
      <c r="A1161" s="191"/>
      <c r="B1161" s="191"/>
      <c r="C1161" s="213"/>
      <c r="D1161" s="225"/>
      <c r="E1161" s="170"/>
      <c r="F1161" s="170"/>
      <c r="G1161" s="170"/>
      <c r="H1161" s="191"/>
      <c r="I1161" s="191"/>
      <c r="J1161" s="213"/>
      <c r="K1161" s="170"/>
      <c r="L1161" s="170"/>
      <c r="M1161" s="170"/>
      <c r="N1161" s="170"/>
      <c r="O1161" s="170"/>
      <c r="P1161" s="170"/>
      <c r="Q1161" s="170"/>
      <c r="R1161" s="170"/>
      <c r="S1161" s="170"/>
      <c r="T1161" s="170"/>
      <c r="U1161" s="170"/>
      <c r="V1161" s="170"/>
      <c r="W1161" s="170"/>
      <c r="X1161" s="170"/>
      <c r="Y1161" s="170"/>
      <c r="Z1161" s="170"/>
      <c r="AA1161" s="170"/>
      <c r="AB1161" s="170"/>
      <c r="AC1161" s="170"/>
      <c r="AD1161" s="170"/>
      <c r="AE1161" s="170"/>
      <c r="AF1161" s="170"/>
      <c r="AG1161" s="170"/>
      <c r="AH1161" s="170"/>
    </row>
    <row r="1162" spans="1:34" x14ac:dyDescent="0.2">
      <c r="A1162" s="191"/>
      <c r="B1162" s="191"/>
      <c r="C1162" s="213"/>
      <c r="D1162" s="225"/>
      <c r="E1162" s="170"/>
      <c r="F1162" s="170"/>
      <c r="G1162" s="170"/>
      <c r="H1162" s="191"/>
      <c r="I1162" s="191"/>
      <c r="J1162" s="213"/>
      <c r="K1162" s="170"/>
      <c r="L1162" s="170"/>
      <c r="M1162" s="170"/>
      <c r="N1162" s="170"/>
      <c r="O1162" s="170"/>
      <c r="P1162" s="170"/>
      <c r="Q1162" s="170"/>
      <c r="R1162" s="170"/>
      <c r="S1162" s="170"/>
      <c r="T1162" s="170"/>
      <c r="U1162" s="170"/>
      <c r="V1162" s="170"/>
      <c r="W1162" s="170"/>
      <c r="X1162" s="170"/>
      <c r="Y1162" s="170"/>
      <c r="Z1162" s="170"/>
      <c r="AA1162" s="170"/>
      <c r="AB1162" s="170"/>
      <c r="AC1162" s="170"/>
      <c r="AD1162" s="170"/>
      <c r="AE1162" s="170"/>
      <c r="AF1162" s="170"/>
      <c r="AG1162" s="170"/>
      <c r="AH1162" s="170"/>
    </row>
    <row r="1163" spans="1:34" x14ac:dyDescent="0.2">
      <c r="A1163" s="225"/>
      <c r="B1163" s="225"/>
      <c r="C1163" s="226"/>
      <c r="D1163" s="225"/>
      <c r="E1163" s="227"/>
      <c r="F1163" s="227"/>
      <c r="G1163" s="227"/>
      <c r="H1163" s="191"/>
      <c r="I1163" s="191"/>
      <c r="J1163" s="213"/>
      <c r="K1163" s="170"/>
      <c r="L1163" s="170"/>
      <c r="M1163" s="170"/>
      <c r="N1163" s="170"/>
      <c r="O1163" s="170"/>
      <c r="P1163" s="170"/>
      <c r="Q1163" s="170"/>
      <c r="R1163" s="170"/>
      <c r="S1163" s="170"/>
      <c r="T1163" s="170"/>
      <c r="U1163" s="170"/>
      <c r="V1163" s="170"/>
      <c r="W1163" s="170"/>
      <c r="X1163" s="170"/>
      <c r="Y1163" s="170"/>
      <c r="Z1163" s="170"/>
      <c r="AA1163" s="170"/>
      <c r="AB1163" s="170"/>
      <c r="AC1163" s="170"/>
      <c r="AD1163" s="170"/>
      <c r="AE1163" s="170"/>
      <c r="AF1163" s="170"/>
      <c r="AG1163" s="170"/>
      <c r="AH1163" s="170"/>
    </row>
    <row r="1164" spans="1:34" x14ac:dyDescent="0.2">
      <c r="A1164" s="191"/>
      <c r="B1164" s="191"/>
      <c r="C1164" s="213"/>
      <c r="D1164" s="225"/>
      <c r="E1164" s="170"/>
      <c r="F1164" s="170"/>
      <c r="G1164" s="170"/>
      <c r="H1164" s="191"/>
      <c r="I1164" s="191"/>
      <c r="J1164" s="213"/>
      <c r="K1164" s="170"/>
      <c r="L1164" s="170"/>
      <c r="M1164" s="170"/>
      <c r="N1164" s="170"/>
      <c r="O1164" s="170"/>
      <c r="P1164" s="170"/>
      <c r="Q1164" s="170"/>
      <c r="R1164" s="170"/>
      <c r="S1164" s="170"/>
      <c r="T1164" s="170"/>
      <c r="U1164" s="170"/>
      <c r="V1164" s="170"/>
      <c r="W1164" s="170"/>
      <c r="X1164" s="170"/>
      <c r="Y1164" s="170"/>
      <c r="Z1164" s="170"/>
      <c r="AA1164" s="170"/>
      <c r="AB1164" s="170"/>
      <c r="AC1164" s="170"/>
      <c r="AD1164" s="170"/>
      <c r="AE1164" s="170"/>
      <c r="AF1164" s="170"/>
      <c r="AG1164" s="170"/>
      <c r="AH1164" s="170"/>
    </row>
    <row r="1165" spans="1:34" x14ac:dyDescent="0.2">
      <c r="A1165" s="191"/>
      <c r="B1165" s="191"/>
      <c r="C1165" s="213"/>
      <c r="D1165" s="225"/>
      <c r="E1165" s="153"/>
      <c r="F1165" s="153"/>
      <c r="G1165" s="153"/>
      <c r="H1165" s="191"/>
      <c r="I1165" s="191"/>
      <c r="J1165" s="213"/>
      <c r="K1165" s="170"/>
      <c r="L1165" s="170"/>
      <c r="M1165" s="170"/>
      <c r="N1165" s="170"/>
      <c r="O1165" s="170"/>
      <c r="P1165" s="170"/>
      <c r="Q1165" s="170"/>
      <c r="R1165" s="170"/>
      <c r="S1165" s="170"/>
      <c r="T1165" s="170"/>
      <c r="U1165" s="170"/>
      <c r="V1165" s="170"/>
      <c r="W1165" s="170"/>
      <c r="X1165" s="170"/>
      <c r="Y1165" s="170"/>
      <c r="Z1165" s="170"/>
      <c r="AA1165" s="170"/>
      <c r="AB1165" s="170"/>
      <c r="AC1165" s="170"/>
      <c r="AD1165" s="170"/>
      <c r="AE1165" s="170"/>
      <c r="AF1165" s="170"/>
      <c r="AG1165" s="170"/>
      <c r="AH1165" s="170"/>
    </row>
    <row r="1166" spans="1:34" x14ac:dyDescent="0.2">
      <c r="A1166" s="191"/>
      <c r="B1166" s="191"/>
      <c r="C1166" s="213"/>
      <c r="D1166" s="225"/>
      <c r="E1166" s="170"/>
      <c r="F1166" s="170"/>
      <c r="G1166" s="170"/>
      <c r="H1166" s="191"/>
      <c r="I1166" s="191"/>
      <c r="J1166" s="213"/>
      <c r="K1166" s="170"/>
      <c r="L1166" s="170"/>
      <c r="M1166" s="170"/>
      <c r="N1166" s="170"/>
      <c r="O1166" s="170"/>
      <c r="P1166" s="170"/>
      <c r="Q1166" s="170"/>
      <c r="R1166" s="170"/>
      <c r="S1166" s="170"/>
      <c r="T1166" s="170"/>
      <c r="U1166" s="170"/>
      <c r="V1166" s="170"/>
      <c r="W1166" s="170"/>
      <c r="X1166" s="170"/>
      <c r="Y1166" s="170"/>
      <c r="Z1166" s="170"/>
      <c r="AA1166" s="170"/>
      <c r="AB1166" s="170"/>
      <c r="AC1166" s="170"/>
      <c r="AD1166" s="170"/>
      <c r="AE1166" s="170"/>
      <c r="AF1166" s="170"/>
      <c r="AG1166" s="170"/>
      <c r="AH1166" s="170"/>
    </row>
    <row r="1167" spans="1:34" x14ac:dyDescent="0.2">
      <c r="A1167" s="191"/>
      <c r="B1167" s="191"/>
      <c r="C1167" s="213"/>
      <c r="D1167" s="225"/>
      <c r="E1167" s="170"/>
      <c r="F1167" s="170"/>
      <c r="G1167" s="170"/>
      <c r="H1167" s="191"/>
      <c r="I1167" s="191"/>
      <c r="J1167" s="213"/>
      <c r="K1167" s="170"/>
      <c r="L1167" s="170"/>
      <c r="M1167" s="170"/>
      <c r="N1167" s="170"/>
      <c r="O1167" s="170"/>
      <c r="P1167" s="170"/>
      <c r="Q1167" s="170"/>
      <c r="R1167" s="170"/>
      <c r="S1167" s="170"/>
      <c r="T1167" s="170"/>
      <c r="U1167" s="170"/>
      <c r="V1167" s="170"/>
      <c r="W1167" s="170"/>
      <c r="X1167" s="170"/>
      <c r="Y1167" s="170"/>
      <c r="Z1167" s="170"/>
      <c r="AA1167" s="170"/>
      <c r="AB1167" s="170"/>
      <c r="AC1167" s="170"/>
      <c r="AD1167" s="170"/>
      <c r="AE1167" s="170"/>
      <c r="AF1167" s="170"/>
      <c r="AG1167" s="170"/>
      <c r="AH1167" s="170"/>
    </row>
    <row r="1168" spans="1:34" x14ac:dyDescent="0.2">
      <c r="A1168" s="191"/>
      <c r="B1168" s="191"/>
      <c r="C1168" s="213"/>
      <c r="D1168" s="225"/>
      <c r="E1168" s="170"/>
      <c r="F1168" s="170"/>
      <c r="G1168" s="170"/>
      <c r="H1168" s="191"/>
      <c r="I1168" s="191"/>
      <c r="J1168" s="213"/>
      <c r="K1168" s="170"/>
      <c r="L1168" s="170"/>
      <c r="M1168" s="170"/>
      <c r="N1168" s="170"/>
      <c r="O1168" s="170"/>
      <c r="P1168" s="170"/>
      <c r="Q1168" s="170"/>
      <c r="R1168" s="170"/>
      <c r="S1168" s="170"/>
      <c r="T1168" s="170"/>
      <c r="U1168" s="170"/>
      <c r="V1168" s="170"/>
      <c r="W1168" s="170"/>
      <c r="X1168" s="170"/>
      <c r="Y1168" s="170"/>
      <c r="Z1168" s="170"/>
      <c r="AA1168" s="170"/>
      <c r="AB1168" s="170"/>
      <c r="AC1168" s="170"/>
      <c r="AD1168" s="170"/>
      <c r="AE1168" s="170"/>
      <c r="AF1168" s="170"/>
      <c r="AG1168" s="170"/>
      <c r="AH1168" s="170"/>
    </row>
    <row r="1169" spans="1:34" x14ac:dyDescent="0.2">
      <c r="A1169" s="191"/>
      <c r="B1169" s="191"/>
      <c r="C1169" s="213"/>
      <c r="D1169" s="225"/>
      <c r="E1169" s="254"/>
      <c r="F1169" s="254"/>
      <c r="G1169" s="254"/>
      <c r="H1169" s="239"/>
      <c r="I1169" s="239"/>
      <c r="J1169" s="213"/>
      <c r="K1169" s="170"/>
      <c r="L1169" s="170"/>
      <c r="M1169" s="170"/>
      <c r="N1169" s="170"/>
      <c r="O1169" s="170"/>
      <c r="P1169" s="170"/>
      <c r="Q1169" s="170"/>
      <c r="R1169" s="170"/>
      <c r="S1169" s="170"/>
      <c r="T1169" s="170"/>
      <c r="U1169" s="170"/>
      <c r="V1169" s="170"/>
      <c r="W1169" s="170"/>
      <c r="X1169" s="170"/>
      <c r="Y1169" s="170"/>
      <c r="Z1169" s="170"/>
      <c r="AA1169" s="170"/>
      <c r="AB1169" s="170"/>
      <c r="AC1169" s="170"/>
      <c r="AD1169" s="170"/>
      <c r="AE1169" s="170"/>
      <c r="AF1169" s="170"/>
      <c r="AG1169" s="170"/>
      <c r="AH1169" s="170"/>
    </row>
    <row r="1170" spans="1:34" x14ac:dyDescent="0.2">
      <c r="A1170" s="191"/>
      <c r="B1170" s="191"/>
      <c r="C1170" s="213"/>
      <c r="D1170" s="225"/>
      <c r="E1170" s="170"/>
      <c r="F1170" s="170"/>
      <c r="G1170" s="170"/>
      <c r="H1170" s="191"/>
      <c r="I1170" s="191"/>
      <c r="J1170" s="213"/>
      <c r="K1170" s="170"/>
      <c r="L1170" s="170"/>
      <c r="M1170" s="170"/>
      <c r="N1170" s="170"/>
      <c r="O1170" s="170"/>
      <c r="P1170" s="170"/>
      <c r="Q1170" s="170"/>
      <c r="R1170" s="170"/>
      <c r="S1170" s="170"/>
      <c r="T1170" s="170"/>
      <c r="U1170" s="170"/>
      <c r="V1170" s="170"/>
      <c r="W1170" s="170"/>
      <c r="X1170" s="170"/>
      <c r="Y1170" s="170"/>
      <c r="Z1170" s="170"/>
      <c r="AA1170" s="170"/>
      <c r="AB1170" s="170"/>
      <c r="AC1170" s="170"/>
      <c r="AD1170" s="170"/>
      <c r="AE1170" s="170"/>
      <c r="AF1170" s="170"/>
      <c r="AG1170" s="170"/>
      <c r="AH1170" s="170"/>
    </row>
    <row r="1171" spans="1:34" x14ac:dyDescent="0.2">
      <c r="A1171" s="191"/>
      <c r="B1171" s="191"/>
      <c r="C1171" s="213"/>
      <c r="D1171" s="225"/>
      <c r="E1171" s="170"/>
      <c r="F1171" s="170"/>
      <c r="G1171" s="170"/>
      <c r="H1171" s="191"/>
      <c r="I1171" s="191"/>
      <c r="J1171" s="213"/>
      <c r="K1171" s="170"/>
      <c r="L1171" s="170"/>
      <c r="M1171" s="170"/>
      <c r="N1171" s="170"/>
      <c r="O1171" s="170"/>
      <c r="P1171" s="170"/>
      <c r="Q1171" s="170"/>
      <c r="R1171" s="170"/>
      <c r="S1171" s="170"/>
      <c r="T1171" s="170"/>
      <c r="U1171" s="170"/>
      <c r="V1171" s="170"/>
      <c r="W1171" s="170"/>
      <c r="X1171" s="170"/>
      <c r="Y1171" s="170"/>
      <c r="Z1171" s="170"/>
      <c r="AA1171" s="170"/>
      <c r="AB1171" s="170"/>
      <c r="AC1171" s="170"/>
      <c r="AD1171" s="170"/>
      <c r="AE1171" s="170"/>
      <c r="AF1171" s="170"/>
      <c r="AG1171" s="170"/>
      <c r="AH1171" s="170"/>
    </row>
    <row r="1172" spans="1:34" x14ac:dyDescent="0.2">
      <c r="A1172" s="191"/>
      <c r="B1172" s="191"/>
      <c r="C1172" s="213"/>
      <c r="D1172" s="225"/>
      <c r="E1172" s="170"/>
      <c r="F1172" s="170"/>
      <c r="G1172" s="170"/>
      <c r="H1172" s="243"/>
      <c r="I1172" s="191"/>
      <c r="J1172" s="213"/>
      <c r="K1172" s="170"/>
      <c r="L1172" s="170"/>
      <c r="M1172" s="170"/>
      <c r="N1172" s="170"/>
      <c r="O1172" s="170"/>
      <c r="P1172" s="170"/>
      <c r="Q1172" s="170"/>
      <c r="R1172" s="170"/>
      <c r="S1172" s="170"/>
      <c r="T1172" s="170"/>
      <c r="U1172" s="170"/>
      <c r="V1172" s="170"/>
      <c r="W1172" s="170"/>
      <c r="X1172" s="170"/>
      <c r="Y1172" s="170"/>
      <c r="Z1172" s="170"/>
      <c r="AA1172" s="170"/>
      <c r="AB1172" s="170"/>
      <c r="AC1172" s="170"/>
      <c r="AD1172" s="170"/>
      <c r="AE1172" s="170"/>
      <c r="AF1172" s="170"/>
      <c r="AG1172" s="170"/>
      <c r="AH1172" s="170"/>
    </row>
    <row r="1173" spans="1:34" x14ac:dyDescent="0.2">
      <c r="A1173" s="191"/>
      <c r="B1173" s="191"/>
      <c r="C1173" s="213"/>
      <c r="D1173" s="225"/>
      <c r="E1173" s="170"/>
      <c r="F1173" s="170"/>
      <c r="G1173" s="170"/>
      <c r="H1173" s="191"/>
      <c r="I1173" s="191"/>
      <c r="J1173" s="213"/>
      <c r="K1173" s="170"/>
      <c r="L1173" s="170"/>
      <c r="M1173" s="170"/>
      <c r="N1173" s="170"/>
      <c r="O1173" s="170"/>
      <c r="P1173" s="170"/>
      <c r="Q1173" s="170"/>
      <c r="R1173" s="170"/>
      <c r="S1173" s="170"/>
      <c r="T1173" s="170"/>
      <c r="U1173" s="170"/>
      <c r="V1173" s="170"/>
      <c r="W1173" s="170"/>
      <c r="X1173" s="170"/>
      <c r="Y1173" s="170"/>
      <c r="Z1173" s="170"/>
      <c r="AA1173" s="170"/>
      <c r="AB1173" s="170"/>
      <c r="AC1173" s="170"/>
      <c r="AD1173" s="170"/>
      <c r="AE1173" s="170"/>
      <c r="AF1173" s="170"/>
      <c r="AG1173" s="170"/>
      <c r="AH1173" s="170"/>
    </row>
    <row r="1174" spans="1:34" x14ac:dyDescent="0.2">
      <c r="A1174" s="191"/>
      <c r="B1174" s="191"/>
      <c r="C1174" s="213"/>
      <c r="D1174" s="225"/>
      <c r="E1174" s="170"/>
      <c r="F1174" s="170"/>
      <c r="G1174" s="170"/>
      <c r="H1174" s="191"/>
      <c r="I1174" s="191"/>
      <c r="J1174" s="213"/>
      <c r="K1174" s="192"/>
      <c r="L1174" s="192"/>
      <c r="M1174" s="192"/>
      <c r="N1174" s="192"/>
      <c r="O1174" s="192"/>
      <c r="P1174" s="192"/>
      <c r="Q1174" s="192"/>
      <c r="R1174" s="192"/>
      <c r="S1174" s="192"/>
      <c r="T1174" s="192"/>
      <c r="U1174" s="192"/>
      <c r="V1174" s="192"/>
      <c r="W1174" s="192"/>
      <c r="X1174" s="192"/>
      <c r="Y1174" s="192"/>
      <c r="Z1174" s="192"/>
      <c r="AA1174" s="192"/>
      <c r="AB1174" s="192"/>
      <c r="AC1174" s="192"/>
      <c r="AD1174" s="192"/>
      <c r="AE1174" s="192"/>
      <c r="AF1174" s="192"/>
      <c r="AG1174" s="192"/>
      <c r="AH1174" s="192"/>
    </row>
    <row r="1175" spans="1:34" x14ac:dyDescent="0.2">
      <c r="A1175" s="191"/>
      <c r="B1175" s="191"/>
      <c r="C1175" s="213"/>
      <c r="D1175" s="225"/>
      <c r="E1175" s="170"/>
      <c r="F1175" s="170"/>
      <c r="G1175" s="170"/>
      <c r="H1175" s="191"/>
      <c r="I1175" s="191"/>
      <c r="J1175" s="213"/>
      <c r="K1175" s="170"/>
      <c r="L1175" s="170"/>
      <c r="M1175" s="170"/>
      <c r="N1175" s="170"/>
      <c r="O1175" s="170"/>
      <c r="P1175" s="170"/>
      <c r="Q1175" s="170"/>
      <c r="R1175" s="170"/>
      <c r="S1175" s="170"/>
      <c r="T1175" s="170"/>
      <c r="U1175" s="170"/>
      <c r="V1175" s="170"/>
      <c r="W1175" s="170"/>
      <c r="X1175" s="170"/>
      <c r="Y1175" s="170"/>
      <c r="Z1175" s="170"/>
      <c r="AA1175" s="170"/>
      <c r="AB1175" s="170"/>
      <c r="AC1175" s="170"/>
      <c r="AD1175" s="170"/>
      <c r="AE1175" s="170"/>
      <c r="AF1175" s="170"/>
      <c r="AG1175" s="170"/>
      <c r="AH1175" s="170"/>
    </row>
    <row r="1176" spans="1:34" x14ac:dyDescent="0.2">
      <c r="A1176" s="191"/>
      <c r="B1176" s="191"/>
      <c r="C1176" s="213"/>
      <c r="D1176" s="225"/>
      <c r="E1176" s="153"/>
      <c r="F1176" s="153"/>
      <c r="G1176" s="153"/>
      <c r="H1176" s="191"/>
      <c r="I1176" s="191"/>
      <c r="J1176" s="213"/>
      <c r="K1176" s="170"/>
      <c r="L1176" s="170"/>
      <c r="M1176" s="170"/>
      <c r="N1176" s="170"/>
      <c r="O1176" s="170"/>
      <c r="P1176" s="170"/>
      <c r="Q1176" s="170"/>
      <c r="R1176" s="170"/>
      <c r="S1176" s="170"/>
      <c r="T1176" s="170"/>
      <c r="U1176" s="170"/>
      <c r="V1176" s="170"/>
      <c r="W1176" s="170"/>
      <c r="X1176" s="170"/>
      <c r="Y1176" s="170"/>
      <c r="Z1176" s="170"/>
      <c r="AA1176" s="170"/>
      <c r="AB1176" s="170"/>
      <c r="AC1176" s="170"/>
      <c r="AD1176" s="170"/>
      <c r="AE1176" s="170"/>
      <c r="AF1176" s="170"/>
      <c r="AG1176" s="170"/>
      <c r="AH1176" s="170"/>
    </row>
    <row r="1177" spans="1:34" x14ac:dyDescent="0.2">
      <c r="A1177" s="191"/>
      <c r="B1177" s="191"/>
      <c r="C1177" s="213"/>
      <c r="D1177" s="225"/>
      <c r="E1177" s="170"/>
      <c r="F1177" s="170"/>
      <c r="G1177" s="170"/>
      <c r="H1177" s="191"/>
      <c r="I1177" s="191"/>
      <c r="J1177" s="213"/>
      <c r="K1177" s="170"/>
      <c r="L1177" s="170"/>
      <c r="M1177" s="170"/>
      <c r="N1177" s="170"/>
      <c r="O1177" s="170"/>
      <c r="P1177" s="170"/>
      <c r="Q1177" s="170"/>
      <c r="R1177" s="170"/>
      <c r="S1177" s="170"/>
      <c r="T1177" s="170"/>
      <c r="U1177" s="170"/>
      <c r="V1177" s="170"/>
      <c r="W1177" s="170"/>
      <c r="X1177" s="170"/>
      <c r="Y1177" s="170"/>
      <c r="Z1177" s="170"/>
      <c r="AA1177" s="170"/>
      <c r="AB1177" s="170"/>
      <c r="AC1177" s="170"/>
      <c r="AD1177" s="170"/>
      <c r="AE1177" s="170"/>
      <c r="AF1177" s="170"/>
      <c r="AG1177" s="170"/>
      <c r="AH1177" s="170"/>
    </row>
    <row r="1178" spans="1:34" x14ac:dyDescent="0.2">
      <c r="A1178" s="191"/>
      <c r="B1178" s="191"/>
      <c r="C1178" s="213"/>
      <c r="D1178" s="225"/>
      <c r="E1178" s="170"/>
      <c r="F1178" s="170"/>
      <c r="G1178" s="170"/>
      <c r="H1178" s="191"/>
      <c r="I1178" s="191"/>
      <c r="J1178" s="213"/>
      <c r="K1178" s="170"/>
      <c r="L1178" s="170"/>
      <c r="M1178" s="170"/>
      <c r="N1178" s="170"/>
      <c r="O1178" s="170"/>
      <c r="P1178" s="170"/>
      <c r="Q1178" s="170"/>
      <c r="R1178" s="170"/>
      <c r="S1178" s="170"/>
      <c r="T1178" s="170"/>
      <c r="U1178" s="170"/>
      <c r="V1178" s="170"/>
      <c r="W1178" s="170"/>
      <c r="X1178" s="170"/>
      <c r="Y1178" s="170"/>
      <c r="Z1178" s="170"/>
      <c r="AA1178" s="170"/>
      <c r="AB1178" s="170"/>
      <c r="AC1178" s="170"/>
      <c r="AD1178" s="170"/>
      <c r="AE1178" s="170"/>
      <c r="AF1178" s="170"/>
      <c r="AG1178" s="170"/>
      <c r="AH1178" s="170"/>
    </row>
    <row r="1179" spans="1:34" x14ac:dyDescent="0.2">
      <c r="A1179" s="191"/>
      <c r="B1179" s="191"/>
      <c r="C1179" s="213"/>
      <c r="D1179" s="225"/>
      <c r="E1179" s="170"/>
      <c r="F1179" s="170"/>
      <c r="G1179" s="170"/>
      <c r="H1179" s="191"/>
      <c r="I1179" s="191"/>
      <c r="J1179" s="213"/>
      <c r="K1179" s="170"/>
      <c r="L1179" s="170"/>
      <c r="M1179" s="170"/>
      <c r="N1179" s="170"/>
      <c r="O1179" s="170"/>
      <c r="P1179" s="170"/>
      <c r="Q1179" s="170"/>
      <c r="R1179" s="170"/>
      <c r="S1179" s="170"/>
      <c r="T1179" s="170"/>
      <c r="U1179" s="170"/>
      <c r="V1179" s="170"/>
      <c r="W1179" s="170"/>
      <c r="X1179" s="170"/>
      <c r="Y1179" s="170"/>
      <c r="Z1179" s="170"/>
      <c r="AA1179" s="170"/>
      <c r="AB1179" s="170"/>
      <c r="AC1179" s="170"/>
      <c r="AD1179" s="170"/>
      <c r="AE1179" s="170"/>
      <c r="AF1179" s="170"/>
      <c r="AG1179" s="170"/>
      <c r="AH1179" s="170"/>
    </row>
    <row r="1180" spans="1:34" x14ac:dyDescent="0.2">
      <c r="A1180" s="191"/>
      <c r="B1180" s="191"/>
      <c r="C1180" s="213"/>
      <c r="D1180" s="225"/>
      <c r="E1180" s="170"/>
      <c r="F1180" s="170"/>
      <c r="G1180" s="170"/>
      <c r="H1180" s="191"/>
      <c r="I1180" s="191"/>
      <c r="J1180" s="213"/>
      <c r="K1180" s="170"/>
      <c r="L1180" s="170"/>
      <c r="M1180" s="170"/>
      <c r="N1180" s="170"/>
      <c r="O1180" s="170"/>
      <c r="P1180" s="170"/>
      <c r="Q1180" s="170"/>
      <c r="R1180" s="170"/>
      <c r="S1180" s="170"/>
      <c r="T1180" s="170"/>
      <c r="U1180" s="170"/>
      <c r="V1180" s="170"/>
      <c r="W1180" s="170"/>
      <c r="X1180" s="170"/>
      <c r="Y1180" s="170"/>
      <c r="Z1180" s="170"/>
      <c r="AA1180" s="170"/>
      <c r="AB1180" s="170"/>
      <c r="AC1180" s="170"/>
      <c r="AD1180" s="170"/>
      <c r="AE1180" s="170"/>
      <c r="AF1180" s="170"/>
      <c r="AG1180" s="170"/>
      <c r="AH1180" s="170"/>
    </row>
    <row r="1181" spans="1:34" x14ac:dyDescent="0.2">
      <c r="A1181" s="191"/>
      <c r="B1181" s="191"/>
      <c r="C1181" s="213"/>
      <c r="D1181" s="225"/>
      <c r="E1181" s="170"/>
      <c r="F1181" s="170"/>
      <c r="G1181" s="170"/>
      <c r="H1181" s="191"/>
      <c r="I1181" s="191"/>
      <c r="J1181" s="213"/>
      <c r="K1181" s="170"/>
      <c r="L1181" s="170"/>
      <c r="M1181" s="170"/>
      <c r="N1181" s="170"/>
      <c r="O1181" s="170"/>
      <c r="P1181" s="170"/>
      <c r="Q1181" s="170"/>
      <c r="R1181" s="170"/>
      <c r="S1181" s="170"/>
      <c r="T1181" s="170"/>
      <c r="U1181" s="170"/>
      <c r="V1181" s="170"/>
      <c r="W1181" s="170"/>
      <c r="X1181" s="170"/>
      <c r="Y1181" s="170"/>
      <c r="Z1181" s="170"/>
      <c r="AA1181" s="170"/>
      <c r="AB1181" s="170"/>
      <c r="AC1181" s="170"/>
      <c r="AD1181" s="170"/>
      <c r="AE1181" s="170"/>
      <c r="AF1181" s="170"/>
      <c r="AG1181" s="170"/>
      <c r="AH1181" s="170"/>
    </row>
    <row r="1182" spans="1:34" x14ac:dyDescent="0.2">
      <c r="A1182" s="191"/>
      <c r="B1182" s="191"/>
      <c r="C1182" s="213"/>
      <c r="D1182" s="225"/>
      <c r="E1182" s="170"/>
      <c r="F1182" s="170"/>
      <c r="G1182" s="170"/>
      <c r="H1182" s="191"/>
      <c r="I1182" s="191"/>
      <c r="J1182" s="213"/>
      <c r="K1182" s="228"/>
      <c r="L1182" s="228"/>
      <c r="M1182" s="228"/>
      <c r="N1182" s="228"/>
      <c r="O1182" s="228"/>
      <c r="P1182" s="228"/>
      <c r="Q1182" s="228"/>
      <c r="R1182" s="228"/>
      <c r="S1182" s="228"/>
      <c r="T1182" s="228"/>
      <c r="U1182" s="228"/>
      <c r="V1182" s="228"/>
      <c r="W1182" s="228"/>
      <c r="X1182" s="228"/>
      <c r="Y1182" s="228"/>
      <c r="Z1182" s="228"/>
      <c r="AA1182" s="228"/>
      <c r="AB1182" s="228"/>
      <c r="AC1182" s="228"/>
      <c r="AD1182" s="228"/>
      <c r="AE1182" s="228"/>
      <c r="AF1182" s="228"/>
      <c r="AG1182" s="228"/>
      <c r="AH1182" s="228"/>
    </row>
    <row r="1183" spans="1:34" x14ac:dyDescent="0.2">
      <c r="A1183" s="191"/>
      <c r="B1183" s="191"/>
      <c r="C1183" s="213"/>
      <c r="D1183" s="225"/>
      <c r="E1183" s="170"/>
      <c r="F1183" s="170"/>
      <c r="G1183" s="170"/>
      <c r="H1183" s="191"/>
      <c r="I1183" s="191"/>
      <c r="J1183" s="213"/>
      <c r="K1183" s="170"/>
      <c r="L1183" s="170"/>
      <c r="M1183" s="170"/>
      <c r="N1183" s="170"/>
      <c r="O1183" s="170"/>
      <c r="P1183" s="170"/>
      <c r="Q1183" s="170"/>
      <c r="R1183" s="170"/>
      <c r="S1183" s="170"/>
      <c r="T1183" s="170"/>
      <c r="U1183" s="170"/>
      <c r="V1183" s="170"/>
      <c r="W1183" s="170"/>
      <c r="X1183" s="170"/>
      <c r="Y1183" s="170"/>
      <c r="Z1183" s="170"/>
      <c r="AA1183" s="170"/>
      <c r="AB1183" s="170"/>
      <c r="AC1183" s="170"/>
      <c r="AD1183" s="170"/>
      <c r="AE1183" s="170"/>
      <c r="AF1183" s="170"/>
      <c r="AG1183" s="170"/>
      <c r="AH1183" s="170"/>
    </row>
    <row r="1184" spans="1:34" x14ac:dyDescent="0.2">
      <c r="A1184" s="191"/>
      <c r="B1184" s="191"/>
      <c r="C1184" s="213"/>
      <c r="D1184" s="225"/>
      <c r="E1184" s="170"/>
      <c r="F1184" s="170"/>
      <c r="G1184" s="170"/>
      <c r="H1184" s="191"/>
      <c r="I1184" s="191"/>
      <c r="J1184" s="213"/>
      <c r="K1184" s="170"/>
      <c r="L1184" s="170"/>
      <c r="M1184" s="170"/>
      <c r="N1184" s="170"/>
      <c r="O1184" s="170"/>
      <c r="P1184" s="170"/>
      <c r="Q1184" s="170"/>
      <c r="R1184" s="170"/>
      <c r="S1184" s="170"/>
      <c r="T1184" s="170"/>
      <c r="U1184" s="170"/>
      <c r="V1184" s="170"/>
      <c r="W1184" s="170"/>
      <c r="X1184" s="170"/>
      <c r="Y1184" s="170"/>
      <c r="Z1184" s="170"/>
      <c r="AA1184" s="170"/>
      <c r="AB1184" s="170"/>
      <c r="AC1184" s="170"/>
      <c r="AD1184" s="170"/>
      <c r="AE1184" s="170"/>
      <c r="AF1184" s="170"/>
      <c r="AG1184" s="170"/>
      <c r="AH1184" s="170"/>
    </row>
    <row r="1185" spans="1:34" x14ac:dyDescent="0.2">
      <c r="A1185" s="191"/>
      <c r="B1185" s="191"/>
      <c r="C1185" s="213"/>
      <c r="D1185" s="225"/>
      <c r="E1185" s="170"/>
      <c r="F1185" s="170"/>
      <c r="G1185" s="170"/>
      <c r="H1185" s="191"/>
      <c r="I1185" s="191"/>
      <c r="J1185" s="213"/>
      <c r="K1185" s="170"/>
      <c r="L1185" s="170"/>
      <c r="M1185" s="170"/>
      <c r="N1185" s="170"/>
      <c r="O1185" s="170"/>
      <c r="P1185" s="170"/>
      <c r="Q1185" s="170"/>
      <c r="R1185" s="170"/>
      <c r="S1185" s="170"/>
      <c r="T1185" s="170"/>
      <c r="U1185" s="170"/>
      <c r="V1185" s="170"/>
      <c r="W1185" s="170"/>
      <c r="X1185" s="170"/>
      <c r="Y1185" s="170"/>
      <c r="Z1185" s="170"/>
      <c r="AA1185" s="170"/>
      <c r="AB1185" s="170"/>
      <c r="AC1185" s="170"/>
      <c r="AD1185" s="170"/>
      <c r="AE1185" s="170"/>
      <c r="AF1185" s="170"/>
      <c r="AG1185" s="170"/>
      <c r="AH1185" s="170"/>
    </row>
    <row r="1186" spans="1:34" x14ac:dyDescent="0.2">
      <c r="A1186" s="191"/>
      <c r="B1186" s="191"/>
      <c r="C1186" s="213"/>
      <c r="D1186" s="225"/>
      <c r="E1186" s="170"/>
      <c r="F1186" s="170"/>
      <c r="G1186" s="170"/>
      <c r="H1186" s="191"/>
      <c r="I1186" s="191"/>
      <c r="J1186" s="213"/>
      <c r="K1186" s="170"/>
      <c r="L1186" s="170"/>
      <c r="M1186" s="170"/>
      <c r="N1186" s="170"/>
      <c r="O1186" s="170"/>
      <c r="P1186" s="170"/>
      <c r="Q1186" s="170"/>
      <c r="R1186" s="170"/>
      <c r="S1186" s="170"/>
      <c r="T1186" s="170"/>
      <c r="U1186" s="170"/>
      <c r="V1186" s="170"/>
      <c r="W1186" s="170"/>
      <c r="X1186" s="170"/>
      <c r="Y1186" s="170"/>
      <c r="Z1186" s="170"/>
      <c r="AA1186" s="170"/>
      <c r="AB1186" s="170"/>
      <c r="AC1186" s="170"/>
      <c r="AD1186" s="170"/>
      <c r="AE1186" s="170"/>
      <c r="AF1186" s="170"/>
      <c r="AG1186" s="170"/>
      <c r="AH1186" s="170"/>
    </row>
    <row r="1187" spans="1:34" x14ac:dyDescent="0.2">
      <c r="A1187" s="191"/>
      <c r="B1187" s="191"/>
      <c r="C1187" s="213"/>
      <c r="D1187" s="225"/>
      <c r="E1187" s="170"/>
      <c r="F1187" s="170"/>
      <c r="G1187" s="170"/>
      <c r="H1187" s="191"/>
      <c r="I1187" s="191"/>
      <c r="J1187" s="213"/>
      <c r="K1187" s="170"/>
      <c r="L1187" s="170"/>
      <c r="M1187" s="170"/>
      <c r="N1187" s="170"/>
      <c r="O1187" s="170"/>
      <c r="P1187" s="170"/>
      <c r="Q1187" s="170"/>
      <c r="R1187" s="170"/>
      <c r="S1187" s="170"/>
      <c r="T1187" s="170"/>
      <c r="U1187" s="170"/>
      <c r="V1187" s="170"/>
      <c r="W1187" s="170"/>
      <c r="X1187" s="170"/>
      <c r="Y1187" s="170"/>
      <c r="Z1187" s="170"/>
      <c r="AA1187" s="170"/>
      <c r="AB1187" s="170"/>
      <c r="AC1187" s="170"/>
      <c r="AD1187" s="170"/>
      <c r="AE1187" s="170"/>
      <c r="AF1187" s="170"/>
      <c r="AG1187" s="170"/>
      <c r="AH1187" s="170"/>
    </row>
    <row r="1188" spans="1:34" x14ac:dyDescent="0.2">
      <c r="A1188" s="191"/>
      <c r="B1188" s="191"/>
      <c r="C1188" s="213"/>
      <c r="D1188" s="225"/>
      <c r="E1188" s="170"/>
      <c r="F1188" s="170"/>
      <c r="G1188" s="170"/>
      <c r="H1188" s="191"/>
      <c r="I1188" s="191"/>
      <c r="J1188" s="213"/>
      <c r="K1188" s="170"/>
      <c r="L1188" s="170"/>
      <c r="M1188" s="170"/>
      <c r="N1188" s="170"/>
      <c r="O1188" s="170"/>
      <c r="P1188" s="170"/>
      <c r="Q1188" s="170"/>
      <c r="R1188" s="170"/>
      <c r="S1188" s="170"/>
      <c r="T1188" s="170"/>
      <c r="U1188" s="170"/>
      <c r="V1188" s="170"/>
      <c r="W1188" s="170"/>
      <c r="X1188" s="170"/>
      <c r="Y1188" s="170"/>
      <c r="Z1188" s="170"/>
      <c r="AA1188" s="170"/>
      <c r="AB1188" s="170"/>
      <c r="AC1188" s="170"/>
      <c r="AD1188" s="170"/>
      <c r="AE1188" s="170"/>
      <c r="AF1188" s="170"/>
      <c r="AG1188" s="170"/>
      <c r="AH1188" s="170"/>
    </row>
    <row r="1189" spans="1:34" x14ac:dyDescent="0.2">
      <c r="A1189" s="191"/>
      <c r="B1189" s="191"/>
      <c r="C1189" s="213"/>
      <c r="D1189" s="225"/>
      <c r="E1189" s="170"/>
      <c r="F1189" s="170"/>
      <c r="G1189" s="170"/>
      <c r="H1189" s="191"/>
      <c r="I1189" s="191"/>
      <c r="J1189" s="213"/>
      <c r="K1189" s="170"/>
      <c r="L1189" s="170"/>
      <c r="M1189" s="170"/>
      <c r="N1189" s="170"/>
      <c r="O1189" s="170"/>
      <c r="P1189" s="170"/>
      <c r="Q1189" s="170"/>
      <c r="R1189" s="170"/>
      <c r="S1189" s="170"/>
      <c r="T1189" s="170"/>
      <c r="U1189" s="170"/>
      <c r="V1189" s="170"/>
      <c r="W1189" s="170"/>
      <c r="X1189" s="170"/>
      <c r="Y1189" s="170"/>
      <c r="Z1189" s="170"/>
      <c r="AA1189" s="170"/>
      <c r="AB1189" s="170"/>
      <c r="AC1189" s="170"/>
      <c r="AD1189" s="170"/>
      <c r="AE1189" s="170"/>
      <c r="AF1189" s="170"/>
      <c r="AG1189" s="170"/>
      <c r="AH1189" s="170"/>
    </row>
    <row r="1190" spans="1:34" x14ac:dyDescent="0.2">
      <c r="A1190" s="191"/>
      <c r="B1190" s="191"/>
      <c r="C1190" s="213"/>
      <c r="D1190" s="225"/>
      <c r="E1190" s="170"/>
      <c r="F1190" s="170"/>
      <c r="G1190" s="170"/>
      <c r="H1190" s="191"/>
      <c r="I1190" s="191"/>
      <c r="J1190" s="213"/>
      <c r="K1190" s="170"/>
      <c r="L1190" s="170"/>
      <c r="M1190" s="170"/>
      <c r="N1190" s="170"/>
      <c r="O1190" s="170"/>
      <c r="P1190" s="170"/>
      <c r="Q1190" s="170"/>
      <c r="R1190" s="170"/>
      <c r="S1190" s="170"/>
      <c r="T1190" s="170"/>
      <c r="U1190" s="170"/>
      <c r="V1190" s="170"/>
      <c r="W1190" s="170"/>
      <c r="X1190" s="170"/>
      <c r="Y1190" s="170"/>
      <c r="Z1190" s="170"/>
      <c r="AA1190" s="170"/>
      <c r="AB1190" s="170"/>
      <c r="AC1190" s="170"/>
      <c r="AD1190" s="170"/>
      <c r="AE1190" s="170"/>
      <c r="AF1190" s="170"/>
      <c r="AG1190" s="170"/>
      <c r="AH1190" s="170"/>
    </row>
    <row r="1191" spans="1:34" x14ac:dyDescent="0.2">
      <c r="A1191" s="191"/>
      <c r="B1191" s="191"/>
      <c r="C1191" s="213"/>
      <c r="D1191" s="225"/>
      <c r="E1191" s="170"/>
      <c r="F1191" s="170"/>
      <c r="G1191" s="170"/>
      <c r="H1191" s="191"/>
      <c r="I1191" s="191"/>
      <c r="J1191" s="213"/>
      <c r="K1191" s="170"/>
      <c r="L1191" s="170"/>
      <c r="M1191" s="170"/>
      <c r="N1191" s="170"/>
      <c r="O1191" s="170"/>
      <c r="P1191" s="170"/>
      <c r="Q1191" s="170"/>
      <c r="R1191" s="170"/>
      <c r="S1191" s="170"/>
      <c r="T1191" s="170"/>
      <c r="U1191" s="170"/>
      <c r="V1191" s="170"/>
      <c r="W1191" s="170"/>
      <c r="X1191" s="170"/>
      <c r="Y1191" s="170"/>
      <c r="Z1191" s="170"/>
      <c r="AA1191" s="170"/>
      <c r="AB1191" s="170"/>
      <c r="AC1191" s="170"/>
      <c r="AD1191" s="170"/>
      <c r="AE1191" s="170"/>
      <c r="AF1191" s="170"/>
      <c r="AG1191" s="170"/>
      <c r="AH1191" s="170"/>
    </row>
    <row r="1192" spans="1:34" x14ac:dyDescent="0.2">
      <c r="A1192" s="191"/>
      <c r="B1192" s="191"/>
      <c r="C1192" s="213"/>
      <c r="D1192" s="225"/>
      <c r="E1192" s="170"/>
      <c r="F1192" s="170"/>
      <c r="G1192" s="170"/>
      <c r="H1192" s="191"/>
      <c r="I1192" s="191"/>
      <c r="J1192" s="213"/>
      <c r="K1192" s="170"/>
      <c r="L1192" s="170"/>
      <c r="M1192" s="170"/>
      <c r="N1192" s="170"/>
      <c r="O1192" s="170"/>
      <c r="P1192" s="170"/>
      <c r="Q1192" s="170"/>
      <c r="R1192" s="170"/>
      <c r="S1192" s="170"/>
      <c r="T1192" s="170"/>
      <c r="U1192" s="170"/>
      <c r="V1192" s="170"/>
      <c r="W1192" s="170"/>
      <c r="X1192" s="170"/>
      <c r="Y1192" s="170"/>
      <c r="Z1192" s="170"/>
      <c r="AA1192" s="170"/>
      <c r="AB1192" s="170"/>
      <c r="AC1192" s="170"/>
      <c r="AD1192" s="170"/>
      <c r="AE1192" s="170"/>
      <c r="AF1192" s="170"/>
      <c r="AG1192" s="170"/>
      <c r="AH1192" s="170"/>
    </row>
    <row r="1193" spans="1:34" x14ac:dyDescent="0.2">
      <c r="A1193" s="191"/>
      <c r="B1193" s="191"/>
      <c r="C1193" s="213"/>
      <c r="D1193" s="225"/>
      <c r="E1193" s="170"/>
      <c r="F1193" s="170"/>
      <c r="G1193" s="170"/>
      <c r="H1193" s="191"/>
      <c r="I1193" s="191"/>
      <c r="J1193" s="213"/>
      <c r="K1193" s="228"/>
      <c r="L1193" s="228"/>
      <c r="M1193" s="228"/>
      <c r="N1193" s="228"/>
      <c r="O1193" s="228"/>
      <c r="P1193" s="228"/>
      <c r="Q1193" s="228"/>
      <c r="R1193" s="228"/>
      <c r="S1193" s="228"/>
      <c r="T1193" s="228"/>
      <c r="U1193" s="228"/>
      <c r="V1193" s="228"/>
      <c r="W1193" s="228"/>
      <c r="X1193" s="228"/>
      <c r="Y1193" s="228"/>
      <c r="Z1193" s="228"/>
      <c r="AA1193" s="228"/>
      <c r="AB1193" s="228"/>
      <c r="AC1193" s="228"/>
      <c r="AD1193" s="228"/>
      <c r="AE1193" s="228"/>
      <c r="AF1193" s="228"/>
      <c r="AG1193" s="228"/>
      <c r="AH1193" s="228"/>
    </row>
    <row r="1194" spans="1:34" x14ac:dyDescent="0.2">
      <c r="A1194" s="191"/>
      <c r="B1194" s="191"/>
      <c r="C1194" s="213"/>
      <c r="D1194" s="225"/>
      <c r="E1194" s="170"/>
      <c r="F1194" s="170"/>
      <c r="G1194" s="170"/>
      <c r="H1194" s="191"/>
      <c r="I1194" s="191"/>
      <c r="J1194" s="213"/>
      <c r="K1194" s="170"/>
      <c r="L1194" s="170"/>
      <c r="M1194" s="170"/>
      <c r="N1194" s="170"/>
      <c r="O1194" s="170"/>
      <c r="P1194" s="170"/>
      <c r="Q1194" s="170"/>
      <c r="R1194" s="170"/>
      <c r="S1194" s="170"/>
      <c r="T1194" s="170"/>
      <c r="U1194" s="170"/>
      <c r="V1194" s="170"/>
      <c r="W1194" s="170"/>
      <c r="X1194" s="170"/>
      <c r="Y1194" s="170"/>
      <c r="Z1194" s="170"/>
      <c r="AA1194" s="170"/>
      <c r="AB1194" s="170"/>
      <c r="AC1194" s="170"/>
      <c r="AD1194" s="170"/>
      <c r="AE1194" s="170"/>
      <c r="AF1194" s="170"/>
      <c r="AG1194" s="170"/>
      <c r="AH1194" s="170"/>
    </row>
    <row r="1195" spans="1:34" x14ac:dyDescent="0.2">
      <c r="A1195" s="191"/>
      <c r="B1195" s="191"/>
      <c r="C1195" s="213"/>
      <c r="D1195" s="225"/>
      <c r="E1195" s="170"/>
      <c r="F1195" s="170"/>
      <c r="G1195" s="170"/>
      <c r="H1195" s="191"/>
      <c r="I1195" s="191"/>
      <c r="J1195" s="213"/>
      <c r="K1195" s="170"/>
      <c r="L1195" s="170"/>
      <c r="M1195" s="170"/>
      <c r="N1195" s="170"/>
      <c r="O1195" s="170"/>
      <c r="P1195" s="170"/>
      <c r="Q1195" s="170"/>
      <c r="R1195" s="170"/>
      <c r="S1195" s="170"/>
      <c r="T1195" s="170"/>
      <c r="U1195" s="170"/>
      <c r="V1195" s="170"/>
      <c r="W1195" s="170"/>
      <c r="X1195" s="170"/>
      <c r="Y1195" s="170"/>
      <c r="Z1195" s="170"/>
      <c r="AA1195" s="170"/>
      <c r="AB1195" s="170"/>
      <c r="AC1195" s="170"/>
      <c r="AD1195" s="170"/>
      <c r="AE1195" s="170"/>
      <c r="AF1195" s="170"/>
      <c r="AG1195" s="170"/>
      <c r="AH1195" s="170"/>
    </row>
    <row r="1196" spans="1:34" x14ac:dyDescent="0.2">
      <c r="A1196" s="191"/>
      <c r="B1196" s="191"/>
      <c r="C1196" s="213"/>
      <c r="D1196" s="225"/>
      <c r="E1196" s="170"/>
      <c r="F1196" s="170"/>
      <c r="G1196" s="170"/>
      <c r="H1196" s="191"/>
      <c r="I1196" s="191"/>
      <c r="J1196" s="213"/>
      <c r="K1196" s="170"/>
      <c r="L1196" s="170"/>
      <c r="M1196" s="170"/>
      <c r="N1196" s="170"/>
      <c r="O1196" s="170"/>
      <c r="P1196" s="170"/>
      <c r="Q1196" s="170"/>
      <c r="R1196" s="170"/>
      <c r="S1196" s="170"/>
      <c r="T1196" s="170"/>
      <c r="U1196" s="170"/>
      <c r="V1196" s="170"/>
      <c r="W1196" s="170"/>
      <c r="X1196" s="170"/>
      <c r="Y1196" s="170"/>
      <c r="Z1196" s="170"/>
      <c r="AA1196" s="170"/>
      <c r="AB1196" s="170"/>
      <c r="AC1196" s="170"/>
      <c r="AD1196" s="170"/>
      <c r="AE1196" s="170"/>
      <c r="AF1196" s="170"/>
      <c r="AG1196" s="170"/>
      <c r="AH1196" s="170"/>
    </row>
    <row r="1197" spans="1:34" x14ac:dyDescent="0.2">
      <c r="A1197" s="191"/>
      <c r="B1197" s="191"/>
      <c r="C1197" s="213"/>
      <c r="D1197" s="225"/>
      <c r="E1197" s="170"/>
      <c r="F1197" s="170"/>
      <c r="G1197" s="170"/>
      <c r="H1197" s="191"/>
      <c r="I1197" s="191"/>
      <c r="J1197" s="213"/>
      <c r="K1197" s="170"/>
      <c r="L1197" s="170"/>
      <c r="M1197" s="170"/>
      <c r="N1197" s="170"/>
      <c r="O1197" s="170"/>
      <c r="P1197" s="170"/>
      <c r="Q1197" s="170"/>
      <c r="R1197" s="170"/>
      <c r="S1197" s="170"/>
      <c r="T1197" s="170"/>
      <c r="U1197" s="170"/>
      <c r="V1197" s="170"/>
      <c r="W1197" s="170"/>
      <c r="X1197" s="170"/>
      <c r="Y1197" s="170"/>
      <c r="Z1197" s="170"/>
      <c r="AA1197" s="170"/>
      <c r="AB1197" s="170"/>
      <c r="AC1197" s="170"/>
      <c r="AD1197" s="170"/>
      <c r="AE1197" s="170"/>
      <c r="AF1197" s="170"/>
      <c r="AG1197" s="170"/>
      <c r="AH1197" s="170"/>
    </row>
    <row r="1198" spans="1:34" x14ac:dyDescent="0.2">
      <c r="A1198" s="191"/>
      <c r="B1198" s="191"/>
      <c r="C1198" s="213"/>
      <c r="D1198" s="225"/>
      <c r="E1198" s="170"/>
      <c r="F1198" s="170"/>
      <c r="G1198" s="170"/>
      <c r="H1198" s="191"/>
      <c r="I1198" s="191"/>
      <c r="J1198" s="213"/>
      <c r="K1198" s="170"/>
      <c r="L1198" s="170"/>
      <c r="M1198" s="170"/>
      <c r="N1198" s="170"/>
      <c r="O1198" s="170"/>
      <c r="P1198" s="170"/>
      <c r="Q1198" s="170"/>
      <c r="R1198" s="170"/>
      <c r="S1198" s="170"/>
      <c r="T1198" s="170"/>
      <c r="U1198" s="170"/>
      <c r="V1198" s="170"/>
      <c r="W1198" s="170"/>
      <c r="X1198" s="170"/>
      <c r="Y1198" s="170"/>
      <c r="Z1198" s="170"/>
      <c r="AA1198" s="170"/>
      <c r="AB1198" s="170"/>
      <c r="AC1198" s="170"/>
      <c r="AD1198" s="170"/>
      <c r="AE1198" s="170"/>
      <c r="AF1198" s="170"/>
      <c r="AG1198" s="170"/>
      <c r="AH1198" s="170"/>
    </row>
    <row r="1199" spans="1:34" x14ac:dyDescent="0.2">
      <c r="A1199" s="191"/>
      <c r="B1199" s="191"/>
      <c r="C1199" s="213"/>
      <c r="D1199" s="225"/>
      <c r="E1199" s="170"/>
      <c r="F1199" s="170"/>
      <c r="G1199" s="170"/>
      <c r="H1199" s="191"/>
      <c r="I1199" s="191"/>
      <c r="J1199" s="213"/>
      <c r="K1199" s="170"/>
      <c r="L1199" s="170"/>
      <c r="M1199" s="170"/>
      <c r="N1199" s="170"/>
      <c r="O1199" s="170"/>
      <c r="P1199" s="170"/>
      <c r="Q1199" s="170"/>
      <c r="R1199" s="170"/>
      <c r="S1199" s="170"/>
      <c r="T1199" s="170"/>
      <c r="U1199" s="170"/>
      <c r="V1199" s="170"/>
      <c r="W1199" s="170"/>
      <c r="X1199" s="170"/>
      <c r="Y1199" s="170"/>
      <c r="Z1199" s="170"/>
      <c r="AA1199" s="170"/>
      <c r="AB1199" s="170"/>
      <c r="AC1199" s="170"/>
      <c r="AD1199" s="170"/>
      <c r="AE1199" s="170"/>
      <c r="AF1199" s="170"/>
      <c r="AG1199" s="170"/>
      <c r="AH1199" s="170"/>
    </row>
    <row r="1200" spans="1:34" x14ac:dyDescent="0.2">
      <c r="A1200" s="191"/>
      <c r="B1200" s="191"/>
      <c r="C1200" s="213"/>
      <c r="D1200" s="225"/>
      <c r="E1200" s="170"/>
      <c r="F1200" s="170"/>
      <c r="G1200" s="170"/>
      <c r="H1200" s="191"/>
      <c r="I1200" s="191"/>
      <c r="J1200" s="213"/>
      <c r="K1200" s="170"/>
      <c r="L1200" s="170"/>
      <c r="M1200" s="170"/>
      <c r="N1200" s="170"/>
      <c r="O1200" s="170"/>
      <c r="P1200" s="170"/>
      <c r="Q1200" s="170"/>
      <c r="R1200" s="170"/>
      <c r="S1200" s="170"/>
      <c r="T1200" s="170"/>
      <c r="U1200" s="170"/>
      <c r="V1200" s="170"/>
      <c r="W1200" s="170"/>
      <c r="X1200" s="170"/>
      <c r="Y1200" s="170"/>
      <c r="Z1200" s="170"/>
      <c r="AA1200" s="170"/>
      <c r="AB1200" s="170"/>
      <c r="AC1200" s="170"/>
      <c r="AD1200" s="170"/>
      <c r="AE1200" s="170"/>
      <c r="AF1200" s="170"/>
      <c r="AG1200" s="170"/>
      <c r="AH1200" s="170"/>
    </row>
    <row r="1201" spans="1:34" x14ac:dyDescent="0.2">
      <c r="A1201" s="191"/>
      <c r="B1201" s="191"/>
      <c r="C1201" s="213"/>
      <c r="D1201" s="225"/>
      <c r="E1201" s="170"/>
      <c r="F1201" s="170"/>
      <c r="G1201" s="170"/>
      <c r="H1201" s="191"/>
      <c r="I1201" s="191"/>
      <c r="J1201" s="213"/>
      <c r="K1201" s="170"/>
      <c r="L1201" s="170"/>
      <c r="M1201" s="170"/>
      <c r="N1201" s="170"/>
      <c r="O1201" s="170"/>
      <c r="P1201" s="170"/>
      <c r="Q1201" s="170"/>
      <c r="R1201" s="170"/>
      <c r="S1201" s="170"/>
      <c r="T1201" s="170"/>
      <c r="U1201" s="170"/>
      <c r="V1201" s="170"/>
      <c r="W1201" s="170"/>
      <c r="X1201" s="170"/>
      <c r="Y1201" s="170"/>
      <c r="Z1201" s="170"/>
      <c r="AA1201" s="170"/>
      <c r="AB1201" s="170"/>
      <c r="AC1201" s="170"/>
      <c r="AD1201" s="170"/>
      <c r="AE1201" s="170"/>
      <c r="AF1201" s="170"/>
      <c r="AG1201" s="170"/>
      <c r="AH1201" s="170"/>
    </row>
    <row r="1202" spans="1:34" x14ac:dyDescent="0.2">
      <c r="A1202" s="191"/>
      <c r="B1202" s="191"/>
      <c r="C1202" s="213"/>
      <c r="D1202" s="225"/>
      <c r="E1202" s="153"/>
      <c r="F1202" s="153"/>
      <c r="G1202" s="153"/>
      <c r="H1202" s="191"/>
      <c r="I1202" s="191"/>
      <c r="J1202" s="213"/>
      <c r="K1202" s="170"/>
      <c r="L1202" s="170"/>
      <c r="M1202" s="170"/>
      <c r="N1202" s="170"/>
      <c r="O1202" s="170"/>
      <c r="P1202" s="170"/>
      <c r="Q1202" s="170"/>
      <c r="R1202" s="170"/>
      <c r="S1202" s="170"/>
      <c r="T1202" s="170"/>
      <c r="U1202" s="170"/>
      <c r="V1202" s="170"/>
      <c r="W1202" s="170"/>
      <c r="X1202" s="170"/>
      <c r="Y1202" s="170"/>
      <c r="Z1202" s="170"/>
      <c r="AA1202" s="170"/>
      <c r="AB1202" s="170"/>
      <c r="AC1202" s="170"/>
      <c r="AD1202" s="170"/>
      <c r="AE1202" s="170"/>
      <c r="AF1202" s="170"/>
      <c r="AG1202" s="170"/>
      <c r="AH1202" s="170"/>
    </row>
    <row r="1203" spans="1:34" x14ac:dyDescent="0.2">
      <c r="A1203" s="191"/>
      <c r="B1203" s="191"/>
      <c r="C1203" s="213"/>
      <c r="D1203" s="225"/>
      <c r="E1203" s="170"/>
      <c r="F1203" s="170"/>
      <c r="G1203" s="170"/>
      <c r="H1203" s="191"/>
      <c r="I1203" s="191"/>
      <c r="J1203" s="213"/>
      <c r="K1203" s="170"/>
      <c r="L1203" s="170"/>
      <c r="M1203" s="170"/>
      <c r="N1203" s="170"/>
      <c r="O1203" s="170"/>
      <c r="P1203" s="170"/>
      <c r="Q1203" s="170"/>
      <c r="R1203" s="170"/>
      <c r="S1203" s="170"/>
      <c r="T1203" s="170"/>
      <c r="U1203" s="170"/>
      <c r="V1203" s="170"/>
      <c r="W1203" s="170"/>
      <c r="X1203" s="170"/>
      <c r="Y1203" s="170"/>
      <c r="Z1203" s="170"/>
      <c r="AA1203" s="170"/>
      <c r="AB1203" s="170"/>
      <c r="AC1203" s="170"/>
      <c r="AD1203" s="170"/>
      <c r="AE1203" s="170"/>
      <c r="AF1203" s="170"/>
      <c r="AG1203" s="170"/>
      <c r="AH1203" s="170"/>
    </row>
    <row r="1204" spans="1:34" x14ac:dyDescent="0.2">
      <c r="A1204" s="191"/>
      <c r="B1204" s="191"/>
      <c r="C1204" s="213"/>
      <c r="D1204" s="225"/>
      <c r="E1204" s="170"/>
      <c r="F1204" s="170"/>
      <c r="G1204" s="170"/>
      <c r="H1204" s="191"/>
      <c r="I1204" s="191"/>
      <c r="J1204" s="255"/>
      <c r="K1204" s="170"/>
      <c r="L1204" s="170"/>
      <c r="M1204" s="170"/>
      <c r="N1204" s="170"/>
      <c r="O1204" s="170"/>
      <c r="P1204" s="170"/>
      <c r="Q1204" s="170"/>
      <c r="R1204" s="170"/>
      <c r="S1204" s="170"/>
      <c r="T1204" s="170"/>
      <c r="U1204" s="170"/>
      <c r="V1204" s="170"/>
      <c r="W1204" s="170"/>
      <c r="X1204" s="170"/>
      <c r="Y1204" s="170"/>
      <c r="Z1204" s="170"/>
      <c r="AA1204" s="170"/>
      <c r="AB1204" s="170"/>
      <c r="AC1204" s="170"/>
      <c r="AD1204" s="170"/>
      <c r="AE1204" s="170"/>
      <c r="AF1204" s="170"/>
      <c r="AG1204" s="170"/>
      <c r="AH1204" s="170"/>
    </row>
    <row r="1205" spans="1:34" x14ac:dyDescent="0.2">
      <c r="A1205" s="191"/>
      <c r="B1205" s="191"/>
      <c r="C1205" s="213"/>
      <c r="D1205" s="225"/>
      <c r="E1205" s="170"/>
      <c r="F1205" s="170"/>
      <c r="G1205" s="170"/>
      <c r="H1205" s="191"/>
      <c r="I1205" s="191"/>
      <c r="J1205" s="213"/>
      <c r="K1205" s="170"/>
      <c r="L1205" s="170"/>
      <c r="M1205" s="170"/>
      <c r="N1205" s="170"/>
      <c r="O1205" s="170"/>
      <c r="P1205" s="170"/>
      <c r="Q1205" s="170"/>
      <c r="R1205" s="170"/>
      <c r="S1205" s="170"/>
      <c r="T1205" s="170"/>
      <c r="U1205" s="170"/>
      <c r="V1205" s="170"/>
      <c r="W1205" s="170"/>
      <c r="X1205" s="170"/>
      <c r="Y1205" s="170"/>
      <c r="Z1205" s="170"/>
      <c r="AA1205" s="170"/>
      <c r="AB1205" s="170"/>
      <c r="AC1205" s="170"/>
      <c r="AD1205" s="170"/>
      <c r="AE1205" s="170"/>
      <c r="AF1205" s="170"/>
      <c r="AG1205" s="170"/>
      <c r="AH1205" s="170"/>
    </row>
    <row r="1206" spans="1:34" x14ac:dyDescent="0.2">
      <c r="A1206" s="191"/>
      <c r="B1206" s="191"/>
      <c r="C1206" s="213"/>
      <c r="D1206" s="225"/>
      <c r="E1206" s="170"/>
      <c r="F1206" s="170"/>
      <c r="G1206" s="170"/>
      <c r="H1206" s="191"/>
      <c r="I1206" s="191"/>
      <c r="J1206" s="213"/>
      <c r="K1206" s="170"/>
      <c r="L1206" s="170"/>
      <c r="M1206" s="170"/>
      <c r="N1206" s="170"/>
      <c r="O1206" s="170"/>
      <c r="P1206" s="170"/>
      <c r="Q1206" s="170"/>
      <c r="R1206" s="170"/>
      <c r="S1206" s="170"/>
      <c r="T1206" s="170"/>
      <c r="U1206" s="170"/>
      <c r="V1206" s="170"/>
      <c r="W1206" s="170"/>
      <c r="X1206" s="170"/>
      <c r="Y1206" s="170"/>
      <c r="Z1206" s="170"/>
      <c r="AA1206" s="170"/>
      <c r="AB1206" s="170"/>
      <c r="AC1206" s="170"/>
      <c r="AD1206" s="170"/>
      <c r="AE1206" s="170"/>
      <c r="AF1206" s="170"/>
      <c r="AG1206" s="170"/>
      <c r="AH1206" s="170"/>
    </row>
    <row r="1207" spans="1:34" x14ac:dyDescent="0.2">
      <c r="A1207" s="191"/>
      <c r="B1207" s="191"/>
      <c r="C1207" s="213"/>
      <c r="D1207" s="225"/>
      <c r="E1207" s="170"/>
      <c r="F1207" s="170"/>
      <c r="G1207" s="170"/>
      <c r="H1207" s="191"/>
      <c r="I1207" s="191"/>
      <c r="J1207" s="213"/>
      <c r="K1207" s="170"/>
      <c r="L1207" s="170"/>
      <c r="M1207" s="170"/>
      <c r="N1207" s="170"/>
      <c r="O1207" s="170"/>
      <c r="P1207" s="170"/>
      <c r="Q1207" s="170"/>
      <c r="R1207" s="170"/>
      <c r="S1207" s="170"/>
      <c r="T1207" s="170"/>
      <c r="U1207" s="170"/>
      <c r="V1207" s="170"/>
      <c r="W1207" s="170"/>
      <c r="X1207" s="170"/>
      <c r="Y1207" s="170"/>
      <c r="Z1207" s="170"/>
      <c r="AA1207" s="170"/>
      <c r="AB1207" s="170"/>
      <c r="AC1207" s="170"/>
      <c r="AD1207" s="170"/>
      <c r="AE1207" s="170"/>
      <c r="AF1207" s="170"/>
      <c r="AG1207" s="170"/>
      <c r="AH1207" s="170"/>
    </row>
    <row r="1208" spans="1:34" x14ac:dyDescent="0.2">
      <c r="A1208" s="191"/>
      <c r="B1208" s="191"/>
      <c r="C1208" s="213"/>
      <c r="D1208" s="225"/>
      <c r="E1208" s="170"/>
      <c r="F1208" s="170"/>
      <c r="G1208" s="170"/>
      <c r="H1208" s="191"/>
      <c r="I1208" s="191"/>
      <c r="J1208" s="213"/>
      <c r="K1208" s="170"/>
      <c r="L1208" s="170"/>
      <c r="M1208" s="170"/>
      <c r="N1208" s="170"/>
      <c r="O1208" s="170"/>
      <c r="P1208" s="170"/>
      <c r="Q1208" s="170"/>
      <c r="R1208" s="170"/>
      <c r="S1208" s="170"/>
      <c r="T1208" s="170"/>
      <c r="U1208" s="170"/>
      <c r="V1208" s="170"/>
      <c r="W1208" s="170"/>
      <c r="X1208" s="170"/>
      <c r="Y1208" s="170"/>
      <c r="Z1208" s="170"/>
      <c r="AA1208" s="170"/>
      <c r="AB1208" s="170"/>
      <c r="AC1208" s="170"/>
      <c r="AD1208" s="170"/>
      <c r="AE1208" s="170"/>
      <c r="AF1208" s="170"/>
      <c r="AG1208" s="170"/>
      <c r="AH1208" s="170"/>
    </row>
    <row r="1209" spans="1:34" x14ac:dyDescent="0.2">
      <c r="A1209" s="191"/>
      <c r="B1209" s="191"/>
      <c r="C1209" s="213"/>
      <c r="D1209" s="225"/>
      <c r="E1209" s="170"/>
      <c r="F1209" s="170"/>
      <c r="G1209" s="170"/>
      <c r="H1209" s="191"/>
      <c r="I1209" s="191"/>
      <c r="J1209" s="213"/>
      <c r="K1209" s="170"/>
      <c r="L1209" s="170"/>
      <c r="M1209" s="170"/>
      <c r="N1209" s="170"/>
      <c r="O1209" s="170"/>
      <c r="P1209" s="170"/>
      <c r="Q1209" s="170"/>
      <c r="R1209" s="170"/>
      <c r="S1209" s="170"/>
      <c r="T1209" s="170"/>
      <c r="U1209" s="170"/>
      <c r="V1209" s="170"/>
      <c r="W1209" s="170"/>
      <c r="X1209" s="170"/>
      <c r="Y1209" s="170"/>
      <c r="Z1209" s="170"/>
      <c r="AA1209" s="170"/>
      <c r="AB1209" s="170"/>
      <c r="AC1209" s="170"/>
      <c r="AD1209" s="170"/>
      <c r="AE1209" s="170"/>
      <c r="AF1209" s="170"/>
      <c r="AG1209" s="170"/>
      <c r="AH1209" s="170"/>
    </row>
    <row r="1210" spans="1:34" x14ac:dyDescent="0.2">
      <c r="A1210" s="191"/>
      <c r="B1210" s="191"/>
      <c r="C1210" s="213"/>
      <c r="D1210" s="225"/>
      <c r="E1210" s="170"/>
      <c r="F1210" s="170"/>
      <c r="G1210" s="170"/>
      <c r="H1210" s="191"/>
      <c r="I1210" s="191"/>
      <c r="J1210" s="213"/>
      <c r="K1210" s="185"/>
      <c r="L1210" s="185"/>
      <c r="M1210" s="185"/>
      <c r="N1210" s="185"/>
      <c r="O1210" s="185"/>
      <c r="P1210" s="185"/>
      <c r="Q1210" s="185"/>
      <c r="R1210" s="185"/>
      <c r="S1210" s="185"/>
      <c r="T1210" s="185"/>
      <c r="U1210" s="185"/>
      <c r="V1210" s="185"/>
      <c r="W1210" s="185"/>
      <c r="X1210" s="185"/>
      <c r="Y1210" s="185"/>
      <c r="Z1210" s="185"/>
      <c r="AA1210" s="185"/>
      <c r="AB1210" s="185"/>
      <c r="AC1210" s="185"/>
      <c r="AD1210" s="185"/>
      <c r="AE1210" s="185"/>
      <c r="AF1210" s="185"/>
      <c r="AG1210" s="185"/>
      <c r="AH1210" s="185"/>
    </row>
    <row r="1211" spans="1:34" x14ac:dyDescent="0.2">
      <c r="A1211" s="191"/>
      <c r="B1211" s="191"/>
      <c r="C1211" s="213"/>
      <c r="D1211" s="225"/>
      <c r="E1211" s="153"/>
      <c r="F1211" s="153"/>
      <c r="G1211" s="153"/>
      <c r="H1211" s="229"/>
      <c r="I1211" s="229"/>
      <c r="J1211" s="230"/>
      <c r="K1211" s="170"/>
      <c r="L1211" s="170"/>
      <c r="M1211" s="170"/>
      <c r="N1211" s="170"/>
      <c r="O1211" s="170"/>
      <c r="P1211" s="170"/>
      <c r="Q1211" s="170"/>
      <c r="R1211" s="170"/>
      <c r="S1211" s="170"/>
      <c r="T1211" s="170"/>
      <c r="U1211" s="170"/>
      <c r="V1211" s="170"/>
      <c r="W1211" s="170"/>
      <c r="X1211" s="170"/>
      <c r="Y1211" s="170"/>
      <c r="Z1211" s="170"/>
      <c r="AA1211" s="170"/>
      <c r="AB1211" s="170"/>
      <c r="AC1211" s="170"/>
      <c r="AD1211" s="170"/>
      <c r="AE1211" s="170"/>
      <c r="AF1211" s="170"/>
      <c r="AG1211" s="170"/>
      <c r="AH1211" s="170"/>
    </row>
    <row r="1212" spans="1:34" x14ac:dyDescent="0.2">
      <c r="A1212" s="191"/>
      <c r="B1212" s="191"/>
      <c r="C1212" s="213"/>
      <c r="D1212" s="225"/>
      <c r="E1212" s="170"/>
      <c r="F1212" s="170"/>
      <c r="G1212" s="170"/>
      <c r="H1212" s="191"/>
      <c r="I1212" s="191"/>
      <c r="J1212" s="213"/>
      <c r="K1212" s="170"/>
      <c r="L1212" s="170"/>
      <c r="M1212" s="170"/>
      <c r="N1212" s="170"/>
      <c r="O1212" s="170"/>
      <c r="P1212" s="170"/>
      <c r="Q1212" s="170"/>
      <c r="R1212" s="170"/>
      <c r="S1212" s="170"/>
      <c r="T1212" s="170"/>
      <c r="U1212" s="170"/>
      <c r="V1212" s="170"/>
      <c r="W1212" s="170"/>
      <c r="X1212" s="170"/>
      <c r="Y1212" s="170"/>
      <c r="Z1212" s="170"/>
      <c r="AA1212" s="170"/>
      <c r="AB1212" s="170"/>
      <c r="AC1212" s="170"/>
      <c r="AD1212" s="170"/>
      <c r="AE1212" s="170"/>
      <c r="AF1212" s="170"/>
      <c r="AG1212" s="170"/>
      <c r="AH1212" s="170"/>
    </row>
    <row r="1213" spans="1:34" x14ac:dyDescent="0.2">
      <c r="A1213" s="191"/>
      <c r="B1213" s="191"/>
      <c r="C1213" s="213"/>
      <c r="D1213" s="225"/>
      <c r="E1213" s="170"/>
      <c r="F1213" s="170"/>
      <c r="G1213" s="170"/>
      <c r="H1213" s="191"/>
      <c r="I1213" s="191"/>
      <c r="J1213" s="213"/>
      <c r="K1213" s="170"/>
      <c r="L1213" s="170"/>
      <c r="M1213" s="170"/>
      <c r="N1213" s="170"/>
      <c r="O1213" s="170"/>
      <c r="P1213" s="170"/>
      <c r="Q1213" s="170"/>
      <c r="R1213" s="170"/>
      <c r="S1213" s="170"/>
      <c r="T1213" s="170"/>
      <c r="U1213" s="170"/>
      <c r="V1213" s="170"/>
      <c r="W1213" s="170"/>
      <c r="X1213" s="170"/>
      <c r="Y1213" s="170"/>
      <c r="Z1213" s="170"/>
      <c r="AA1213" s="170"/>
      <c r="AB1213" s="170"/>
      <c r="AC1213" s="170"/>
      <c r="AD1213" s="170"/>
      <c r="AE1213" s="170"/>
      <c r="AF1213" s="170"/>
      <c r="AG1213" s="170"/>
      <c r="AH1213" s="170"/>
    </row>
    <row r="1214" spans="1:34" x14ac:dyDescent="0.2">
      <c r="A1214" s="191"/>
      <c r="B1214" s="191"/>
      <c r="C1214" s="213"/>
      <c r="D1214" s="225"/>
      <c r="E1214" s="170"/>
      <c r="F1214" s="170"/>
      <c r="G1214" s="170"/>
      <c r="H1214" s="191"/>
      <c r="I1214" s="191"/>
      <c r="J1214" s="213"/>
      <c r="K1214" s="170"/>
      <c r="L1214" s="170"/>
      <c r="M1214" s="170"/>
      <c r="N1214" s="170"/>
      <c r="O1214" s="170"/>
      <c r="P1214" s="170"/>
      <c r="Q1214" s="170"/>
      <c r="R1214" s="170"/>
      <c r="S1214" s="170"/>
      <c r="T1214" s="170"/>
      <c r="U1214" s="170"/>
      <c r="V1214" s="170"/>
      <c r="W1214" s="170"/>
      <c r="X1214" s="170"/>
      <c r="Y1214" s="170"/>
      <c r="Z1214" s="170"/>
      <c r="AA1214" s="170"/>
      <c r="AB1214" s="170"/>
      <c r="AC1214" s="170"/>
      <c r="AD1214" s="170"/>
      <c r="AE1214" s="170"/>
      <c r="AF1214" s="170"/>
      <c r="AG1214" s="170"/>
      <c r="AH1214" s="170"/>
    </row>
    <row r="1215" spans="1:34" x14ac:dyDescent="0.2">
      <c r="A1215" s="191"/>
      <c r="B1215" s="191"/>
      <c r="C1215" s="213"/>
      <c r="D1215" s="225"/>
      <c r="E1215" s="170"/>
      <c r="F1215" s="170"/>
      <c r="G1215" s="170"/>
      <c r="H1215" s="191"/>
      <c r="I1215" s="191"/>
      <c r="J1215" s="213"/>
      <c r="K1215" s="170"/>
      <c r="L1215" s="170"/>
      <c r="M1215" s="170"/>
      <c r="N1215" s="170"/>
      <c r="O1215" s="170"/>
      <c r="P1215" s="170"/>
      <c r="Q1215" s="170"/>
      <c r="R1215" s="170"/>
      <c r="S1215" s="170"/>
      <c r="T1215" s="170"/>
      <c r="U1215" s="170"/>
      <c r="V1215" s="170"/>
      <c r="W1215" s="170"/>
      <c r="X1215" s="170"/>
      <c r="Y1215" s="170"/>
      <c r="Z1215" s="170"/>
      <c r="AA1215" s="170"/>
      <c r="AB1215" s="170"/>
      <c r="AC1215" s="170"/>
      <c r="AD1215" s="170"/>
      <c r="AE1215" s="170"/>
      <c r="AF1215" s="170"/>
      <c r="AG1215" s="170"/>
      <c r="AH1215" s="170"/>
    </row>
    <row r="1216" spans="1:34" x14ac:dyDescent="0.2">
      <c r="A1216" s="191"/>
      <c r="B1216" s="191"/>
      <c r="C1216" s="213"/>
      <c r="D1216" s="225"/>
      <c r="E1216" s="170"/>
      <c r="F1216" s="170"/>
      <c r="G1216" s="170"/>
      <c r="H1216" s="191"/>
      <c r="I1216" s="191"/>
      <c r="J1216" s="213"/>
      <c r="K1216" s="170"/>
      <c r="L1216" s="170"/>
      <c r="M1216" s="170"/>
      <c r="N1216" s="170"/>
      <c r="O1216" s="170"/>
      <c r="P1216" s="170"/>
      <c r="Q1216" s="170"/>
      <c r="R1216" s="170"/>
      <c r="S1216" s="170"/>
      <c r="T1216" s="170"/>
      <c r="U1216" s="170"/>
      <c r="V1216" s="170"/>
      <c r="W1216" s="170"/>
      <c r="X1216" s="170"/>
      <c r="Y1216" s="170"/>
      <c r="Z1216" s="170"/>
      <c r="AA1216" s="170"/>
      <c r="AB1216" s="170"/>
      <c r="AC1216" s="170"/>
      <c r="AD1216" s="170"/>
      <c r="AE1216" s="170"/>
      <c r="AF1216" s="170"/>
      <c r="AG1216" s="170"/>
      <c r="AH1216" s="170"/>
    </row>
    <row r="1217" spans="1:10" x14ac:dyDescent="0.2">
      <c r="A1217" s="191"/>
      <c r="B1217" s="191"/>
      <c r="C1217" s="213"/>
      <c r="D1217" s="225"/>
      <c r="E1217" s="170"/>
      <c r="F1217" s="170"/>
      <c r="G1217" s="170"/>
      <c r="H1217" s="191"/>
      <c r="I1217" s="191"/>
      <c r="J1217" s="213"/>
    </row>
    <row r="1218" spans="1:10" x14ac:dyDescent="0.2">
      <c r="A1218" s="191"/>
      <c r="B1218" s="191"/>
      <c r="C1218" s="213"/>
      <c r="D1218" s="225"/>
      <c r="E1218" s="170"/>
      <c r="F1218" s="170"/>
      <c r="G1218" s="170"/>
      <c r="H1218" s="191"/>
      <c r="I1218" s="191"/>
      <c r="J1218" s="213"/>
    </row>
    <row r="1219" spans="1:10" x14ac:dyDescent="0.2">
      <c r="A1219" s="191"/>
      <c r="B1219" s="191"/>
      <c r="C1219" s="213"/>
      <c r="D1219" s="225"/>
      <c r="E1219" s="170"/>
      <c r="F1219" s="170"/>
      <c r="G1219" s="170"/>
      <c r="H1219" s="191"/>
      <c r="I1219" s="191"/>
      <c r="J1219" s="213"/>
    </row>
    <row r="1220" spans="1:10" x14ac:dyDescent="0.2">
      <c r="A1220" s="191"/>
      <c r="B1220" s="191"/>
      <c r="C1220" s="213"/>
      <c r="D1220" s="225"/>
      <c r="E1220" s="170"/>
      <c r="F1220" s="170"/>
      <c r="G1220" s="170"/>
      <c r="H1220" s="191"/>
      <c r="I1220" s="191"/>
      <c r="J1220" s="213"/>
    </row>
    <row r="1221" spans="1:10" x14ac:dyDescent="0.2">
      <c r="A1221" s="191"/>
      <c r="B1221" s="191"/>
      <c r="C1221" s="213"/>
      <c r="D1221" s="225"/>
      <c r="E1221" s="170"/>
      <c r="F1221" s="170"/>
      <c r="G1221" s="170"/>
      <c r="H1221" s="191"/>
      <c r="I1221" s="191"/>
      <c r="J1221" s="213"/>
    </row>
    <row r="1222" spans="1:10" x14ac:dyDescent="0.2">
      <c r="A1222" s="191"/>
      <c r="B1222" s="191"/>
      <c r="C1222" s="213"/>
      <c r="D1222" s="225"/>
      <c r="E1222" s="170"/>
      <c r="F1222" s="170"/>
      <c r="G1222" s="170"/>
      <c r="H1222" s="191"/>
      <c r="I1222" s="191"/>
      <c r="J1222" s="213"/>
    </row>
    <row r="1223" spans="1:10" x14ac:dyDescent="0.2">
      <c r="A1223" s="191"/>
      <c r="B1223" s="191"/>
      <c r="C1223" s="213"/>
      <c r="D1223" s="225"/>
      <c r="E1223" s="170"/>
      <c r="F1223" s="170"/>
      <c r="G1223" s="170"/>
      <c r="H1223" s="191"/>
      <c r="I1223" s="191"/>
      <c r="J1223" s="213"/>
    </row>
    <row r="1224" spans="1:10" x14ac:dyDescent="0.2">
      <c r="A1224" s="191"/>
      <c r="B1224" s="191"/>
      <c r="C1224" s="213"/>
      <c r="D1224" s="225"/>
      <c r="E1224" s="170"/>
      <c r="F1224" s="170"/>
      <c r="G1224" s="170"/>
      <c r="H1224" s="191"/>
      <c r="I1224" s="191"/>
      <c r="J1224" s="213"/>
    </row>
    <row r="1225" spans="1:10" x14ac:dyDescent="0.2">
      <c r="A1225" s="191"/>
      <c r="B1225" s="191"/>
      <c r="C1225" s="213"/>
      <c r="D1225" s="225"/>
      <c r="E1225" s="170"/>
      <c r="F1225" s="170"/>
      <c r="G1225" s="170"/>
      <c r="H1225" s="191"/>
      <c r="I1225" s="191"/>
      <c r="J1225" s="213"/>
    </row>
    <row r="1226" spans="1:10" x14ac:dyDescent="0.2">
      <c r="A1226" s="191"/>
      <c r="B1226" s="191"/>
      <c r="C1226" s="213"/>
      <c r="D1226" s="225"/>
      <c r="E1226" s="170"/>
      <c r="F1226" s="170"/>
      <c r="G1226" s="170"/>
      <c r="H1226" s="191"/>
      <c r="I1226" s="191"/>
      <c r="J1226" s="213"/>
    </row>
    <row r="1227" spans="1:10" x14ac:dyDescent="0.2">
      <c r="A1227" s="191"/>
      <c r="B1227" s="191"/>
      <c r="C1227" s="213"/>
      <c r="D1227" s="225"/>
      <c r="E1227" s="170"/>
      <c r="F1227" s="170"/>
      <c r="G1227" s="170"/>
      <c r="H1227" s="191"/>
      <c r="I1227" s="191"/>
      <c r="J1227" s="213"/>
    </row>
    <row r="1228" spans="1:10" x14ac:dyDescent="0.2">
      <c r="A1228" s="191"/>
      <c r="B1228" s="191"/>
      <c r="C1228" s="213"/>
      <c r="D1228" s="225"/>
      <c r="E1228" s="170"/>
      <c r="F1228" s="170"/>
      <c r="G1228" s="170"/>
      <c r="H1228" s="191"/>
      <c r="I1228" s="191"/>
      <c r="J1228" s="213"/>
    </row>
    <row r="1229" spans="1:10" x14ac:dyDescent="0.2">
      <c r="A1229" s="191"/>
      <c r="B1229" s="191"/>
      <c r="C1229" s="213"/>
      <c r="D1229" s="225"/>
      <c r="E1229" s="170"/>
      <c r="F1229" s="170"/>
      <c r="G1229" s="170"/>
      <c r="H1229" s="191"/>
      <c r="I1229" s="191"/>
      <c r="J1229" s="213"/>
    </row>
    <row r="1230" spans="1:10" x14ac:dyDescent="0.2">
      <c r="A1230" s="191"/>
      <c r="B1230" s="191"/>
      <c r="C1230" s="213"/>
      <c r="D1230" s="225"/>
      <c r="E1230" s="153"/>
      <c r="F1230" s="153"/>
      <c r="G1230" s="153"/>
      <c r="H1230" s="191"/>
      <c r="I1230" s="191"/>
      <c r="J1230" s="213"/>
    </row>
    <row r="1231" spans="1:10" x14ac:dyDescent="0.2">
      <c r="A1231" s="191"/>
      <c r="B1231" s="191"/>
      <c r="C1231" s="213"/>
      <c r="D1231" s="225"/>
      <c r="E1231" s="153"/>
      <c r="F1231" s="153"/>
      <c r="G1231" s="153"/>
      <c r="H1231" s="191"/>
      <c r="I1231" s="191"/>
      <c r="J1231" s="213"/>
    </row>
    <row r="1232" spans="1:10" x14ac:dyDescent="0.2">
      <c r="A1232" s="191"/>
      <c r="B1232" s="191"/>
      <c r="C1232" s="213"/>
      <c r="D1232" s="225"/>
      <c r="E1232" s="170"/>
      <c r="F1232" s="170"/>
      <c r="G1232" s="170"/>
      <c r="H1232" s="191"/>
      <c r="I1232" s="191"/>
      <c r="J1232" s="213"/>
    </row>
    <row r="1233" spans="1:34" x14ac:dyDescent="0.2">
      <c r="A1233" s="191"/>
      <c r="B1233" s="191"/>
      <c r="C1233" s="213"/>
      <c r="D1233" s="225"/>
      <c r="E1233" s="170"/>
      <c r="F1233" s="170"/>
      <c r="G1233" s="170"/>
      <c r="H1233" s="191"/>
      <c r="I1233" s="191"/>
      <c r="J1233" s="213"/>
      <c r="K1233" s="170"/>
      <c r="L1233" s="170"/>
      <c r="M1233" s="170"/>
      <c r="N1233" s="170"/>
      <c r="O1233" s="170"/>
      <c r="P1233" s="170"/>
      <c r="Q1233" s="170"/>
      <c r="R1233" s="170"/>
      <c r="S1233" s="170"/>
      <c r="T1233" s="170"/>
      <c r="U1233" s="170"/>
      <c r="V1233" s="170"/>
      <c r="W1233" s="170"/>
      <c r="X1233" s="170"/>
      <c r="Y1233" s="170"/>
      <c r="Z1233" s="170"/>
      <c r="AA1233" s="170"/>
      <c r="AB1233" s="170"/>
      <c r="AC1233" s="170"/>
      <c r="AD1233" s="170"/>
      <c r="AE1233" s="170"/>
      <c r="AF1233" s="170"/>
      <c r="AG1233" s="170"/>
      <c r="AH1233" s="170"/>
    </row>
    <row r="1234" spans="1:34" x14ac:dyDescent="0.2">
      <c r="A1234" s="191"/>
      <c r="B1234" s="191"/>
      <c r="C1234" s="213"/>
      <c r="D1234" s="225"/>
      <c r="E1234" s="170"/>
      <c r="F1234" s="170"/>
      <c r="G1234" s="170"/>
      <c r="H1234" s="191"/>
      <c r="I1234" s="191"/>
      <c r="J1234" s="213"/>
      <c r="K1234" s="228"/>
      <c r="L1234" s="228"/>
      <c r="M1234" s="228"/>
      <c r="N1234" s="228"/>
      <c r="O1234" s="228"/>
      <c r="P1234" s="228"/>
      <c r="Q1234" s="228"/>
      <c r="R1234" s="228"/>
      <c r="S1234" s="228"/>
      <c r="T1234" s="228"/>
      <c r="U1234" s="228"/>
      <c r="V1234" s="228"/>
      <c r="W1234" s="228"/>
      <c r="X1234" s="228"/>
      <c r="Y1234" s="228"/>
      <c r="Z1234" s="228"/>
      <c r="AA1234" s="228"/>
      <c r="AB1234" s="228"/>
      <c r="AC1234" s="228"/>
      <c r="AD1234" s="228"/>
      <c r="AE1234" s="228"/>
      <c r="AF1234" s="228"/>
      <c r="AG1234" s="228"/>
      <c r="AH1234" s="228"/>
    </row>
    <row r="1235" spans="1:34" x14ac:dyDescent="0.2">
      <c r="A1235" s="191"/>
      <c r="B1235" s="191"/>
      <c r="C1235" s="213"/>
      <c r="D1235" s="225"/>
      <c r="E1235" s="170"/>
      <c r="F1235" s="170"/>
      <c r="G1235" s="170"/>
      <c r="H1235" s="191"/>
      <c r="I1235" s="191"/>
      <c r="J1235" s="213"/>
      <c r="K1235" s="170"/>
      <c r="L1235" s="170"/>
      <c r="M1235" s="170"/>
      <c r="N1235" s="170"/>
      <c r="O1235" s="170"/>
      <c r="P1235" s="170"/>
      <c r="Q1235" s="170"/>
      <c r="R1235" s="170"/>
      <c r="S1235" s="170"/>
      <c r="T1235" s="170"/>
      <c r="U1235" s="170"/>
      <c r="V1235" s="170"/>
      <c r="W1235" s="170"/>
      <c r="X1235" s="170"/>
      <c r="Y1235" s="170"/>
      <c r="Z1235" s="170"/>
      <c r="AA1235" s="170"/>
      <c r="AB1235" s="170"/>
      <c r="AC1235" s="170"/>
      <c r="AD1235" s="170"/>
      <c r="AE1235" s="170"/>
      <c r="AF1235" s="170"/>
      <c r="AG1235" s="170"/>
      <c r="AH1235" s="170"/>
    </row>
    <row r="1236" spans="1:34" x14ac:dyDescent="0.2">
      <c r="A1236" s="191"/>
      <c r="B1236" s="191"/>
      <c r="C1236" s="213"/>
      <c r="D1236" s="225"/>
      <c r="E1236" s="170"/>
      <c r="F1236" s="170"/>
      <c r="G1236" s="170"/>
      <c r="H1236" s="191"/>
      <c r="I1236" s="191"/>
      <c r="J1236" s="213"/>
      <c r="K1236" s="170"/>
      <c r="L1236" s="170"/>
      <c r="M1236" s="170"/>
      <c r="N1236" s="170"/>
      <c r="O1236" s="170"/>
      <c r="P1236" s="170"/>
      <c r="Q1236" s="170"/>
      <c r="R1236" s="170"/>
      <c r="S1236" s="170"/>
      <c r="T1236" s="170"/>
      <c r="U1236" s="170"/>
      <c r="V1236" s="170"/>
      <c r="W1236" s="170"/>
      <c r="X1236" s="170"/>
      <c r="Y1236" s="170"/>
      <c r="Z1236" s="170"/>
      <c r="AA1236" s="170"/>
      <c r="AB1236" s="170"/>
      <c r="AC1236" s="170"/>
      <c r="AD1236" s="170"/>
      <c r="AE1236" s="170"/>
      <c r="AF1236" s="170"/>
      <c r="AG1236" s="170"/>
      <c r="AH1236" s="170"/>
    </row>
    <row r="1237" spans="1:34" x14ac:dyDescent="0.2">
      <c r="A1237" s="191"/>
      <c r="B1237" s="191"/>
      <c r="C1237" s="213"/>
      <c r="D1237" s="225"/>
      <c r="E1237" s="170"/>
      <c r="F1237" s="170"/>
      <c r="G1237" s="170"/>
      <c r="H1237" s="191"/>
      <c r="I1237" s="191"/>
      <c r="J1237" s="213"/>
      <c r="K1237" s="170"/>
      <c r="L1237" s="170"/>
      <c r="M1237" s="170"/>
      <c r="N1237" s="170"/>
      <c r="O1237" s="170"/>
      <c r="P1237" s="170"/>
      <c r="Q1237" s="170"/>
      <c r="R1237" s="170"/>
      <c r="S1237" s="170"/>
      <c r="T1237" s="170"/>
      <c r="U1237" s="170"/>
      <c r="V1237" s="170"/>
      <c r="W1237" s="170"/>
      <c r="X1237" s="170"/>
      <c r="Y1237" s="170"/>
      <c r="Z1237" s="170"/>
      <c r="AA1237" s="170"/>
      <c r="AB1237" s="170"/>
      <c r="AC1237" s="170"/>
      <c r="AD1237" s="170"/>
      <c r="AE1237" s="170"/>
      <c r="AF1237" s="170"/>
      <c r="AG1237" s="170"/>
      <c r="AH1237" s="170"/>
    </row>
    <row r="1238" spans="1:34" x14ac:dyDescent="0.2">
      <c r="A1238" s="191"/>
      <c r="B1238" s="191"/>
      <c r="C1238" s="213"/>
      <c r="D1238" s="225"/>
      <c r="E1238" s="170"/>
      <c r="F1238" s="170"/>
      <c r="G1238" s="170"/>
      <c r="H1238" s="191"/>
      <c r="I1238" s="191"/>
      <c r="J1238" s="213"/>
      <c r="K1238" s="170"/>
      <c r="L1238" s="170"/>
      <c r="M1238" s="170"/>
      <c r="N1238" s="170"/>
      <c r="O1238" s="170"/>
      <c r="P1238" s="170"/>
      <c r="Q1238" s="170"/>
      <c r="R1238" s="170"/>
      <c r="S1238" s="170"/>
      <c r="T1238" s="170"/>
      <c r="U1238" s="170"/>
      <c r="V1238" s="170"/>
      <c r="W1238" s="170"/>
      <c r="X1238" s="170"/>
      <c r="Y1238" s="170"/>
      <c r="Z1238" s="170"/>
      <c r="AA1238" s="170"/>
      <c r="AB1238" s="170"/>
      <c r="AC1238" s="170"/>
      <c r="AD1238" s="170"/>
      <c r="AE1238" s="170"/>
      <c r="AF1238" s="170"/>
      <c r="AG1238" s="170"/>
      <c r="AH1238" s="170"/>
    </row>
    <row r="1239" spans="1:34" x14ac:dyDescent="0.2">
      <c r="A1239" s="191"/>
      <c r="B1239" s="191"/>
      <c r="C1239" s="213"/>
      <c r="D1239" s="225"/>
      <c r="E1239" s="170"/>
      <c r="F1239" s="170"/>
      <c r="G1239" s="170"/>
      <c r="H1239" s="191"/>
      <c r="I1239" s="191"/>
      <c r="J1239" s="213"/>
      <c r="K1239" s="170"/>
      <c r="L1239" s="170"/>
      <c r="M1239" s="170"/>
      <c r="N1239" s="170"/>
      <c r="O1239" s="170"/>
      <c r="P1239" s="170"/>
      <c r="Q1239" s="170"/>
      <c r="R1239" s="170"/>
      <c r="S1239" s="170"/>
      <c r="T1239" s="170"/>
      <c r="U1239" s="170"/>
      <c r="V1239" s="170"/>
      <c r="W1239" s="170"/>
      <c r="X1239" s="170"/>
      <c r="Y1239" s="170"/>
      <c r="Z1239" s="170"/>
      <c r="AA1239" s="170"/>
      <c r="AB1239" s="170"/>
      <c r="AC1239" s="170"/>
      <c r="AD1239" s="170"/>
      <c r="AE1239" s="170"/>
      <c r="AF1239" s="170"/>
      <c r="AG1239" s="170"/>
      <c r="AH1239" s="170"/>
    </row>
    <row r="1240" spans="1:34" x14ac:dyDescent="0.2">
      <c r="A1240" s="191"/>
      <c r="B1240" s="191"/>
      <c r="C1240" s="213"/>
      <c r="D1240" s="225"/>
      <c r="E1240" s="170"/>
      <c r="F1240" s="170"/>
      <c r="G1240" s="170"/>
      <c r="H1240" s="191"/>
      <c r="I1240" s="191"/>
      <c r="J1240" s="213"/>
      <c r="K1240" s="170"/>
      <c r="L1240" s="170"/>
      <c r="M1240" s="170"/>
      <c r="N1240" s="170"/>
      <c r="O1240" s="170"/>
      <c r="P1240" s="170"/>
      <c r="Q1240" s="170"/>
      <c r="R1240" s="170"/>
      <c r="S1240" s="170"/>
      <c r="T1240" s="170"/>
      <c r="U1240" s="170"/>
      <c r="V1240" s="170"/>
      <c r="W1240" s="170"/>
      <c r="X1240" s="170"/>
      <c r="Y1240" s="170"/>
      <c r="Z1240" s="170"/>
      <c r="AA1240" s="170"/>
      <c r="AB1240" s="170"/>
      <c r="AC1240" s="170"/>
      <c r="AD1240" s="170"/>
      <c r="AE1240" s="170"/>
      <c r="AF1240" s="170"/>
      <c r="AG1240" s="170"/>
      <c r="AH1240" s="170"/>
    </row>
    <row r="1241" spans="1:34" x14ac:dyDescent="0.2">
      <c r="A1241" s="191"/>
      <c r="B1241" s="191"/>
      <c r="C1241" s="213"/>
      <c r="D1241" s="225"/>
      <c r="E1241" s="170"/>
      <c r="F1241" s="170"/>
      <c r="G1241" s="170"/>
      <c r="H1241" s="191"/>
      <c r="I1241" s="191"/>
      <c r="J1241" s="213"/>
      <c r="K1241" s="170"/>
      <c r="L1241" s="170"/>
      <c r="M1241" s="170"/>
      <c r="N1241" s="170"/>
      <c r="O1241" s="170"/>
      <c r="P1241" s="170"/>
      <c r="Q1241" s="170"/>
      <c r="R1241" s="170"/>
      <c r="S1241" s="170"/>
      <c r="T1241" s="170"/>
      <c r="U1241" s="170"/>
      <c r="V1241" s="170"/>
      <c r="W1241" s="170"/>
      <c r="X1241" s="170"/>
      <c r="Y1241" s="170"/>
      <c r="Z1241" s="170"/>
      <c r="AA1241" s="170"/>
      <c r="AB1241" s="170"/>
      <c r="AC1241" s="170"/>
      <c r="AD1241" s="170"/>
      <c r="AE1241" s="170"/>
      <c r="AF1241" s="170"/>
      <c r="AG1241" s="170"/>
      <c r="AH1241" s="170"/>
    </row>
    <row r="1242" spans="1:34" x14ac:dyDescent="0.2">
      <c r="A1242" s="191"/>
      <c r="B1242" s="191"/>
      <c r="C1242" s="213"/>
      <c r="D1242" s="225"/>
      <c r="E1242" s="170"/>
      <c r="F1242" s="170"/>
      <c r="G1242" s="170"/>
      <c r="H1242" s="191"/>
      <c r="I1242" s="191"/>
      <c r="J1242" s="213"/>
      <c r="K1242" s="170"/>
      <c r="L1242" s="170"/>
      <c r="M1242" s="170"/>
      <c r="N1242" s="170"/>
      <c r="O1242" s="170"/>
      <c r="P1242" s="170"/>
      <c r="Q1242" s="170"/>
      <c r="R1242" s="170"/>
      <c r="S1242" s="170"/>
      <c r="T1242" s="170"/>
      <c r="U1242" s="170"/>
      <c r="V1242" s="170"/>
      <c r="W1242" s="170"/>
      <c r="X1242" s="170"/>
      <c r="Y1242" s="170"/>
      <c r="Z1242" s="170"/>
      <c r="AA1242" s="170"/>
      <c r="AB1242" s="170"/>
      <c r="AC1242" s="170"/>
      <c r="AD1242" s="170"/>
      <c r="AE1242" s="170"/>
      <c r="AF1242" s="170"/>
      <c r="AG1242" s="170"/>
      <c r="AH1242" s="170"/>
    </row>
    <row r="1243" spans="1:34" x14ac:dyDescent="0.2">
      <c r="A1243" s="191"/>
      <c r="B1243" s="191"/>
      <c r="C1243" s="213"/>
      <c r="D1243" s="225"/>
      <c r="E1243" s="153"/>
      <c r="F1243" s="153"/>
      <c r="G1243" s="153"/>
      <c r="H1243" s="191"/>
      <c r="I1243" s="191"/>
      <c r="J1243" s="213"/>
      <c r="K1243" s="170"/>
      <c r="L1243" s="170"/>
      <c r="M1243" s="170"/>
      <c r="N1243" s="170"/>
      <c r="O1243" s="170"/>
      <c r="P1243" s="170"/>
      <c r="Q1243" s="170"/>
      <c r="R1243" s="170"/>
      <c r="S1243" s="170"/>
      <c r="T1243" s="170"/>
      <c r="U1243" s="170"/>
      <c r="V1243" s="170"/>
      <c r="W1243" s="170"/>
      <c r="X1243" s="170"/>
      <c r="Y1243" s="170"/>
      <c r="Z1243" s="170"/>
      <c r="AA1243" s="170"/>
      <c r="AB1243" s="170"/>
      <c r="AC1243" s="170"/>
      <c r="AD1243" s="170"/>
      <c r="AE1243" s="170"/>
      <c r="AF1243" s="170"/>
      <c r="AG1243" s="170"/>
      <c r="AH1243" s="170"/>
    </row>
    <row r="1244" spans="1:34" x14ac:dyDescent="0.2">
      <c r="A1244" s="191"/>
      <c r="B1244" s="191"/>
      <c r="C1244" s="213"/>
      <c r="D1244" s="225"/>
      <c r="E1244" s="170"/>
      <c r="F1244" s="170"/>
      <c r="G1244" s="170"/>
      <c r="H1244" s="191"/>
      <c r="I1244" s="191"/>
      <c r="J1244" s="213"/>
      <c r="K1244" s="228"/>
      <c r="L1244" s="228"/>
      <c r="M1244" s="228"/>
      <c r="N1244" s="228"/>
      <c r="O1244" s="228"/>
      <c r="P1244" s="228"/>
      <c r="Q1244" s="228"/>
      <c r="R1244" s="228"/>
      <c r="S1244" s="228"/>
      <c r="T1244" s="228"/>
      <c r="U1244" s="228"/>
      <c r="V1244" s="228"/>
      <c r="W1244" s="228"/>
      <c r="X1244" s="228"/>
      <c r="Y1244" s="228"/>
      <c r="Z1244" s="228"/>
      <c r="AA1244" s="228"/>
      <c r="AB1244" s="228"/>
      <c r="AC1244" s="228"/>
      <c r="AD1244" s="228"/>
      <c r="AE1244" s="228"/>
      <c r="AF1244" s="228"/>
      <c r="AG1244" s="228"/>
      <c r="AH1244" s="228"/>
    </row>
    <row r="1245" spans="1:34" x14ac:dyDescent="0.2">
      <c r="A1245" s="191"/>
      <c r="B1245" s="191"/>
      <c r="C1245" s="213"/>
      <c r="D1245" s="225"/>
      <c r="E1245" s="170"/>
      <c r="F1245" s="170"/>
      <c r="G1245" s="170"/>
      <c r="H1245" s="191"/>
      <c r="I1245" s="191"/>
      <c r="J1245" s="213"/>
      <c r="K1245" s="170"/>
      <c r="L1245" s="170"/>
      <c r="M1245" s="170"/>
      <c r="N1245" s="170"/>
      <c r="O1245" s="170"/>
      <c r="P1245" s="170"/>
      <c r="Q1245" s="170"/>
      <c r="R1245" s="170"/>
      <c r="S1245" s="170"/>
      <c r="T1245" s="170"/>
      <c r="U1245" s="170"/>
      <c r="V1245" s="170"/>
      <c r="W1245" s="170"/>
      <c r="X1245" s="170"/>
      <c r="Y1245" s="170"/>
      <c r="Z1245" s="170"/>
      <c r="AA1245" s="170"/>
      <c r="AB1245" s="170"/>
      <c r="AC1245" s="170"/>
      <c r="AD1245" s="170"/>
      <c r="AE1245" s="170"/>
      <c r="AF1245" s="170"/>
      <c r="AG1245" s="170"/>
      <c r="AH1245" s="170"/>
    </row>
    <row r="1246" spans="1:34" x14ac:dyDescent="0.2">
      <c r="A1246" s="191"/>
      <c r="B1246" s="191"/>
      <c r="C1246" s="213"/>
      <c r="D1246" s="225"/>
      <c r="E1246" s="170"/>
      <c r="F1246" s="170"/>
      <c r="G1246" s="170"/>
      <c r="H1246" s="191"/>
      <c r="I1246" s="191"/>
      <c r="J1246" s="213"/>
      <c r="K1246" s="170"/>
      <c r="L1246" s="170"/>
      <c r="M1246" s="170"/>
      <c r="N1246" s="170"/>
      <c r="O1246" s="170"/>
      <c r="P1246" s="170"/>
      <c r="Q1246" s="170"/>
      <c r="R1246" s="170"/>
      <c r="S1246" s="170"/>
      <c r="T1246" s="170"/>
      <c r="U1246" s="170"/>
      <c r="V1246" s="170"/>
      <c r="W1246" s="170"/>
      <c r="X1246" s="170"/>
      <c r="Y1246" s="170"/>
      <c r="Z1246" s="170"/>
      <c r="AA1246" s="170"/>
      <c r="AB1246" s="170"/>
      <c r="AC1246" s="170"/>
      <c r="AD1246" s="170"/>
      <c r="AE1246" s="170"/>
      <c r="AF1246" s="170"/>
      <c r="AG1246" s="170"/>
      <c r="AH1246" s="170"/>
    </row>
    <row r="1247" spans="1:34" x14ac:dyDescent="0.2">
      <c r="A1247" s="191"/>
      <c r="B1247" s="191"/>
      <c r="C1247" s="213"/>
      <c r="D1247" s="225"/>
      <c r="E1247" s="170"/>
      <c r="F1247" s="170"/>
      <c r="G1247" s="170"/>
      <c r="H1247" s="191"/>
      <c r="I1247" s="191"/>
      <c r="J1247" s="213"/>
      <c r="K1247" s="170"/>
      <c r="L1247" s="170"/>
      <c r="M1247" s="170"/>
      <c r="N1247" s="170"/>
      <c r="O1247" s="170"/>
      <c r="P1247" s="170"/>
      <c r="Q1247" s="170"/>
      <c r="R1247" s="170"/>
      <c r="S1247" s="170"/>
      <c r="T1247" s="170"/>
      <c r="U1247" s="170"/>
      <c r="V1247" s="170"/>
      <c r="W1247" s="170"/>
      <c r="X1247" s="170"/>
      <c r="Y1247" s="170"/>
      <c r="Z1247" s="170"/>
      <c r="AA1247" s="170"/>
      <c r="AB1247" s="170"/>
      <c r="AC1247" s="170"/>
      <c r="AD1247" s="170"/>
      <c r="AE1247" s="170"/>
      <c r="AF1247" s="170"/>
      <c r="AG1247" s="170"/>
      <c r="AH1247" s="170"/>
    </row>
    <row r="1248" spans="1:34" x14ac:dyDescent="0.2">
      <c r="A1248" s="191"/>
      <c r="B1248" s="191"/>
      <c r="C1248" s="213"/>
      <c r="D1248" s="225"/>
      <c r="E1248" s="170"/>
      <c r="F1248" s="170"/>
      <c r="G1248" s="170"/>
      <c r="H1248" s="191"/>
      <c r="I1248" s="191"/>
      <c r="J1248" s="213"/>
      <c r="K1248" s="170"/>
      <c r="L1248" s="170"/>
      <c r="M1248" s="170"/>
      <c r="N1248" s="170"/>
      <c r="O1248" s="170"/>
      <c r="P1248" s="170"/>
      <c r="Q1248" s="170"/>
      <c r="R1248" s="170"/>
      <c r="S1248" s="170"/>
      <c r="T1248" s="170"/>
      <c r="U1248" s="170"/>
      <c r="V1248" s="170"/>
      <c r="W1248" s="170"/>
      <c r="X1248" s="170"/>
      <c r="Y1248" s="170"/>
      <c r="Z1248" s="170"/>
      <c r="AA1248" s="170"/>
      <c r="AB1248" s="170"/>
      <c r="AC1248" s="170"/>
      <c r="AD1248" s="170"/>
      <c r="AE1248" s="170"/>
      <c r="AF1248" s="170"/>
      <c r="AG1248" s="170"/>
      <c r="AH1248" s="170"/>
    </row>
    <row r="1249" spans="1:10" x14ac:dyDescent="0.2">
      <c r="A1249" s="191"/>
      <c r="B1249" s="191"/>
      <c r="C1249" s="213"/>
      <c r="D1249" s="225"/>
      <c r="E1249" s="170"/>
      <c r="F1249" s="170"/>
      <c r="G1249" s="170"/>
      <c r="H1249" s="191"/>
      <c r="I1249" s="191"/>
      <c r="J1249" s="213"/>
    </row>
    <row r="1250" spans="1:10" x14ac:dyDescent="0.2">
      <c r="A1250" s="191"/>
      <c r="B1250" s="191"/>
      <c r="C1250" s="213"/>
      <c r="D1250" s="225"/>
      <c r="E1250" s="170"/>
      <c r="F1250" s="170"/>
      <c r="G1250" s="170"/>
      <c r="H1250" s="191"/>
      <c r="I1250" s="191"/>
      <c r="J1250" s="213"/>
    </row>
    <row r="1251" spans="1:10" x14ac:dyDescent="0.2">
      <c r="A1251" s="191"/>
      <c r="B1251" s="191"/>
      <c r="C1251" s="213"/>
      <c r="D1251" s="225"/>
      <c r="E1251" s="170"/>
      <c r="F1251" s="170"/>
      <c r="G1251" s="170"/>
      <c r="H1251" s="191"/>
      <c r="I1251" s="191"/>
      <c r="J1251" s="213"/>
    </row>
    <row r="1252" spans="1:10" x14ac:dyDescent="0.2">
      <c r="A1252" s="191"/>
      <c r="B1252" s="191"/>
      <c r="C1252" s="213"/>
      <c r="D1252" s="225"/>
      <c r="E1252" s="170"/>
      <c r="F1252" s="170"/>
      <c r="G1252" s="170"/>
      <c r="H1252" s="191"/>
      <c r="I1252" s="191"/>
      <c r="J1252" s="213"/>
    </row>
    <row r="1253" spans="1:10" x14ac:dyDescent="0.2">
      <c r="A1253" s="191"/>
      <c r="B1253" s="191"/>
      <c r="C1253" s="213"/>
      <c r="D1253" s="225"/>
      <c r="E1253" s="170"/>
      <c r="F1253" s="170"/>
      <c r="G1253" s="170"/>
      <c r="H1253" s="243"/>
      <c r="I1253" s="191"/>
      <c r="J1253" s="213"/>
    </row>
    <row r="1254" spans="1:10" x14ac:dyDescent="0.2">
      <c r="A1254" s="191"/>
      <c r="B1254" s="191"/>
      <c r="C1254" s="213"/>
      <c r="D1254" s="225"/>
      <c r="E1254" s="170"/>
      <c r="F1254" s="170"/>
      <c r="G1254" s="170"/>
      <c r="H1254" s="243"/>
      <c r="I1254" s="191"/>
      <c r="J1254" s="213"/>
    </row>
    <row r="1255" spans="1:10" x14ac:dyDescent="0.2">
      <c r="A1255" s="191"/>
      <c r="B1255" s="191"/>
      <c r="C1255" s="213"/>
      <c r="D1255" s="225"/>
      <c r="E1255" s="170"/>
      <c r="F1255" s="170"/>
      <c r="G1255" s="170"/>
      <c r="H1255" s="191"/>
      <c r="I1255" s="191"/>
      <c r="J1255" s="213"/>
    </row>
    <row r="1256" spans="1:10" x14ac:dyDescent="0.2">
      <c r="A1256" s="191"/>
      <c r="B1256" s="191"/>
      <c r="C1256" s="213"/>
      <c r="D1256" s="225"/>
      <c r="E1256" s="170"/>
      <c r="F1256" s="170"/>
      <c r="G1256" s="170"/>
      <c r="H1256" s="191"/>
      <c r="I1256" s="191"/>
      <c r="J1256" s="213"/>
    </row>
    <row r="1257" spans="1:10" x14ac:dyDescent="0.2">
      <c r="A1257" s="191"/>
      <c r="B1257" s="191"/>
      <c r="C1257" s="213"/>
      <c r="D1257" s="225"/>
      <c r="E1257" s="170"/>
      <c r="F1257" s="170"/>
      <c r="G1257" s="170"/>
      <c r="H1257" s="191"/>
      <c r="I1257" s="191"/>
      <c r="J1257" s="213"/>
    </row>
    <row r="1258" spans="1:10" x14ac:dyDescent="0.2">
      <c r="A1258" s="191"/>
      <c r="B1258" s="191"/>
      <c r="C1258" s="213"/>
      <c r="D1258" s="225"/>
      <c r="E1258" s="170"/>
      <c r="F1258" s="170"/>
      <c r="G1258" s="170"/>
      <c r="H1258" s="191"/>
      <c r="I1258" s="191"/>
      <c r="J1258" s="213"/>
    </row>
    <row r="1259" spans="1:10" x14ac:dyDescent="0.2">
      <c r="A1259" s="191"/>
      <c r="B1259" s="191"/>
      <c r="C1259" s="213"/>
      <c r="D1259" s="225"/>
      <c r="E1259" s="170"/>
      <c r="F1259" s="170"/>
      <c r="G1259" s="170"/>
      <c r="H1259" s="191"/>
      <c r="I1259" s="191"/>
      <c r="J1259" s="213"/>
    </row>
    <row r="1260" spans="1:10" x14ac:dyDescent="0.2">
      <c r="A1260" s="191"/>
      <c r="B1260" s="191"/>
      <c r="C1260" s="213"/>
      <c r="D1260" s="225"/>
      <c r="E1260" s="170"/>
      <c r="F1260" s="170"/>
      <c r="G1260" s="170"/>
      <c r="H1260" s="191"/>
      <c r="I1260" s="191"/>
      <c r="J1260" s="213"/>
    </row>
    <row r="1261" spans="1:10" x14ac:dyDescent="0.2">
      <c r="A1261" s="191"/>
      <c r="B1261" s="191"/>
      <c r="C1261" s="213"/>
      <c r="D1261" s="225"/>
      <c r="E1261" s="170"/>
      <c r="F1261" s="170"/>
      <c r="G1261" s="170"/>
      <c r="H1261" s="191"/>
      <c r="I1261" s="191"/>
      <c r="J1261" s="213"/>
    </row>
    <row r="1262" spans="1:10" x14ac:dyDescent="0.2">
      <c r="A1262" s="191"/>
      <c r="B1262" s="191"/>
      <c r="C1262" s="213"/>
      <c r="D1262" s="225"/>
      <c r="E1262" s="170"/>
      <c r="F1262" s="170"/>
      <c r="G1262" s="170"/>
      <c r="H1262" s="191"/>
      <c r="I1262" s="191"/>
      <c r="J1262" s="213"/>
    </row>
    <row r="1263" spans="1:10" x14ac:dyDescent="0.2">
      <c r="A1263" s="191"/>
      <c r="B1263" s="191"/>
      <c r="C1263" s="213"/>
      <c r="D1263" s="225"/>
      <c r="E1263" s="170"/>
      <c r="F1263" s="170"/>
      <c r="G1263" s="170"/>
      <c r="H1263" s="191"/>
      <c r="I1263" s="191"/>
      <c r="J1263" s="213"/>
    </row>
    <row r="1264" spans="1:10" x14ac:dyDescent="0.2">
      <c r="A1264" s="191"/>
      <c r="B1264" s="191"/>
      <c r="C1264" s="213"/>
      <c r="D1264" s="225"/>
      <c r="E1264" s="170"/>
      <c r="F1264" s="170"/>
      <c r="G1264" s="170"/>
      <c r="H1264" s="191"/>
      <c r="I1264" s="191"/>
      <c r="J1264" s="213"/>
    </row>
    <row r="1265" spans="1:10" x14ac:dyDescent="0.2">
      <c r="A1265" s="191"/>
      <c r="B1265" s="191"/>
      <c r="C1265" s="213"/>
      <c r="D1265" s="225"/>
      <c r="E1265" s="170"/>
      <c r="F1265" s="170"/>
      <c r="G1265" s="170"/>
      <c r="H1265" s="191"/>
      <c r="I1265" s="191"/>
      <c r="J1265" s="213"/>
    </row>
    <row r="1266" spans="1:10" x14ac:dyDescent="0.2">
      <c r="A1266" s="191"/>
      <c r="B1266" s="191"/>
      <c r="C1266" s="213"/>
      <c r="D1266" s="225"/>
      <c r="E1266" s="170"/>
      <c r="F1266" s="170"/>
      <c r="G1266" s="170"/>
      <c r="H1266" s="191"/>
      <c r="I1266" s="191"/>
      <c r="J1266" s="213"/>
    </row>
    <row r="1267" spans="1:10" x14ac:dyDescent="0.2">
      <c r="A1267" s="191"/>
      <c r="B1267" s="191"/>
      <c r="C1267" s="213"/>
      <c r="D1267" s="225"/>
      <c r="E1267" s="170"/>
      <c r="F1267" s="170"/>
      <c r="G1267" s="170"/>
      <c r="H1267" s="191"/>
      <c r="I1267" s="191"/>
      <c r="J1267" s="213"/>
    </row>
    <row r="1268" spans="1:10" x14ac:dyDescent="0.2">
      <c r="A1268" s="191"/>
      <c r="B1268" s="191"/>
      <c r="C1268" s="213"/>
      <c r="D1268" s="225"/>
      <c r="E1268" s="170"/>
      <c r="F1268" s="170"/>
      <c r="G1268" s="170"/>
      <c r="H1268" s="191"/>
      <c r="I1268" s="191"/>
      <c r="J1268" s="213"/>
    </row>
    <row r="1269" spans="1:10" x14ac:dyDescent="0.2">
      <c r="A1269" s="191"/>
      <c r="B1269" s="191"/>
      <c r="C1269" s="213"/>
      <c r="D1269" s="225"/>
      <c r="E1269" s="170"/>
      <c r="F1269" s="170"/>
      <c r="G1269" s="170"/>
      <c r="H1269" s="191"/>
      <c r="I1269" s="191"/>
      <c r="J1269" s="213"/>
    </row>
    <row r="1270" spans="1:10" x14ac:dyDescent="0.2">
      <c r="A1270" s="191"/>
      <c r="B1270" s="191"/>
      <c r="C1270" s="213"/>
      <c r="D1270" s="225"/>
      <c r="E1270" s="170"/>
      <c r="F1270" s="170"/>
      <c r="G1270" s="170"/>
      <c r="H1270" s="191"/>
      <c r="I1270" s="191"/>
      <c r="J1270" s="213"/>
    </row>
    <row r="1271" spans="1:10" x14ac:dyDescent="0.2">
      <c r="A1271" s="191"/>
      <c r="B1271" s="191"/>
      <c r="C1271" s="213"/>
      <c r="D1271" s="225"/>
      <c r="E1271" s="170"/>
      <c r="F1271" s="170"/>
      <c r="G1271" s="170"/>
      <c r="H1271" s="191"/>
      <c r="I1271" s="191"/>
      <c r="J1271" s="213"/>
    </row>
    <row r="1272" spans="1:10" x14ac:dyDescent="0.2">
      <c r="A1272" s="191"/>
      <c r="B1272" s="191"/>
      <c r="C1272" s="213"/>
      <c r="D1272" s="225"/>
      <c r="E1272" s="170"/>
      <c r="F1272" s="170"/>
      <c r="G1272" s="170"/>
      <c r="H1272" s="191"/>
      <c r="I1272" s="191"/>
      <c r="J1272" s="213"/>
    </row>
    <row r="1273" spans="1:10" x14ac:dyDescent="0.2">
      <c r="A1273" s="191"/>
      <c r="B1273" s="191"/>
      <c r="C1273" s="213"/>
      <c r="D1273" s="225"/>
      <c r="E1273" s="170"/>
      <c r="F1273" s="170"/>
      <c r="G1273" s="170"/>
      <c r="H1273" s="191"/>
      <c r="I1273" s="191"/>
      <c r="J1273" s="213"/>
    </row>
    <row r="1274" spans="1:10" x14ac:dyDescent="0.2">
      <c r="A1274" s="191"/>
      <c r="B1274" s="191"/>
      <c r="C1274" s="213"/>
      <c r="D1274" s="225"/>
      <c r="E1274" s="170"/>
      <c r="F1274" s="170"/>
      <c r="G1274" s="170"/>
      <c r="H1274" s="191"/>
      <c r="I1274" s="191"/>
      <c r="J1274" s="213"/>
    </row>
    <row r="1275" spans="1:10" x14ac:dyDescent="0.2">
      <c r="A1275" s="191"/>
      <c r="B1275" s="191"/>
      <c r="C1275" s="213"/>
      <c r="D1275" s="225"/>
      <c r="E1275" s="170"/>
      <c r="F1275" s="170"/>
      <c r="G1275" s="170"/>
      <c r="H1275" s="191"/>
      <c r="I1275" s="191"/>
      <c r="J1275" s="213"/>
    </row>
    <row r="1276" spans="1:10" x14ac:dyDescent="0.2">
      <c r="A1276" s="191"/>
      <c r="B1276" s="191"/>
      <c r="C1276" s="213"/>
      <c r="D1276" s="225"/>
      <c r="E1276" s="170"/>
      <c r="F1276" s="170"/>
      <c r="G1276" s="170"/>
      <c r="H1276" s="191"/>
      <c r="I1276" s="191"/>
      <c r="J1276" s="213"/>
    </row>
    <row r="1277" spans="1:10" x14ac:dyDescent="0.2">
      <c r="A1277" s="191"/>
      <c r="B1277" s="191"/>
      <c r="C1277" s="213"/>
      <c r="D1277" s="225"/>
      <c r="E1277" s="170"/>
      <c r="F1277" s="170"/>
      <c r="G1277" s="170"/>
      <c r="H1277" s="191"/>
      <c r="I1277" s="191"/>
      <c r="J1277" s="213"/>
    </row>
    <row r="1278" spans="1:10" x14ac:dyDescent="0.2">
      <c r="A1278" s="225"/>
      <c r="B1278" s="225"/>
      <c r="C1278" s="226"/>
      <c r="D1278" s="225"/>
      <c r="E1278" s="227"/>
      <c r="F1278" s="227"/>
      <c r="G1278" s="227"/>
      <c r="H1278" s="191"/>
      <c r="I1278" s="191"/>
      <c r="J1278" s="213"/>
    </row>
    <row r="1279" spans="1:10" x14ac:dyDescent="0.2">
      <c r="A1279" s="191"/>
      <c r="B1279" s="191"/>
      <c r="C1279" s="213"/>
      <c r="D1279" s="225"/>
      <c r="E1279" s="170"/>
      <c r="F1279" s="170"/>
      <c r="G1279" s="170"/>
      <c r="H1279" s="191"/>
      <c r="I1279" s="191"/>
      <c r="J1279" s="213"/>
    </row>
    <row r="1280" spans="1:10" x14ac:dyDescent="0.2">
      <c r="A1280" s="191"/>
      <c r="B1280" s="191"/>
      <c r="C1280" s="213"/>
      <c r="D1280" s="225"/>
      <c r="E1280" s="170"/>
      <c r="F1280" s="170"/>
      <c r="G1280" s="170"/>
      <c r="H1280" s="191"/>
      <c r="I1280" s="191"/>
      <c r="J1280" s="213"/>
    </row>
    <row r="1281" spans="1:34" x14ac:dyDescent="0.2">
      <c r="A1281" s="191"/>
      <c r="B1281" s="191"/>
      <c r="C1281" s="213"/>
      <c r="D1281" s="225"/>
      <c r="E1281" s="170"/>
      <c r="F1281" s="170"/>
      <c r="G1281" s="170"/>
      <c r="H1281" s="191"/>
      <c r="I1281" s="191"/>
      <c r="J1281" s="213"/>
      <c r="K1281" s="170"/>
      <c r="L1281" s="170"/>
      <c r="M1281" s="170"/>
      <c r="N1281" s="170"/>
      <c r="O1281" s="170"/>
      <c r="P1281" s="170"/>
      <c r="Q1281" s="170"/>
      <c r="R1281" s="170"/>
      <c r="S1281" s="170"/>
      <c r="T1281" s="170"/>
      <c r="U1281" s="170"/>
      <c r="V1281" s="170"/>
      <c r="W1281" s="170"/>
      <c r="X1281" s="170"/>
      <c r="Y1281" s="170"/>
      <c r="Z1281" s="170"/>
      <c r="AA1281" s="170"/>
      <c r="AB1281" s="170"/>
      <c r="AC1281" s="170"/>
      <c r="AD1281" s="170"/>
      <c r="AE1281" s="170"/>
      <c r="AF1281" s="170"/>
      <c r="AG1281" s="170"/>
      <c r="AH1281" s="170"/>
    </row>
    <row r="1282" spans="1:34" x14ac:dyDescent="0.2">
      <c r="A1282" s="191"/>
      <c r="B1282" s="191"/>
      <c r="C1282" s="213"/>
      <c r="D1282" s="225"/>
      <c r="E1282" s="170"/>
      <c r="F1282" s="170"/>
      <c r="G1282" s="170"/>
      <c r="H1282" s="191"/>
      <c r="I1282" s="191"/>
      <c r="J1282" s="213"/>
      <c r="K1282" s="170"/>
      <c r="L1282" s="170"/>
      <c r="M1282" s="170"/>
      <c r="N1282" s="170"/>
      <c r="O1282" s="170"/>
      <c r="P1282" s="170"/>
      <c r="Q1282" s="170"/>
      <c r="R1282" s="170"/>
      <c r="S1282" s="170"/>
      <c r="T1282" s="170"/>
      <c r="U1282" s="170"/>
      <c r="V1282" s="170"/>
      <c r="W1282" s="170"/>
      <c r="X1282" s="170"/>
      <c r="Y1282" s="170"/>
      <c r="Z1282" s="170"/>
      <c r="AA1282" s="170"/>
      <c r="AB1282" s="170"/>
      <c r="AC1282" s="170"/>
      <c r="AD1282" s="170"/>
      <c r="AE1282" s="170"/>
      <c r="AF1282" s="170"/>
      <c r="AG1282" s="170"/>
      <c r="AH1282" s="170"/>
    </row>
    <row r="1283" spans="1:34" x14ac:dyDescent="0.2">
      <c r="A1283" s="191"/>
      <c r="B1283" s="191"/>
      <c r="C1283" s="213"/>
      <c r="D1283" s="225"/>
      <c r="E1283" s="170"/>
      <c r="F1283" s="170"/>
      <c r="G1283" s="170"/>
      <c r="H1283" s="191"/>
      <c r="I1283" s="191"/>
      <c r="J1283" s="213"/>
      <c r="K1283" s="170"/>
      <c r="L1283" s="170"/>
      <c r="M1283" s="170"/>
      <c r="N1283" s="170"/>
      <c r="O1283" s="170"/>
      <c r="P1283" s="170"/>
      <c r="Q1283" s="170"/>
      <c r="R1283" s="170"/>
      <c r="S1283" s="170"/>
      <c r="T1283" s="170"/>
      <c r="U1283" s="170"/>
      <c r="V1283" s="170"/>
      <c r="W1283" s="170"/>
      <c r="X1283" s="170"/>
      <c r="Y1283" s="170"/>
      <c r="Z1283" s="170"/>
      <c r="AA1283" s="170"/>
      <c r="AB1283" s="170"/>
      <c r="AC1283" s="170"/>
      <c r="AD1283" s="170"/>
      <c r="AE1283" s="170"/>
      <c r="AF1283" s="170"/>
      <c r="AG1283" s="170"/>
      <c r="AH1283" s="170"/>
    </row>
    <row r="1284" spans="1:34" x14ac:dyDescent="0.2">
      <c r="A1284" s="191"/>
      <c r="B1284" s="191"/>
      <c r="C1284" s="213"/>
      <c r="D1284" s="225"/>
      <c r="E1284" s="170"/>
      <c r="F1284" s="170"/>
      <c r="G1284" s="170"/>
      <c r="H1284" s="191"/>
      <c r="I1284" s="191"/>
      <c r="J1284" s="213"/>
      <c r="K1284" s="170"/>
      <c r="L1284" s="170"/>
      <c r="M1284" s="170"/>
      <c r="N1284" s="170"/>
      <c r="O1284" s="170"/>
      <c r="P1284" s="170"/>
      <c r="Q1284" s="170"/>
      <c r="R1284" s="170"/>
      <c r="S1284" s="170"/>
      <c r="T1284" s="170"/>
      <c r="U1284" s="170"/>
      <c r="V1284" s="170"/>
      <c r="W1284" s="170"/>
      <c r="X1284" s="170"/>
      <c r="Y1284" s="170"/>
      <c r="Z1284" s="170"/>
      <c r="AA1284" s="170"/>
      <c r="AB1284" s="170"/>
      <c r="AC1284" s="170"/>
      <c r="AD1284" s="170"/>
      <c r="AE1284" s="170"/>
      <c r="AF1284" s="170"/>
      <c r="AG1284" s="170"/>
      <c r="AH1284" s="170"/>
    </row>
    <row r="1285" spans="1:34" x14ac:dyDescent="0.2">
      <c r="A1285" s="191"/>
      <c r="B1285" s="191"/>
      <c r="C1285" s="213"/>
      <c r="D1285" s="225"/>
      <c r="E1285" s="170"/>
      <c r="F1285" s="170"/>
      <c r="G1285" s="170"/>
      <c r="H1285" s="191"/>
      <c r="I1285" s="191"/>
      <c r="J1285" s="213"/>
      <c r="K1285" s="170"/>
      <c r="L1285" s="170"/>
      <c r="M1285" s="170"/>
      <c r="N1285" s="170"/>
      <c r="O1285" s="170"/>
      <c r="P1285" s="170"/>
      <c r="Q1285" s="170"/>
      <c r="R1285" s="170"/>
      <c r="S1285" s="170"/>
      <c r="T1285" s="170"/>
      <c r="U1285" s="170"/>
      <c r="V1285" s="170"/>
      <c r="W1285" s="170"/>
      <c r="X1285" s="170"/>
      <c r="Y1285" s="170"/>
      <c r="Z1285" s="170"/>
      <c r="AA1285" s="170"/>
      <c r="AB1285" s="170"/>
      <c r="AC1285" s="170"/>
      <c r="AD1285" s="170"/>
      <c r="AE1285" s="170"/>
      <c r="AF1285" s="170"/>
      <c r="AG1285" s="170"/>
      <c r="AH1285" s="170"/>
    </row>
    <row r="1286" spans="1:34" x14ac:dyDescent="0.2">
      <c r="A1286" s="191"/>
      <c r="B1286" s="191"/>
      <c r="C1286" s="213"/>
      <c r="D1286" s="225"/>
      <c r="E1286" s="170"/>
      <c r="F1286" s="170"/>
      <c r="G1286" s="170"/>
      <c r="H1286" s="191"/>
      <c r="I1286" s="191"/>
      <c r="J1286" s="213"/>
      <c r="K1286" s="170"/>
      <c r="L1286" s="170"/>
      <c r="M1286" s="170"/>
      <c r="N1286" s="170"/>
      <c r="O1286" s="170"/>
      <c r="P1286" s="170"/>
      <c r="Q1286" s="170"/>
      <c r="R1286" s="170"/>
      <c r="S1286" s="170"/>
      <c r="T1286" s="170"/>
      <c r="U1286" s="170"/>
      <c r="V1286" s="170"/>
      <c r="W1286" s="170"/>
      <c r="X1286" s="170"/>
      <c r="Y1286" s="170"/>
      <c r="Z1286" s="170"/>
      <c r="AA1286" s="170"/>
      <c r="AB1286" s="170"/>
      <c r="AC1286" s="170"/>
      <c r="AD1286" s="170"/>
      <c r="AE1286" s="170"/>
      <c r="AF1286" s="170"/>
      <c r="AG1286" s="170"/>
      <c r="AH1286" s="170"/>
    </row>
    <row r="1287" spans="1:34" x14ac:dyDescent="0.2">
      <c r="A1287" s="191"/>
      <c r="B1287" s="191"/>
      <c r="C1287" s="213"/>
      <c r="D1287" s="225"/>
      <c r="E1287" s="170"/>
      <c r="F1287" s="170"/>
      <c r="G1287" s="170"/>
      <c r="H1287" s="191"/>
      <c r="I1287" s="191"/>
      <c r="J1287" s="213"/>
      <c r="K1287" s="170"/>
      <c r="L1287" s="170"/>
      <c r="M1287" s="170"/>
      <c r="N1287" s="170"/>
      <c r="O1287" s="170"/>
      <c r="P1287" s="170"/>
      <c r="Q1287" s="170"/>
      <c r="R1287" s="170"/>
      <c r="S1287" s="170"/>
      <c r="T1287" s="170"/>
      <c r="U1287" s="170"/>
      <c r="V1287" s="170"/>
      <c r="W1287" s="170"/>
      <c r="X1287" s="170"/>
      <c r="Y1287" s="170"/>
      <c r="Z1287" s="170"/>
      <c r="AA1287" s="170"/>
      <c r="AB1287" s="170"/>
      <c r="AC1287" s="170"/>
      <c r="AD1287" s="170"/>
      <c r="AE1287" s="170"/>
      <c r="AF1287" s="170"/>
      <c r="AG1287" s="170"/>
      <c r="AH1287" s="170"/>
    </row>
    <row r="1288" spans="1:34" x14ac:dyDescent="0.2">
      <c r="A1288" s="191"/>
      <c r="B1288" s="191"/>
      <c r="C1288" s="213"/>
      <c r="D1288" s="225"/>
      <c r="E1288" s="227"/>
      <c r="F1288" s="227"/>
      <c r="G1288" s="227"/>
      <c r="H1288" s="191"/>
      <c r="I1288" s="191"/>
      <c r="J1288" s="213"/>
      <c r="K1288" s="170"/>
      <c r="L1288" s="170"/>
      <c r="M1288" s="170"/>
      <c r="N1288" s="170"/>
      <c r="O1288" s="170"/>
      <c r="P1288" s="170"/>
      <c r="Q1288" s="170"/>
      <c r="R1288" s="170"/>
      <c r="S1288" s="170"/>
      <c r="T1288" s="170"/>
      <c r="U1288" s="170"/>
      <c r="V1288" s="170"/>
      <c r="W1288" s="170"/>
      <c r="X1288" s="170"/>
      <c r="Y1288" s="170"/>
      <c r="Z1288" s="170"/>
      <c r="AA1288" s="170"/>
      <c r="AB1288" s="170"/>
      <c r="AC1288" s="170"/>
      <c r="AD1288" s="170"/>
      <c r="AE1288" s="170"/>
      <c r="AF1288" s="170"/>
      <c r="AG1288" s="170"/>
      <c r="AH1288" s="170"/>
    </row>
    <row r="1289" spans="1:34" x14ac:dyDescent="0.2">
      <c r="A1289" s="191"/>
      <c r="B1289" s="191"/>
      <c r="C1289" s="213"/>
      <c r="D1289" s="225"/>
      <c r="E1289" s="170"/>
      <c r="F1289" s="170"/>
      <c r="G1289" s="170"/>
      <c r="H1289" s="191"/>
      <c r="I1289" s="191"/>
      <c r="J1289" s="213"/>
      <c r="K1289" s="170"/>
      <c r="L1289" s="170"/>
      <c r="M1289" s="170"/>
      <c r="N1289" s="170"/>
      <c r="O1289" s="170"/>
      <c r="P1289" s="170"/>
      <c r="Q1289" s="170"/>
      <c r="R1289" s="170"/>
      <c r="S1289" s="170"/>
      <c r="T1289" s="170"/>
      <c r="U1289" s="170"/>
      <c r="V1289" s="170"/>
      <c r="W1289" s="170"/>
      <c r="X1289" s="170"/>
      <c r="Y1289" s="170"/>
      <c r="Z1289" s="170"/>
      <c r="AA1289" s="170"/>
      <c r="AB1289" s="170"/>
      <c r="AC1289" s="170"/>
      <c r="AD1289" s="170"/>
      <c r="AE1289" s="170"/>
      <c r="AF1289" s="170"/>
      <c r="AG1289" s="170"/>
      <c r="AH1289" s="170"/>
    </row>
    <row r="1290" spans="1:34" x14ac:dyDescent="0.2">
      <c r="A1290" s="191"/>
      <c r="B1290" s="191"/>
      <c r="C1290" s="213"/>
      <c r="D1290" s="225"/>
      <c r="E1290" s="170"/>
      <c r="F1290" s="170"/>
      <c r="G1290" s="170"/>
      <c r="H1290" s="191"/>
      <c r="I1290" s="191"/>
      <c r="J1290" s="213"/>
      <c r="K1290" s="170"/>
      <c r="L1290" s="170"/>
      <c r="M1290" s="170"/>
      <c r="N1290" s="170"/>
      <c r="O1290" s="170"/>
      <c r="P1290" s="170"/>
      <c r="Q1290" s="170"/>
      <c r="R1290" s="170"/>
      <c r="S1290" s="170"/>
      <c r="T1290" s="170"/>
      <c r="U1290" s="170"/>
      <c r="V1290" s="170"/>
      <c r="W1290" s="170"/>
      <c r="X1290" s="170"/>
      <c r="Y1290" s="170"/>
      <c r="Z1290" s="170"/>
      <c r="AA1290" s="170"/>
      <c r="AB1290" s="170"/>
      <c r="AC1290" s="170"/>
      <c r="AD1290" s="170"/>
      <c r="AE1290" s="170"/>
      <c r="AF1290" s="170"/>
      <c r="AG1290" s="170"/>
      <c r="AH1290" s="170"/>
    </row>
    <row r="1291" spans="1:34" x14ac:dyDescent="0.2">
      <c r="A1291" s="191"/>
      <c r="B1291" s="191"/>
      <c r="C1291" s="213"/>
      <c r="D1291" s="225"/>
      <c r="E1291" s="170"/>
      <c r="F1291" s="170"/>
      <c r="G1291" s="170"/>
      <c r="H1291" s="191"/>
      <c r="I1291" s="191"/>
      <c r="J1291" s="213"/>
      <c r="K1291" s="170"/>
      <c r="L1291" s="170"/>
      <c r="M1291" s="170"/>
      <c r="N1291" s="170"/>
      <c r="O1291" s="170"/>
      <c r="P1291" s="170"/>
      <c r="Q1291" s="170"/>
      <c r="R1291" s="170"/>
      <c r="S1291" s="170"/>
      <c r="T1291" s="170"/>
      <c r="U1291" s="170"/>
      <c r="V1291" s="170"/>
      <c r="W1291" s="170"/>
      <c r="X1291" s="170"/>
      <c r="Y1291" s="170"/>
      <c r="Z1291" s="170"/>
      <c r="AA1291" s="170"/>
      <c r="AB1291" s="170"/>
      <c r="AC1291" s="170"/>
      <c r="AD1291" s="170"/>
      <c r="AE1291" s="170"/>
      <c r="AF1291" s="170"/>
      <c r="AG1291" s="170"/>
      <c r="AH1291" s="170"/>
    </row>
    <row r="1292" spans="1:34" x14ac:dyDescent="0.2">
      <c r="A1292" s="191"/>
      <c r="B1292" s="191"/>
      <c r="C1292" s="213"/>
      <c r="D1292" s="225"/>
      <c r="E1292" s="241"/>
      <c r="F1292" s="241"/>
      <c r="G1292" s="241"/>
      <c r="H1292" s="191"/>
      <c r="I1292" s="243"/>
      <c r="J1292" s="213"/>
      <c r="K1292" s="192"/>
      <c r="L1292" s="192"/>
      <c r="M1292" s="192"/>
      <c r="N1292" s="192"/>
      <c r="O1292" s="192"/>
      <c r="P1292" s="192"/>
      <c r="Q1292" s="192"/>
      <c r="R1292" s="192"/>
      <c r="S1292" s="192"/>
      <c r="T1292" s="192"/>
      <c r="U1292" s="192"/>
      <c r="V1292" s="192"/>
      <c r="W1292" s="192"/>
      <c r="X1292" s="192"/>
      <c r="Y1292" s="192"/>
      <c r="Z1292" s="192"/>
      <c r="AA1292" s="192"/>
      <c r="AB1292" s="192"/>
      <c r="AC1292" s="192"/>
      <c r="AD1292" s="192"/>
      <c r="AE1292" s="192"/>
      <c r="AF1292" s="192"/>
      <c r="AG1292" s="192"/>
      <c r="AH1292" s="192"/>
    </row>
    <row r="1293" spans="1:34" x14ac:dyDescent="0.2">
      <c r="A1293" s="191"/>
      <c r="B1293" s="191"/>
      <c r="C1293" s="213"/>
      <c r="D1293" s="225"/>
      <c r="E1293" s="170"/>
      <c r="F1293" s="170"/>
      <c r="G1293" s="170"/>
      <c r="H1293" s="191"/>
      <c r="I1293" s="191"/>
      <c r="J1293" s="213"/>
      <c r="K1293" s="170"/>
      <c r="L1293" s="170"/>
      <c r="M1293" s="170"/>
      <c r="N1293" s="170"/>
      <c r="O1293" s="170"/>
      <c r="P1293" s="170"/>
      <c r="Q1293" s="170"/>
      <c r="R1293" s="170"/>
      <c r="S1293" s="170"/>
      <c r="T1293" s="170"/>
      <c r="U1293" s="170"/>
      <c r="V1293" s="170"/>
      <c r="W1293" s="170"/>
      <c r="X1293" s="170"/>
      <c r="Y1293" s="170"/>
      <c r="Z1293" s="170"/>
      <c r="AA1293" s="170"/>
      <c r="AB1293" s="170"/>
      <c r="AC1293" s="170"/>
      <c r="AD1293" s="170"/>
      <c r="AE1293" s="170"/>
      <c r="AF1293" s="170"/>
      <c r="AG1293" s="170"/>
      <c r="AH1293" s="170"/>
    </row>
    <row r="1294" spans="1:34" x14ac:dyDescent="0.2">
      <c r="A1294" s="191"/>
      <c r="B1294" s="191"/>
      <c r="C1294" s="213"/>
      <c r="D1294" s="225"/>
      <c r="E1294" s="170"/>
      <c r="F1294" s="170"/>
      <c r="G1294" s="170"/>
      <c r="H1294" s="191"/>
      <c r="I1294" s="191"/>
      <c r="J1294" s="213"/>
      <c r="K1294" s="170"/>
      <c r="L1294" s="170"/>
      <c r="M1294" s="170"/>
      <c r="N1294" s="170"/>
      <c r="O1294" s="170"/>
      <c r="P1294" s="170"/>
      <c r="Q1294" s="170"/>
      <c r="R1294" s="170"/>
      <c r="S1294" s="170"/>
      <c r="T1294" s="170"/>
      <c r="U1294" s="170"/>
      <c r="V1294" s="170"/>
      <c r="W1294" s="170"/>
      <c r="X1294" s="170"/>
      <c r="Y1294" s="170"/>
      <c r="Z1294" s="170"/>
      <c r="AA1294" s="170"/>
      <c r="AB1294" s="170"/>
      <c r="AC1294" s="170"/>
      <c r="AD1294" s="170"/>
      <c r="AE1294" s="170"/>
      <c r="AF1294" s="170"/>
      <c r="AG1294" s="170"/>
      <c r="AH1294" s="170"/>
    </row>
    <row r="1295" spans="1:34" x14ac:dyDescent="0.2">
      <c r="A1295" s="191"/>
      <c r="B1295" s="191"/>
      <c r="C1295" s="213"/>
      <c r="D1295" s="225"/>
      <c r="E1295" s="170"/>
      <c r="F1295" s="170"/>
      <c r="G1295" s="170"/>
      <c r="H1295" s="191"/>
      <c r="I1295" s="191"/>
      <c r="J1295" s="213"/>
      <c r="K1295" s="170"/>
      <c r="L1295" s="170"/>
      <c r="M1295" s="170"/>
      <c r="N1295" s="170"/>
      <c r="O1295" s="170"/>
      <c r="P1295" s="170"/>
      <c r="Q1295" s="170"/>
      <c r="R1295" s="170"/>
      <c r="S1295" s="170"/>
      <c r="T1295" s="170"/>
      <c r="U1295" s="170"/>
      <c r="V1295" s="170"/>
      <c r="W1295" s="170"/>
      <c r="X1295" s="170"/>
      <c r="Y1295" s="170"/>
      <c r="Z1295" s="170"/>
      <c r="AA1295" s="170"/>
      <c r="AB1295" s="170"/>
      <c r="AC1295" s="170"/>
      <c r="AD1295" s="170"/>
      <c r="AE1295" s="170"/>
      <c r="AF1295" s="170"/>
      <c r="AG1295" s="170"/>
      <c r="AH1295" s="170"/>
    </row>
    <row r="1296" spans="1:34" x14ac:dyDescent="0.2">
      <c r="A1296" s="191"/>
      <c r="B1296" s="191"/>
      <c r="C1296" s="213"/>
      <c r="D1296" s="225"/>
      <c r="E1296" s="170"/>
      <c r="F1296" s="170"/>
      <c r="G1296" s="170"/>
      <c r="H1296" s="191"/>
      <c r="I1296" s="191"/>
      <c r="J1296" s="213"/>
      <c r="K1296" s="170"/>
      <c r="L1296" s="170"/>
      <c r="M1296" s="170"/>
      <c r="N1296" s="170"/>
      <c r="O1296" s="170"/>
      <c r="P1296" s="170"/>
      <c r="Q1296" s="170"/>
      <c r="R1296" s="170"/>
      <c r="S1296" s="170"/>
      <c r="T1296" s="170"/>
      <c r="U1296" s="170"/>
      <c r="V1296" s="170"/>
      <c r="W1296" s="170"/>
      <c r="X1296" s="170"/>
      <c r="Y1296" s="170"/>
      <c r="Z1296" s="170"/>
      <c r="AA1296" s="170"/>
      <c r="AB1296" s="170"/>
      <c r="AC1296" s="170"/>
      <c r="AD1296" s="170"/>
      <c r="AE1296" s="170"/>
      <c r="AF1296" s="170"/>
      <c r="AG1296" s="170"/>
      <c r="AH1296" s="170"/>
    </row>
    <row r="1297" spans="1:10" x14ac:dyDescent="0.2">
      <c r="A1297" s="191"/>
      <c r="B1297" s="191"/>
      <c r="C1297" s="213"/>
      <c r="D1297" s="225"/>
      <c r="E1297" s="170"/>
      <c r="F1297" s="170"/>
      <c r="G1297" s="170"/>
      <c r="H1297" s="191"/>
      <c r="I1297" s="191"/>
      <c r="J1297" s="213"/>
    </row>
    <row r="1298" spans="1:10" x14ac:dyDescent="0.2">
      <c r="A1298" s="225"/>
      <c r="B1298" s="225"/>
      <c r="C1298" s="226"/>
      <c r="D1298" s="225"/>
      <c r="E1298" s="227"/>
      <c r="F1298" s="227"/>
      <c r="G1298" s="227"/>
      <c r="H1298" s="191"/>
      <c r="I1298" s="191"/>
      <c r="J1298" s="213"/>
    </row>
    <row r="1299" spans="1:10" x14ac:dyDescent="0.2">
      <c r="A1299" s="191"/>
      <c r="B1299" s="191"/>
      <c r="C1299" s="213"/>
      <c r="D1299" s="225"/>
      <c r="E1299" s="170"/>
      <c r="F1299" s="170"/>
      <c r="G1299" s="170"/>
      <c r="H1299" s="191"/>
      <c r="I1299" s="191"/>
      <c r="J1299" s="213"/>
    </row>
    <row r="1300" spans="1:10" x14ac:dyDescent="0.2">
      <c r="A1300" s="191"/>
      <c r="B1300" s="191"/>
      <c r="C1300" s="213"/>
      <c r="D1300" s="225"/>
      <c r="E1300" s="170"/>
      <c r="F1300" s="170"/>
      <c r="G1300" s="170"/>
      <c r="H1300" s="243"/>
      <c r="I1300" s="191"/>
      <c r="J1300" s="213"/>
    </row>
    <row r="1301" spans="1:10" x14ac:dyDescent="0.2">
      <c r="A1301" s="191"/>
      <c r="B1301" s="191"/>
      <c r="C1301" s="213"/>
      <c r="D1301" s="225"/>
      <c r="E1301" s="170"/>
      <c r="F1301" s="170"/>
      <c r="G1301" s="170"/>
      <c r="H1301" s="191"/>
      <c r="I1301" s="191"/>
      <c r="J1301" s="213"/>
    </row>
    <row r="1302" spans="1:10" x14ac:dyDescent="0.2">
      <c r="A1302" s="191"/>
      <c r="B1302" s="191"/>
      <c r="C1302" s="213"/>
      <c r="D1302" s="225"/>
      <c r="E1302" s="170"/>
      <c r="F1302" s="170"/>
      <c r="G1302" s="170"/>
      <c r="H1302" s="191"/>
      <c r="I1302" s="191"/>
      <c r="J1302" s="213"/>
    </row>
    <row r="1303" spans="1:10" x14ac:dyDescent="0.2">
      <c r="A1303" s="191"/>
      <c r="B1303" s="191"/>
      <c r="C1303" s="213"/>
      <c r="D1303" s="225"/>
      <c r="E1303" s="153"/>
      <c r="F1303" s="153"/>
      <c r="G1303" s="153"/>
      <c r="H1303" s="191"/>
      <c r="I1303" s="191"/>
      <c r="J1303" s="213"/>
    </row>
    <row r="1304" spans="1:10" x14ac:dyDescent="0.2">
      <c r="A1304" s="191"/>
      <c r="B1304" s="191"/>
      <c r="C1304" s="213"/>
      <c r="D1304" s="225"/>
      <c r="E1304" s="170"/>
      <c r="F1304" s="170"/>
      <c r="G1304" s="170"/>
      <c r="H1304" s="191"/>
      <c r="I1304" s="191"/>
      <c r="J1304" s="213"/>
    </row>
    <row r="1305" spans="1:10" x14ac:dyDescent="0.2">
      <c r="A1305" s="191"/>
      <c r="B1305" s="191"/>
      <c r="C1305" s="213"/>
      <c r="D1305" s="225"/>
      <c r="E1305" s="170"/>
      <c r="F1305" s="170"/>
      <c r="G1305" s="170"/>
      <c r="H1305" s="191"/>
      <c r="I1305" s="191"/>
      <c r="J1305" s="213"/>
    </row>
    <row r="1306" spans="1:10" x14ac:dyDescent="0.2">
      <c r="A1306" s="191"/>
      <c r="B1306" s="191"/>
      <c r="C1306" s="213"/>
      <c r="D1306" s="225"/>
      <c r="E1306" s="170"/>
      <c r="F1306" s="170"/>
      <c r="G1306" s="170"/>
      <c r="H1306" s="191"/>
      <c r="I1306" s="191"/>
      <c r="J1306" s="213"/>
    </row>
    <row r="1307" spans="1:10" x14ac:dyDescent="0.2">
      <c r="A1307" s="191"/>
      <c r="B1307" s="191"/>
      <c r="C1307" s="213"/>
      <c r="D1307" s="225"/>
      <c r="E1307" s="170"/>
      <c r="F1307" s="170"/>
      <c r="G1307" s="170"/>
      <c r="H1307" s="191"/>
      <c r="I1307" s="191"/>
      <c r="J1307" s="213"/>
    </row>
    <row r="1308" spans="1:10" x14ac:dyDescent="0.2">
      <c r="A1308" s="191"/>
      <c r="B1308" s="191"/>
      <c r="C1308" s="213"/>
      <c r="D1308" s="225"/>
      <c r="E1308" s="170"/>
      <c r="F1308" s="170"/>
      <c r="G1308" s="170"/>
      <c r="H1308" s="191"/>
      <c r="I1308" s="191"/>
      <c r="J1308" s="213"/>
    </row>
    <row r="1309" spans="1:10" x14ac:dyDescent="0.2">
      <c r="A1309" s="191"/>
      <c r="B1309" s="191"/>
      <c r="C1309" s="213"/>
      <c r="D1309" s="225"/>
      <c r="E1309" s="170"/>
      <c r="F1309" s="170"/>
      <c r="G1309" s="170"/>
      <c r="H1309" s="191"/>
      <c r="I1309" s="191"/>
      <c r="J1309" s="213"/>
    </row>
    <row r="1310" spans="1:10" x14ac:dyDescent="0.2">
      <c r="A1310" s="191"/>
      <c r="B1310" s="191"/>
      <c r="C1310" s="213"/>
      <c r="D1310" s="225"/>
      <c r="E1310" s="170"/>
      <c r="F1310" s="170"/>
      <c r="G1310" s="170"/>
      <c r="H1310" s="191"/>
      <c r="I1310" s="191"/>
      <c r="J1310" s="213"/>
    </row>
    <row r="1311" spans="1:10" x14ac:dyDescent="0.2">
      <c r="A1311" s="191"/>
      <c r="B1311" s="191"/>
      <c r="C1311" s="213"/>
      <c r="D1311" s="225"/>
      <c r="E1311" s="170"/>
      <c r="F1311" s="170"/>
      <c r="G1311" s="170"/>
      <c r="H1311" s="191"/>
      <c r="I1311" s="191"/>
      <c r="J1311" s="213"/>
    </row>
    <row r="1312" spans="1:10" x14ac:dyDescent="0.2">
      <c r="A1312" s="191"/>
      <c r="B1312" s="191"/>
      <c r="C1312" s="213"/>
      <c r="D1312" s="225"/>
      <c r="E1312" s="170"/>
      <c r="F1312" s="170"/>
      <c r="G1312" s="170"/>
      <c r="H1312" s="191"/>
      <c r="I1312" s="191"/>
      <c r="J1312" s="213"/>
    </row>
    <row r="1313" spans="1:34" x14ac:dyDescent="0.2">
      <c r="A1313" s="191"/>
      <c r="B1313" s="191"/>
      <c r="C1313" s="213"/>
      <c r="D1313" s="225"/>
      <c r="E1313" s="170"/>
      <c r="F1313" s="170"/>
      <c r="G1313" s="170"/>
      <c r="H1313" s="191"/>
      <c r="I1313" s="191"/>
      <c r="J1313" s="213"/>
      <c r="K1313" s="170"/>
      <c r="L1313" s="170"/>
      <c r="M1313" s="170"/>
      <c r="N1313" s="170"/>
      <c r="O1313" s="170"/>
      <c r="P1313" s="170"/>
      <c r="Q1313" s="170"/>
      <c r="R1313" s="170"/>
      <c r="S1313" s="170"/>
      <c r="T1313" s="170"/>
      <c r="U1313" s="170"/>
      <c r="V1313" s="170"/>
      <c r="W1313" s="170"/>
      <c r="X1313" s="170"/>
      <c r="Y1313" s="170"/>
      <c r="Z1313" s="170"/>
      <c r="AA1313" s="170"/>
      <c r="AB1313" s="170"/>
      <c r="AC1313" s="170"/>
      <c r="AD1313" s="170"/>
      <c r="AE1313" s="170"/>
      <c r="AF1313" s="170"/>
      <c r="AG1313" s="170"/>
      <c r="AH1313" s="170"/>
    </row>
    <row r="1314" spans="1:34" x14ac:dyDescent="0.2">
      <c r="A1314" s="191"/>
      <c r="B1314" s="191"/>
      <c r="C1314" s="213"/>
      <c r="D1314" s="225"/>
      <c r="E1314" s="170"/>
      <c r="F1314" s="170"/>
      <c r="G1314" s="170"/>
      <c r="H1314" s="191"/>
      <c r="I1314" s="191"/>
      <c r="J1314" s="213"/>
      <c r="K1314" s="170"/>
      <c r="L1314" s="170"/>
      <c r="M1314" s="170"/>
      <c r="N1314" s="170"/>
      <c r="O1314" s="170"/>
      <c r="P1314" s="170"/>
      <c r="Q1314" s="170"/>
      <c r="R1314" s="170"/>
      <c r="S1314" s="170"/>
      <c r="T1314" s="170"/>
      <c r="U1314" s="170"/>
      <c r="V1314" s="170"/>
      <c r="W1314" s="170"/>
      <c r="X1314" s="170"/>
      <c r="Y1314" s="170"/>
      <c r="Z1314" s="170"/>
      <c r="AA1314" s="170"/>
      <c r="AB1314" s="170"/>
      <c r="AC1314" s="170"/>
      <c r="AD1314" s="170"/>
      <c r="AE1314" s="170"/>
      <c r="AF1314" s="170"/>
      <c r="AG1314" s="170"/>
      <c r="AH1314" s="170"/>
    </row>
    <row r="1315" spans="1:34" x14ac:dyDescent="0.2">
      <c r="A1315" s="191"/>
      <c r="B1315" s="191"/>
      <c r="C1315" s="213"/>
      <c r="D1315" s="225"/>
      <c r="E1315" s="170"/>
      <c r="F1315" s="170"/>
      <c r="G1315" s="170"/>
      <c r="H1315" s="191"/>
      <c r="I1315" s="191"/>
      <c r="J1315" s="213"/>
      <c r="K1315" s="170"/>
      <c r="L1315" s="170"/>
      <c r="M1315" s="170"/>
      <c r="N1315" s="170"/>
      <c r="O1315" s="170"/>
      <c r="P1315" s="170"/>
      <c r="Q1315" s="170"/>
      <c r="R1315" s="170"/>
      <c r="S1315" s="170"/>
      <c r="T1315" s="170"/>
      <c r="U1315" s="170"/>
      <c r="V1315" s="170"/>
      <c r="W1315" s="170"/>
      <c r="X1315" s="170"/>
      <c r="Y1315" s="170"/>
      <c r="Z1315" s="170"/>
      <c r="AA1315" s="170"/>
      <c r="AB1315" s="170"/>
      <c r="AC1315" s="170"/>
      <c r="AD1315" s="170"/>
      <c r="AE1315" s="170"/>
      <c r="AF1315" s="170"/>
      <c r="AG1315" s="170"/>
      <c r="AH1315" s="170"/>
    </row>
    <row r="1316" spans="1:34" x14ac:dyDescent="0.2">
      <c r="A1316" s="191"/>
      <c r="B1316" s="191"/>
      <c r="C1316" s="213"/>
      <c r="D1316" s="225"/>
      <c r="E1316" s="170"/>
      <c r="F1316" s="170"/>
      <c r="G1316" s="170"/>
      <c r="H1316" s="191"/>
      <c r="I1316" s="191"/>
      <c r="J1316" s="213"/>
      <c r="K1316" s="170"/>
      <c r="L1316" s="170"/>
      <c r="M1316" s="170"/>
      <c r="N1316" s="170"/>
      <c r="O1316" s="170"/>
      <c r="P1316" s="170"/>
      <c r="Q1316" s="170"/>
      <c r="R1316" s="170"/>
      <c r="S1316" s="170"/>
      <c r="T1316" s="170"/>
      <c r="U1316" s="170"/>
      <c r="V1316" s="170"/>
      <c r="W1316" s="170"/>
      <c r="X1316" s="170"/>
      <c r="Y1316" s="170"/>
      <c r="Z1316" s="170"/>
      <c r="AA1316" s="170"/>
      <c r="AB1316" s="170"/>
      <c r="AC1316" s="170"/>
      <c r="AD1316" s="170"/>
      <c r="AE1316" s="170"/>
      <c r="AF1316" s="170"/>
      <c r="AG1316" s="170"/>
      <c r="AH1316" s="170"/>
    </row>
    <row r="1317" spans="1:34" x14ac:dyDescent="0.2">
      <c r="A1317" s="191"/>
      <c r="B1317" s="191"/>
      <c r="C1317" s="213"/>
      <c r="D1317" s="225"/>
      <c r="E1317" s="170"/>
      <c r="F1317" s="170"/>
      <c r="G1317" s="170"/>
      <c r="H1317" s="191"/>
      <c r="I1317" s="191"/>
      <c r="J1317" s="213"/>
      <c r="K1317" s="170"/>
      <c r="L1317" s="170"/>
      <c r="M1317" s="170"/>
      <c r="N1317" s="170"/>
      <c r="O1317" s="170"/>
      <c r="P1317" s="170"/>
      <c r="Q1317" s="170"/>
      <c r="R1317" s="170"/>
      <c r="S1317" s="170"/>
      <c r="T1317" s="170"/>
      <c r="U1317" s="170"/>
      <c r="V1317" s="170"/>
      <c r="W1317" s="170"/>
      <c r="X1317" s="170"/>
      <c r="Y1317" s="170"/>
      <c r="Z1317" s="170"/>
      <c r="AA1317" s="170"/>
      <c r="AB1317" s="170"/>
      <c r="AC1317" s="170"/>
      <c r="AD1317" s="170"/>
      <c r="AE1317" s="170"/>
      <c r="AF1317" s="170"/>
      <c r="AG1317" s="170"/>
      <c r="AH1317" s="170"/>
    </row>
    <row r="1318" spans="1:34" x14ac:dyDescent="0.2">
      <c r="A1318" s="191"/>
      <c r="B1318" s="191"/>
      <c r="C1318" s="213"/>
      <c r="D1318" s="225"/>
      <c r="E1318" s="170"/>
      <c r="F1318" s="170"/>
      <c r="G1318" s="170"/>
      <c r="H1318" s="191"/>
      <c r="I1318" s="191"/>
      <c r="J1318" s="213"/>
      <c r="K1318" s="170"/>
      <c r="L1318" s="170"/>
      <c r="M1318" s="170"/>
      <c r="N1318" s="170"/>
      <c r="O1318" s="170"/>
      <c r="P1318" s="170"/>
      <c r="Q1318" s="170"/>
      <c r="R1318" s="170"/>
      <c r="S1318" s="170"/>
      <c r="T1318" s="170"/>
      <c r="U1318" s="170"/>
      <c r="V1318" s="170"/>
      <c r="W1318" s="170"/>
      <c r="X1318" s="170"/>
      <c r="Y1318" s="170"/>
      <c r="Z1318" s="170"/>
      <c r="AA1318" s="170"/>
      <c r="AB1318" s="170"/>
      <c r="AC1318" s="170"/>
      <c r="AD1318" s="170"/>
      <c r="AE1318" s="170"/>
      <c r="AF1318" s="170"/>
      <c r="AG1318" s="170"/>
      <c r="AH1318" s="170"/>
    </row>
    <row r="1319" spans="1:34" x14ac:dyDescent="0.2">
      <c r="A1319" s="191"/>
      <c r="B1319" s="191"/>
      <c r="C1319" s="213"/>
      <c r="D1319" s="225"/>
      <c r="E1319" s="170"/>
      <c r="F1319" s="170"/>
      <c r="G1319" s="170"/>
      <c r="H1319" s="191"/>
      <c r="I1319" s="191"/>
      <c r="J1319" s="213"/>
      <c r="K1319" s="170"/>
      <c r="L1319" s="170"/>
      <c r="M1319" s="170"/>
      <c r="N1319" s="170"/>
      <c r="O1319" s="170"/>
      <c r="P1319" s="170"/>
      <c r="Q1319" s="170"/>
      <c r="R1319" s="170"/>
      <c r="S1319" s="170"/>
      <c r="T1319" s="170"/>
      <c r="U1319" s="170"/>
      <c r="V1319" s="170"/>
      <c r="W1319" s="170"/>
      <c r="X1319" s="170"/>
      <c r="Y1319" s="170"/>
      <c r="Z1319" s="170"/>
      <c r="AA1319" s="170"/>
      <c r="AB1319" s="170"/>
      <c r="AC1319" s="170"/>
      <c r="AD1319" s="170"/>
      <c r="AE1319" s="170"/>
      <c r="AF1319" s="170"/>
      <c r="AG1319" s="170"/>
      <c r="AH1319" s="170"/>
    </row>
    <row r="1320" spans="1:34" x14ac:dyDescent="0.2">
      <c r="A1320" s="191"/>
      <c r="B1320" s="191"/>
      <c r="C1320" s="213"/>
      <c r="D1320" s="225"/>
      <c r="E1320" s="170"/>
      <c r="F1320" s="170"/>
      <c r="G1320" s="170"/>
      <c r="H1320" s="191"/>
      <c r="I1320" s="256"/>
      <c r="J1320" s="213"/>
      <c r="K1320" s="192"/>
      <c r="L1320" s="192"/>
      <c r="M1320" s="192"/>
      <c r="N1320" s="192"/>
      <c r="O1320" s="192"/>
      <c r="P1320" s="192"/>
      <c r="Q1320" s="192"/>
      <c r="R1320" s="192"/>
      <c r="S1320" s="192"/>
      <c r="T1320" s="192"/>
      <c r="U1320" s="192"/>
      <c r="V1320" s="192"/>
      <c r="W1320" s="192"/>
      <c r="X1320" s="192"/>
      <c r="Y1320" s="192"/>
      <c r="Z1320" s="192"/>
      <c r="AA1320" s="192"/>
      <c r="AB1320" s="192"/>
      <c r="AC1320" s="192"/>
      <c r="AD1320" s="192"/>
      <c r="AE1320" s="192"/>
      <c r="AF1320" s="192"/>
      <c r="AG1320" s="192"/>
      <c r="AH1320" s="192"/>
    </row>
    <row r="1321" spans="1:34" x14ac:dyDescent="0.2">
      <c r="A1321" s="191"/>
      <c r="B1321" s="191"/>
      <c r="C1321" s="213"/>
      <c r="D1321" s="225"/>
      <c r="E1321" s="170"/>
      <c r="F1321" s="170"/>
      <c r="G1321" s="170"/>
      <c r="H1321" s="191"/>
      <c r="I1321" s="191"/>
      <c r="J1321" s="213"/>
      <c r="K1321" s="170"/>
      <c r="L1321" s="170"/>
      <c r="M1321" s="170"/>
      <c r="N1321" s="170"/>
      <c r="O1321" s="170"/>
      <c r="P1321" s="170"/>
      <c r="Q1321" s="170"/>
      <c r="R1321" s="170"/>
      <c r="S1321" s="170"/>
      <c r="T1321" s="170"/>
      <c r="U1321" s="170"/>
      <c r="V1321" s="170"/>
      <c r="W1321" s="170"/>
      <c r="X1321" s="170"/>
      <c r="Y1321" s="170"/>
      <c r="Z1321" s="170"/>
      <c r="AA1321" s="170"/>
      <c r="AB1321" s="170"/>
      <c r="AC1321" s="170"/>
      <c r="AD1321" s="170"/>
      <c r="AE1321" s="170"/>
      <c r="AF1321" s="170"/>
      <c r="AG1321" s="170"/>
      <c r="AH1321" s="170"/>
    </row>
    <row r="1322" spans="1:34" x14ac:dyDescent="0.2">
      <c r="A1322" s="191"/>
      <c r="B1322" s="191"/>
      <c r="C1322" s="213"/>
      <c r="D1322" s="225"/>
      <c r="E1322" s="170"/>
      <c r="F1322" s="170"/>
      <c r="G1322" s="170"/>
      <c r="H1322" s="191"/>
      <c r="I1322" s="191"/>
      <c r="J1322" s="213"/>
      <c r="K1322" s="170"/>
      <c r="L1322" s="170"/>
      <c r="M1322" s="170"/>
      <c r="N1322" s="170"/>
      <c r="O1322" s="170"/>
      <c r="P1322" s="170"/>
      <c r="Q1322" s="170"/>
      <c r="R1322" s="170"/>
      <c r="S1322" s="170"/>
      <c r="T1322" s="170"/>
      <c r="U1322" s="170"/>
      <c r="V1322" s="170"/>
      <c r="W1322" s="170"/>
      <c r="X1322" s="170"/>
      <c r="Y1322" s="170"/>
      <c r="Z1322" s="170"/>
      <c r="AA1322" s="170"/>
      <c r="AB1322" s="170"/>
      <c r="AC1322" s="170"/>
      <c r="AD1322" s="170"/>
      <c r="AE1322" s="170"/>
      <c r="AF1322" s="170"/>
      <c r="AG1322" s="170"/>
      <c r="AH1322" s="170"/>
    </row>
    <row r="1323" spans="1:34" x14ac:dyDescent="0.2">
      <c r="A1323" s="191"/>
      <c r="B1323" s="191"/>
      <c r="C1323" s="213"/>
      <c r="D1323" s="225"/>
      <c r="E1323" s="170"/>
      <c r="F1323" s="170"/>
      <c r="G1323" s="170"/>
      <c r="H1323" s="191"/>
      <c r="I1323" s="191"/>
      <c r="J1323" s="213"/>
      <c r="K1323" s="170"/>
      <c r="L1323" s="170"/>
      <c r="M1323" s="170"/>
      <c r="N1323" s="170"/>
      <c r="O1323" s="170"/>
      <c r="P1323" s="170"/>
      <c r="Q1323" s="170"/>
      <c r="R1323" s="170"/>
      <c r="S1323" s="170"/>
      <c r="T1323" s="170"/>
      <c r="U1323" s="170"/>
      <c r="V1323" s="170"/>
      <c r="W1323" s="170"/>
      <c r="X1323" s="170"/>
      <c r="Y1323" s="170"/>
      <c r="Z1323" s="170"/>
      <c r="AA1323" s="170"/>
      <c r="AB1323" s="170"/>
      <c r="AC1323" s="170"/>
      <c r="AD1323" s="170"/>
      <c r="AE1323" s="170"/>
      <c r="AF1323" s="170"/>
      <c r="AG1323" s="170"/>
      <c r="AH1323" s="170"/>
    </row>
    <row r="1324" spans="1:34" x14ac:dyDescent="0.2">
      <c r="A1324" s="191"/>
      <c r="B1324" s="191"/>
      <c r="C1324" s="213"/>
      <c r="D1324" s="225"/>
      <c r="E1324" s="170"/>
      <c r="F1324" s="170"/>
      <c r="G1324" s="170"/>
      <c r="H1324" s="191"/>
      <c r="I1324" s="191"/>
      <c r="J1324" s="213"/>
      <c r="K1324" s="170"/>
      <c r="L1324" s="170"/>
      <c r="M1324" s="170"/>
      <c r="N1324" s="170"/>
      <c r="O1324" s="170"/>
      <c r="P1324" s="170"/>
      <c r="Q1324" s="170"/>
      <c r="R1324" s="170"/>
      <c r="S1324" s="170"/>
      <c r="T1324" s="170"/>
      <c r="U1324" s="170"/>
      <c r="V1324" s="170"/>
      <c r="W1324" s="170"/>
      <c r="X1324" s="170"/>
      <c r="Y1324" s="170"/>
      <c r="Z1324" s="170"/>
      <c r="AA1324" s="170"/>
      <c r="AB1324" s="170"/>
      <c r="AC1324" s="170"/>
      <c r="AD1324" s="170"/>
      <c r="AE1324" s="170"/>
      <c r="AF1324" s="170"/>
      <c r="AG1324" s="170"/>
      <c r="AH1324" s="170"/>
    </row>
    <row r="1325" spans="1:34" x14ac:dyDescent="0.2">
      <c r="A1325" s="191"/>
      <c r="B1325" s="191"/>
      <c r="C1325" s="213"/>
      <c r="D1325" s="225"/>
      <c r="E1325" s="170"/>
      <c r="F1325" s="170"/>
      <c r="G1325" s="170"/>
      <c r="H1325" s="243"/>
      <c r="I1325" s="191"/>
      <c r="J1325" s="213"/>
      <c r="K1325" s="170"/>
      <c r="L1325" s="170"/>
      <c r="M1325" s="170"/>
      <c r="N1325" s="170"/>
      <c r="O1325" s="170"/>
      <c r="P1325" s="170"/>
      <c r="Q1325" s="170"/>
      <c r="R1325" s="170"/>
      <c r="S1325" s="170"/>
      <c r="T1325" s="170"/>
      <c r="U1325" s="170"/>
      <c r="V1325" s="170"/>
      <c r="W1325" s="170"/>
      <c r="X1325" s="170"/>
      <c r="Y1325" s="170"/>
      <c r="Z1325" s="170"/>
      <c r="AA1325" s="170"/>
      <c r="AB1325" s="170"/>
      <c r="AC1325" s="170"/>
      <c r="AD1325" s="170"/>
      <c r="AE1325" s="170"/>
      <c r="AF1325" s="170"/>
      <c r="AG1325" s="170"/>
      <c r="AH1325" s="170"/>
    </row>
    <row r="1326" spans="1:34" x14ac:dyDescent="0.2">
      <c r="A1326" s="191"/>
      <c r="B1326" s="191"/>
      <c r="C1326" s="213"/>
      <c r="D1326" s="225"/>
      <c r="E1326" s="170"/>
      <c r="F1326" s="170"/>
      <c r="G1326" s="170"/>
      <c r="H1326" s="191"/>
      <c r="I1326" s="191"/>
      <c r="J1326" s="213"/>
      <c r="K1326" s="170"/>
      <c r="L1326" s="170"/>
      <c r="M1326" s="170"/>
      <c r="N1326" s="170"/>
      <c r="O1326" s="170"/>
      <c r="P1326" s="170"/>
      <c r="Q1326" s="170"/>
      <c r="R1326" s="170"/>
      <c r="S1326" s="170"/>
      <c r="T1326" s="170"/>
      <c r="U1326" s="170"/>
      <c r="V1326" s="170"/>
      <c r="W1326" s="170"/>
      <c r="X1326" s="170"/>
      <c r="Y1326" s="170"/>
      <c r="Z1326" s="170"/>
      <c r="AA1326" s="170"/>
      <c r="AB1326" s="170"/>
      <c r="AC1326" s="170"/>
      <c r="AD1326" s="170"/>
      <c r="AE1326" s="170"/>
      <c r="AF1326" s="170"/>
      <c r="AG1326" s="170"/>
      <c r="AH1326" s="170"/>
    </row>
    <row r="1327" spans="1:34" x14ac:dyDescent="0.2">
      <c r="A1327" s="191"/>
      <c r="B1327" s="191"/>
      <c r="C1327" s="213"/>
      <c r="D1327" s="225"/>
      <c r="E1327" s="170"/>
      <c r="F1327" s="170"/>
      <c r="G1327" s="170"/>
      <c r="H1327" s="243"/>
      <c r="I1327" s="191"/>
      <c r="J1327" s="213"/>
      <c r="K1327" s="170"/>
      <c r="L1327" s="170"/>
      <c r="M1327" s="170"/>
      <c r="N1327" s="170"/>
      <c r="O1327" s="170"/>
      <c r="P1327" s="170"/>
      <c r="Q1327" s="170"/>
      <c r="R1327" s="170"/>
      <c r="S1327" s="170"/>
      <c r="T1327" s="170"/>
      <c r="U1327" s="170"/>
      <c r="V1327" s="170"/>
      <c r="W1327" s="170"/>
      <c r="X1327" s="170"/>
      <c r="Y1327" s="170"/>
      <c r="Z1327" s="170"/>
      <c r="AA1327" s="170"/>
      <c r="AB1327" s="170"/>
      <c r="AC1327" s="170"/>
      <c r="AD1327" s="170"/>
      <c r="AE1327" s="170"/>
      <c r="AF1327" s="170"/>
      <c r="AG1327" s="170"/>
      <c r="AH1327" s="170"/>
    </row>
    <row r="1328" spans="1:34" x14ac:dyDescent="0.2">
      <c r="A1328" s="191"/>
      <c r="B1328" s="191"/>
      <c r="C1328" s="213"/>
      <c r="D1328" s="225"/>
      <c r="E1328" s="170"/>
      <c r="F1328" s="170"/>
      <c r="G1328" s="170"/>
      <c r="H1328" s="191"/>
      <c r="I1328" s="191"/>
      <c r="J1328" s="213"/>
      <c r="K1328" s="170"/>
      <c r="L1328" s="170"/>
      <c r="M1328" s="170"/>
      <c r="N1328" s="170"/>
      <c r="O1328" s="170"/>
      <c r="P1328" s="170"/>
      <c r="Q1328" s="170"/>
      <c r="R1328" s="170"/>
      <c r="S1328" s="170"/>
      <c r="T1328" s="170"/>
      <c r="U1328" s="170"/>
      <c r="V1328" s="170"/>
      <c r="W1328" s="170"/>
      <c r="X1328" s="170"/>
      <c r="Y1328" s="170"/>
      <c r="Z1328" s="170"/>
      <c r="AA1328" s="170"/>
      <c r="AB1328" s="170"/>
      <c r="AC1328" s="170"/>
      <c r="AD1328" s="170"/>
      <c r="AE1328" s="170"/>
      <c r="AF1328" s="170"/>
      <c r="AG1328" s="170"/>
      <c r="AH1328" s="170"/>
    </row>
    <row r="1329" spans="1:34" x14ac:dyDescent="0.2">
      <c r="A1329" s="191"/>
      <c r="B1329" s="191"/>
      <c r="C1329" s="213"/>
      <c r="D1329" s="225"/>
      <c r="E1329" s="170"/>
      <c r="F1329" s="170"/>
      <c r="G1329" s="170"/>
      <c r="H1329" s="191"/>
      <c r="I1329" s="191"/>
      <c r="J1329" s="213"/>
      <c r="K1329" s="170"/>
      <c r="L1329" s="170"/>
      <c r="M1329" s="170"/>
      <c r="N1329" s="170"/>
      <c r="O1329" s="170"/>
      <c r="P1329" s="170"/>
      <c r="Q1329" s="170"/>
      <c r="R1329" s="170"/>
      <c r="S1329" s="170"/>
      <c r="T1329" s="170"/>
      <c r="U1329" s="170"/>
      <c r="V1329" s="170"/>
      <c r="W1329" s="170"/>
      <c r="X1329" s="170"/>
      <c r="Y1329" s="170"/>
      <c r="Z1329" s="170"/>
      <c r="AA1329" s="170"/>
      <c r="AB1329" s="170"/>
      <c r="AC1329" s="170"/>
      <c r="AD1329" s="170"/>
      <c r="AE1329" s="170"/>
      <c r="AF1329" s="170"/>
      <c r="AG1329" s="170"/>
      <c r="AH1329" s="170"/>
    </row>
    <row r="1330" spans="1:34" x14ac:dyDescent="0.2">
      <c r="A1330" s="191"/>
      <c r="B1330" s="191"/>
      <c r="C1330" s="213"/>
      <c r="D1330" s="225"/>
      <c r="E1330" s="170"/>
      <c r="F1330" s="170"/>
      <c r="G1330" s="170"/>
      <c r="H1330" s="191"/>
      <c r="I1330" s="191"/>
      <c r="J1330" s="213"/>
      <c r="K1330" s="170"/>
      <c r="L1330" s="170"/>
      <c r="M1330" s="170"/>
      <c r="N1330" s="170"/>
      <c r="O1330" s="170"/>
      <c r="P1330" s="170"/>
      <c r="Q1330" s="170"/>
      <c r="R1330" s="170"/>
      <c r="S1330" s="170"/>
      <c r="T1330" s="170"/>
      <c r="U1330" s="170"/>
      <c r="V1330" s="170"/>
      <c r="W1330" s="170"/>
      <c r="X1330" s="170"/>
      <c r="Y1330" s="170"/>
      <c r="Z1330" s="170"/>
      <c r="AA1330" s="170"/>
      <c r="AB1330" s="170"/>
      <c r="AC1330" s="170"/>
      <c r="AD1330" s="170"/>
      <c r="AE1330" s="170"/>
      <c r="AF1330" s="170"/>
      <c r="AG1330" s="170"/>
      <c r="AH1330" s="170"/>
    </row>
    <row r="1331" spans="1:34" x14ac:dyDescent="0.2">
      <c r="A1331" s="191"/>
      <c r="B1331" s="191"/>
      <c r="C1331" s="213"/>
      <c r="D1331" s="225"/>
      <c r="E1331" s="153"/>
      <c r="F1331" s="153"/>
      <c r="G1331" s="153"/>
      <c r="H1331" s="191"/>
      <c r="I1331" s="191"/>
      <c r="J1331" s="213"/>
      <c r="K1331" s="170"/>
      <c r="L1331" s="170"/>
      <c r="M1331" s="170"/>
      <c r="N1331" s="170"/>
      <c r="O1331" s="170"/>
      <c r="P1331" s="170"/>
      <c r="Q1331" s="170"/>
      <c r="R1331" s="170"/>
      <c r="S1331" s="170"/>
      <c r="T1331" s="170"/>
      <c r="U1331" s="170"/>
      <c r="V1331" s="170"/>
      <c r="W1331" s="170"/>
      <c r="X1331" s="170"/>
      <c r="Y1331" s="170"/>
      <c r="Z1331" s="170"/>
      <c r="AA1331" s="170"/>
      <c r="AB1331" s="170"/>
      <c r="AC1331" s="170"/>
      <c r="AD1331" s="170"/>
      <c r="AE1331" s="170"/>
      <c r="AF1331" s="170"/>
      <c r="AG1331" s="170"/>
      <c r="AH1331" s="170"/>
    </row>
    <row r="1332" spans="1:34" x14ac:dyDescent="0.2">
      <c r="A1332" s="191"/>
      <c r="B1332" s="191"/>
      <c r="C1332" s="213"/>
      <c r="D1332" s="225"/>
      <c r="E1332" s="170"/>
      <c r="F1332" s="170"/>
      <c r="G1332" s="170"/>
      <c r="H1332" s="191"/>
      <c r="I1332" s="191"/>
      <c r="J1332" s="213"/>
      <c r="K1332" s="170"/>
      <c r="L1332" s="170"/>
      <c r="M1332" s="170"/>
      <c r="N1332" s="170"/>
      <c r="O1332" s="170"/>
      <c r="P1332" s="170"/>
      <c r="Q1332" s="170"/>
      <c r="R1332" s="170"/>
      <c r="S1332" s="170"/>
      <c r="T1332" s="170"/>
      <c r="U1332" s="170"/>
      <c r="V1332" s="170"/>
      <c r="W1332" s="170"/>
      <c r="X1332" s="170"/>
      <c r="Y1332" s="170"/>
      <c r="Z1332" s="170"/>
      <c r="AA1332" s="170"/>
      <c r="AB1332" s="170"/>
      <c r="AC1332" s="170"/>
      <c r="AD1332" s="170"/>
      <c r="AE1332" s="170"/>
      <c r="AF1332" s="170"/>
      <c r="AG1332" s="170"/>
      <c r="AH1332" s="170"/>
    </row>
    <row r="1333" spans="1:34" x14ac:dyDescent="0.2">
      <c r="A1333" s="191"/>
      <c r="B1333" s="191"/>
      <c r="C1333" s="213"/>
      <c r="D1333" s="225"/>
      <c r="E1333" s="153"/>
      <c r="F1333" s="153"/>
      <c r="G1333" s="153"/>
      <c r="H1333" s="191"/>
      <c r="I1333" s="191"/>
      <c r="J1333" s="213"/>
      <c r="K1333" s="170"/>
      <c r="L1333" s="170"/>
      <c r="M1333" s="170"/>
      <c r="N1333" s="170"/>
      <c r="O1333" s="170"/>
      <c r="P1333" s="170"/>
      <c r="Q1333" s="170"/>
      <c r="R1333" s="170"/>
      <c r="S1333" s="170"/>
      <c r="T1333" s="170"/>
      <c r="U1333" s="170"/>
      <c r="V1333" s="170"/>
      <c r="W1333" s="170"/>
      <c r="X1333" s="170"/>
      <c r="Y1333" s="170"/>
      <c r="Z1333" s="170"/>
      <c r="AA1333" s="170"/>
      <c r="AB1333" s="170"/>
      <c r="AC1333" s="170"/>
      <c r="AD1333" s="170"/>
      <c r="AE1333" s="170"/>
      <c r="AF1333" s="170"/>
      <c r="AG1333" s="170"/>
      <c r="AH1333" s="170"/>
    </row>
    <row r="1334" spans="1:34" x14ac:dyDescent="0.2">
      <c r="A1334" s="191"/>
      <c r="B1334" s="191"/>
      <c r="C1334" s="213"/>
      <c r="D1334" s="225"/>
      <c r="E1334" s="170"/>
      <c r="F1334" s="170"/>
      <c r="G1334" s="170"/>
      <c r="H1334" s="191"/>
      <c r="I1334" s="191"/>
      <c r="J1334" s="213"/>
      <c r="K1334" s="170"/>
      <c r="L1334" s="170"/>
      <c r="M1334" s="170"/>
      <c r="N1334" s="170"/>
      <c r="O1334" s="170"/>
      <c r="P1334" s="170"/>
      <c r="Q1334" s="170"/>
      <c r="R1334" s="170"/>
      <c r="S1334" s="170"/>
      <c r="T1334" s="170"/>
      <c r="U1334" s="170"/>
      <c r="V1334" s="170"/>
      <c r="W1334" s="170"/>
      <c r="X1334" s="170"/>
      <c r="Y1334" s="170"/>
      <c r="Z1334" s="170"/>
      <c r="AA1334" s="170"/>
      <c r="AB1334" s="170"/>
      <c r="AC1334" s="170"/>
      <c r="AD1334" s="170"/>
      <c r="AE1334" s="170"/>
      <c r="AF1334" s="170"/>
      <c r="AG1334" s="170"/>
      <c r="AH1334" s="170"/>
    </row>
    <row r="1335" spans="1:34" x14ac:dyDescent="0.2">
      <c r="A1335" s="191"/>
      <c r="B1335" s="191"/>
      <c r="C1335" s="213"/>
      <c r="D1335" s="225"/>
      <c r="E1335" s="170"/>
      <c r="F1335" s="170"/>
      <c r="G1335" s="170"/>
      <c r="H1335" s="191"/>
      <c r="I1335" s="191"/>
      <c r="J1335" s="213"/>
      <c r="K1335" s="170"/>
      <c r="L1335" s="170"/>
      <c r="M1335" s="170"/>
      <c r="N1335" s="170"/>
      <c r="O1335" s="170"/>
      <c r="P1335" s="170"/>
      <c r="Q1335" s="170"/>
      <c r="R1335" s="170"/>
      <c r="S1335" s="170"/>
      <c r="T1335" s="170"/>
      <c r="U1335" s="170"/>
      <c r="V1335" s="170"/>
      <c r="W1335" s="170"/>
      <c r="X1335" s="170"/>
      <c r="Y1335" s="170"/>
      <c r="Z1335" s="170"/>
      <c r="AA1335" s="170"/>
      <c r="AB1335" s="170"/>
      <c r="AC1335" s="170"/>
      <c r="AD1335" s="170"/>
      <c r="AE1335" s="170"/>
      <c r="AF1335" s="170"/>
      <c r="AG1335" s="170"/>
      <c r="AH1335" s="170"/>
    </row>
    <row r="1336" spans="1:34" x14ac:dyDescent="0.2">
      <c r="A1336" s="191"/>
      <c r="B1336" s="191"/>
      <c r="C1336" s="213"/>
      <c r="D1336" s="225"/>
      <c r="E1336" s="170"/>
      <c r="F1336" s="170"/>
      <c r="G1336" s="170"/>
      <c r="H1336" s="191"/>
      <c r="I1336" s="191"/>
      <c r="J1336" s="213"/>
      <c r="K1336" s="170"/>
      <c r="L1336" s="170"/>
      <c r="M1336" s="170"/>
      <c r="N1336" s="170"/>
      <c r="O1336" s="170"/>
      <c r="P1336" s="170"/>
      <c r="Q1336" s="170"/>
      <c r="R1336" s="170"/>
      <c r="S1336" s="170"/>
      <c r="T1336" s="170"/>
      <c r="U1336" s="170"/>
      <c r="V1336" s="170"/>
      <c r="W1336" s="170"/>
      <c r="X1336" s="170"/>
      <c r="Y1336" s="170"/>
      <c r="Z1336" s="170"/>
      <c r="AA1336" s="170"/>
      <c r="AB1336" s="170"/>
      <c r="AC1336" s="170"/>
      <c r="AD1336" s="170"/>
      <c r="AE1336" s="170"/>
      <c r="AF1336" s="170"/>
      <c r="AG1336" s="170"/>
      <c r="AH1336" s="170"/>
    </row>
    <row r="1337" spans="1:34" x14ac:dyDescent="0.2">
      <c r="A1337" s="191"/>
      <c r="B1337" s="191"/>
      <c r="C1337" s="213"/>
      <c r="D1337" s="225"/>
      <c r="E1337" s="170"/>
      <c r="F1337" s="170"/>
      <c r="G1337" s="170"/>
      <c r="H1337" s="191"/>
      <c r="I1337" s="191"/>
      <c r="J1337" s="213"/>
      <c r="K1337" s="170"/>
      <c r="L1337" s="170"/>
      <c r="M1337" s="170"/>
      <c r="N1337" s="170"/>
      <c r="O1337" s="170"/>
      <c r="P1337" s="170"/>
      <c r="Q1337" s="170"/>
      <c r="R1337" s="170"/>
      <c r="S1337" s="170"/>
      <c r="T1337" s="170"/>
      <c r="U1337" s="170"/>
      <c r="V1337" s="170"/>
      <c r="W1337" s="170"/>
      <c r="X1337" s="170"/>
      <c r="Y1337" s="170"/>
      <c r="Z1337" s="170"/>
      <c r="AA1337" s="170"/>
      <c r="AB1337" s="170"/>
      <c r="AC1337" s="170"/>
      <c r="AD1337" s="170"/>
      <c r="AE1337" s="170"/>
      <c r="AF1337" s="170"/>
      <c r="AG1337" s="170"/>
      <c r="AH1337" s="170"/>
    </row>
    <row r="1338" spans="1:34" x14ac:dyDescent="0.2">
      <c r="A1338" s="191"/>
      <c r="B1338" s="191"/>
      <c r="C1338" s="213"/>
      <c r="D1338" s="225"/>
      <c r="E1338" s="170"/>
      <c r="F1338" s="170"/>
      <c r="G1338" s="170"/>
      <c r="H1338" s="191"/>
      <c r="I1338" s="191"/>
      <c r="J1338" s="213"/>
      <c r="K1338" s="170"/>
      <c r="L1338" s="170"/>
      <c r="M1338" s="170"/>
      <c r="N1338" s="170"/>
      <c r="O1338" s="170"/>
      <c r="P1338" s="170"/>
      <c r="Q1338" s="170"/>
      <c r="R1338" s="170"/>
      <c r="S1338" s="170"/>
      <c r="T1338" s="170"/>
      <c r="U1338" s="170"/>
      <c r="V1338" s="170"/>
      <c r="W1338" s="170"/>
      <c r="X1338" s="170"/>
      <c r="Y1338" s="170"/>
      <c r="Z1338" s="170"/>
      <c r="AA1338" s="170"/>
      <c r="AB1338" s="170"/>
      <c r="AC1338" s="170"/>
      <c r="AD1338" s="170"/>
      <c r="AE1338" s="170"/>
      <c r="AF1338" s="170"/>
      <c r="AG1338" s="170"/>
      <c r="AH1338" s="170"/>
    </row>
    <row r="1339" spans="1:34" x14ac:dyDescent="0.2">
      <c r="A1339" s="191"/>
      <c r="B1339" s="191"/>
      <c r="C1339" s="213"/>
      <c r="D1339" s="225"/>
      <c r="E1339" s="170"/>
      <c r="F1339" s="170"/>
      <c r="G1339" s="170"/>
      <c r="H1339" s="191"/>
      <c r="I1339" s="191"/>
      <c r="J1339" s="213"/>
      <c r="K1339" s="170"/>
      <c r="L1339" s="170"/>
      <c r="M1339" s="170"/>
      <c r="N1339" s="170"/>
      <c r="O1339" s="170"/>
      <c r="P1339" s="170"/>
      <c r="Q1339" s="170"/>
      <c r="R1339" s="170"/>
      <c r="S1339" s="170"/>
      <c r="T1339" s="170"/>
      <c r="U1339" s="170"/>
      <c r="V1339" s="170"/>
      <c r="W1339" s="170"/>
      <c r="X1339" s="170"/>
      <c r="Y1339" s="170"/>
      <c r="Z1339" s="170"/>
      <c r="AA1339" s="170"/>
      <c r="AB1339" s="170"/>
      <c r="AC1339" s="170"/>
      <c r="AD1339" s="170"/>
      <c r="AE1339" s="170"/>
      <c r="AF1339" s="170"/>
      <c r="AG1339" s="170"/>
      <c r="AH1339" s="170"/>
    </row>
    <row r="1340" spans="1:34" x14ac:dyDescent="0.2">
      <c r="A1340" s="191"/>
      <c r="B1340" s="191"/>
      <c r="C1340" s="213"/>
      <c r="D1340" s="225"/>
      <c r="E1340" s="170"/>
      <c r="F1340" s="170"/>
      <c r="G1340" s="170"/>
      <c r="H1340" s="191"/>
      <c r="I1340" s="191"/>
      <c r="J1340" s="213"/>
      <c r="K1340" s="170"/>
      <c r="L1340" s="170"/>
      <c r="M1340" s="170"/>
      <c r="N1340" s="170"/>
      <c r="O1340" s="170"/>
      <c r="P1340" s="170"/>
      <c r="Q1340" s="170"/>
      <c r="R1340" s="170"/>
      <c r="S1340" s="170"/>
      <c r="T1340" s="170"/>
      <c r="U1340" s="170"/>
      <c r="V1340" s="170"/>
      <c r="W1340" s="170"/>
      <c r="X1340" s="170"/>
      <c r="Y1340" s="170"/>
      <c r="Z1340" s="170"/>
      <c r="AA1340" s="170"/>
      <c r="AB1340" s="170"/>
      <c r="AC1340" s="170"/>
      <c r="AD1340" s="170"/>
      <c r="AE1340" s="170"/>
      <c r="AF1340" s="170"/>
      <c r="AG1340" s="170"/>
      <c r="AH1340" s="170"/>
    </row>
    <row r="1341" spans="1:34" x14ac:dyDescent="0.2">
      <c r="A1341" s="191"/>
      <c r="B1341" s="191"/>
      <c r="C1341" s="213"/>
      <c r="D1341" s="225"/>
      <c r="E1341" s="170"/>
      <c r="F1341" s="170"/>
      <c r="G1341" s="170"/>
      <c r="H1341" s="191"/>
      <c r="I1341" s="191"/>
      <c r="J1341" s="213"/>
      <c r="K1341" s="170"/>
      <c r="L1341" s="170"/>
      <c r="M1341" s="170"/>
      <c r="N1341" s="170"/>
      <c r="O1341" s="170"/>
      <c r="P1341" s="170"/>
      <c r="Q1341" s="170"/>
      <c r="R1341" s="170"/>
      <c r="S1341" s="170"/>
      <c r="T1341" s="170"/>
      <c r="U1341" s="170"/>
      <c r="V1341" s="170"/>
      <c r="W1341" s="170"/>
      <c r="X1341" s="170"/>
      <c r="Y1341" s="170"/>
      <c r="Z1341" s="170"/>
      <c r="AA1341" s="170"/>
      <c r="AB1341" s="170"/>
      <c r="AC1341" s="170"/>
      <c r="AD1341" s="170"/>
      <c r="AE1341" s="170"/>
      <c r="AF1341" s="170"/>
      <c r="AG1341" s="170"/>
      <c r="AH1341" s="170"/>
    </row>
    <row r="1342" spans="1:34" x14ac:dyDescent="0.2">
      <c r="A1342" s="191"/>
      <c r="B1342" s="191"/>
      <c r="C1342" s="213"/>
      <c r="D1342" s="225"/>
      <c r="E1342" s="170"/>
      <c r="F1342" s="170"/>
      <c r="G1342" s="170"/>
      <c r="H1342" s="191"/>
      <c r="I1342" s="191"/>
      <c r="J1342" s="213"/>
      <c r="K1342" s="170"/>
      <c r="L1342" s="170"/>
      <c r="M1342" s="170"/>
      <c r="N1342" s="170"/>
      <c r="O1342" s="170"/>
      <c r="P1342" s="170"/>
      <c r="Q1342" s="170"/>
      <c r="R1342" s="170"/>
      <c r="S1342" s="170"/>
      <c r="T1342" s="170"/>
      <c r="U1342" s="170"/>
      <c r="V1342" s="170"/>
      <c r="W1342" s="170"/>
      <c r="X1342" s="170"/>
      <c r="Y1342" s="170"/>
      <c r="Z1342" s="170"/>
      <c r="AA1342" s="170"/>
      <c r="AB1342" s="170"/>
      <c r="AC1342" s="170"/>
      <c r="AD1342" s="170"/>
      <c r="AE1342" s="170"/>
      <c r="AF1342" s="170"/>
      <c r="AG1342" s="170"/>
      <c r="AH1342" s="170"/>
    </row>
    <row r="1343" spans="1:34" x14ac:dyDescent="0.2">
      <c r="A1343" s="191"/>
      <c r="B1343" s="191"/>
      <c r="C1343" s="213"/>
      <c r="D1343" s="225"/>
      <c r="E1343" s="170"/>
      <c r="F1343" s="170"/>
      <c r="G1343" s="170"/>
      <c r="H1343" s="191"/>
      <c r="I1343" s="191"/>
      <c r="J1343" s="213"/>
      <c r="K1343" s="170"/>
      <c r="L1343" s="170"/>
      <c r="M1343" s="170"/>
      <c r="N1343" s="170"/>
      <c r="O1343" s="170"/>
      <c r="P1343" s="170"/>
      <c r="Q1343" s="170"/>
      <c r="R1343" s="170"/>
      <c r="S1343" s="170"/>
      <c r="T1343" s="170"/>
      <c r="U1343" s="170"/>
      <c r="V1343" s="170"/>
      <c r="W1343" s="170"/>
      <c r="X1343" s="170"/>
      <c r="Y1343" s="170"/>
      <c r="Z1343" s="170"/>
      <c r="AA1343" s="170"/>
      <c r="AB1343" s="170"/>
      <c r="AC1343" s="170"/>
      <c r="AD1343" s="170"/>
      <c r="AE1343" s="170"/>
      <c r="AF1343" s="170"/>
      <c r="AG1343" s="170"/>
      <c r="AH1343" s="170"/>
    </row>
    <row r="1344" spans="1:34" x14ac:dyDescent="0.2">
      <c r="A1344" s="191"/>
      <c r="B1344" s="191"/>
      <c r="C1344" s="213"/>
      <c r="D1344" s="225"/>
      <c r="E1344" s="170"/>
      <c r="F1344" s="170"/>
      <c r="G1344" s="170"/>
      <c r="H1344" s="191"/>
      <c r="I1344" s="191"/>
      <c r="J1344" s="213"/>
      <c r="K1344" s="170"/>
      <c r="L1344" s="170"/>
      <c r="M1344" s="170"/>
      <c r="N1344" s="170"/>
      <c r="O1344" s="170"/>
      <c r="P1344" s="170"/>
      <c r="Q1344" s="170"/>
      <c r="R1344" s="170"/>
      <c r="S1344" s="170"/>
      <c r="T1344" s="170"/>
      <c r="U1344" s="170"/>
      <c r="V1344" s="170"/>
      <c r="W1344" s="170"/>
      <c r="X1344" s="170"/>
      <c r="Y1344" s="170"/>
      <c r="Z1344" s="170"/>
      <c r="AA1344" s="170"/>
      <c r="AB1344" s="170"/>
      <c r="AC1344" s="170"/>
      <c r="AD1344" s="170"/>
      <c r="AE1344" s="170"/>
      <c r="AF1344" s="170"/>
      <c r="AG1344" s="170"/>
      <c r="AH1344" s="170"/>
    </row>
    <row r="1345" spans="1:10" x14ac:dyDescent="0.2">
      <c r="A1345" s="191"/>
      <c r="B1345" s="191"/>
      <c r="C1345" s="213"/>
      <c r="D1345" s="225"/>
      <c r="E1345" s="170"/>
      <c r="F1345" s="170"/>
      <c r="G1345" s="170"/>
      <c r="H1345" s="191"/>
      <c r="I1345" s="191"/>
      <c r="J1345" s="213"/>
    </row>
    <row r="1346" spans="1:10" x14ac:dyDescent="0.2">
      <c r="A1346" s="191"/>
      <c r="B1346" s="191"/>
      <c r="C1346" s="213"/>
      <c r="D1346" s="225"/>
      <c r="E1346" s="170"/>
      <c r="F1346" s="170"/>
      <c r="G1346" s="170"/>
      <c r="H1346" s="191"/>
      <c r="I1346" s="191"/>
      <c r="J1346" s="213"/>
    </row>
    <row r="1347" spans="1:10" x14ac:dyDescent="0.2">
      <c r="A1347" s="191"/>
      <c r="B1347" s="191"/>
      <c r="C1347" s="213"/>
      <c r="D1347" s="225"/>
      <c r="E1347" s="170"/>
      <c r="F1347" s="170"/>
      <c r="G1347" s="170"/>
      <c r="H1347" s="191"/>
      <c r="I1347" s="191"/>
      <c r="J1347" s="213"/>
    </row>
    <row r="1348" spans="1:10" x14ac:dyDescent="0.2">
      <c r="A1348" s="191"/>
      <c r="B1348" s="191"/>
      <c r="C1348" s="213"/>
      <c r="D1348" s="225"/>
      <c r="E1348" s="170"/>
      <c r="F1348" s="170"/>
      <c r="G1348" s="170"/>
      <c r="H1348" s="191"/>
      <c r="I1348" s="191"/>
      <c r="J1348" s="213"/>
    </row>
    <row r="1349" spans="1:10" x14ac:dyDescent="0.2">
      <c r="A1349" s="191"/>
      <c r="B1349" s="191"/>
      <c r="C1349" s="213"/>
      <c r="D1349" s="225"/>
      <c r="E1349" s="170"/>
      <c r="F1349" s="170"/>
      <c r="G1349" s="170"/>
      <c r="H1349" s="191"/>
      <c r="I1349" s="191"/>
      <c r="J1349" s="213"/>
    </row>
    <row r="1350" spans="1:10" x14ac:dyDescent="0.2">
      <c r="A1350" s="191"/>
      <c r="B1350" s="191"/>
      <c r="C1350" s="213"/>
      <c r="D1350" s="225"/>
      <c r="E1350" s="170"/>
      <c r="F1350" s="170"/>
      <c r="G1350" s="170"/>
      <c r="H1350" s="191"/>
      <c r="I1350" s="191"/>
      <c r="J1350" s="213"/>
    </row>
    <row r="1351" spans="1:10" x14ac:dyDescent="0.2">
      <c r="A1351" s="191"/>
      <c r="B1351" s="191"/>
      <c r="C1351" s="213"/>
      <c r="D1351" s="225"/>
      <c r="E1351" s="170"/>
      <c r="F1351" s="170"/>
      <c r="G1351" s="170"/>
      <c r="H1351" s="191"/>
      <c r="I1351" s="191"/>
      <c r="J1351" s="213"/>
    </row>
    <row r="1352" spans="1:10" x14ac:dyDescent="0.2">
      <c r="A1352" s="191"/>
      <c r="B1352" s="191"/>
      <c r="C1352" s="213"/>
      <c r="D1352" s="225"/>
      <c r="E1352" s="170"/>
      <c r="F1352" s="170"/>
      <c r="G1352" s="170"/>
      <c r="H1352" s="191"/>
      <c r="I1352" s="191"/>
      <c r="J1352" s="213"/>
    </row>
    <row r="1353" spans="1:10" x14ac:dyDescent="0.2">
      <c r="A1353" s="191"/>
      <c r="B1353" s="191"/>
      <c r="C1353" s="213"/>
      <c r="D1353" s="225"/>
      <c r="E1353" s="170"/>
      <c r="F1353" s="170"/>
      <c r="G1353" s="170"/>
      <c r="H1353" s="191"/>
      <c r="I1353" s="191"/>
      <c r="J1353" s="213"/>
    </row>
    <row r="1354" spans="1:10" x14ac:dyDescent="0.2">
      <c r="A1354" s="191"/>
      <c r="B1354" s="191"/>
      <c r="C1354" s="213"/>
      <c r="D1354" s="225"/>
      <c r="E1354" s="170"/>
      <c r="F1354" s="170"/>
      <c r="G1354" s="170"/>
      <c r="H1354" s="191"/>
      <c r="I1354" s="191"/>
      <c r="J1354" s="213"/>
    </row>
    <row r="1355" spans="1:10" x14ac:dyDescent="0.2">
      <c r="A1355" s="191"/>
      <c r="B1355" s="191"/>
      <c r="C1355" s="213"/>
      <c r="D1355" s="225"/>
      <c r="E1355" s="170"/>
      <c r="F1355" s="170"/>
      <c r="G1355" s="170"/>
      <c r="H1355" s="191"/>
      <c r="I1355" s="191"/>
      <c r="J1355" s="213"/>
    </row>
    <row r="1356" spans="1:10" x14ac:dyDescent="0.2">
      <c r="A1356" s="191"/>
      <c r="B1356" s="191"/>
      <c r="C1356" s="213"/>
      <c r="D1356" s="225"/>
      <c r="E1356" s="170"/>
      <c r="F1356" s="170"/>
      <c r="G1356" s="170"/>
      <c r="H1356" s="191"/>
      <c r="I1356" s="191"/>
      <c r="J1356" s="213"/>
    </row>
    <row r="1357" spans="1:10" x14ac:dyDescent="0.2">
      <c r="A1357" s="191"/>
      <c r="B1357" s="191"/>
      <c r="C1357" s="213"/>
      <c r="D1357" s="225"/>
      <c r="E1357" s="170"/>
      <c r="F1357" s="170"/>
      <c r="G1357" s="170"/>
      <c r="H1357" s="191"/>
      <c r="I1357" s="191"/>
      <c r="J1357" s="213"/>
    </row>
    <row r="1358" spans="1:10" x14ac:dyDescent="0.2">
      <c r="A1358" s="191"/>
      <c r="B1358" s="191"/>
      <c r="C1358" s="213"/>
      <c r="D1358" s="225"/>
      <c r="E1358" s="170"/>
      <c r="F1358" s="170"/>
      <c r="G1358" s="170"/>
      <c r="H1358" s="191"/>
      <c r="I1358" s="191"/>
      <c r="J1358" s="213"/>
    </row>
    <row r="1359" spans="1:10" x14ac:dyDescent="0.2">
      <c r="A1359" s="191"/>
      <c r="B1359" s="191"/>
      <c r="C1359" s="213"/>
      <c r="D1359" s="225"/>
      <c r="E1359" s="170"/>
      <c r="F1359" s="170"/>
      <c r="G1359" s="170"/>
      <c r="H1359" s="191"/>
      <c r="I1359" s="191"/>
      <c r="J1359" s="213"/>
    </row>
    <row r="1360" spans="1:10" x14ac:dyDescent="0.2">
      <c r="A1360" s="191"/>
      <c r="B1360" s="191"/>
      <c r="C1360" s="213"/>
      <c r="D1360" s="225"/>
      <c r="E1360" s="170"/>
      <c r="F1360" s="170"/>
      <c r="G1360" s="170"/>
      <c r="H1360" s="191"/>
      <c r="I1360" s="191"/>
      <c r="J1360" s="213"/>
    </row>
    <row r="1361" spans="1:10" x14ac:dyDescent="0.2">
      <c r="A1361" s="191"/>
      <c r="B1361" s="191"/>
      <c r="C1361" s="213"/>
      <c r="D1361" s="225"/>
      <c r="E1361" s="170"/>
      <c r="F1361" s="170"/>
      <c r="G1361" s="170"/>
      <c r="H1361" s="191"/>
      <c r="I1361" s="191"/>
      <c r="J1361" s="213"/>
    </row>
    <row r="1362" spans="1:10" x14ac:dyDescent="0.2">
      <c r="A1362" s="191"/>
      <c r="B1362" s="191"/>
      <c r="C1362" s="213"/>
      <c r="D1362" s="225"/>
      <c r="E1362" s="170"/>
      <c r="F1362" s="170"/>
      <c r="G1362" s="170"/>
      <c r="H1362" s="191"/>
      <c r="I1362" s="191"/>
      <c r="J1362" s="213"/>
    </row>
    <row r="1363" spans="1:10" x14ac:dyDescent="0.2">
      <c r="A1363" s="191"/>
      <c r="B1363" s="191"/>
      <c r="C1363" s="213"/>
      <c r="D1363" s="225"/>
      <c r="E1363" s="170"/>
      <c r="F1363" s="170"/>
      <c r="G1363" s="170"/>
      <c r="H1363" s="191"/>
      <c r="I1363" s="191"/>
      <c r="J1363" s="213"/>
    </row>
    <row r="1364" spans="1:10" x14ac:dyDescent="0.2">
      <c r="A1364" s="191"/>
      <c r="B1364" s="191"/>
      <c r="C1364" s="213"/>
      <c r="D1364" s="225"/>
      <c r="E1364" s="153"/>
      <c r="F1364" s="153"/>
      <c r="G1364" s="153"/>
      <c r="H1364" s="191"/>
      <c r="I1364" s="191"/>
      <c r="J1364" s="213"/>
    </row>
    <row r="1365" spans="1:10" x14ac:dyDescent="0.2">
      <c r="A1365" s="191"/>
      <c r="B1365" s="191"/>
      <c r="C1365" s="213"/>
      <c r="D1365" s="225"/>
      <c r="E1365" s="170"/>
      <c r="F1365" s="170"/>
      <c r="G1365" s="170"/>
      <c r="H1365" s="191"/>
      <c r="I1365" s="191"/>
      <c r="J1365" s="213"/>
    </row>
    <row r="1366" spans="1:10" x14ac:dyDescent="0.2">
      <c r="A1366" s="191"/>
      <c r="B1366" s="191"/>
      <c r="C1366" s="213"/>
      <c r="D1366" s="225"/>
      <c r="E1366" s="170"/>
      <c r="F1366" s="170"/>
      <c r="G1366" s="170"/>
      <c r="H1366" s="191"/>
      <c r="I1366" s="191"/>
      <c r="J1366" s="213"/>
    </row>
    <row r="1367" spans="1:10" x14ac:dyDescent="0.2">
      <c r="A1367" s="191"/>
      <c r="B1367" s="191"/>
      <c r="C1367" s="213"/>
      <c r="D1367" s="225"/>
      <c r="E1367" s="170"/>
      <c r="F1367" s="170"/>
      <c r="G1367" s="170"/>
      <c r="H1367" s="191"/>
      <c r="I1367" s="191"/>
      <c r="J1367" s="213"/>
    </row>
    <row r="1368" spans="1:10" x14ac:dyDescent="0.2">
      <c r="A1368" s="191"/>
      <c r="B1368" s="191"/>
      <c r="C1368" s="213"/>
      <c r="D1368" s="225"/>
      <c r="E1368" s="170"/>
      <c r="F1368" s="170"/>
      <c r="G1368" s="170"/>
      <c r="H1368" s="191"/>
      <c r="I1368" s="191"/>
      <c r="J1368" s="213"/>
    </row>
    <row r="1369" spans="1:10" x14ac:dyDescent="0.2">
      <c r="A1369" s="191"/>
      <c r="B1369" s="191"/>
      <c r="C1369" s="213"/>
      <c r="D1369" s="225"/>
      <c r="E1369" s="170"/>
      <c r="F1369" s="170"/>
      <c r="G1369" s="170"/>
      <c r="H1369" s="191"/>
      <c r="I1369" s="191"/>
      <c r="J1369" s="213"/>
    </row>
    <row r="1370" spans="1:10" x14ac:dyDescent="0.2">
      <c r="A1370" s="191"/>
      <c r="B1370" s="191"/>
      <c r="C1370" s="213"/>
      <c r="D1370" s="225"/>
      <c r="E1370" s="170"/>
      <c r="F1370" s="170"/>
      <c r="G1370" s="170"/>
      <c r="H1370" s="191"/>
      <c r="I1370" s="191"/>
      <c r="J1370" s="213"/>
    </row>
    <row r="1371" spans="1:10" x14ac:dyDescent="0.2">
      <c r="A1371" s="191"/>
      <c r="B1371" s="191"/>
      <c r="C1371" s="213"/>
      <c r="D1371" s="225"/>
      <c r="E1371" s="170"/>
      <c r="F1371" s="170"/>
      <c r="G1371" s="170"/>
      <c r="H1371" s="243"/>
      <c r="I1371" s="191"/>
      <c r="J1371" s="213"/>
    </row>
    <row r="1372" spans="1:10" x14ac:dyDescent="0.2">
      <c r="A1372" s="191"/>
      <c r="B1372" s="191"/>
      <c r="C1372" s="213"/>
      <c r="D1372" s="225"/>
      <c r="E1372" s="170"/>
      <c r="F1372" s="170"/>
      <c r="G1372" s="170"/>
      <c r="H1372" s="191"/>
      <c r="I1372" s="191"/>
      <c r="J1372" s="213"/>
    </row>
    <row r="1373" spans="1:10" x14ac:dyDescent="0.2">
      <c r="A1373" s="191"/>
      <c r="B1373" s="191"/>
      <c r="C1373" s="213"/>
      <c r="D1373" s="225"/>
      <c r="E1373" s="170"/>
      <c r="F1373" s="170"/>
      <c r="G1373" s="170"/>
      <c r="H1373" s="191"/>
      <c r="I1373" s="191"/>
      <c r="J1373" s="213"/>
    </row>
    <row r="1374" spans="1:10" x14ac:dyDescent="0.2">
      <c r="A1374" s="191"/>
      <c r="B1374" s="191"/>
      <c r="C1374" s="213"/>
      <c r="D1374" s="225"/>
      <c r="E1374" s="170"/>
      <c r="F1374" s="170"/>
      <c r="G1374" s="170"/>
      <c r="H1374" s="191"/>
      <c r="I1374" s="191"/>
      <c r="J1374" s="213"/>
    </row>
    <row r="1375" spans="1:10" x14ac:dyDescent="0.2">
      <c r="A1375" s="191"/>
      <c r="B1375" s="191"/>
      <c r="C1375" s="213"/>
      <c r="D1375" s="225"/>
      <c r="E1375" s="170"/>
      <c r="F1375" s="170"/>
      <c r="G1375" s="170"/>
      <c r="H1375" s="191"/>
      <c r="I1375" s="191"/>
      <c r="J1375" s="213"/>
    </row>
    <row r="1376" spans="1:10" x14ac:dyDescent="0.2">
      <c r="A1376" s="191"/>
      <c r="B1376" s="191"/>
      <c r="C1376" s="213"/>
      <c r="D1376" s="225"/>
      <c r="E1376" s="170"/>
      <c r="F1376" s="170"/>
      <c r="G1376" s="170"/>
      <c r="H1376" s="191"/>
      <c r="I1376" s="191"/>
      <c r="J1376" s="213"/>
    </row>
    <row r="1377" spans="1:34" x14ac:dyDescent="0.2">
      <c r="A1377" s="191"/>
      <c r="B1377" s="191"/>
      <c r="C1377" s="213"/>
      <c r="D1377" s="225"/>
      <c r="E1377" s="170"/>
      <c r="F1377" s="170"/>
      <c r="G1377" s="170"/>
      <c r="H1377" s="191"/>
      <c r="I1377" s="191"/>
      <c r="J1377" s="213"/>
      <c r="K1377" s="170"/>
      <c r="L1377" s="170"/>
      <c r="M1377" s="170"/>
      <c r="N1377" s="170"/>
      <c r="O1377" s="170"/>
      <c r="P1377" s="170"/>
      <c r="Q1377" s="170"/>
      <c r="R1377" s="170"/>
      <c r="S1377" s="170"/>
      <c r="T1377" s="170"/>
      <c r="U1377" s="170"/>
      <c r="V1377" s="170"/>
      <c r="W1377" s="170"/>
      <c r="X1377" s="170"/>
      <c r="Y1377" s="170"/>
      <c r="Z1377" s="170"/>
      <c r="AA1377" s="170"/>
      <c r="AB1377" s="170"/>
      <c r="AC1377" s="170"/>
      <c r="AD1377" s="170"/>
      <c r="AE1377" s="170"/>
      <c r="AF1377" s="170"/>
      <c r="AG1377" s="170"/>
      <c r="AH1377" s="170"/>
    </row>
    <row r="1378" spans="1:34" x14ac:dyDescent="0.2">
      <c r="A1378" s="191"/>
      <c r="B1378" s="191"/>
      <c r="C1378" s="213"/>
      <c r="D1378" s="225"/>
      <c r="E1378" s="170"/>
      <c r="F1378" s="170"/>
      <c r="G1378" s="170"/>
      <c r="H1378" s="191"/>
      <c r="I1378" s="191"/>
      <c r="J1378" s="213"/>
      <c r="K1378" s="170"/>
      <c r="L1378" s="170"/>
      <c r="M1378" s="170"/>
      <c r="N1378" s="170"/>
      <c r="O1378" s="170"/>
      <c r="P1378" s="170"/>
      <c r="Q1378" s="170"/>
      <c r="R1378" s="170"/>
      <c r="S1378" s="170"/>
      <c r="T1378" s="170"/>
      <c r="U1378" s="170"/>
      <c r="V1378" s="170"/>
      <c r="W1378" s="170"/>
      <c r="X1378" s="170"/>
      <c r="Y1378" s="170"/>
      <c r="Z1378" s="170"/>
      <c r="AA1378" s="170"/>
      <c r="AB1378" s="170"/>
      <c r="AC1378" s="170"/>
      <c r="AD1378" s="170"/>
      <c r="AE1378" s="170"/>
      <c r="AF1378" s="170"/>
      <c r="AG1378" s="170"/>
      <c r="AH1378" s="170"/>
    </row>
    <row r="1379" spans="1:34" x14ac:dyDescent="0.2">
      <c r="A1379" s="191"/>
      <c r="B1379" s="191"/>
      <c r="C1379" s="213"/>
      <c r="D1379" s="225"/>
      <c r="E1379" s="170"/>
      <c r="F1379" s="170"/>
      <c r="G1379" s="170"/>
      <c r="H1379" s="191"/>
      <c r="I1379" s="191"/>
      <c r="J1379" s="213"/>
      <c r="K1379" s="170"/>
      <c r="L1379" s="170"/>
      <c r="M1379" s="170"/>
      <c r="N1379" s="170"/>
      <c r="O1379" s="170"/>
      <c r="P1379" s="170"/>
      <c r="Q1379" s="170"/>
      <c r="R1379" s="170"/>
      <c r="S1379" s="170"/>
      <c r="T1379" s="170"/>
      <c r="U1379" s="170"/>
      <c r="V1379" s="170"/>
      <c r="W1379" s="170"/>
      <c r="X1379" s="170"/>
      <c r="Y1379" s="170"/>
      <c r="Z1379" s="170"/>
      <c r="AA1379" s="170"/>
      <c r="AB1379" s="170"/>
      <c r="AC1379" s="170"/>
      <c r="AD1379" s="170"/>
      <c r="AE1379" s="170"/>
      <c r="AF1379" s="170"/>
      <c r="AG1379" s="170"/>
      <c r="AH1379" s="170"/>
    </row>
    <row r="1380" spans="1:34" x14ac:dyDescent="0.2">
      <c r="A1380" s="191"/>
      <c r="B1380" s="191"/>
      <c r="C1380" s="213"/>
      <c r="D1380" s="225"/>
      <c r="E1380" s="170"/>
      <c r="F1380" s="170"/>
      <c r="G1380" s="170"/>
      <c r="H1380" s="191"/>
      <c r="I1380" s="191"/>
      <c r="J1380" s="213"/>
      <c r="K1380" s="170"/>
      <c r="L1380" s="170"/>
      <c r="M1380" s="170"/>
      <c r="N1380" s="170"/>
      <c r="O1380" s="170"/>
      <c r="P1380" s="170"/>
      <c r="Q1380" s="170"/>
      <c r="R1380" s="170"/>
      <c r="S1380" s="170"/>
      <c r="T1380" s="170"/>
      <c r="U1380" s="170"/>
      <c r="V1380" s="170"/>
      <c r="W1380" s="170"/>
      <c r="X1380" s="170"/>
      <c r="Y1380" s="170"/>
      <c r="Z1380" s="170"/>
      <c r="AA1380" s="170"/>
      <c r="AB1380" s="170"/>
      <c r="AC1380" s="170"/>
      <c r="AD1380" s="170"/>
      <c r="AE1380" s="170"/>
      <c r="AF1380" s="170"/>
      <c r="AG1380" s="170"/>
      <c r="AH1380" s="170"/>
    </row>
    <row r="1381" spans="1:34" x14ac:dyDescent="0.2">
      <c r="A1381" s="191"/>
      <c r="B1381" s="191"/>
      <c r="C1381" s="213"/>
      <c r="D1381" s="225"/>
      <c r="E1381" s="170"/>
      <c r="F1381" s="170"/>
      <c r="G1381" s="170"/>
      <c r="H1381" s="191"/>
      <c r="I1381" s="191"/>
      <c r="J1381" s="213"/>
      <c r="K1381" s="170"/>
      <c r="L1381" s="170"/>
      <c r="M1381" s="170"/>
      <c r="N1381" s="170"/>
      <c r="O1381" s="170"/>
      <c r="P1381" s="170"/>
      <c r="Q1381" s="170"/>
      <c r="R1381" s="170"/>
      <c r="S1381" s="170"/>
      <c r="T1381" s="170"/>
      <c r="U1381" s="170"/>
      <c r="V1381" s="170"/>
      <c r="W1381" s="170"/>
      <c r="X1381" s="170"/>
      <c r="Y1381" s="170"/>
      <c r="Z1381" s="170"/>
      <c r="AA1381" s="170"/>
      <c r="AB1381" s="170"/>
      <c r="AC1381" s="170"/>
      <c r="AD1381" s="170"/>
      <c r="AE1381" s="170"/>
      <c r="AF1381" s="170"/>
      <c r="AG1381" s="170"/>
      <c r="AH1381" s="170"/>
    </row>
    <row r="1382" spans="1:34" x14ac:dyDescent="0.2">
      <c r="A1382" s="191"/>
      <c r="B1382" s="191"/>
      <c r="C1382" s="213"/>
      <c r="D1382" s="225"/>
      <c r="E1382" s="170"/>
      <c r="F1382" s="170"/>
      <c r="G1382" s="170"/>
      <c r="H1382" s="191"/>
      <c r="I1382" s="191"/>
      <c r="J1382" s="213"/>
      <c r="K1382" s="170"/>
      <c r="L1382" s="170"/>
      <c r="M1382" s="170"/>
      <c r="N1382" s="170"/>
      <c r="O1382" s="170"/>
      <c r="P1382" s="170"/>
      <c r="Q1382" s="170"/>
      <c r="R1382" s="170"/>
      <c r="S1382" s="170"/>
      <c r="T1382" s="170"/>
      <c r="U1382" s="170"/>
      <c r="V1382" s="170"/>
      <c r="W1382" s="170"/>
      <c r="X1382" s="170"/>
      <c r="Y1382" s="170"/>
      <c r="Z1382" s="170"/>
      <c r="AA1382" s="170"/>
      <c r="AB1382" s="170"/>
      <c r="AC1382" s="170"/>
      <c r="AD1382" s="170"/>
      <c r="AE1382" s="170"/>
      <c r="AF1382" s="170"/>
      <c r="AG1382" s="170"/>
      <c r="AH1382" s="170"/>
    </row>
    <row r="1383" spans="1:34" x14ac:dyDescent="0.2">
      <c r="A1383" s="191"/>
      <c r="B1383" s="191"/>
      <c r="C1383" s="213"/>
      <c r="D1383" s="225"/>
      <c r="E1383" s="170"/>
      <c r="F1383" s="170"/>
      <c r="G1383" s="170"/>
      <c r="H1383" s="191"/>
      <c r="I1383" s="191"/>
      <c r="J1383" s="213"/>
      <c r="K1383" s="170"/>
      <c r="L1383" s="170"/>
      <c r="M1383" s="170"/>
      <c r="N1383" s="170"/>
      <c r="O1383" s="170"/>
      <c r="P1383" s="170"/>
      <c r="Q1383" s="170"/>
      <c r="R1383" s="170"/>
      <c r="S1383" s="170"/>
      <c r="T1383" s="170"/>
      <c r="U1383" s="170"/>
      <c r="V1383" s="170"/>
      <c r="W1383" s="170"/>
      <c r="X1383" s="170"/>
      <c r="Y1383" s="170"/>
      <c r="Z1383" s="170"/>
      <c r="AA1383" s="170"/>
      <c r="AB1383" s="170"/>
      <c r="AC1383" s="170"/>
      <c r="AD1383" s="170"/>
      <c r="AE1383" s="170"/>
      <c r="AF1383" s="170"/>
      <c r="AG1383" s="170"/>
      <c r="AH1383" s="170"/>
    </row>
    <row r="1384" spans="1:34" x14ac:dyDescent="0.2">
      <c r="A1384" s="191"/>
      <c r="B1384" s="191"/>
      <c r="C1384" s="213"/>
      <c r="D1384" s="225"/>
      <c r="E1384" s="153"/>
      <c r="F1384" s="153"/>
      <c r="G1384" s="153"/>
      <c r="H1384" s="191"/>
      <c r="I1384" s="191"/>
      <c r="J1384" s="213"/>
      <c r="K1384" s="170"/>
      <c r="L1384" s="170"/>
      <c r="M1384" s="170"/>
      <c r="N1384" s="170"/>
      <c r="O1384" s="170"/>
      <c r="P1384" s="170"/>
      <c r="Q1384" s="170"/>
      <c r="R1384" s="170"/>
      <c r="S1384" s="170"/>
      <c r="T1384" s="170"/>
      <c r="U1384" s="170"/>
      <c r="V1384" s="170"/>
      <c r="W1384" s="170"/>
      <c r="X1384" s="170"/>
      <c r="Y1384" s="170"/>
      <c r="Z1384" s="170"/>
      <c r="AA1384" s="170"/>
      <c r="AB1384" s="170"/>
      <c r="AC1384" s="170"/>
      <c r="AD1384" s="170"/>
      <c r="AE1384" s="170"/>
      <c r="AF1384" s="170"/>
      <c r="AG1384" s="170"/>
      <c r="AH1384" s="170"/>
    </row>
    <row r="1385" spans="1:34" x14ac:dyDescent="0.2">
      <c r="A1385" s="191"/>
      <c r="B1385" s="191"/>
      <c r="C1385" s="213"/>
      <c r="D1385" s="225"/>
      <c r="E1385" s="153"/>
      <c r="F1385" s="153"/>
      <c r="G1385" s="153"/>
      <c r="H1385" s="191"/>
      <c r="I1385" s="191"/>
      <c r="J1385" s="213"/>
      <c r="K1385" s="170"/>
      <c r="L1385" s="170"/>
      <c r="M1385" s="170"/>
      <c r="N1385" s="170"/>
      <c r="O1385" s="170"/>
      <c r="P1385" s="170"/>
      <c r="Q1385" s="170"/>
      <c r="R1385" s="170"/>
      <c r="S1385" s="170"/>
      <c r="T1385" s="170"/>
      <c r="U1385" s="170"/>
      <c r="V1385" s="170"/>
      <c r="W1385" s="170"/>
      <c r="X1385" s="170"/>
      <c r="Y1385" s="170"/>
      <c r="Z1385" s="170"/>
      <c r="AA1385" s="170"/>
      <c r="AB1385" s="170"/>
      <c r="AC1385" s="170"/>
      <c r="AD1385" s="170"/>
      <c r="AE1385" s="170"/>
      <c r="AF1385" s="170"/>
      <c r="AG1385" s="170"/>
      <c r="AH1385" s="170"/>
    </row>
    <row r="1386" spans="1:34" x14ac:dyDescent="0.2">
      <c r="A1386" s="191"/>
      <c r="B1386" s="191"/>
      <c r="C1386" s="213"/>
      <c r="D1386" s="225"/>
      <c r="E1386" s="153"/>
      <c r="F1386" s="153"/>
      <c r="G1386" s="153"/>
      <c r="H1386" s="191"/>
      <c r="I1386" s="191"/>
      <c r="J1386" s="213"/>
      <c r="K1386" s="170"/>
      <c r="L1386" s="170"/>
      <c r="M1386" s="170"/>
      <c r="N1386" s="170"/>
      <c r="O1386" s="170"/>
      <c r="P1386" s="170"/>
      <c r="Q1386" s="170"/>
      <c r="R1386" s="170"/>
      <c r="S1386" s="170"/>
      <c r="T1386" s="170"/>
      <c r="U1386" s="170"/>
      <c r="V1386" s="170"/>
      <c r="W1386" s="170"/>
      <c r="X1386" s="170"/>
      <c r="Y1386" s="170"/>
      <c r="Z1386" s="170"/>
      <c r="AA1386" s="170"/>
      <c r="AB1386" s="170"/>
      <c r="AC1386" s="170"/>
      <c r="AD1386" s="170"/>
      <c r="AE1386" s="170"/>
      <c r="AF1386" s="170"/>
      <c r="AG1386" s="170"/>
      <c r="AH1386" s="170"/>
    </row>
    <row r="1387" spans="1:34" x14ac:dyDescent="0.2">
      <c r="A1387" s="191"/>
      <c r="B1387" s="191"/>
      <c r="C1387" s="213"/>
      <c r="D1387" s="225"/>
      <c r="E1387" s="170"/>
      <c r="F1387" s="170"/>
      <c r="G1387" s="170"/>
      <c r="H1387" s="191"/>
      <c r="I1387" s="191"/>
      <c r="J1387" s="213"/>
      <c r="K1387" s="170"/>
      <c r="L1387" s="170"/>
      <c r="M1387" s="170"/>
      <c r="N1387" s="170"/>
      <c r="O1387" s="170"/>
      <c r="P1387" s="170"/>
      <c r="Q1387" s="170"/>
      <c r="R1387" s="170"/>
      <c r="S1387" s="170"/>
      <c r="T1387" s="170"/>
      <c r="U1387" s="170"/>
      <c r="V1387" s="170"/>
      <c r="W1387" s="170"/>
      <c r="X1387" s="170"/>
      <c r="Y1387" s="170"/>
      <c r="Z1387" s="170"/>
      <c r="AA1387" s="170"/>
      <c r="AB1387" s="170"/>
      <c r="AC1387" s="170"/>
      <c r="AD1387" s="170"/>
      <c r="AE1387" s="170"/>
      <c r="AF1387" s="170"/>
      <c r="AG1387" s="170"/>
      <c r="AH1387" s="170"/>
    </row>
    <row r="1388" spans="1:34" x14ac:dyDescent="0.2">
      <c r="A1388" s="191"/>
      <c r="B1388" s="191"/>
      <c r="C1388" s="213"/>
      <c r="D1388" s="225"/>
      <c r="E1388" s="170"/>
      <c r="F1388" s="170"/>
      <c r="G1388" s="170"/>
      <c r="H1388" s="191"/>
      <c r="I1388" s="191"/>
      <c r="J1388" s="213"/>
      <c r="K1388" s="170"/>
      <c r="L1388" s="170"/>
      <c r="M1388" s="170"/>
      <c r="N1388" s="170"/>
      <c r="O1388" s="170"/>
      <c r="P1388" s="170"/>
      <c r="Q1388" s="170"/>
      <c r="R1388" s="170"/>
      <c r="S1388" s="170"/>
      <c r="T1388" s="170"/>
      <c r="U1388" s="170"/>
      <c r="V1388" s="170"/>
      <c r="W1388" s="170"/>
      <c r="X1388" s="170"/>
      <c r="Y1388" s="170"/>
      <c r="Z1388" s="170"/>
      <c r="AA1388" s="170"/>
      <c r="AB1388" s="170"/>
      <c r="AC1388" s="170"/>
      <c r="AD1388" s="170"/>
      <c r="AE1388" s="170"/>
      <c r="AF1388" s="170"/>
      <c r="AG1388" s="170"/>
      <c r="AH1388" s="170"/>
    </row>
    <row r="1389" spans="1:34" x14ac:dyDescent="0.2">
      <c r="A1389" s="191"/>
      <c r="B1389" s="191"/>
      <c r="C1389" s="213"/>
      <c r="D1389" s="225"/>
      <c r="E1389" s="185"/>
      <c r="F1389" s="185"/>
      <c r="G1389" s="185"/>
      <c r="H1389" s="191"/>
      <c r="I1389" s="191"/>
      <c r="J1389" s="213"/>
      <c r="K1389" s="170"/>
      <c r="L1389" s="170"/>
      <c r="M1389" s="170"/>
      <c r="N1389" s="170"/>
      <c r="O1389" s="170"/>
      <c r="P1389" s="170"/>
      <c r="Q1389" s="170"/>
      <c r="R1389" s="170"/>
      <c r="S1389" s="170"/>
      <c r="T1389" s="170"/>
      <c r="U1389" s="170"/>
      <c r="V1389" s="170"/>
      <c r="W1389" s="170"/>
      <c r="X1389" s="170"/>
      <c r="Y1389" s="170"/>
      <c r="Z1389" s="170"/>
      <c r="AA1389" s="170"/>
      <c r="AB1389" s="170"/>
      <c r="AC1389" s="170"/>
      <c r="AD1389" s="170"/>
      <c r="AE1389" s="170"/>
      <c r="AF1389" s="170"/>
      <c r="AG1389" s="170"/>
      <c r="AH1389" s="170"/>
    </row>
    <row r="1390" spans="1:34" x14ac:dyDescent="0.2">
      <c r="A1390" s="191"/>
      <c r="B1390" s="191"/>
      <c r="C1390" s="213"/>
      <c r="D1390" s="225"/>
      <c r="E1390" s="185"/>
      <c r="F1390" s="185"/>
      <c r="G1390" s="185"/>
      <c r="H1390" s="191"/>
      <c r="I1390" s="191"/>
      <c r="J1390" s="213"/>
      <c r="K1390" s="170"/>
      <c r="L1390" s="170"/>
      <c r="M1390" s="170"/>
      <c r="N1390" s="170"/>
      <c r="O1390" s="170"/>
      <c r="P1390" s="170"/>
      <c r="Q1390" s="170"/>
      <c r="R1390" s="170"/>
      <c r="S1390" s="170"/>
      <c r="T1390" s="170"/>
      <c r="U1390" s="170"/>
      <c r="V1390" s="170"/>
      <c r="W1390" s="170"/>
      <c r="X1390" s="170"/>
      <c r="Y1390" s="170"/>
      <c r="Z1390" s="170"/>
      <c r="AA1390" s="170"/>
      <c r="AB1390" s="170"/>
      <c r="AC1390" s="170"/>
      <c r="AD1390" s="170"/>
      <c r="AE1390" s="170"/>
      <c r="AF1390" s="170"/>
      <c r="AG1390" s="170"/>
      <c r="AH1390" s="170"/>
    </row>
    <row r="1391" spans="1:34" x14ac:dyDescent="0.2">
      <c r="A1391" s="191"/>
      <c r="B1391" s="191"/>
      <c r="C1391" s="213"/>
      <c r="D1391" s="225"/>
      <c r="E1391" s="185"/>
      <c r="F1391" s="185"/>
      <c r="G1391" s="185"/>
      <c r="H1391" s="191"/>
      <c r="I1391" s="191"/>
      <c r="J1391" s="213"/>
      <c r="K1391" s="170"/>
      <c r="L1391" s="170"/>
      <c r="M1391" s="170"/>
      <c r="N1391" s="170"/>
      <c r="O1391" s="170"/>
      <c r="P1391" s="170"/>
      <c r="Q1391" s="170"/>
      <c r="R1391" s="170"/>
      <c r="S1391" s="170"/>
      <c r="T1391" s="170"/>
      <c r="U1391" s="170"/>
      <c r="V1391" s="170"/>
      <c r="W1391" s="170"/>
      <c r="X1391" s="170"/>
      <c r="Y1391" s="170"/>
      <c r="Z1391" s="170"/>
      <c r="AA1391" s="170"/>
      <c r="AB1391" s="170"/>
      <c r="AC1391" s="170"/>
      <c r="AD1391" s="170"/>
      <c r="AE1391" s="170"/>
      <c r="AF1391" s="170"/>
      <c r="AG1391" s="170"/>
      <c r="AH1391" s="170"/>
    </row>
    <row r="1392" spans="1:34" x14ac:dyDescent="0.2">
      <c r="A1392" s="191"/>
      <c r="B1392" s="191"/>
      <c r="C1392" s="213"/>
      <c r="D1392" s="225"/>
      <c r="E1392" s="185"/>
      <c r="F1392" s="185"/>
      <c r="G1392" s="185"/>
      <c r="H1392" s="191"/>
      <c r="I1392" s="191"/>
      <c r="J1392" s="213"/>
      <c r="K1392" s="170"/>
      <c r="L1392" s="170"/>
      <c r="M1392" s="170"/>
      <c r="N1392" s="170"/>
      <c r="O1392" s="170"/>
      <c r="P1392" s="170"/>
      <c r="Q1392" s="170"/>
      <c r="R1392" s="170"/>
      <c r="S1392" s="170"/>
      <c r="T1392" s="170"/>
      <c r="U1392" s="170"/>
      <c r="V1392" s="170"/>
      <c r="W1392" s="170"/>
      <c r="X1392" s="170"/>
      <c r="Y1392" s="170"/>
      <c r="Z1392" s="170"/>
      <c r="AA1392" s="170"/>
      <c r="AB1392" s="170"/>
      <c r="AC1392" s="170"/>
      <c r="AD1392" s="170"/>
      <c r="AE1392" s="170"/>
      <c r="AF1392" s="170"/>
      <c r="AG1392" s="170"/>
      <c r="AH1392" s="170"/>
    </row>
    <row r="1393" spans="1:34" x14ac:dyDescent="0.2">
      <c r="A1393" s="191"/>
      <c r="B1393" s="191"/>
      <c r="C1393" s="213"/>
      <c r="D1393" s="225"/>
      <c r="E1393" s="185"/>
      <c r="F1393" s="185"/>
      <c r="G1393" s="185"/>
      <c r="H1393" s="191"/>
      <c r="I1393" s="191"/>
      <c r="J1393" s="213"/>
      <c r="K1393" s="170"/>
      <c r="L1393" s="170"/>
      <c r="M1393" s="170"/>
      <c r="N1393" s="170"/>
      <c r="O1393" s="170"/>
      <c r="P1393" s="170"/>
      <c r="Q1393" s="170"/>
      <c r="R1393" s="170"/>
      <c r="S1393" s="170"/>
      <c r="T1393" s="170"/>
      <c r="U1393" s="170"/>
      <c r="V1393" s="170"/>
      <c r="W1393" s="170"/>
      <c r="X1393" s="170"/>
      <c r="Y1393" s="170"/>
      <c r="Z1393" s="170"/>
      <c r="AA1393" s="170"/>
      <c r="AB1393" s="170"/>
      <c r="AC1393" s="170"/>
      <c r="AD1393" s="170"/>
      <c r="AE1393" s="170"/>
      <c r="AF1393" s="170"/>
      <c r="AG1393" s="170"/>
      <c r="AH1393" s="170"/>
    </row>
    <row r="1394" spans="1:34" x14ac:dyDescent="0.2">
      <c r="A1394" s="191"/>
      <c r="B1394" s="191"/>
      <c r="C1394" s="213"/>
      <c r="D1394" s="225"/>
      <c r="E1394" s="185"/>
      <c r="F1394" s="185"/>
      <c r="G1394" s="185"/>
      <c r="H1394" s="191"/>
      <c r="I1394" s="191"/>
      <c r="J1394" s="213"/>
      <c r="K1394" s="170"/>
      <c r="L1394" s="170"/>
      <c r="M1394" s="170"/>
      <c r="N1394" s="170"/>
      <c r="O1394" s="170"/>
      <c r="P1394" s="170"/>
      <c r="Q1394" s="170"/>
      <c r="R1394" s="170"/>
      <c r="S1394" s="170"/>
      <c r="T1394" s="170"/>
      <c r="U1394" s="170"/>
      <c r="V1394" s="170"/>
      <c r="W1394" s="170"/>
      <c r="X1394" s="170"/>
      <c r="Y1394" s="170"/>
      <c r="Z1394" s="170"/>
      <c r="AA1394" s="170"/>
      <c r="AB1394" s="170"/>
      <c r="AC1394" s="170"/>
      <c r="AD1394" s="170"/>
      <c r="AE1394" s="170"/>
      <c r="AF1394" s="170"/>
      <c r="AG1394" s="170"/>
      <c r="AH1394" s="170"/>
    </row>
    <row r="1395" spans="1:34" x14ac:dyDescent="0.2">
      <c r="A1395" s="191"/>
      <c r="B1395" s="191"/>
      <c r="C1395" s="213"/>
      <c r="D1395" s="225"/>
      <c r="E1395" s="185"/>
      <c r="F1395" s="185"/>
      <c r="G1395" s="185"/>
      <c r="H1395" s="191"/>
      <c r="I1395" s="191"/>
      <c r="J1395" s="213"/>
      <c r="K1395" s="170"/>
      <c r="L1395" s="170"/>
      <c r="M1395" s="170"/>
      <c r="N1395" s="170"/>
      <c r="O1395" s="170"/>
      <c r="P1395" s="170"/>
      <c r="Q1395" s="170"/>
      <c r="R1395" s="170"/>
      <c r="S1395" s="170"/>
      <c r="T1395" s="170"/>
      <c r="U1395" s="170"/>
      <c r="V1395" s="170"/>
      <c r="W1395" s="170"/>
      <c r="X1395" s="170"/>
      <c r="Y1395" s="170"/>
      <c r="Z1395" s="170"/>
      <c r="AA1395" s="170"/>
      <c r="AB1395" s="170"/>
      <c r="AC1395" s="170"/>
      <c r="AD1395" s="170"/>
      <c r="AE1395" s="170"/>
      <c r="AF1395" s="170"/>
      <c r="AG1395" s="170"/>
      <c r="AH1395" s="170"/>
    </row>
    <row r="1396" spans="1:34" x14ac:dyDescent="0.2">
      <c r="A1396" s="191"/>
      <c r="B1396" s="191"/>
      <c r="C1396" s="213"/>
      <c r="D1396" s="225"/>
      <c r="E1396" s="185"/>
      <c r="F1396" s="185"/>
      <c r="G1396" s="185"/>
      <c r="H1396" s="191"/>
      <c r="I1396" s="191"/>
      <c r="J1396" s="213"/>
      <c r="K1396" s="170"/>
      <c r="L1396" s="170"/>
      <c r="M1396" s="170"/>
      <c r="N1396" s="170"/>
      <c r="O1396" s="170"/>
      <c r="P1396" s="170"/>
      <c r="Q1396" s="170"/>
      <c r="R1396" s="170"/>
      <c r="S1396" s="170"/>
      <c r="T1396" s="170"/>
      <c r="U1396" s="170"/>
      <c r="V1396" s="170"/>
      <c r="W1396" s="170"/>
      <c r="X1396" s="170"/>
      <c r="Y1396" s="170"/>
      <c r="Z1396" s="170"/>
      <c r="AA1396" s="170"/>
      <c r="AB1396" s="170"/>
      <c r="AC1396" s="170"/>
      <c r="AD1396" s="170"/>
      <c r="AE1396" s="170"/>
      <c r="AF1396" s="170"/>
      <c r="AG1396" s="170"/>
      <c r="AH1396" s="170"/>
    </row>
    <row r="1397" spans="1:34" x14ac:dyDescent="0.2">
      <c r="A1397" s="191"/>
      <c r="B1397" s="191"/>
      <c r="C1397" s="213"/>
      <c r="D1397" s="225"/>
      <c r="E1397" s="185"/>
      <c r="F1397" s="185"/>
      <c r="G1397" s="185"/>
      <c r="H1397" s="191"/>
      <c r="I1397" s="191"/>
      <c r="J1397" s="213"/>
      <c r="K1397" s="170"/>
      <c r="L1397" s="170"/>
      <c r="M1397" s="170"/>
      <c r="N1397" s="170"/>
      <c r="O1397" s="170"/>
      <c r="P1397" s="170"/>
      <c r="Q1397" s="170"/>
      <c r="R1397" s="170"/>
      <c r="S1397" s="170"/>
      <c r="T1397" s="170"/>
      <c r="U1397" s="170"/>
      <c r="V1397" s="170"/>
      <c r="W1397" s="170"/>
      <c r="X1397" s="170"/>
      <c r="Y1397" s="170"/>
      <c r="Z1397" s="170"/>
      <c r="AA1397" s="170"/>
      <c r="AB1397" s="170"/>
      <c r="AC1397" s="170"/>
      <c r="AD1397" s="170"/>
      <c r="AE1397" s="170"/>
      <c r="AF1397" s="170"/>
      <c r="AG1397" s="170"/>
      <c r="AH1397" s="170"/>
    </row>
    <row r="1398" spans="1:34" x14ac:dyDescent="0.2">
      <c r="A1398" s="191"/>
      <c r="B1398" s="191"/>
      <c r="C1398" s="213"/>
      <c r="D1398" s="225"/>
      <c r="E1398" s="185"/>
      <c r="F1398" s="185"/>
      <c r="G1398" s="185"/>
      <c r="H1398" s="191"/>
      <c r="I1398" s="191"/>
      <c r="J1398" s="213"/>
      <c r="K1398" s="228"/>
      <c r="L1398" s="228"/>
      <c r="M1398" s="228"/>
      <c r="N1398" s="228"/>
      <c r="O1398" s="228"/>
      <c r="P1398" s="228"/>
      <c r="Q1398" s="228"/>
      <c r="R1398" s="228"/>
      <c r="S1398" s="228"/>
      <c r="T1398" s="228"/>
      <c r="U1398" s="228"/>
      <c r="V1398" s="228"/>
      <c r="W1398" s="228"/>
      <c r="X1398" s="228"/>
      <c r="Y1398" s="228"/>
      <c r="Z1398" s="228"/>
      <c r="AA1398" s="228"/>
      <c r="AB1398" s="228"/>
      <c r="AC1398" s="228"/>
      <c r="AD1398" s="228"/>
      <c r="AE1398" s="228"/>
      <c r="AF1398" s="228"/>
      <c r="AG1398" s="228"/>
      <c r="AH1398" s="228"/>
    </row>
    <row r="1399" spans="1:34" x14ac:dyDescent="0.2">
      <c r="A1399" s="191"/>
      <c r="B1399" s="191"/>
      <c r="C1399" s="213"/>
      <c r="D1399" s="225"/>
      <c r="E1399" s="185"/>
      <c r="F1399" s="185"/>
      <c r="G1399" s="185"/>
      <c r="H1399" s="191"/>
      <c r="I1399" s="191"/>
      <c r="J1399" s="213"/>
      <c r="K1399" s="170"/>
      <c r="L1399" s="170"/>
      <c r="M1399" s="170"/>
      <c r="N1399" s="170"/>
      <c r="O1399" s="170"/>
      <c r="P1399" s="170"/>
      <c r="Q1399" s="170"/>
      <c r="R1399" s="170"/>
      <c r="S1399" s="170"/>
      <c r="T1399" s="170"/>
      <c r="U1399" s="170"/>
      <c r="V1399" s="170"/>
      <c r="W1399" s="170"/>
      <c r="X1399" s="170"/>
      <c r="Y1399" s="170"/>
      <c r="Z1399" s="170"/>
      <c r="AA1399" s="170"/>
      <c r="AB1399" s="170"/>
      <c r="AC1399" s="170"/>
      <c r="AD1399" s="170"/>
      <c r="AE1399" s="170"/>
      <c r="AF1399" s="170"/>
      <c r="AG1399" s="170"/>
      <c r="AH1399" s="170"/>
    </row>
    <row r="1400" spans="1:34" x14ac:dyDescent="0.2">
      <c r="A1400" s="191"/>
      <c r="B1400" s="191"/>
      <c r="C1400" s="213"/>
      <c r="D1400" s="225"/>
      <c r="E1400" s="185"/>
      <c r="F1400" s="185"/>
      <c r="G1400" s="185"/>
      <c r="H1400" s="191"/>
      <c r="I1400" s="191"/>
      <c r="J1400" s="213"/>
      <c r="K1400" s="170"/>
      <c r="L1400" s="170"/>
      <c r="M1400" s="170"/>
      <c r="N1400" s="170"/>
      <c r="O1400" s="170"/>
      <c r="P1400" s="170"/>
      <c r="Q1400" s="170"/>
      <c r="R1400" s="170"/>
      <c r="S1400" s="170"/>
      <c r="T1400" s="170"/>
      <c r="U1400" s="170"/>
      <c r="V1400" s="170"/>
      <c r="W1400" s="170"/>
      <c r="X1400" s="170"/>
      <c r="Y1400" s="170"/>
      <c r="Z1400" s="170"/>
      <c r="AA1400" s="170"/>
      <c r="AB1400" s="170"/>
      <c r="AC1400" s="170"/>
      <c r="AD1400" s="170"/>
      <c r="AE1400" s="170"/>
      <c r="AF1400" s="170"/>
      <c r="AG1400" s="170"/>
      <c r="AH1400" s="170"/>
    </row>
    <row r="1401" spans="1:34" x14ac:dyDescent="0.2">
      <c r="A1401" s="191"/>
      <c r="B1401" s="191"/>
      <c r="C1401" s="213"/>
      <c r="D1401" s="225"/>
      <c r="E1401" s="185"/>
      <c r="F1401" s="185"/>
      <c r="G1401" s="185"/>
      <c r="H1401" s="191"/>
      <c r="I1401" s="191"/>
      <c r="J1401" s="213"/>
      <c r="K1401" s="228"/>
      <c r="L1401" s="228"/>
      <c r="M1401" s="228"/>
      <c r="N1401" s="228"/>
      <c r="O1401" s="228"/>
      <c r="P1401" s="228"/>
      <c r="Q1401" s="228"/>
      <c r="R1401" s="228"/>
      <c r="S1401" s="228"/>
      <c r="T1401" s="228"/>
      <c r="U1401" s="228"/>
      <c r="V1401" s="228"/>
      <c r="W1401" s="228"/>
      <c r="X1401" s="228"/>
      <c r="Y1401" s="228"/>
      <c r="Z1401" s="228"/>
      <c r="AA1401" s="228"/>
      <c r="AB1401" s="228"/>
      <c r="AC1401" s="228"/>
      <c r="AD1401" s="228"/>
      <c r="AE1401" s="228"/>
      <c r="AF1401" s="228"/>
      <c r="AG1401" s="228"/>
      <c r="AH1401" s="228"/>
    </row>
    <row r="1402" spans="1:34" x14ac:dyDescent="0.2">
      <c r="A1402" s="191"/>
      <c r="B1402" s="191"/>
      <c r="C1402" s="213"/>
      <c r="D1402" s="225"/>
      <c r="E1402" s="170"/>
      <c r="F1402" s="170"/>
      <c r="G1402" s="170"/>
      <c r="H1402" s="191"/>
      <c r="I1402" s="191"/>
      <c r="J1402" s="213"/>
      <c r="K1402" s="170"/>
      <c r="L1402" s="170"/>
      <c r="M1402" s="170"/>
      <c r="N1402" s="170"/>
      <c r="O1402" s="170"/>
      <c r="P1402" s="170"/>
      <c r="Q1402" s="170"/>
      <c r="R1402" s="170"/>
      <c r="S1402" s="170"/>
      <c r="T1402" s="170"/>
      <c r="U1402" s="170"/>
      <c r="V1402" s="170"/>
      <c r="W1402" s="170"/>
      <c r="X1402" s="170"/>
      <c r="Y1402" s="170"/>
      <c r="Z1402" s="170"/>
      <c r="AA1402" s="170"/>
      <c r="AB1402" s="170"/>
      <c r="AC1402" s="170"/>
      <c r="AD1402" s="170"/>
      <c r="AE1402" s="170"/>
      <c r="AF1402" s="170"/>
      <c r="AG1402" s="170"/>
      <c r="AH1402" s="170"/>
    </row>
    <row r="1403" spans="1:34" x14ac:dyDescent="0.2">
      <c r="A1403" s="191"/>
      <c r="B1403" s="191"/>
      <c r="C1403" s="213"/>
      <c r="D1403" s="225"/>
      <c r="E1403" s="170"/>
      <c r="F1403" s="170"/>
      <c r="G1403" s="170"/>
      <c r="H1403" s="191"/>
      <c r="I1403" s="191"/>
      <c r="J1403" s="213"/>
      <c r="K1403" s="170"/>
      <c r="L1403" s="170"/>
      <c r="M1403" s="170"/>
      <c r="N1403" s="170"/>
      <c r="O1403" s="170"/>
      <c r="P1403" s="170"/>
      <c r="Q1403" s="170"/>
      <c r="R1403" s="170"/>
      <c r="S1403" s="170"/>
      <c r="T1403" s="170"/>
      <c r="U1403" s="170"/>
      <c r="V1403" s="170"/>
      <c r="W1403" s="170"/>
      <c r="X1403" s="170"/>
      <c r="Y1403" s="170"/>
      <c r="Z1403" s="170"/>
      <c r="AA1403" s="170"/>
      <c r="AB1403" s="170"/>
      <c r="AC1403" s="170"/>
      <c r="AD1403" s="170"/>
      <c r="AE1403" s="170"/>
      <c r="AF1403" s="170"/>
      <c r="AG1403" s="170"/>
      <c r="AH1403" s="170"/>
    </row>
    <row r="1404" spans="1:34" x14ac:dyDescent="0.2">
      <c r="A1404" s="191"/>
      <c r="B1404" s="191"/>
      <c r="C1404" s="213"/>
      <c r="D1404" s="225"/>
      <c r="E1404" s="170"/>
      <c r="F1404" s="170"/>
      <c r="G1404" s="170"/>
      <c r="H1404" s="191"/>
      <c r="I1404" s="191"/>
      <c r="J1404" s="213"/>
      <c r="K1404" s="170"/>
      <c r="L1404" s="170"/>
      <c r="M1404" s="170"/>
      <c r="N1404" s="170"/>
      <c r="O1404" s="170"/>
      <c r="P1404" s="170"/>
      <c r="Q1404" s="170"/>
      <c r="R1404" s="170"/>
      <c r="S1404" s="170"/>
      <c r="T1404" s="170"/>
      <c r="U1404" s="170"/>
      <c r="V1404" s="170"/>
      <c r="W1404" s="170"/>
      <c r="X1404" s="170"/>
      <c r="Y1404" s="170"/>
      <c r="Z1404" s="170"/>
      <c r="AA1404" s="170"/>
      <c r="AB1404" s="170"/>
      <c r="AC1404" s="170"/>
      <c r="AD1404" s="170"/>
      <c r="AE1404" s="170"/>
      <c r="AF1404" s="170"/>
      <c r="AG1404" s="170"/>
      <c r="AH1404" s="170"/>
    </row>
    <row r="1405" spans="1:34" x14ac:dyDescent="0.2">
      <c r="A1405" s="191"/>
      <c r="B1405" s="191"/>
      <c r="C1405" s="213"/>
      <c r="D1405" s="225"/>
      <c r="E1405" s="170"/>
      <c r="F1405" s="170"/>
      <c r="G1405" s="170"/>
      <c r="H1405" s="191"/>
      <c r="I1405" s="191"/>
      <c r="J1405" s="213"/>
      <c r="K1405" s="170"/>
      <c r="L1405" s="170"/>
      <c r="M1405" s="170"/>
      <c r="N1405" s="170"/>
      <c r="O1405" s="170"/>
      <c r="P1405" s="170"/>
      <c r="Q1405" s="170"/>
      <c r="R1405" s="170"/>
      <c r="S1405" s="170"/>
      <c r="T1405" s="170"/>
      <c r="U1405" s="170"/>
      <c r="V1405" s="170"/>
      <c r="W1405" s="170"/>
      <c r="X1405" s="170"/>
      <c r="Y1405" s="170"/>
      <c r="Z1405" s="170"/>
      <c r="AA1405" s="170"/>
      <c r="AB1405" s="170"/>
      <c r="AC1405" s="170"/>
      <c r="AD1405" s="170"/>
      <c r="AE1405" s="170"/>
      <c r="AF1405" s="170"/>
      <c r="AG1405" s="170"/>
      <c r="AH1405" s="170"/>
    </row>
    <row r="1406" spans="1:34" x14ac:dyDescent="0.2">
      <c r="A1406" s="191"/>
      <c r="B1406" s="191"/>
      <c r="C1406" s="213"/>
      <c r="D1406" s="225"/>
      <c r="E1406" s="170"/>
      <c r="F1406" s="170"/>
      <c r="G1406" s="170"/>
      <c r="H1406" s="191"/>
      <c r="I1406" s="191"/>
      <c r="J1406" s="213"/>
      <c r="K1406" s="170"/>
      <c r="L1406" s="170"/>
      <c r="M1406" s="170"/>
      <c r="N1406" s="170"/>
      <c r="O1406" s="170"/>
      <c r="P1406" s="170"/>
      <c r="Q1406" s="170"/>
      <c r="R1406" s="170"/>
      <c r="S1406" s="170"/>
      <c r="T1406" s="170"/>
      <c r="U1406" s="170"/>
      <c r="V1406" s="170"/>
      <c r="W1406" s="170"/>
      <c r="X1406" s="170"/>
      <c r="Y1406" s="170"/>
      <c r="Z1406" s="170"/>
      <c r="AA1406" s="170"/>
      <c r="AB1406" s="170"/>
      <c r="AC1406" s="170"/>
      <c r="AD1406" s="170"/>
      <c r="AE1406" s="170"/>
      <c r="AF1406" s="170"/>
      <c r="AG1406" s="170"/>
      <c r="AH1406" s="170"/>
    </row>
    <row r="1407" spans="1:34" x14ac:dyDescent="0.2">
      <c r="A1407" s="191"/>
      <c r="B1407" s="191"/>
      <c r="C1407" s="213"/>
      <c r="D1407" s="225"/>
      <c r="E1407" s="227"/>
      <c r="F1407" s="227"/>
      <c r="G1407" s="227"/>
      <c r="H1407" s="191"/>
      <c r="I1407" s="191"/>
      <c r="J1407" s="213"/>
      <c r="K1407" s="170"/>
      <c r="L1407" s="170"/>
      <c r="M1407" s="170"/>
      <c r="N1407" s="170"/>
      <c r="O1407" s="170"/>
      <c r="P1407" s="170"/>
      <c r="Q1407" s="170"/>
      <c r="R1407" s="170"/>
      <c r="S1407" s="170"/>
      <c r="T1407" s="170"/>
      <c r="U1407" s="170"/>
      <c r="V1407" s="170"/>
      <c r="W1407" s="170"/>
      <c r="X1407" s="170"/>
      <c r="Y1407" s="170"/>
      <c r="Z1407" s="170"/>
      <c r="AA1407" s="170"/>
      <c r="AB1407" s="170"/>
      <c r="AC1407" s="170"/>
      <c r="AD1407" s="170"/>
      <c r="AE1407" s="170"/>
      <c r="AF1407" s="170"/>
      <c r="AG1407" s="170"/>
      <c r="AH1407" s="170"/>
    </row>
    <row r="1408" spans="1:34" x14ac:dyDescent="0.2">
      <c r="A1408" s="191"/>
      <c r="B1408" s="191"/>
      <c r="C1408" s="213"/>
      <c r="D1408" s="225"/>
      <c r="E1408" s="170"/>
      <c r="F1408" s="170"/>
      <c r="G1408" s="170"/>
      <c r="H1408" s="243"/>
      <c r="I1408" s="191"/>
      <c r="J1408" s="213"/>
      <c r="K1408" s="170"/>
      <c r="L1408" s="170"/>
      <c r="M1408" s="170"/>
      <c r="N1408" s="170"/>
      <c r="O1408" s="170"/>
      <c r="P1408" s="170"/>
      <c r="Q1408" s="170"/>
      <c r="R1408" s="170"/>
      <c r="S1408" s="170"/>
      <c r="T1408" s="170"/>
      <c r="U1408" s="170"/>
      <c r="V1408" s="170"/>
      <c r="W1408" s="170"/>
      <c r="X1408" s="170"/>
      <c r="Y1408" s="170"/>
      <c r="Z1408" s="170"/>
      <c r="AA1408" s="170"/>
      <c r="AB1408" s="170"/>
      <c r="AC1408" s="170"/>
      <c r="AD1408" s="170"/>
      <c r="AE1408" s="170"/>
      <c r="AF1408" s="170"/>
      <c r="AG1408" s="170"/>
      <c r="AH1408" s="170"/>
    </row>
    <row r="1409" spans="1:34" x14ac:dyDescent="0.2">
      <c r="A1409" s="191"/>
      <c r="B1409" s="191"/>
      <c r="C1409" s="213"/>
      <c r="D1409" s="225"/>
      <c r="E1409" s="170"/>
      <c r="F1409" s="170"/>
      <c r="G1409" s="170"/>
      <c r="H1409" s="191"/>
      <c r="I1409" s="191"/>
      <c r="J1409" s="213"/>
      <c r="K1409" s="170"/>
      <c r="L1409" s="170"/>
      <c r="M1409" s="170"/>
      <c r="N1409" s="170"/>
      <c r="O1409" s="170"/>
      <c r="P1409" s="170"/>
      <c r="Q1409" s="170"/>
      <c r="R1409" s="170"/>
      <c r="S1409" s="170"/>
      <c r="T1409" s="170"/>
      <c r="U1409" s="170"/>
      <c r="V1409" s="170"/>
      <c r="W1409" s="170"/>
      <c r="X1409" s="170"/>
      <c r="Y1409" s="170"/>
      <c r="Z1409" s="170"/>
      <c r="AA1409" s="170"/>
      <c r="AB1409" s="170"/>
      <c r="AC1409" s="170"/>
      <c r="AD1409" s="170"/>
      <c r="AE1409" s="170"/>
      <c r="AF1409" s="170"/>
      <c r="AG1409" s="170"/>
      <c r="AH1409" s="170"/>
    </row>
    <row r="1410" spans="1:34" x14ac:dyDescent="0.2">
      <c r="A1410" s="191"/>
      <c r="B1410" s="191"/>
      <c r="C1410" s="213"/>
      <c r="D1410" s="225"/>
      <c r="E1410" s="170"/>
      <c r="F1410" s="170"/>
      <c r="G1410" s="170"/>
      <c r="H1410" s="191"/>
      <c r="I1410" s="191"/>
      <c r="J1410" s="213"/>
      <c r="K1410" s="170"/>
      <c r="L1410" s="170"/>
      <c r="M1410" s="170"/>
      <c r="N1410" s="170"/>
      <c r="O1410" s="170"/>
      <c r="P1410" s="170"/>
      <c r="Q1410" s="170"/>
      <c r="R1410" s="170"/>
      <c r="S1410" s="170"/>
      <c r="T1410" s="170"/>
      <c r="U1410" s="170"/>
      <c r="V1410" s="170"/>
      <c r="W1410" s="170"/>
      <c r="X1410" s="170"/>
      <c r="Y1410" s="170"/>
      <c r="Z1410" s="170"/>
      <c r="AA1410" s="170"/>
      <c r="AB1410" s="170"/>
      <c r="AC1410" s="170"/>
      <c r="AD1410" s="170"/>
      <c r="AE1410" s="170"/>
      <c r="AF1410" s="170"/>
      <c r="AG1410" s="170"/>
      <c r="AH1410" s="170"/>
    </row>
    <row r="1411" spans="1:34" x14ac:dyDescent="0.2">
      <c r="A1411" s="191"/>
      <c r="B1411" s="191"/>
      <c r="C1411" s="213"/>
      <c r="D1411" s="225"/>
      <c r="E1411" s="170"/>
      <c r="F1411" s="170"/>
      <c r="G1411" s="170"/>
      <c r="H1411" s="191"/>
      <c r="I1411" s="191"/>
      <c r="J1411" s="213"/>
      <c r="K1411" s="170"/>
      <c r="L1411" s="170"/>
      <c r="M1411" s="170"/>
      <c r="N1411" s="170"/>
      <c r="O1411" s="170"/>
      <c r="P1411" s="170"/>
      <c r="Q1411" s="170"/>
      <c r="R1411" s="170"/>
      <c r="S1411" s="170"/>
      <c r="T1411" s="170"/>
      <c r="U1411" s="170"/>
      <c r="V1411" s="170"/>
      <c r="W1411" s="170"/>
      <c r="X1411" s="170"/>
      <c r="Y1411" s="170"/>
      <c r="Z1411" s="170"/>
      <c r="AA1411" s="170"/>
      <c r="AB1411" s="170"/>
      <c r="AC1411" s="170"/>
      <c r="AD1411" s="170"/>
      <c r="AE1411" s="170"/>
      <c r="AF1411" s="170"/>
      <c r="AG1411" s="170"/>
      <c r="AH1411" s="170"/>
    </row>
    <row r="1412" spans="1:34" x14ac:dyDescent="0.2">
      <c r="A1412" s="191"/>
      <c r="B1412" s="191"/>
      <c r="C1412" s="213"/>
      <c r="D1412" s="225"/>
      <c r="E1412" s="170"/>
      <c r="F1412" s="170"/>
      <c r="G1412" s="170"/>
      <c r="H1412" s="191"/>
      <c r="I1412" s="191"/>
      <c r="J1412" s="213"/>
      <c r="K1412" s="170"/>
      <c r="L1412" s="170"/>
      <c r="M1412" s="170"/>
      <c r="N1412" s="170"/>
      <c r="O1412" s="170"/>
      <c r="P1412" s="170"/>
      <c r="Q1412" s="170"/>
      <c r="R1412" s="170"/>
      <c r="S1412" s="170"/>
      <c r="T1412" s="170"/>
      <c r="U1412" s="170"/>
      <c r="V1412" s="170"/>
      <c r="W1412" s="170"/>
      <c r="X1412" s="170"/>
      <c r="Y1412" s="170"/>
      <c r="Z1412" s="170"/>
      <c r="AA1412" s="170"/>
      <c r="AB1412" s="170"/>
      <c r="AC1412" s="170"/>
      <c r="AD1412" s="170"/>
      <c r="AE1412" s="170"/>
      <c r="AF1412" s="170"/>
      <c r="AG1412" s="170"/>
      <c r="AH1412" s="170"/>
    </row>
    <row r="1413" spans="1:34" x14ac:dyDescent="0.2">
      <c r="A1413" s="191"/>
      <c r="B1413" s="191"/>
      <c r="C1413" s="213"/>
      <c r="D1413" s="225"/>
      <c r="E1413" s="170"/>
      <c r="F1413" s="170"/>
      <c r="G1413" s="170"/>
      <c r="H1413" s="191"/>
      <c r="I1413" s="191"/>
      <c r="J1413" s="213"/>
      <c r="K1413" s="170"/>
      <c r="L1413" s="170"/>
      <c r="M1413" s="170"/>
      <c r="N1413" s="170"/>
      <c r="O1413" s="170"/>
      <c r="P1413" s="170"/>
      <c r="Q1413" s="170"/>
      <c r="R1413" s="170"/>
      <c r="S1413" s="170"/>
      <c r="T1413" s="170"/>
      <c r="U1413" s="170"/>
      <c r="V1413" s="170"/>
      <c r="W1413" s="170"/>
      <c r="X1413" s="170"/>
      <c r="Y1413" s="170"/>
      <c r="Z1413" s="170"/>
      <c r="AA1413" s="170"/>
      <c r="AB1413" s="170"/>
      <c r="AC1413" s="170"/>
      <c r="AD1413" s="170"/>
      <c r="AE1413" s="170"/>
      <c r="AF1413" s="170"/>
      <c r="AG1413" s="170"/>
      <c r="AH1413" s="170"/>
    </row>
    <row r="1414" spans="1:34" x14ac:dyDescent="0.2">
      <c r="A1414" s="191"/>
      <c r="B1414" s="191"/>
      <c r="C1414" s="213"/>
      <c r="D1414" s="225"/>
      <c r="E1414" s="170"/>
      <c r="F1414" s="170"/>
      <c r="G1414" s="170"/>
      <c r="H1414" s="191"/>
      <c r="I1414" s="191"/>
      <c r="J1414" s="213"/>
      <c r="K1414" s="170"/>
      <c r="L1414" s="170"/>
      <c r="M1414" s="170"/>
      <c r="N1414" s="170"/>
      <c r="O1414" s="170"/>
      <c r="P1414" s="170"/>
      <c r="Q1414" s="170"/>
      <c r="R1414" s="170"/>
      <c r="S1414" s="170"/>
      <c r="T1414" s="170"/>
      <c r="U1414" s="170"/>
      <c r="V1414" s="170"/>
      <c r="W1414" s="170"/>
      <c r="X1414" s="170"/>
      <c r="Y1414" s="170"/>
      <c r="Z1414" s="170"/>
      <c r="AA1414" s="170"/>
      <c r="AB1414" s="170"/>
      <c r="AC1414" s="170"/>
      <c r="AD1414" s="170"/>
      <c r="AE1414" s="170"/>
      <c r="AF1414" s="170"/>
      <c r="AG1414" s="170"/>
      <c r="AH1414" s="170"/>
    </row>
    <row r="1415" spans="1:34" x14ac:dyDescent="0.2">
      <c r="A1415" s="191"/>
      <c r="B1415" s="191"/>
      <c r="C1415" s="213"/>
      <c r="D1415" s="225"/>
      <c r="E1415" s="170"/>
      <c r="F1415" s="170"/>
      <c r="G1415" s="170"/>
      <c r="H1415" s="191"/>
      <c r="I1415" s="191"/>
      <c r="J1415" s="213"/>
      <c r="K1415" s="170"/>
      <c r="L1415" s="170"/>
      <c r="M1415" s="170"/>
      <c r="N1415" s="170"/>
      <c r="O1415" s="170"/>
      <c r="P1415" s="170"/>
      <c r="Q1415" s="170"/>
      <c r="R1415" s="170"/>
      <c r="S1415" s="170"/>
      <c r="T1415" s="170"/>
      <c r="U1415" s="170"/>
      <c r="V1415" s="170"/>
      <c r="W1415" s="170"/>
      <c r="X1415" s="170"/>
      <c r="Y1415" s="170"/>
      <c r="Z1415" s="170"/>
      <c r="AA1415" s="170"/>
      <c r="AB1415" s="170"/>
      <c r="AC1415" s="170"/>
      <c r="AD1415" s="170"/>
      <c r="AE1415" s="170"/>
      <c r="AF1415" s="170"/>
      <c r="AG1415" s="170"/>
      <c r="AH1415" s="170"/>
    </row>
    <row r="1416" spans="1:34" x14ac:dyDescent="0.2">
      <c r="A1416" s="191"/>
      <c r="B1416" s="191"/>
      <c r="C1416" s="213"/>
      <c r="D1416" s="225"/>
      <c r="E1416" s="170"/>
      <c r="F1416" s="170"/>
      <c r="G1416" s="170"/>
      <c r="H1416" s="191"/>
      <c r="I1416" s="191"/>
      <c r="J1416" s="213"/>
      <c r="K1416" s="170"/>
      <c r="L1416" s="170"/>
      <c r="M1416" s="170"/>
      <c r="N1416" s="170"/>
      <c r="O1416" s="170"/>
      <c r="P1416" s="170"/>
      <c r="Q1416" s="170"/>
      <c r="R1416" s="170"/>
      <c r="S1416" s="170"/>
      <c r="T1416" s="170"/>
      <c r="U1416" s="170"/>
      <c r="V1416" s="170"/>
      <c r="W1416" s="170"/>
      <c r="X1416" s="170"/>
      <c r="Y1416" s="170"/>
      <c r="Z1416" s="170"/>
      <c r="AA1416" s="170"/>
      <c r="AB1416" s="170"/>
      <c r="AC1416" s="170"/>
      <c r="AD1416" s="170"/>
      <c r="AE1416" s="170"/>
      <c r="AF1416" s="170"/>
      <c r="AG1416" s="170"/>
      <c r="AH1416" s="170"/>
    </row>
    <row r="1417" spans="1:34" x14ac:dyDescent="0.2">
      <c r="A1417" s="191"/>
      <c r="B1417" s="191"/>
      <c r="C1417" s="213"/>
      <c r="D1417" s="225"/>
      <c r="E1417" s="170"/>
      <c r="F1417" s="170"/>
      <c r="G1417" s="170"/>
      <c r="H1417" s="191"/>
      <c r="I1417" s="191"/>
      <c r="J1417" s="213"/>
      <c r="K1417" s="170"/>
      <c r="L1417" s="170"/>
      <c r="M1417" s="170"/>
      <c r="N1417" s="170"/>
      <c r="O1417" s="170"/>
      <c r="P1417" s="170"/>
      <c r="Q1417" s="170"/>
      <c r="R1417" s="170"/>
      <c r="S1417" s="170"/>
      <c r="T1417" s="170"/>
      <c r="U1417" s="170"/>
      <c r="V1417" s="170"/>
      <c r="W1417" s="170"/>
      <c r="X1417" s="170"/>
      <c r="Y1417" s="170"/>
      <c r="Z1417" s="170"/>
      <c r="AA1417" s="170"/>
      <c r="AB1417" s="170"/>
      <c r="AC1417" s="170"/>
      <c r="AD1417" s="170"/>
      <c r="AE1417" s="170"/>
      <c r="AF1417" s="170"/>
      <c r="AG1417" s="170"/>
      <c r="AH1417" s="170"/>
    </row>
    <row r="1418" spans="1:34" x14ac:dyDescent="0.2">
      <c r="A1418" s="191"/>
      <c r="B1418" s="191"/>
      <c r="C1418" s="213"/>
      <c r="D1418" s="225"/>
      <c r="E1418" s="170"/>
      <c r="F1418" s="170"/>
      <c r="G1418" s="170"/>
      <c r="H1418" s="191"/>
      <c r="I1418" s="191"/>
      <c r="J1418" s="213"/>
      <c r="K1418" s="170"/>
      <c r="L1418" s="170"/>
      <c r="M1418" s="170"/>
      <c r="N1418" s="170"/>
      <c r="O1418" s="170"/>
      <c r="P1418" s="170"/>
      <c r="Q1418" s="170"/>
      <c r="R1418" s="170"/>
      <c r="S1418" s="170"/>
      <c r="T1418" s="170"/>
      <c r="U1418" s="170"/>
      <c r="V1418" s="170"/>
      <c r="W1418" s="170"/>
      <c r="X1418" s="170"/>
      <c r="Y1418" s="170"/>
      <c r="Z1418" s="170"/>
      <c r="AA1418" s="170"/>
      <c r="AB1418" s="170"/>
      <c r="AC1418" s="170"/>
      <c r="AD1418" s="170"/>
      <c r="AE1418" s="170"/>
      <c r="AF1418" s="170"/>
      <c r="AG1418" s="170"/>
      <c r="AH1418" s="170"/>
    </row>
    <row r="1419" spans="1:34" x14ac:dyDescent="0.2">
      <c r="A1419" s="191"/>
      <c r="B1419" s="191"/>
      <c r="C1419" s="213"/>
      <c r="D1419" s="225"/>
      <c r="E1419" s="170"/>
      <c r="F1419" s="170"/>
      <c r="G1419" s="170"/>
      <c r="H1419" s="191"/>
      <c r="I1419" s="191"/>
      <c r="J1419" s="213"/>
      <c r="K1419" s="170"/>
      <c r="L1419" s="170"/>
      <c r="M1419" s="170"/>
      <c r="N1419" s="170"/>
      <c r="O1419" s="170"/>
      <c r="P1419" s="170"/>
      <c r="Q1419" s="170"/>
      <c r="R1419" s="170"/>
      <c r="S1419" s="170"/>
      <c r="T1419" s="170"/>
      <c r="U1419" s="170"/>
      <c r="V1419" s="170"/>
      <c r="W1419" s="170"/>
      <c r="X1419" s="170"/>
      <c r="Y1419" s="170"/>
      <c r="Z1419" s="170"/>
      <c r="AA1419" s="170"/>
      <c r="AB1419" s="170"/>
      <c r="AC1419" s="170"/>
      <c r="AD1419" s="170"/>
      <c r="AE1419" s="170"/>
      <c r="AF1419" s="170"/>
      <c r="AG1419" s="170"/>
      <c r="AH1419" s="170"/>
    </row>
    <row r="1420" spans="1:34" x14ac:dyDescent="0.2">
      <c r="A1420" s="191"/>
      <c r="B1420" s="191"/>
      <c r="C1420" s="213"/>
      <c r="D1420" s="225"/>
      <c r="E1420" s="170"/>
      <c r="F1420" s="170"/>
      <c r="G1420" s="170"/>
      <c r="H1420" s="191"/>
      <c r="I1420" s="191"/>
      <c r="J1420" s="213"/>
      <c r="K1420" s="170"/>
      <c r="L1420" s="170"/>
      <c r="M1420" s="170"/>
      <c r="N1420" s="170"/>
      <c r="O1420" s="170"/>
      <c r="P1420" s="170"/>
      <c r="Q1420" s="170"/>
      <c r="R1420" s="170"/>
      <c r="S1420" s="170"/>
      <c r="T1420" s="170"/>
      <c r="U1420" s="170"/>
      <c r="V1420" s="170"/>
      <c r="W1420" s="170"/>
      <c r="X1420" s="170"/>
      <c r="Y1420" s="170"/>
      <c r="Z1420" s="170"/>
      <c r="AA1420" s="170"/>
      <c r="AB1420" s="170"/>
      <c r="AC1420" s="170"/>
      <c r="AD1420" s="170"/>
      <c r="AE1420" s="170"/>
      <c r="AF1420" s="170"/>
      <c r="AG1420" s="170"/>
      <c r="AH1420" s="170"/>
    </row>
    <row r="1421" spans="1:34" x14ac:dyDescent="0.2">
      <c r="A1421" s="191"/>
      <c r="B1421" s="191"/>
      <c r="C1421" s="213"/>
      <c r="D1421" s="225"/>
      <c r="E1421" s="170"/>
      <c r="F1421" s="170"/>
      <c r="G1421" s="170"/>
      <c r="H1421" s="191"/>
      <c r="I1421" s="191"/>
      <c r="J1421" s="213"/>
      <c r="K1421" s="192"/>
      <c r="L1421" s="192"/>
      <c r="M1421" s="192"/>
      <c r="N1421" s="192"/>
      <c r="O1421" s="192"/>
      <c r="P1421" s="192"/>
      <c r="Q1421" s="192"/>
      <c r="R1421" s="192"/>
      <c r="S1421" s="192"/>
      <c r="T1421" s="192"/>
      <c r="U1421" s="192"/>
      <c r="V1421" s="192"/>
      <c r="W1421" s="192"/>
      <c r="X1421" s="192"/>
      <c r="Y1421" s="192"/>
      <c r="Z1421" s="192"/>
      <c r="AA1421" s="192"/>
      <c r="AB1421" s="192"/>
      <c r="AC1421" s="192"/>
      <c r="AD1421" s="192"/>
      <c r="AE1421" s="192"/>
      <c r="AF1421" s="192"/>
      <c r="AG1421" s="192"/>
      <c r="AH1421" s="192"/>
    </row>
    <row r="1422" spans="1:34" x14ac:dyDescent="0.2">
      <c r="A1422" s="191"/>
      <c r="B1422" s="191"/>
      <c r="C1422" s="213"/>
      <c r="D1422" s="225"/>
      <c r="E1422" s="170"/>
      <c r="F1422" s="170"/>
      <c r="G1422" s="170"/>
      <c r="H1422" s="191"/>
      <c r="I1422" s="191"/>
      <c r="J1422" s="213"/>
      <c r="K1422" s="170"/>
      <c r="L1422" s="170"/>
      <c r="M1422" s="170"/>
      <c r="N1422" s="170"/>
      <c r="O1422" s="170"/>
      <c r="P1422" s="170"/>
      <c r="Q1422" s="170"/>
      <c r="R1422" s="170"/>
      <c r="S1422" s="170"/>
      <c r="T1422" s="170"/>
      <c r="U1422" s="170"/>
      <c r="V1422" s="170"/>
      <c r="W1422" s="170"/>
      <c r="X1422" s="170"/>
      <c r="Y1422" s="170"/>
      <c r="Z1422" s="170"/>
      <c r="AA1422" s="170"/>
      <c r="AB1422" s="170"/>
      <c r="AC1422" s="170"/>
      <c r="AD1422" s="170"/>
      <c r="AE1422" s="170"/>
      <c r="AF1422" s="170"/>
      <c r="AG1422" s="170"/>
      <c r="AH1422" s="170"/>
    </row>
    <row r="1423" spans="1:34" x14ac:dyDescent="0.2">
      <c r="A1423" s="191"/>
      <c r="B1423" s="191"/>
      <c r="C1423" s="213"/>
      <c r="D1423" s="225"/>
      <c r="E1423" s="170"/>
      <c r="F1423" s="170"/>
      <c r="G1423" s="170"/>
      <c r="H1423" s="191"/>
      <c r="I1423" s="191"/>
      <c r="J1423" s="213"/>
      <c r="K1423" s="170"/>
      <c r="L1423" s="170"/>
      <c r="M1423" s="170"/>
      <c r="N1423" s="170"/>
      <c r="O1423" s="170"/>
      <c r="P1423" s="170"/>
      <c r="Q1423" s="170"/>
      <c r="R1423" s="170"/>
      <c r="S1423" s="170"/>
      <c r="T1423" s="170"/>
      <c r="U1423" s="170"/>
      <c r="V1423" s="170"/>
      <c r="W1423" s="170"/>
      <c r="X1423" s="170"/>
      <c r="Y1423" s="170"/>
      <c r="Z1423" s="170"/>
      <c r="AA1423" s="170"/>
      <c r="AB1423" s="170"/>
      <c r="AC1423" s="170"/>
      <c r="AD1423" s="170"/>
      <c r="AE1423" s="170"/>
      <c r="AF1423" s="170"/>
      <c r="AG1423" s="170"/>
      <c r="AH1423" s="170"/>
    </row>
    <row r="1424" spans="1:34" x14ac:dyDescent="0.2">
      <c r="A1424" s="191"/>
      <c r="B1424" s="191"/>
      <c r="C1424" s="213"/>
      <c r="D1424" s="225"/>
      <c r="E1424" s="170"/>
      <c r="F1424" s="170"/>
      <c r="G1424" s="170"/>
      <c r="H1424" s="191"/>
      <c r="I1424" s="191"/>
      <c r="J1424" s="213"/>
      <c r="K1424" s="170"/>
      <c r="L1424" s="170"/>
      <c r="M1424" s="170"/>
      <c r="N1424" s="170"/>
      <c r="O1424" s="170"/>
      <c r="P1424" s="170"/>
      <c r="Q1424" s="170"/>
      <c r="R1424" s="170"/>
      <c r="S1424" s="170"/>
      <c r="T1424" s="170"/>
      <c r="U1424" s="170"/>
      <c r="V1424" s="170"/>
      <c r="W1424" s="170"/>
      <c r="X1424" s="170"/>
      <c r="Y1424" s="170"/>
      <c r="Z1424" s="170"/>
      <c r="AA1424" s="170"/>
      <c r="AB1424" s="170"/>
      <c r="AC1424" s="170"/>
      <c r="AD1424" s="170"/>
      <c r="AE1424" s="170"/>
      <c r="AF1424" s="170"/>
      <c r="AG1424" s="170"/>
      <c r="AH1424" s="170"/>
    </row>
    <row r="1425" spans="1:34" x14ac:dyDescent="0.2">
      <c r="A1425" s="191"/>
      <c r="B1425" s="191"/>
      <c r="C1425" s="213"/>
      <c r="D1425" s="225"/>
      <c r="E1425" s="170"/>
      <c r="F1425" s="170"/>
      <c r="G1425" s="170"/>
      <c r="H1425" s="191"/>
      <c r="I1425" s="191"/>
      <c r="J1425" s="213"/>
      <c r="K1425" s="170"/>
      <c r="L1425" s="170"/>
      <c r="M1425" s="170"/>
      <c r="N1425" s="170"/>
      <c r="O1425" s="170"/>
      <c r="P1425" s="170"/>
      <c r="Q1425" s="170"/>
      <c r="R1425" s="170"/>
      <c r="S1425" s="170"/>
      <c r="T1425" s="170"/>
      <c r="U1425" s="170"/>
      <c r="V1425" s="170"/>
      <c r="W1425" s="170"/>
      <c r="X1425" s="170"/>
      <c r="Y1425" s="170"/>
      <c r="Z1425" s="170"/>
      <c r="AA1425" s="170"/>
      <c r="AB1425" s="170"/>
      <c r="AC1425" s="170"/>
      <c r="AD1425" s="170"/>
      <c r="AE1425" s="170"/>
      <c r="AF1425" s="170"/>
      <c r="AG1425" s="170"/>
      <c r="AH1425" s="170"/>
    </row>
    <row r="1426" spans="1:34" x14ac:dyDescent="0.2">
      <c r="A1426" s="191"/>
      <c r="B1426" s="191"/>
      <c r="C1426" s="213"/>
      <c r="D1426" s="225"/>
      <c r="E1426" s="170"/>
      <c r="F1426" s="170"/>
      <c r="G1426" s="170"/>
      <c r="H1426" s="191"/>
      <c r="I1426" s="191"/>
      <c r="J1426" s="213"/>
      <c r="K1426" s="170"/>
      <c r="L1426" s="170"/>
      <c r="M1426" s="170"/>
      <c r="N1426" s="170"/>
      <c r="O1426" s="170"/>
      <c r="P1426" s="170"/>
      <c r="Q1426" s="170"/>
      <c r="R1426" s="170"/>
      <c r="S1426" s="170"/>
      <c r="T1426" s="170"/>
      <c r="U1426" s="170"/>
      <c r="V1426" s="170"/>
      <c r="W1426" s="170"/>
      <c r="X1426" s="170"/>
      <c r="Y1426" s="170"/>
      <c r="Z1426" s="170"/>
      <c r="AA1426" s="170"/>
      <c r="AB1426" s="170"/>
      <c r="AC1426" s="170"/>
      <c r="AD1426" s="170"/>
      <c r="AE1426" s="170"/>
      <c r="AF1426" s="170"/>
      <c r="AG1426" s="170"/>
      <c r="AH1426" s="170"/>
    </row>
    <row r="1427" spans="1:34" x14ac:dyDescent="0.2">
      <c r="A1427" s="191"/>
      <c r="B1427" s="191"/>
      <c r="C1427" s="213"/>
      <c r="D1427" s="225"/>
      <c r="E1427" s="170"/>
      <c r="F1427" s="170"/>
      <c r="G1427" s="170"/>
      <c r="H1427" s="191"/>
      <c r="I1427" s="191"/>
      <c r="J1427" s="213"/>
      <c r="K1427" s="170"/>
      <c r="L1427" s="170"/>
      <c r="M1427" s="170"/>
      <c r="N1427" s="170"/>
      <c r="O1427" s="170"/>
      <c r="P1427" s="170"/>
      <c r="Q1427" s="170"/>
      <c r="R1427" s="170"/>
      <c r="S1427" s="170"/>
      <c r="T1427" s="170"/>
      <c r="U1427" s="170"/>
      <c r="V1427" s="170"/>
      <c r="W1427" s="170"/>
      <c r="X1427" s="170"/>
      <c r="Y1427" s="170"/>
      <c r="Z1427" s="170"/>
      <c r="AA1427" s="170"/>
      <c r="AB1427" s="170"/>
      <c r="AC1427" s="170"/>
      <c r="AD1427" s="170"/>
      <c r="AE1427" s="170"/>
      <c r="AF1427" s="170"/>
      <c r="AG1427" s="170"/>
      <c r="AH1427" s="170"/>
    </row>
    <row r="1428" spans="1:34" x14ac:dyDescent="0.2">
      <c r="A1428" s="191"/>
      <c r="B1428" s="191"/>
      <c r="C1428" s="213"/>
      <c r="D1428" s="225"/>
      <c r="E1428" s="242"/>
      <c r="F1428" s="242"/>
      <c r="G1428" s="242"/>
      <c r="H1428" s="191"/>
      <c r="I1428" s="191"/>
      <c r="J1428" s="213"/>
      <c r="K1428" s="170"/>
      <c r="L1428" s="170"/>
      <c r="M1428" s="170"/>
      <c r="N1428" s="170"/>
      <c r="O1428" s="170"/>
      <c r="P1428" s="170"/>
      <c r="Q1428" s="170"/>
      <c r="R1428" s="170"/>
      <c r="S1428" s="170"/>
      <c r="T1428" s="170"/>
      <c r="U1428" s="170"/>
      <c r="V1428" s="170"/>
      <c r="W1428" s="170"/>
      <c r="X1428" s="170"/>
      <c r="Y1428" s="170"/>
      <c r="Z1428" s="170"/>
      <c r="AA1428" s="170"/>
      <c r="AB1428" s="170"/>
      <c r="AC1428" s="170"/>
      <c r="AD1428" s="170"/>
      <c r="AE1428" s="170"/>
      <c r="AF1428" s="170"/>
      <c r="AG1428" s="170"/>
      <c r="AH1428" s="170"/>
    </row>
    <row r="1429" spans="1:34" x14ac:dyDescent="0.2">
      <c r="A1429" s="191"/>
      <c r="B1429" s="191"/>
      <c r="C1429" s="213"/>
      <c r="D1429" s="225"/>
      <c r="E1429" s="170"/>
      <c r="F1429" s="170"/>
      <c r="G1429" s="170"/>
      <c r="H1429" s="191"/>
      <c r="I1429" s="191"/>
      <c r="J1429" s="213"/>
      <c r="K1429" s="170"/>
      <c r="L1429" s="170"/>
      <c r="M1429" s="170"/>
      <c r="N1429" s="170"/>
      <c r="O1429" s="170"/>
      <c r="P1429" s="170"/>
      <c r="Q1429" s="170"/>
      <c r="R1429" s="170"/>
      <c r="S1429" s="170"/>
      <c r="T1429" s="170"/>
      <c r="U1429" s="170"/>
      <c r="V1429" s="170"/>
      <c r="W1429" s="170"/>
      <c r="X1429" s="170"/>
      <c r="Y1429" s="170"/>
      <c r="Z1429" s="170"/>
      <c r="AA1429" s="170"/>
      <c r="AB1429" s="170"/>
      <c r="AC1429" s="170"/>
      <c r="AD1429" s="170"/>
      <c r="AE1429" s="170"/>
      <c r="AF1429" s="170"/>
      <c r="AG1429" s="170"/>
      <c r="AH1429" s="170"/>
    </row>
    <row r="1430" spans="1:34" x14ac:dyDescent="0.2">
      <c r="A1430" s="191"/>
      <c r="B1430" s="191"/>
      <c r="C1430" s="213"/>
      <c r="D1430" s="225"/>
      <c r="E1430" s="170"/>
      <c r="F1430" s="170"/>
      <c r="G1430" s="170"/>
      <c r="H1430" s="191"/>
      <c r="I1430" s="191"/>
      <c r="J1430" s="213"/>
      <c r="K1430" s="170"/>
      <c r="L1430" s="170"/>
      <c r="M1430" s="170"/>
      <c r="N1430" s="170"/>
      <c r="O1430" s="170"/>
      <c r="P1430" s="170"/>
      <c r="Q1430" s="170"/>
      <c r="R1430" s="170"/>
      <c r="S1430" s="170"/>
      <c r="T1430" s="170"/>
      <c r="U1430" s="170"/>
      <c r="V1430" s="170"/>
      <c r="W1430" s="170"/>
      <c r="X1430" s="170"/>
      <c r="Y1430" s="170"/>
      <c r="Z1430" s="170"/>
      <c r="AA1430" s="170"/>
      <c r="AB1430" s="170"/>
      <c r="AC1430" s="170"/>
      <c r="AD1430" s="170"/>
      <c r="AE1430" s="170"/>
      <c r="AF1430" s="170"/>
      <c r="AG1430" s="170"/>
      <c r="AH1430" s="170"/>
    </row>
    <row r="1431" spans="1:34" x14ac:dyDescent="0.2">
      <c r="A1431" s="191"/>
      <c r="B1431" s="191"/>
      <c r="C1431" s="213"/>
      <c r="D1431" s="225"/>
      <c r="E1431" s="170"/>
      <c r="F1431" s="170"/>
      <c r="G1431" s="170"/>
      <c r="H1431" s="191"/>
      <c r="I1431" s="191"/>
      <c r="J1431" s="213"/>
      <c r="K1431" s="170"/>
      <c r="L1431" s="170"/>
      <c r="M1431" s="170"/>
      <c r="N1431" s="170"/>
      <c r="O1431" s="170"/>
      <c r="P1431" s="170"/>
      <c r="Q1431" s="170"/>
      <c r="R1431" s="170"/>
      <c r="S1431" s="170"/>
      <c r="T1431" s="170"/>
      <c r="U1431" s="170"/>
      <c r="V1431" s="170"/>
      <c r="W1431" s="170"/>
      <c r="X1431" s="170"/>
      <c r="Y1431" s="170"/>
      <c r="Z1431" s="170"/>
      <c r="AA1431" s="170"/>
      <c r="AB1431" s="170"/>
      <c r="AC1431" s="170"/>
      <c r="AD1431" s="170"/>
      <c r="AE1431" s="170"/>
      <c r="AF1431" s="170"/>
      <c r="AG1431" s="170"/>
      <c r="AH1431" s="170"/>
    </row>
    <row r="1432" spans="1:34" x14ac:dyDescent="0.2">
      <c r="A1432" s="191"/>
      <c r="B1432" s="191"/>
      <c r="C1432" s="213"/>
      <c r="D1432" s="225"/>
      <c r="E1432" s="170"/>
      <c r="F1432" s="170"/>
      <c r="G1432" s="170"/>
      <c r="H1432" s="191"/>
      <c r="I1432" s="191"/>
      <c r="J1432" s="213"/>
      <c r="K1432" s="170"/>
      <c r="L1432" s="170"/>
      <c r="M1432" s="170"/>
      <c r="N1432" s="170"/>
      <c r="O1432" s="170"/>
      <c r="P1432" s="170"/>
      <c r="Q1432" s="170"/>
      <c r="R1432" s="170"/>
      <c r="S1432" s="170"/>
      <c r="T1432" s="170"/>
      <c r="U1432" s="170"/>
      <c r="V1432" s="170"/>
      <c r="W1432" s="170"/>
      <c r="X1432" s="170"/>
      <c r="Y1432" s="170"/>
      <c r="Z1432" s="170"/>
      <c r="AA1432" s="170"/>
      <c r="AB1432" s="170"/>
      <c r="AC1432" s="170"/>
      <c r="AD1432" s="170"/>
      <c r="AE1432" s="170"/>
      <c r="AF1432" s="170"/>
      <c r="AG1432" s="170"/>
      <c r="AH1432" s="170"/>
    </row>
    <row r="1433" spans="1:34" x14ac:dyDescent="0.2">
      <c r="A1433" s="191"/>
      <c r="B1433" s="191"/>
      <c r="C1433" s="213"/>
      <c r="D1433" s="225"/>
      <c r="E1433" s="170"/>
      <c r="F1433" s="170"/>
      <c r="G1433" s="170"/>
      <c r="H1433" s="191"/>
      <c r="I1433" s="191"/>
      <c r="J1433" s="213"/>
      <c r="K1433" s="170"/>
      <c r="L1433" s="170"/>
      <c r="M1433" s="170"/>
      <c r="N1433" s="170"/>
      <c r="O1433" s="170"/>
      <c r="P1433" s="170"/>
      <c r="Q1433" s="170"/>
      <c r="R1433" s="170"/>
      <c r="S1433" s="170"/>
      <c r="T1433" s="170"/>
      <c r="U1433" s="170"/>
      <c r="V1433" s="170"/>
      <c r="W1433" s="170"/>
      <c r="X1433" s="170"/>
      <c r="Y1433" s="170"/>
      <c r="Z1433" s="170"/>
      <c r="AA1433" s="170"/>
      <c r="AB1433" s="170"/>
      <c r="AC1433" s="170"/>
      <c r="AD1433" s="170"/>
      <c r="AE1433" s="170"/>
      <c r="AF1433" s="170"/>
      <c r="AG1433" s="170"/>
      <c r="AH1433" s="170"/>
    </row>
    <row r="1434" spans="1:34" x14ac:dyDescent="0.2">
      <c r="A1434" s="191"/>
      <c r="B1434" s="191"/>
      <c r="C1434" s="213"/>
      <c r="D1434" s="225"/>
      <c r="E1434" s="170"/>
      <c r="F1434" s="170"/>
      <c r="G1434" s="170"/>
      <c r="H1434" s="191"/>
      <c r="I1434" s="191"/>
      <c r="J1434" s="213"/>
      <c r="K1434" s="170"/>
      <c r="L1434" s="170"/>
      <c r="M1434" s="170"/>
      <c r="N1434" s="170"/>
      <c r="O1434" s="170"/>
      <c r="P1434" s="170"/>
      <c r="Q1434" s="170"/>
      <c r="R1434" s="170"/>
      <c r="S1434" s="170"/>
      <c r="T1434" s="170"/>
      <c r="U1434" s="170"/>
      <c r="V1434" s="170"/>
      <c r="W1434" s="170"/>
      <c r="X1434" s="170"/>
      <c r="Y1434" s="170"/>
      <c r="Z1434" s="170"/>
      <c r="AA1434" s="170"/>
      <c r="AB1434" s="170"/>
      <c r="AC1434" s="170"/>
      <c r="AD1434" s="170"/>
      <c r="AE1434" s="170"/>
      <c r="AF1434" s="170"/>
      <c r="AG1434" s="170"/>
      <c r="AH1434" s="170"/>
    </row>
    <row r="1435" spans="1:34" x14ac:dyDescent="0.2">
      <c r="A1435" s="191"/>
      <c r="B1435" s="191"/>
      <c r="C1435" s="213"/>
      <c r="D1435" s="225"/>
      <c r="E1435" s="170"/>
      <c r="F1435" s="170"/>
      <c r="G1435" s="170"/>
      <c r="H1435" s="191"/>
      <c r="I1435" s="191"/>
      <c r="J1435" s="213"/>
      <c r="K1435" s="170"/>
      <c r="L1435" s="170"/>
      <c r="M1435" s="170"/>
      <c r="N1435" s="170"/>
      <c r="O1435" s="170"/>
      <c r="P1435" s="170"/>
      <c r="Q1435" s="170"/>
      <c r="R1435" s="170"/>
      <c r="S1435" s="170"/>
      <c r="T1435" s="170"/>
      <c r="U1435" s="170"/>
      <c r="V1435" s="170"/>
      <c r="W1435" s="170"/>
      <c r="X1435" s="170"/>
      <c r="Y1435" s="170"/>
      <c r="Z1435" s="170"/>
      <c r="AA1435" s="170"/>
      <c r="AB1435" s="170"/>
      <c r="AC1435" s="170"/>
      <c r="AD1435" s="170"/>
      <c r="AE1435" s="170"/>
      <c r="AF1435" s="170"/>
      <c r="AG1435" s="170"/>
      <c r="AH1435" s="170"/>
    </row>
    <row r="1436" spans="1:34" x14ac:dyDescent="0.2">
      <c r="A1436" s="191"/>
      <c r="B1436" s="191"/>
      <c r="C1436" s="213"/>
      <c r="D1436" s="225"/>
      <c r="E1436" s="170"/>
      <c r="F1436" s="170"/>
      <c r="G1436" s="170"/>
      <c r="H1436" s="191"/>
      <c r="I1436" s="191"/>
      <c r="J1436" s="213"/>
      <c r="K1436" s="170"/>
      <c r="L1436" s="170"/>
      <c r="M1436" s="170"/>
      <c r="N1436" s="170"/>
      <c r="O1436" s="170"/>
      <c r="P1436" s="170"/>
      <c r="Q1436" s="170"/>
      <c r="R1436" s="170"/>
      <c r="S1436" s="170"/>
      <c r="T1436" s="170"/>
      <c r="U1436" s="170"/>
      <c r="V1436" s="170"/>
      <c r="W1436" s="170"/>
      <c r="X1436" s="170"/>
      <c r="Y1436" s="170"/>
      <c r="Z1436" s="170"/>
      <c r="AA1436" s="170"/>
      <c r="AB1436" s="170"/>
      <c r="AC1436" s="170"/>
      <c r="AD1436" s="170"/>
      <c r="AE1436" s="170"/>
      <c r="AF1436" s="170"/>
      <c r="AG1436" s="170"/>
      <c r="AH1436" s="170"/>
    </row>
    <row r="1437" spans="1:34" x14ac:dyDescent="0.2">
      <c r="A1437" s="191"/>
      <c r="B1437" s="191"/>
      <c r="C1437" s="213"/>
      <c r="D1437" s="225"/>
      <c r="E1437" s="170"/>
      <c r="F1437" s="170"/>
      <c r="G1437" s="170"/>
      <c r="H1437" s="191"/>
      <c r="I1437" s="191"/>
      <c r="J1437" s="213"/>
      <c r="K1437" s="170"/>
      <c r="L1437" s="170"/>
      <c r="M1437" s="170"/>
      <c r="N1437" s="170"/>
      <c r="O1437" s="170"/>
      <c r="P1437" s="170"/>
      <c r="Q1437" s="170"/>
      <c r="R1437" s="170"/>
      <c r="S1437" s="170"/>
      <c r="T1437" s="170"/>
      <c r="U1437" s="170"/>
      <c r="V1437" s="170"/>
      <c r="W1437" s="170"/>
      <c r="X1437" s="170"/>
      <c r="Y1437" s="170"/>
      <c r="Z1437" s="170"/>
      <c r="AA1437" s="170"/>
      <c r="AB1437" s="170"/>
      <c r="AC1437" s="170"/>
      <c r="AD1437" s="170"/>
      <c r="AE1437" s="170"/>
      <c r="AF1437" s="170"/>
      <c r="AG1437" s="170"/>
      <c r="AH1437" s="170"/>
    </row>
    <row r="1438" spans="1:34" x14ac:dyDescent="0.2">
      <c r="A1438" s="191"/>
      <c r="B1438" s="191"/>
      <c r="C1438" s="213"/>
      <c r="D1438" s="225"/>
      <c r="E1438" s="170"/>
      <c r="F1438" s="170"/>
      <c r="G1438" s="170"/>
      <c r="H1438" s="191"/>
      <c r="I1438" s="191"/>
      <c r="J1438" s="213"/>
      <c r="K1438" s="170"/>
      <c r="L1438" s="170"/>
      <c r="M1438" s="170"/>
      <c r="N1438" s="170"/>
      <c r="O1438" s="170"/>
      <c r="P1438" s="170"/>
      <c r="Q1438" s="170"/>
      <c r="R1438" s="170"/>
      <c r="S1438" s="170"/>
      <c r="T1438" s="170"/>
      <c r="U1438" s="170"/>
      <c r="V1438" s="170"/>
      <c r="W1438" s="170"/>
      <c r="X1438" s="170"/>
      <c r="Y1438" s="170"/>
      <c r="Z1438" s="170"/>
      <c r="AA1438" s="170"/>
      <c r="AB1438" s="170"/>
      <c r="AC1438" s="170"/>
      <c r="AD1438" s="170"/>
      <c r="AE1438" s="170"/>
      <c r="AF1438" s="170"/>
      <c r="AG1438" s="170"/>
      <c r="AH1438" s="170"/>
    </row>
    <row r="1439" spans="1:34" x14ac:dyDescent="0.2">
      <c r="A1439" s="191"/>
      <c r="B1439" s="191"/>
      <c r="C1439" s="213"/>
      <c r="D1439" s="225"/>
      <c r="E1439" s="170"/>
      <c r="F1439" s="170"/>
      <c r="G1439" s="170"/>
      <c r="H1439" s="191"/>
      <c r="I1439" s="191"/>
      <c r="J1439" s="213"/>
      <c r="K1439" s="170"/>
      <c r="L1439" s="170"/>
      <c r="M1439" s="170"/>
      <c r="N1439" s="170"/>
      <c r="O1439" s="170"/>
      <c r="P1439" s="170"/>
      <c r="Q1439" s="170"/>
      <c r="R1439" s="170"/>
      <c r="S1439" s="170"/>
      <c r="T1439" s="170"/>
      <c r="U1439" s="170"/>
      <c r="V1439" s="170"/>
      <c r="W1439" s="170"/>
      <c r="X1439" s="170"/>
      <c r="Y1439" s="170"/>
      <c r="Z1439" s="170"/>
      <c r="AA1439" s="170"/>
      <c r="AB1439" s="170"/>
      <c r="AC1439" s="170"/>
      <c r="AD1439" s="170"/>
      <c r="AE1439" s="170"/>
      <c r="AF1439" s="170"/>
      <c r="AG1439" s="170"/>
      <c r="AH1439" s="170"/>
    </row>
    <row r="1440" spans="1:34" x14ac:dyDescent="0.2">
      <c r="A1440" s="191"/>
      <c r="B1440" s="191"/>
      <c r="C1440" s="213"/>
      <c r="D1440" s="225"/>
      <c r="E1440" s="170"/>
      <c r="F1440" s="170"/>
      <c r="G1440" s="170"/>
      <c r="H1440" s="191"/>
      <c r="I1440" s="191"/>
      <c r="J1440" s="213"/>
      <c r="K1440" s="170"/>
      <c r="L1440" s="170"/>
      <c r="M1440" s="170"/>
      <c r="N1440" s="170"/>
      <c r="O1440" s="170"/>
      <c r="P1440" s="170"/>
      <c r="Q1440" s="170"/>
      <c r="R1440" s="170"/>
      <c r="S1440" s="170"/>
      <c r="T1440" s="170"/>
      <c r="U1440" s="170"/>
      <c r="V1440" s="170"/>
      <c r="W1440" s="170"/>
      <c r="X1440" s="170"/>
      <c r="Y1440" s="170"/>
      <c r="Z1440" s="170"/>
      <c r="AA1440" s="170"/>
      <c r="AB1440" s="170"/>
      <c r="AC1440" s="170"/>
      <c r="AD1440" s="170"/>
      <c r="AE1440" s="170"/>
      <c r="AF1440" s="170"/>
      <c r="AG1440" s="170"/>
      <c r="AH1440" s="170"/>
    </row>
    <row r="1441" spans="1:34" x14ac:dyDescent="0.2">
      <c r="A1441" s="191"/>
      <c r="B1441" s="191"/>
      <c r="C1441" s="213"/>
      <c r="D1441" s="225"/>
      <c r="E1441" s="170"/>
      <c r="F1441" s="170"/>
      <c r="G1441" s="170"/>
      <c r="H1441" s="191"/>
      <c r="I1441" s="191"/>
      <c r="J1441" s="213"/>
      <c r="K1441" s="170"/>
      <c r="L1441" s="170"/>
      <c r="M1441" s="170"/>
      <c r="N1441" s="170"/>
      <c r="O1441" s="170"/>
      <c r="P1441" s="170"/>
      <c r="Q1441" s="170"/>
      <c r="R1441" s="170"/>
      <c r="S1441" s="170"/>
      <c r="T1441" s="170"/>
      <c r="U1441" s="170"/>
      <c r="V1441" s="170"/>
      <c r="W1441" s="170"/>
      <c r="X1441" s="170"/>
      <c r="Y1441" s="170"/>
      <c r="Z1441" s="170"/>
      <c r="AA1441" s="170"/>
      <c r="AB1441" s="170"/>
      <c r="AC1441" s="170"/>
      <c r="AD1441" s="170"/>
      <c r="AE1441" s="170"/>
      <c r="AF1441" s="170"/>
      <c r="AG1441" s="170"/>
      <c r="AH1441" s="170"/>
    </row>
    <row r="1442" spans="1:34" x14ac:dyDescent="0.2">
      <c r="A1442" s="191"/>
      <c r="B1442" s="191"/>
      <c r="C1442" s="213"/>
      <c r="D1442" s="225"/>
      <c r="E1442" s="170"/>
      <c r="F1442" s="170"/>
      <c r="G1442" s="170"/>
      <c r="H1442" s="191"/>
      <c r="I1442" s="191"/>
      <c r="J1442" s="213"/>
      <c r="K1442" s="170"/>
      <c r="L1442" s="170"/>
      <c r="M1442" s="170"/>
      <c r="N1442" s="170"/>
      <c r="O1442" s="170"/>
      <c r="P1442" s="170"/>
      <c r="Q1442" s="170"/>
      <c r="R1442" s="170"/>
      <c r="S1442" s="170"/>
      <c r="T1442" s="170"/>
      <c r="U1442" s="170"/>
      <c r="V1442" s="170"/>
      <c r="W1442" s="170"/>
      <c r="X1442" s="170"/>
      <c r="Y1442" s="170"/>
      <c r="Z1442" s="170"/>
      <c r="AA1442" s="170"/>
      <c r="AB1442" s="170"/>
      <c r="AC1442" s="170"/>
      <c r="AD1442" s="170"/>
      <c r="AE1442" s="170"/>
      <c r="AF1442" s="170"/>
      <c r="AG1442" s="170"/>
      <c r="AH1442" s="170"/>
    </row>
    <row r="1443" spans="1:34" x14ac:dyDescent="0.2">
      <c r="A1443" s="191"/>
      <c r="B1443" s="191"/>
      <c r="C1443" s="213"/>
      <c r="D1443" s="225"/>
      <c r="E1443" s="170"/>
      <c r="F1443" s="170"/>
      <c r="G1443" s="170"/>
      <c r="H1443" s="191"/>
      <c r="I1443" s="191"/>
      <c r="J1443" s="213"/>
      <c r="K1443" s="170"/>
      <c r="L1443" s="170"/>
      <c r="M1443" s="170"/>
      <c r="N1443" s="170"/>
      <c r="O1443" s="170"/>
      <c r="P1443" s="170"/>
      <c r="Q1443" s="170"/>
      <c r="R1443" s="170"/>
      <c r="S1443" s="170"/>
      <c r="T1443" s="170"/>
      <c r="U1443" s="170"/>
      <c r="V1443" s="170"/>
      <c r="W1443" s="170"/>
      <c r="X1443" s="170"/>
      <c r="Y1443" s="170"/>
      <c r="Z1443" s="170"/>
      <c r="AA1443" s="170"/>
      <c r="AB1443" s="170"/>
      <c r="AC1443" s="170"/>
      <c r="AD1443" s="170"/>
      <c r="AE1443" s="170"/>
      <c r="AF1443" s="170"/>
      <c r="AG1443" s="170"/>
      <c r="AH1443" s="170"/>
    </row>
    <row r="1444" spans="1:34" x14ac:dyDescent="0.2">
      <c r="A1444" s="191"/>
      <c r="B1444" s="191"/>
      <c r="C1444" s="213"/>
      <c r="D1444" s="225"/>
      <c r="E1444" s="170"/>
      <c r="F1444" s="170"/>
      <c r="G1444" s="170"/>
      <c r="H1444" s="243"/>
      <c r="I1444" s="191"/>
      <c r="J1444" s="213"/>
      <c r="K1444" s="170"/>
      <c r="L1444" s="170"/>
      <c r="M1444" s="170"/>
      <c r="N1444" s="170"/>
      <c r="O1444" s="170"/>
      <c r="P1444" s="170"/>
      <c r="Q1444" s="170"/>
      <c r="R1444" s="170"/>
      <c r="S1444" s="170"/>
      <c r="T1444" s="170"/>
      <c r="U1444" s="170"/>
      <c r="V1444" s="170"/>
      <c r="W1444" s="170"/>
      <c r="X1444" s="170"/>
      <c r="Y1444" s="170"/>
      <c r="Z1444" s="170"/>
      <c r="AA1444" s="170"/>
      <c r="AB1444" s="170"/>
      <c r="AC1444" s="170"/>
      <c r="AD1444" s="170"/>
      <c r="AE1444" s="170"/>
      <c r="AF1444" s="170"/>
      <c r="AG1444" s="170"/>
      <c r="AH1444" s="170"/>
    </row>
    <row r="1445" spans="1:34" x14ac:dyDescent="0.2">
      <c r="A1445" s="191"/>
      <c r="B1445" s="191"/>
      <c r="C1445" s="213"/>
      <c r="D1445" s="225"/>
      <c r="E1445" s="170"/>
      <c r="F1445" s="170"/>
      <c r="G1445" s="170"/>
      <c r="H1445" s="191"/>
      <c r="I1445" s="191"/>
      <c r="J1445" s="213"/>
      <c r="K1445" s="170"/>
      <c r="L1445" s="170"/>
      <c r="M1445" s="170"/>
      <c r="N1445" s="170"/>
      <c r="O1445" s="170"/>
      <c r="P1445" s="170"/>
      <c r="Q1445" s="170"/>
      <c r="R1445" s="170"/>
      <c r="S1445" s="170"/>
      <c r="T1445" s="170"/>
      <c r="U1445" s="170"/>
      <c r="V1445" s="170"/>
      <c r="W1445" s="170"/>
      <c r="X1445" s="170"/>
      <c r="Y1445" s="170"/>
      <c r="Z1445" s="170"/>
      <c r="AA1445" s="170"/>
      <c r="AB1445" s="170"/>
      <c r="AC1445" s="170"/>
      <c r="AD1445" s="170"/>
      <c r="AE1445" s="170"/>
      <c r="AF1445" s="170"/>
      <c r="AG1445" s="170"/>
      <c r="AH1445" s="170"/>
    </row>
    <row r="1446" spans="1:34" x14ac:dyDescent="0.2">
      <c r="A1446" s="191"/>
      <c r="B1446" s="191"/>
      <c r="C1446" s="213"/>
      <c r="D1446" s="225"/>
      <c r="E1446" s="170"/>
      <c r="F1446" s="170"/>
      <c r="G1446" s="170"/>
      <c r="H1446" s="191"/>
      <c r="I1446" s="191"/>
      <c r="J1446" s="213"/>
      <c r="K1446" s="170"/>
      <c r="L1446" s="170"/>
      <c r="M1446" s="170"/>
      <c r="N1446" s="170"/>
      <c r="O1446" s="170"/>
      <c r="P1446" s="170"/>
      <c r="Q1446" s="170"/>
      <c r="R1446" s="170"/>
      <c r="S1446" s="170"/>
      <c r="T1446" s="170"/>
      <c r="U1446" s="170"/>
      <c r="V1446" s="170"/>
      <c r="W1446" s="170"/>
      <c r="X1446" s="170"/>
      <c r="Y1446" s="170"/>
      <c r="Z1446" s="170"/>
      <c r="AA1446" s="170"/>
      <c r="AB1446" s="170"/>
      <c r="AC1446" s="170"/>
      <c r="AD1446" s="170"/>
      <c r="AE1446" s="170"/>
      <c r="AF1446" s="170"/>
      <c r="AG1446" s="170"/>
      <c r="AH1446" s="170"/>
    </row>
    <row r="1447" spans="1:34" x14ac:dyDescent="0.2">
      <c r="A1447" s="191"/>
      <c r="B1447" s="191"/>
      <c r="C1447" s="213"/>
      <c r="D1447" s="225"/>
      <c r="E1447" s="170"/>
      <c r="F1447" s="170"/>
      <c r="G1447" s="170"/>
      <c r="H1447" s="191"/>
      <c r="I1447" s="191"/>
      <c r="J1447" s="213"/>
      <c r="K1447" s="170"/>
      <c r="L1447" s="170"/>
      <c r="M1447" s="170"/>
      <c r="N1447" s="170"/>
      <c r="O1447" s="170"/>
      <c r="P1447" s="170"/>
      <c r="Q1447" s="170"/>
      <c r="R1447" s="170"/>
      <c r="S1447" s="170"/>
      <c r="T1447" s="170"/>
      <c r="U1447" s="170"/>
      <c r="V1447" s="170"/>
      <c r="W1447" s="170"/>
      <c r="X1447" s="170"/>
      <c r="Y1447" s="170"/>
      <c r="Z1447" s="170"/>
      <c r="AA1447" s="170"/>
      <c r="AB1447" s="170"/>
      <c r="AC1447" s="170"/>
      <c r="AD1447" s="170"/>
      <c r="AE1447" s="170"/>
      <c r="AF1447" s="170"/>
      <c r="AG1447" s="170"/>
      <c r="AH1447" s="170"/>
    </row>
    <row r="1448" spans="1:34" x14ac:dyDescent="0.2">
      <c r="A1448" s="191"/>
      <c r="B1448" s="191"/>
      <c r="C1448" s="213"/>
      <c r="D1448" s="225"/>
      <c r="E1448" s="170"/>
      <c r="F1448" s="170"/>
      <c r="G1448" s="170"/>
      <c r="H1448" s="191"/>
      <c r="I1448" s="191"/>
      <c r="J1448" s="213"/>
      <c r="K1448" s="170"/>
      <c r="L1448" s="170"/>
      <c r="M1448" s="170"/>
      <c r="N1448" s="170"/>
      <c r="O1448" s="170"/>
      <c r="P1448" s="170"/>
      <c r="Q1448" s="170"/>
      <c r="R1448" s="170"/>
      <c r="S1448" s="170"/>
      <c r="T1448" s="170"/>
      <c r="U1448" s="170"/>
      <c r="V1448" s="170"/>
      <c r="W1448" s="170"/>
      <c r="X1448" s="170"/>
      <c r="Y1448" s="170"/>
      <c r="Z1448" s="170"/>
      <c r="AA1448" s="170"/>
      <c r="AB1448" s="170"/>
      <c r="AC1448" s="170"/>
      <c r="AD1448" s="170"/>
      <c r="AE1448" s="170"/>
      <c r="AF1448" s="170"/>
      <c r="AG1448" s="170"/>
      <c r="AH1448" s="170"/>
    </row>
    <row r="1449" spans="1:34" x14ac:dyDescent="0.2">
      <c r="A1449" s="191"/>
      <c r="B1449" s="191"/>
      <c r="C1449" s="213"/>
      <c r="D1449" s="225"/>
      <c r="E1449" s="170"/>
      <c r="F1449" s="170"/>
      <c r="G1449" s="170"/>
      <c r="H1449" s="191"/>
      <c r="I1449" s="191"/>
      <c r="J1449" s="213"/>
      <c r="K1449" s="170"/>
      <c r="L1449" s="170"/>
      <c r="M1449" s="170"/>
      <c r="N1449" s="170"/>
      <c r="O1449" s="170"/>
      <c r="P1449" s="170"/>
      <c r="Q1449" s="170"/>
      <c r="R1449" s="170"/>
      <c r="S1449" s="170"/>
      <c r="T1449" s="170"/>
      <c r="U1449" s="170"/>
      <c r="V1449" s="170"/>
      <c r="W1449" s="170"/>
      <c r="X1449" s="170"/>
      <c r="Y1449" s="170"/>
      <c r="Z1449" s="170"/>
      <c r="AA1449" s="170"/>
      <c r="AB1449" s="170"/>
      <c r="AC1449" s="170"/>
      <c r="AD1449" s="170"/>
      <c r="AE1449" s="170"/>
      <c r="AF1449" s="170"/>
      <c r="AG1449" s="170"/>
      <c r="AH1449" s="170"/>
    </row>
    <row r="1450" spans="1:34" x14ac:dyDescent="0.2">
      <c r="A1450" s="191"/>
      <c r="B1450" s="191"/>
      <c r="C1450" s="213"/>
      <c r="D1450" s="225"/>
      <c r="E1450" s="170"/>
      <c r="F1450" s="170"/>
      <c r="G1450" s="170"/>
      <c r="H1450" s="191"/>
      <c r="I1450" s="191"/>
      <c r="J1450" s="213"/>
      <c r="K1450" s="228"/>
      <c r="L1450" s="228"/>
      <c r="M1450" s="228"/>
      <c r="N1450" s="228"/>
      <c r="O1450" s="228"/>
      <c r="P1450" s="228"/>
      <c r="Q1450" s="228"/>
      <c r="R1450" s="228"/>
      <c r="S1450" s="228"/>
      <c r="T1450" s="228"/>
      <c r="U1450" s="228"/>
      <c r="V1450" s="228"/>
      <c r="W1450" s="228"/>
      <c r="X1450" s="228"/>
      <c r="Y1450" s="228"/>
      <c r="Z1450" s="228"/>
      <c r="AA1450" s="228"/>
      <c r="AB1450" s="228"/>
      <c r="AC1450" s="228"/>
      <c r="AD1450" s="228"/>
      <c r="AE1450" s="228"/>
      <c r="AF1450" s="228"/>
      <c r="AG1450" s="228"/>
      <c r="AH1450" s="228"/>
    </row>
    <row r="1451" spans="1:34" x14ac:dyDescent="0.2">
      <c r="A1451" s="191"/>
      <c r="B1451" s="191"/>
      <c r="C1451" s="213"/>
      <c r="D1451" s="225"/>
      <c r="E1451" s="170"/>
      <c r="F1451" s="170"/>
      <c r="G1451" s="170"/>
      <c r="H1451" s="191"/>
      <c r="I1451" s="191"/>
      <c r="J1451" s="213"/>
      <c r="K1451" s="170"/>
      <c r="L1451" s="170"/>
      <c r="M1451" s="170"/>
      <c r="N1451" s="170"/>
      <c r="O1451" s="170"/>
      <c r="P1451" s="170"/>
      <c r="Q1451" s="170"/>
      <c r="R1451" s="170"/>
      <c r="S1451" s="170"/>
      <c r="T1451" s="170"/>
      <c r="U1451" s="170"/>
      <c r="V1451" s="170"/>
      <c r="W1451" s="170"/>
      <c r="X1451" s="170"/>
      <c r="Y1451" s="170"/>
      <c r="Z1451" s="170"/>
      <c r="AA1451" s="170"/>
      <c r="AB1451" s="170"/>
      <c r="AC1451" s="170"/>
      <c r="AD1451" s="170"/>
      <c r="AE1451" s="170"/>
      <c r="AF1451" s="170"/>
      <c r="AG1451" s="170"/>
      <c r="AH1451" s="170"/>
    </row>
    <row r="1452" spans="1:34" x14ac:dyDescent="0.2">
      <c r="A1452" s="191"/>
      <c r="B1452" s="191"/>
      <c r="C1452" s="213"/>
      <c r="D1452" s="225"/>
      <c r="E1452" s="170"/>
      <c r="F1452" s="170"/>
      <c r="G1452" s="170"/>
      <c r="H1452" s="191"/>
      <c r="I1452" s="191"/>
      <c r="J1452" s="213"/>
      <c r="K1452" s="170"/>
      <c r="L1452" s="170"/>
      <c r="M1452" s="170"/>
      <c r="N1452" s="170"/>
      <c r="O1452" s="170"/>
      <c r="P1452" s="170"/>
      <c r="Q1452" s="170"/>
      <c r="R1452" s="170"/>
      <c r="S1452" s="170"/>
      <c r="T1452" s="170"/>
      <c r="U1452" s="170"/>
      <c r="V1452" s="170"/>
      <c r="W1452" s="170"/>
      <c r="X1452" s="170"/>
      <c r="Y1452" s="170"/>
      <c r="Z1452" s="170"/>
      <c r="AA1452" s="170"/>
      <c r="AB1452" s="170"/>
      <c r="AC1452" s="170"/>
      <c r="AD1452" s="170"/>
      <c r="AE1452" s="170"/>
      <c r="AF1452" s="170"/>
      <c r="AG1452" s="170"/>
      <c r="AH1452" s="170"/>
    </row>
    <row r="1453" spans="1:34" x14ac:dyDescent="0.2">
      <c r="A1453" s="191"/>
      <c r="B1453" s="191"/>
      <c r="C1453" s="213"/>
      <c r="D1453" s="225"/>
      <c r="E1453" s="170"/>
      <c r="F1453" s="170"/>
      <c r="G1453" s="170"/>
      <c r="H1453" s="191"/>
      <c r="I1453" s="191"/>
      <c r="J1453" s="213"/>
      <c r="K1453" s="170"/>
      <c r="L1453" s="170"/>
      <c r="M1453" s="170"/>
      <c r="N1453" s="170"/>
      <c r="O1453" s="170"/>
      <c r="P1453" s="170"/>
      <c r="Q1453" s="170"/>
      <c r="R1453" s="170"/>
      <c r="S1453" s="170"/>
      <c r="T1453" s="170"/>
      <c r="U1453" s="170"/>
      <c r="V1453" s="170"/>
      <c r="W1453" s="170"/>
      <c r="X1453" s="170"/>
      <c r="Y1453" s="170"/>
      <c r="Z1453" s="170"/>
      <c r="AA1453" s="170"/>
      <c r="AB1453" s="170"/>
      <c r="AC1453" s="170"/>
      <c r="AD1453" s="170"/>
      <c r="AE1453" s="170"/>
      <c r="AF1453" s="170"/>
      <c r="AG1453" s="170"/>
      <c r="AH1453" s="170"/>
    </row>
    <row r="1454" spans="1:34" x14ac:dyDescent="0.2">
      <c r="A1454" s="191"/>
      <c r="B1454" s="191"/>
      <c r="C1454" s="213"/>
      <c r="D1454" s="225"/>
      <c r="E1454" s="170"/>
      <c r="F1454" s="170"/>
      <c r="G1454" s="170"/>
      <c r="H1454" s="191"/>
      <c r="I1454" s="191"/>
      <c r="J1454" s="213"/>
      <c r="K1454" s="170"/>
      <c r="L1454" s="170"/>
      <c r="M1454" s="170"/>
      <c r="N1454" s="170"/>
      <c r="O1454" s="170"/>
      <c r="P1454" s="170"/>
      <c r="Q1454" s="170"/>
      <c r="R1454" s="170"/>
      <c r="S1454" s="170"/>
      <c r="T1454" s="170"/>
      <c r="U1454" s="170"/>
      <c r="V1454" s="170"/>
      <c r="W1454" s="170"/>
      <c r="X1454" s="170"/>
      <c r="Y1454" s="170"/>
      <c r="Z1454" s="170"/>
      <c r="AA1454" s="170"/>
      <c r="AB1454" s="170"/>
      <c r="AC1454" s="170"/>
      <c r="AD1454" s="170"/>
      <c r="AE1454" s="170"/>
      <c r="AF1454" s="170"/>
      <c r="AG1454" s="170"/>
      <c r="AH1454" s="170"/>
    </row>
    <row r="1455" spans="1:34" x14ac:dyDescent="0.2">
      <c r="A1455" s="191"/>
      <c r="B1455" s="191"/>
      <c r="C1455" s="213"/>
      <c r="D1455" s="225"/>
      <c r="E1455" s="170"/>
      <c r="F1455" s="170"/>
      <c r="G1455" s="170"/>
      <c r="H1455" s="191"/>
      <c r="I1455" s="191"/>
      <c r="J1455" s="213"/>
      <c r="K1455" s="170"/>
      <c r="L1455" s="170"/>
      <c r="M1455" s="170"/>
      <c r="N1455" s="170"/>
      <c r="O1455" s="170"/>
      <c r="P1455" s="170"/>
      <c r="Q1455" s="170"/>
      <c r="R1455" s="170"/>
      <c r="S1455" s="170"/>
      <c r="T1455" s="170"/>
      <c r="U1455" s="170"/>
      <c r="V1455" s="170"/>
      <c r="W1455" s="170"/>
      <c r="X1455" s="170"/>
      <c r="Y1455" s="170"/>
      <c r="Z1455" s="170"/>
      <c r="AA1455" s="170"/>
      <c r="AB1455" s="170"/>
      <c r="AC1455" s="170"/>
      <c r="AD1455" s="170"/>
      <c r="AE1455" s="170"/>
      <c r="AF1455" s="170"/>
      <c r="AG1455" s="170"/>
      <c r="AH1455" s="170"/>
    </row>
    <row r="1456" spans="1:34" x14ac:dyDescent="0.2">
      <c r="A1456" s="191"/>
      <c r="B1456" s="191"/>
      <c r="C1456" s="213"/>
      <c r="D1456" s="225"/>
      <c r="E1456" s="170"/>
      <c r="F1456" s="170"/>
      <c r="G1456" s="170"/>
      <c r="H1456" s="191"/>
      <c r="I1456" s="191"/>
      <c r="J1456" s="213"/>
      <c r="K1456" s="170"/>
      <c r="L1456" s="170"/>
      <c r="M1456" s="170"/>
      <c r="N1456" s="170"/>
      <c r="O1456" s="170"/>
      <c r="P1456" s="170"/>
      <c r="Q1456" s="170"/>
      <c r="R1456" s="170"/>
      <c r="S1456" s="170"/>
      <c r="T1456" s="170"/>
      <c r="U1456" s="170"/>
      <c r="V1456" s="170"/>
      <c r="W1456" s="170"/>
      <c r="X1456" s="170"/>
      <c r="Y1456" s="170"/>
      <c r="Z1456" s="170"/>
      <c r="AA1456" s="170"/>
      <c r="AB1456" s="170"/>
      <c r="AC1456" s="170"/>
      <c r="AD1456" s="170"/>
      <c r="AE1456" s="170"/>
      <c r="AF1456" s="170"/>
      <c r="AG1456" s="170"/>
      <c r="AH1456" s="170"/>
    </row>
    <row r="1457" spans="1:10" x14ac:dyDescent="0.2">
      <c r="A1457" s="191"/>
      <c r="B1457" s="191"/>
      <c r="C1457" s="213"/>
      <c r="D1457" s="225"/>
      <c r="E1457" s="170"/>
      <c r="F1457" s="170"/>
      <c r="G1457" s="170"/>
      <c r="H1457" s="191"/>
      <c r="I1457" s="191"/>
      <c r="J1457" s="213"/>
    </row>
    <row r="1458" spans="1:10" x14ac:dyDescent="0.2">
      <c r="A1458" s="191"/>
      <c r="B1458" s="191"/>
      <c r="C1458" s="213"/>
      <c r="D1458" s="225"/>
      <c r="E1458" s="170"/>
      <c r="F1458" s="170"/>
      <c r="G1458" s="170"/>
      <c r="H1458" s="191"/>
      <c r="I1458" s="191"/>
      <c r="J1458" s="213"/>
    </row>
    <row r="1459" spans="1:10" x14ac:dyDescent="0.2">
      <c r="A1459" s="191"/>
      <c r="B1459" s="191"/>
      <c r="C1459" s="213"/>
      <c r="D1459" s="225"/>
      <c r="E1459" s="170"/>
      <c r="F1459" s="170"/>
      <c r="G1459" s="170"/>
      <c r="H1459" s="191"/>
      <c r="I1459" s="191"/>
      <c r="J1459" s="213"/>
    </row>
    <row r="1460" spans="1:10" x14ac:dyDescent="0.2">
      <c r="A1460" s="191"/>
      <c r="B1460" s="191"/>
      <c r="C1460" s="213"/>
      <c r="D1460" s="225"/>
      <c r="E1460" s="170"/>
      <c r="F1460" s="170"/>
      <c r="G1460" s="170"/>
      <c r="H1460" s="191"/>
      <c r="I1460" s="191"/>
      <c r="J1460" s="213"/>
    </row>
    <row r="1461" spans="1:10" x14ac:dyDescent="0.2">
      <c r="A1461" s="191"/>
      <c r="B1461" s="191"/>
      <c r="C1461" s="213"/>
      <c r="D1461" s="225"/>
      <c r="E1461" s="170"/>
      <c r="F1461" s="170"/>
      <c r="G1461" s="170"/>
      <c r="H1461" s="191"/>
      <c r="I1461" s="191"/>
      <c r="J1461" s="213"/>
    </row>
    <row r="1462" spans="1:10" x14ac:dyDescent="0.2">
      <c r="A1462" s="191"/>
      <c r="B1462" s="191"/>
      <c r="C1462" s="213"/>
      <c r="D1462" s="225"/>
      <c r="E1462" s="170"/>
      <c r="F1462" s="170"/>
      <c r="G1462" s="170"/>
      <c r="H1462" s="191"/>
      <c r="I1462" s="191"/>
      <c r="J1462" s="213"/>
    </row>
    <row r="1463" spans="1:10" x14ac:dyDescent="0.2">
      <c r="A1463" s="191"/>
      <c r="B1463" s="191"/>
      <c r="C1463" s="213"/>
      <c r="D1463" s="225"/>
      <c r="E1463" s="170"/>
      <c r="F1463" s="170"/>
      <c r="G1463" s="170"/>
      <c r="H1463" s="191"/>
      <c r="I1463" s="191"/>
      <c r="J1463" s="213"/>
    </row>
    <row r="1464" spans="1:10" x14ac:dyDescent="0.2">
      <c r="A1464" s="191"/>
      <c r="B1464" s="191"/>
      <c r="C1464" s="213"/>
      <c r="D1464" s="225"/>
      <c r="E1464" s="170"/>
      <c r="F1464" s="170"/>
      <c r="G1464" s="170"/>
      <c r="H1464" s="191"/>
      <c r="I1464" s="191"/>
      <c r="J1464" s="213"/>
    </row>
    <row r="1465" spans="1:10" x14ac:dyDescent="0.2">
      <c r="A1465" s="191"/>
      <c r="B1465" s="191"/>
      <c r="C1465" s="213"/>
      <c r="D1465" s="225"/>
      <c r="E1465" s="170"/>
      <c r="F1465" s="170"/>
      <c r="G1465" s="170"/>
      <c r="H1465" s="191"/>
      <c r="I1465" s="191"/>
      <c r="J1465" s="213"/>
    </row>
    <row r="1466" spans="1:10" x14ac:dyDescent="0.2">
      <c r="A1466" s="191"/>
      <c r="B1466" s="191"/>
      <c r="C1466" s="213"/>
      <c r="D1466" s="225"/>
      <c r="E1466" s="170"/>
      <c r="F1466" s="170"/>
      <c r="G1466" s="170"/>
      <c r="H1466" s="191"/>
      <c r="I1466" s="191"/>
      <c r="J1466" s="213"/>
    </row>
    <row r="1467" spans="1:10" x14ac:dyDescent="0.2">
      <c r="A1467" s="191"/>
      <c r="B1467" s="191"/>
      <c r="C1467" s="213"/>
      <c r="D1467" s="225"/>
      <c r="E1467" s="170"/>
      <c r="F1467" s="170"/>
      <c r="G1467" s="170"/>
      <c r="H1467" s="191"/>
      <c r="I1467" s="191"/>
      <c r="J1467" s="213"/>
    </row>
    <row r="1468" spans="1:10" x14ac:dyDescent="0.2">
      <c r="A1468" s="191"/>
      <c r="B1468" s="191"/>
      <c r="C1468" s="213"/>
      <c r="D1468" s="225"/>
      <c r="E1468" s="170"/>
      <c r="F1468" s="170"/>
      <c r="G1468" s="170"/>
      <c r="H1468" s="191"/>
      <c r="I1468" s="191"/>
      <c r="J1468" s="213"/>
    </row>
    <row r="1469" spans="1:10" x14ac:dyDescent="0.2">
      <c r="A1469" s="191"/>
      <c r="B1469" s="191"/>
      <c r="C1469" s="213"/>
      <c r="D1469" s="225"/>
      <c r="E1469" s="170"/>
      <c r="F1469" s="170"/>
      <c r="G1469" s="170"/>
      <c r="H1469" s="191"/>
      <c r="I1469" s="191"/>
      <c r="J1469" s="213"/>
    </row>
    <row r="1470" spans="1:10" x14ac:dyDescent="0.2">
      <c r="A1470" s="191"/>
      <c r="B1470" s="191"/>
      <c r="C1470" s="213"/>
      <c r="D1470" s="225"/>
      <c r="E1470" s="170"/>
      <c r="F1470" s="170"/>
      <c r="G1470" s="170"/>
      <c r="H1470" s="191"/>
      <c r="I1470" s="191"/>
      <c r="J1470" s="213"/>
    </row>
    <row r="1471" spans="1:10" x14ac:dyDescent="0.2">
      <c r="A1471" s="191"/>
      <c r="B1471" s="191"/>
      <c r="C1471" s="213"/>
      <c r="D1471" s="225"/>
      <c r="E1471" s="170"/>
      <c r="F1471" s="170"/>
      <c r="G1471" s="170"/>
      <c r="H1471" s="191"/>
      <c r="I1471" s="191"/>
      <c r="J1471" s="213"/>
    </row>
    <row r="1472" spans="1:10" x14ac:dyDescent="0.2">
      <c r="A1472" s="191"/>
      <c r="B1472" s="191"/>
      <c r="C1472" s="213"/>
      <c r="D1472" s="225"/>
      <c r="E1472" s="170"/>
      <c r="F1472" s="170"/>
      <c r="G1472" s="170"/>
      <c r="H1472" s="191"/>
      <c r="I1472" s="191"/>
      <c r="J1472" s="213"/>
    </row>
    <row r="1473" spans="1:10" x14ac:dyDescent="0.2">
      <c r="A1473" s="191"/>
      <c r="B1473" s="191"/>
      <c r="C1473" s="213"/>
      <c r="D1473" s="225"/>
      <c r="E1473" s="170"/>
      <c r="F1473" s="170"/>
      <c r="G1473" s="170"/>
      <c r="H1473" s="191"/>
      <c r="I1473" s="191"/>
      <c r="J1473" s="213"/>
    </row>
    <row r="1474" spans="1:10" x14ac:dyDescent="0.2">
      <c r="A1474" s="191"/>
      <c r="B1474" s="191"/>
      <c r="C1474" s="213"/>
      <c r="D1474" s="225"/>
      <c r="E1474" s="170"/>
      <c r="F1474" s="170"/>
      <c r="G1474" s="170"/>
      <c r="H1474" s="191"/>
      <c r="I1474" s="191"/>
      <c r="J1474" s="213"/>
    </row>
    <row r="1475" spans="1:10" x14ac:dyDescent="0.2">
      <c r="A1475" s="191"/>
      <c r="B1475" s="191"/>
      <c r="C1475" s="213"/>
      <c r="D1475" s="225"/>
      <c r="E1475" s="170"/>
      <c r="F1475" s="170"/>
      <c r="G1475" s="170"/>
      <c r="H1475" s="191"/>
      <c r="I1475" s="191"/>
      <c r="J1475" s="213"/>
    </row>
    <row r="1476" spans="1:10" x14ac:dyDescent="0.2">
      <c r="A1476" s="191"/>
      <c r="B1476" s="191"/>
      <c r="C1476" s="213"/>
      <c r="D1476" s="225"/>
      <c r="E1476" s="170"/>
      <c r="F1476" s="170"/>
      <c r="G1476" s="170"/>
      <c r="H1476" s="191"/>
      <c r="I1476" s="191"/>
      <c r="J1476" s="213"/>
    </row>
    <row r="1477" spans="1:10" x14ac:dyDescent="0.2">
      <c r="A1477" s="191"/>
      <c r="B1477" s="191"/>
      <c r="C1477" s="213"/>
      <c r="D1477" s="225"/>
      <c r="E1477" s="170"/>
      <c r="F1477" s="170"/>
      <c r="G1477" s="170"/>
      <c r="H1477" s="191"/>
      <c r="I1477" s="191"/>
      <c r="J1477" s="213"/>
    </row>
    <row r="1478" spans="1:10" x14ac:dyDescent="0.2">
      <c r="A1478" s="191"/>
      <c r="B1478" s="191"/>
      <c r="C1478" s="213"/>
      <c r="D1478" s="225"/>
      <c r="E1478" s="170"/>
      <c r="F1478" s="170"/>
      <c r="G1478" s="170"/>
      <c r="H1478" s="191"/>
      <c r="I1478" s="191"/>
      <c r="J1478" s="213"/>
    </row>
    <row r="1479" spans="1:10" x14ac:dyDescent="0.2">
      <c r="A1479" s="191"/>
      <c r="B1479" s="191"/>
      <c r="C1479" s="213"/>
      <c r="D1479" s="225"/>
      <c r="E1479" s="170"/>
      <c r="F1479" s="170"/>
      <c r="G1479" s="170"/>
      <c r="H1479" s="191"/>
      <c r="I1479" s="191"/>
      <c r="J1479" s="213"/>
    </row>
    <row r="1480" spans="1:10" x14ac:dyDescent="0.2">
      <c r="A1480" s="191"/>
      <c r="B1480" s="191"/>
      <c r="C1480" s="213"/>
      <c r="D1480" s="225"/>
      <c r="E1480" s="170"/>
      <c r="F1480" s="170"/>
      <c r="G1480" s="170"/>
      <c r="H1480" s="191"/>
      <c r="I1480" s="191"/>
      <c r="J1480" s="213"/>
    </row>
    <row r="1481" spans="1:10" x14ac:dyDescent="0.2">
      <c r="A1481" s="191"/>
      <c r="B1481" s="191"/>
      <c r="C1481" s="213"/>
      <c r="D1481" s="225"/>
      <c r="E1481" s="170"/>
      <c r="F1481" s="170"/>
      <c r="G1481" s="170"/>
      <c r="H1481" s="191"/>
      <c r="I1481" s="191"/>
      <c r="J1481" s="213"/>
    </row>
    <row r="1482" spans="1:10" x14ac:dyDescent="0.2">
      <c r="A1482" s="191"/>
      <c r="B1482" s="191"/>
      <c r="C1482" s="213"/>
      <c r="D1482" s="225"/>
      <c r="E1482" s="170"/>
      <c r="F1482" s="170"/>
      <c r="G1482" s="170"/>
      <c r="H1482" s="191"/>
      <c r="I1482" s="191"/>
      <c r="J1482" s="213"/>
    </row>
    <row r="1483" spans="1:10" x14ac:dyDescent="0.2">
      <c r="A1483" s="191"/>
      <c r="B1483" s="191"/>
      <c r="C1483" s="213"/>
      <c r="D1483" s="225"/>
      <c r="E1483" s="170"/>
      <c r="F1483" s="170"/>
      <c r="G1483" s="170"/>
      <c r="H1483" s="191"/>
      <c r="I1483" s="191"/>
      <c r="J1483" s="213"/>
    </row>
    <row r="1484" spans="1:10" x14ac:dyDescent="0.2">
      <c r="A1484" s="191"/>
      <c r="B1484" s="191"/>
      <c r="C1484" s="213"/>
      <c r="D1484" s="225"/>
      <c r="E1484" s="170"/>
      <c r="F1484" s="170"/>
      <c r="G1484" s="170"/>
      <c r="H1484" s="191"/>
      <c r="I1484" s="191"/>
      <c r="J1484" s="213"/>
    </row>
    <row r="1485" spans="1:10" x14ac:dyDescent="0.2">
      <c r="A1485" s="191"/>
      <c r="B1485" s="191"/>
      <c r="C1485" s="213"/>
      <c r="D1485" s="225"/>
      <c r="E1485" s="170"/>
      <c r="F1485" s="170"/>
      <c r="G1485" s="170"/>
      <c r="H1485" s="191"/>
      <c r="I1485" s="191"/>
      <c r="J1485" s="213"/>
    </row>
    <row r="1486" spans="1:10" x14ac:dyDescent="0.2">
      <c r="A1486" s="191"/>
      <c r="B1486" s="191"/>
      <c r="C1486" s="213"/>
      <c r="D1486" s="225"/>
      <c r="E1486" s="170"/>
      <c r="F1486" s="170"/>
      <c r="G1486" s="170"/>
      <c r="H1486" s="191"/>
      <c r="I1486" s="191"/>
      <c r="J1486" s="213"/>
    </row>
    <row r="1487" spans="1:10" x14ac:dyDescent="0.2">
      <c r="A1487" s="191"/>
      <c r="B1487" s="191"/>
      <c r="C1487" s="213"/>
      <c r="D1487" s="225"/>
      <c r="E1487" s="170"/>
      <c r="F1487" s="170"/>
      <c r="G1487" s="170"/>
      <c r="H1487" s="191"/>
      <c r="I1487" s="191"/>
      <c r="J1487" s="213"/>
    </row>
    <row r="1488" spans="1:10" x14ac:dyDescent="0.2">
      <c r="A1488" s="191"/>
      <c r="B1488" s="191"/>
      <c r="C1488" s="213"/>
      <c r="D1488" s="225"/>
      <c r="E1488" s="170"/>
      <c r="F1488" s="170"/>
      <c r="G1488" s="170"/>
      <c r="H1488" s="191"/>
      <c r="I1488" s="191"/>
      <c r="J1488" s="213"/>
    </row>
    <row r="1489" spans="1:10" x14ac:dyDescent="0.2">
      <c r="A1489" s="191"/>
      <c r="B1489" s="191"/>
      <c r="C1489" s="213"/>
      <c r="D1489" s="225"/>
      <c r="E1489" s="170"/>
      <c r="F1489" s="170"/>
      <c r="G1489" s="170"/>
      <c r="H1489" s="191"/>
      <c r="I1489" s="252"/>
      <c r="J1489" s="253"/>
    </row>
    <row r="1490" spans="1:10" x14ac:dyDescent="0.2">
      <c r="A1490" s="191"/>
      <c r="B1490" s="191"/>
      <c r="C1490" s="213"/>
      <c r="D1490" s="225"/>
      <c r="E1490" s="170"/>
      <c r="F1490" s="170"/>
      <c r="G1490" s="170"/>
      <c r="H1490" s="191"/>
      <c r="I1490" s="191"/>
      <c r="J1490" s="213"/>
    </row>
    <row r="1491" spans="1:10" x14ac:dyDescent="0.2">
      <c r="A1491" s="191"/>
      <c r="B1491" s="191"/>
      <c r="C1491" s="213"/>
      <c r="D1491" s="225"/>
      <c r="E1491" s="170"/>
      <c r="F1491" s="170"/>
      <c r="G1491" s="170"/>
      <c r="H1491" s="191"/>
      <c r="I1491" s="191"/>
      <c r="J1491" s="213"/>
    </row>
    <row r="1492" spans="1:10" x14ac:dyDescent="0.2">
      <c r="A1492" s="191"/>
      <c r="B1492" s="191"/>
      <c r="C1492" s="213"/>
      <c r="D1492" s="225"/>
      <c r="E1492" s="235"/>
      <c r="F1492" s="235"/>
      <c r="G1492" s="235"/>
      <c r="H1492" s="236"/>
      <c r="I1492" s="236"/>
      <c r="J1492" s="237"/>
    </row>
    <row r="1493" spans="1:10" x14ac:dyDescent="0.2">
      <c r="A1493" s="191"/>
      <c r="B1493" s="191"/>
      <c r="C1493" s="213"/>
      <c r="D1493" s="225"/>
      <c r="E1493" s="170"/>
      <c r="F1493" s="170"/>
      <c r="G1493" s="170"/>
      <c r="H1493" s="191"/>
      <c r="I1493" s="191"/>
      <c r="J1493" s="213"/>
    </row>
    <row r="1494" spans="1:10" x14ac:dyDescent="0.2">
      <c r="A1494" s="191"/>
      <c r="B1494" s="191"/>
      <c r="C1494" s="213"/>
      <c r="D1494" s="225"/>
      <c r="E1494" s="170"/>
      <c r="F1494" s="170"/>
      <c r="G1494" s="170"/>
      <c r="H1494" s="191"/>
      <c r="I1494" s="191"/>
      <c r="J1494" s="213"/>
    </row>
    <row r="1495" spans="1:10" x14ac:dyDescent="0.2">
      <c r="A1495" s="191"/>
      <c r="B1495" s="191"/>
      <c r="C1495" s="213"/>
      <c r="D1495" s="225"/>
      <c r="E1495" s="170"/>
      <c r="F1495" s="170"/>
      <c r="G1495" s="170"/>
      <c r="H1495" s="191"/>
      <c r="I1495" s="191"/>
      <c r="J1495" s="213"/>
    </row>
    <row r="1496" spans="1:10" x14ac:dyDescent="0.2">
      <c r="A1496" s="191"/>
      <c r="B1496" s="191"/>
      <c r="C1496" s="213"/>
      <c r="D1496" s="225"/>
      <c r="E1496" s="170"/>
      <c r="F1496" s="170"/>
      <c r="G1496" s="170"/>
      <c r="H1496" s="191"/>
      <c r="I1496" s="191"/>
      <c r="J1496" s="213"/>
    </row>
    <row r="1497" spans="1:10" x14ac:dyDescent="0.2">
      <c r="A1497" s="191"/>
      <c r="B1497" s="191"/>
      <c r="C1497" s="213"/>
      <c r="D1497" s="225"/>
      <c r="E1497" s="170"/>
      <c r="F1497" s="170"/>
      <c r="G1497" s="170"/>
      <c r="H1497" s="191"/>
      <c r="I1497" s="191"/>
      <c r="J1497" s="213"/>
    </row>
    <row r="1498" spans="1:10" x14ac:dyDescent="0.2">
      <c r="A1498" s="191"/>
      <c r="B1498" s="191"/>
      <c r="C1498" s="213"/>
      <c r="D1498" s="225"/>
      <c r="E1498" s="170"/>
      <c r="F1498" s="170"/>
      <c r="G1498" s="170"/>
      <c r="H1498" s="191"/>
      <c r="I1498" s="191"/>
      <c r="J1498" s="213"/>
    </row>
    <row r="1499" spans="1:10" x14ac:dyDescent="0.2">
      <c r="A1499" s="191"/>
      <c r="B1499" s="191"/>
      <c r="C1499" s="213"/>
      <c r="D1499" s="225"/>
      <c r="E1499" s="170"/>
      <c r="F1499" s="170"/>
      <c r="G1499" s="170"/>
      <c r="H1499" s="191"/>
      <c r="I1499" s="191"/>
      <c r="J1499" s="213"/>
    </row>
    <row r="1500" spans="1:10" x14ac:dyDescent="0.2">
      <c r="A1500" s="191"/>
      <c r="B1500" s="191"/>
      <c r="C1500" s="213"/>
      <c r="D1500" s="225"/>
      <c r="E1500" s="170"/>
      <c r="F1500" s="170"/>
      <c r="G1500" s="170"/>
      <c r="H1500" s="191"/>
      <c r="I1500" s="191"/>
      <c r="J1500" s="213"/>
    </row>
    <row r="1501" spans="1:10" x14ac:dyDescent="0.2">
      <c r="A1501" s="191"/>
      <c r="B1501" s="191"/>
      <c r="C1501" s="213"/>
      <c r="D1501" s="225"/>
      <c r="E1501" s="170"/>
      <c r="F1501" s="170"/>
      <c r="G1501" s="170"/>
      <c r="H1501" s="191"/>
      <c r="I1501" s="191"/>
      <c r="J1501" s="213"/>
    </row>
    <row r="1502" spans="1:10" x14ac:dyDescent="0.2">
      <c r="A1502" s="191"/>
      <c r="B1502" s="191"/>
      <c r="C1502" s="213"/>
      <c r="D1502" s="225"/>
      <c r="E1502" s="170"/>
      <c r="F1502" s="170"/>
      <c r="G1502" s="170"/>
      <c r="H1502" s="191"/>
      <c r="I1502" s="191"/>
      <c r="J1502" s="213"/>
    </row>
    <row r="1503" spans="1:10" x14ac:dyDescent="0.2">
      <c r="A1503" s="191"/>
      <c r="B1503" s="191"/>
      <c r="C1503" s="213"/>
      <c r="D1503" s="225"/>
      <c r="E1503" s="170"/>
      <c r="F1503" s="170"/>
      <c r="G1503" s="170"/>
      <c r="H1503" s="191"/>
      <c r="I1503" s="191"/>
      <c r="J1503" s="213"/>
    </row>
    <row r="1504" spans="1:10" x14ac:dyDescent="0.2">
      <c r="A1504" s="191"/>
      <c r="B1504" s="191"/>
      <c r="C1504" s="213"/>
      <c r="D1504" s="225"/>
      <c r="E1504" s="170"/>
      <c r="F1504" s="170"/>
      <c r="G1504" s="170"/>
      <c r="H1504" s="191"/>
      <c r="I1504" s="191"/>
      <c r="J1504" s="213"/>
    </row>
    <row r="1505" spans="1:10" x14ac:dyDescent="0.2">
      <c r="A1505" s="191"/>
      <c r="B1505" s="191"/>
      <c r="C1505" s="213"/>
      <c r="D1505" s="225"/>
      <c r="E1505" s="170"/>
      <c r="F1505" s="170"/>
      <c r="G1505" s="170"/>
      <c r="H1505" s="191"/>
      <c r="I1505" s="191"/>
      <c r="J1505" s="213"/>
    </row>
    <row r="1506" spans="1:10" x14ac:dyDescent="0.2">
      <c r="A1506" s="191"/>
      <c r="B1506" s="191"/>
      <c r="C1506" s="213"/>
      <c r="D1506" s="225"/>
      <c r="E1506" s="170"/>
      <c r="F1506" s="170"/>
      <c r="G1506" s="170"/>
      <c r="H1506" s="191"/>
      <c r="I1506" s="191"/>
      <c r="J1506" s="213"/>
    </row>
    <row r="1507" spans="1:10" x14ac:dyDescent="0.2">
      <c r="A1507" s="191"/>
      <c r="B1507" s="191"/>
      <c r="C1507" s="213"/>
      <c r="D1507" s="225"/>
      <c r="E1507" s="170"/>
      <c r="F1507" s="170"/>
      <c r="G1507" s="170"/>
      <c r="H1507" s="191"/>
      <c r="I1507" s="191"/>
      <c r="J1507" s="213"/>
    </row>
    <row r="1508" spans="1:10" x14ac:dyDescent="0.2">
      <c r="A1508" s="191"/>
      <c r="B1508" s="191"/>
      <c r="C1508" s="213"/>
      <c r="D1508" s="225"/>
      <c r="E1508" s="170"/>
      <c r="F1508" s="170"/>
      <c r="G1508" s="170"/>
      <c r="H1508" s="191"/>
      <c r="I1508" s="191"/>
      <c r="J1508" s="213"/>
    </row>
    <row r="1509" spans="1:10" x14ac:dyDescent="0.2">
      <c r="A1509" s="191"/>
      <c r="B1509" s="191"/>
      <c r="C1509" s="213"/>
      <c r="D1509" s="225"/>
      <c r="E1509" s="170"/>
      <c r="F1509" s="170"/>
      <c r="G1509" s="170"/>
      <c r="H1509" s="191"/>
      <c r="I1509" s="191"/>
      <c r="J1509" s="213"/>
    </row>
    <row r="1510" spans="1:10" x14ac:dyDescent="0.2">
      <c r="A1510" s="191"/>
      <c r="B1510" s="191"/>
      <c r="C1510" s="213"/>
      <c r="D1510" s="225"/>
      <c r="E1510" s="170"/>
      <c r="F1510" s="170"/>
      <c r="G1510" s="170"/>
      <c r="H1510" s="191"/>
      <c r="I1510" s="191"/>
      <c r="J1510" s="213"/>
    </row>
    <row r="1511" spans="1:10" x14ac:dyDescent="0.2">
      <c r="A1511" s="191"/>
      <c r="B1511" s="191"/>
      <c r="C1511" s="213"/>
      <c r="D1511" s="225"/>
      <c r="E1511" s="170"/>
      <c r="F1511" s="170"/>
      <c r="G1511" s="170"/>
      <c r="H1511" s="191"/>
      <c r="I1511" s="191"/>
      <c r="J1511" s="213"/>
    </row>
    <row r="1512" spans="1:10" x14ac:dyDescent="0.2">
      <c r="A1512" s="191"/>
      <c r="B1512" s="191"/>
      <c r="C1512" s="213"/>
      <c r="D1512" s="225"/>
      <c r="E1512" s="170"/>
      <c r="F1512" s="170"/>
      <c r="G1512" s="170"/>
      <c r="H1512" s="191"/>
      <c r="I1512" s="191"/>
      <c r="J1512" s="213"/>
    </row>
    <row r="1513" spans="1:10" x14ac:dyDescent="0.2">
      <c r="A1513" s="191"/>
      <c r="B1513" s="191"/>
      <c r="C1513" s="213"/>
      <c r="D1513" s="225"/>
      <c r="E1513" s="170"/>
      <c r="F1513" s="170"/>
      <c r="G1513" s="170"/>
      <c r="H1513" s="191"/>
      <c r="I1513" s="191"/>
      <c r="J1513" s="213"/>
    </row>
    <row r="1514" spans="1:10" x14ac:dyDescent="0.2">
      <c r="A1514" s="191"/>
      <c r="B1514" s="191"/>
      <c r="C1514" s="213"/>
      <c r="D1514" s="225"/>
      <c r="E1514" s="170"/>
      <c r="F1514" s="170"/>
      <c r="G1514" s="170"/>
      <c r="H1514" s="191"/>
      <c r="I1514" s="191"/>
      <c r="J1514" s="213"/>
    </row>
    <row r="1515" spans="1:10" x14ac:dyDescent="0.2">
      <c r="A1515" s="191"/>
      <c r="B1515" s="191"/>
      <c r="C1515" s="213"/>
      <c r="D1515" s="225"/>
      <c r="E1515" s="170"/>
      <c r="F1515" s="170"/>
      <c r="G1515" s="170"/>
      <c r="H1515" s="243"/>
      <c r="I1515" s="191"/>
      <c r="J1515" s="213"/>
    </row>
    <row r="1516" spans="1:10" x14ac:dyDescent="0.2">
      <c r="A1516" s="191"/>
      <c r="B1516" s="191"/>
      <c r="C1516" s="213"/>
      <c r="D1516" s="225"/>
      <c r="E1516" s="170"/>
      <c r="F1516" s="170"/>
      <c r="G1516" s="170"/>
      <c r="H1516" s="191"/>
      <c r="I1516" s="191"/>
      <c r="J1516" s="213"/>
    </row>
    <row r="1517" spans="1:10" x14ac:dyDescent="0.2">
      <c r="A1517" s="191"/>
      <c r="B1517" s="191"/>
      <c r="C1517" s="213"/>
      <c r="D1517" s="225"/>
      <c r="E1517" s="170"/>
      <c r="F1517" s="170"/>
      <c r="G1517" s="170"/>
      <c r="H1517" s="191"/>
      <c r="I1517" s="191"/>
      <c r="J1517" s="213"/>
    </row>
    <row r="1518" spans="1:10" x14ac:dyDescent="0.2">
      <c r="A1518" s="191"/>
      <c r="B1518" s="191"/>
      <c r="C1518" s="213"/>
      <c r="D1518" s="225"/>
      <c r="E1518" s="170"/>
      <c r="F1518" s="170"/>
      <c r="G1518" s="170"/>
      <c r="H1518" s="191"/>
      <c r="I1518" s="191"/>
      <c r="J1518" s="213"/>
    </row>
    <row r="1519" spans="1:10" x14ac:dyDescent="0.2">
      <c r="A1519" s="191"/>
      <c r="B1519" s="191"/>
      <c r="C1519" s="213"/>
      <c r="D1519" s="225"/>
      <c r="E1519" s="170"/>
      <c r="F1519" s="170"/>
      <c r="G1519" s="170"/>
      <c r="H1519" s="191"/>
      <c r="I1519" s="191"/>
      <c r="J1519" s="213"/>
    </row>
    <row r="1520" spans="1:10" x14ac:dyDescent="0.2">
      <c r="A1520" s="191"/>
      <c r="B1520" s="191"/>
      <c r="C1520" s="213"/>
      <c r="D1520" s="225"/>
      <c r="E1520" s="170"/>
      <c r="F1520" s="170"/>
      <c r="G1520" s="170"/>
      <c r="H1520" s="191"/>
      <c r="I1520" s="191"/>
      <c r="J1520" s="213"/>
    </row>
    <row r="1521" spans="1:10" x14ac:dyDescent="0.2">
      <c r="A1521" s="191"/>
      <c r="B1521" s="191"/>
      <c r="C1521" s="213"/>
      <c r="D1521" s="225"/>
      <c r="E1521" s="170"/>
      <c r="F1521" s="170"/>
      <c r="G1521" s="170"/>
      <c r="H1521" s="191"/>
      <c r="I1521" s="191"/>
      <c r="J1521" s="213"/>
    </row>
    <row r="1522" spans="1:10" x14ac:dyDescent="0.2">
      <c r="A1522" s="191"/>
      <c r="B1522" s="191"/>
      <c r="C1522" s="213"/>
      <c r="D1522" s="225"/>
      <c r="E1522" s="170"/>
      <c r="F1522" s="170"/>
      <c r="G1522" s="170"/>
      <c r="H1522" s="191"/>
      <c r="I1522" s="191"/>
      <c r="J1522" s="213"/>
    </row>
    <row r="1523" spans="1:10" x14ac:dyDescent="0.2">
      <c r="A1523" s="191"/>
      <c r="B1523" s="191"/>
      <c r="C1523" s="213"/>
      <c r="D1523" s="225"/>
      <c r="E1523" s="170"/>
      <c r="F1523" s="170"/>
      <c r="G1523" s="170"/>
      <c r="H1523" s="191"/>
      <c r="I1523" s="191"/>
      <c r="J1523" s="213"/>
    </row>
    <row r="1524" spans="1:10" x14ac:dyDescent="0.2">
      <c r="A1524" s="191"/>
      <c r="B1524" s="191"/>
      <c r="C1524" s="213"/>
      <c r="D1524" s="225"/>
      <c r="E1524" s="170"/>
      <c r="F1524" s="170"/>
      <c r="G1524" s="170"/>
      <c r="H1524" s="191"/>
      <c r="I1524" s="191"/>
      <c r="J1524" s="213"/>
    </row>
    <row r="1525" spans="1:10" x14ac:dyDescent="0.2">
      <c r="A1525" s="191"/>
      <c r="B1525" s="191"/>
      <c r="C1525" s="213"/>
      <c r="D1525" s="225"/>
      <c r="E1525" s="170"/>
      <c r="F1525" s="170"/>
      <c r="G1525" s="170"/>
      <c r="H1525" s="191"/>
      <c r="I1525" s="191"/>
      <c r="J1525" s="213"/>
    </row>
    <row r="1526" spans="1:10" x14ac:dyDescent="0.2">
      <c r="A1526" s="191"/>
      <c r="B1526" s="191"/>
      <c r="C1526" s="213"/>
      <c r="D1526" s="225"/>
      <c r="E1526" s="170"/>
      <c r="F1526" s="170"/>
      <c r="G1526" s="170"/>
      <c r="H1526" s="191"/>
      <c r="I1526" s="191"/>
      <c r="J1526" s="213"/>
    </row>
    <row r="1527" spans="1:10" x14ac:dyDescent="0.2">
      <c r="A1527" s="191"/>
      <c r="B1527" s="191"/>
      <c r="C1527" s="213"/>
      <c r="D1527" s="225"/>
      <c r="E1527" s="170"/>
      <c r="F1527" s="170"/>
      <c r="G1527" s="170"/>
      <c r="H1527" s="191"/>
      <c r="I1527" s="191"/>
      <c r="J1527" s="213"/>
    </row>
    <row r="1528" spans="1:10" x14ac:dyDescent="0.2">
      <c r="A1528" s="191"/>
      <c r="B1528" s="191"/>
      <c r="C1528" s="213"/>
      <c r="D1528" s="225"/>
      <c r="E1528" s="170"/>
      <c r="F1528" s="170"/>
      <c r="G1528" s="170"/>
      <c r="H1528" s="191"/>
      <c r="I1528" s="191"/>
      <c r="J1528" s="213"/>
    </row>
    <row r="1529" spans="1:10" x14ac:dyDescent="0.2">
      <c r="A1529" s="191"/>
      <c r="B1529" s="191"/>
      <c r="C1529" s="213"/>
      <c r="D1529" s="225"/>
      <c r="E1529" s="170"/>
      <c r="F1529" s="170"/>
      <c r="G1529" s="170"/>
      <c r="H1529" s="191"/>
      <c r="I1529" s="191"/>
      <c r="J1529" s="213"/>
    </row>
    <row r="1530" spans="1:10" x14ac:dyDescent="0.2">
      <c r="A1530" s="191"/>
      <c r="B1530" s="191"/>
      <c r="C1530" s="213"/>
      <c r="D1530" s="225"/>
      <c r="E1530" s="170"/>
      <c r="F1530" s="170"/>
      <c r="G1530" s="170"/>
      <c r="H1530" s="191"/>
      <c r="I1530" s="191"/>
      <c r="J1530" s="213"/>
    </row>
    <row r="1531" spans="1:10" x14ac:dyDescent="0.2">
      <c r="A1531" s="191"/>
      <c r="B1531" s="191"/>
      <c r="C1531" s="213"/>
      <c r="D1531" s="225"/>
      <c r="E1531" s="170"/>
      <c r="F1531" s="170"/>
      <c r="G1531" s="170"/>
      <c r="H1531" s="191"/>
      <c r="I1531" s="191"/>
      <c r="J1531" s="213"/>
    </row>
    <row r="1532" spans="1:10" x14ac:dyDescent="0.2">
      <c r="A1532" s="191"/>
      <c r="B1532" s="191"/>
      <c r="C1532" s="213"/>
      <c r="D1532" s="225"/>
      <c r="E1532" s="170"/>
      <c r="F1532" s="170"/>
      <c r="G1532" s="170"/>
      <c r="H1532" s="191"/>
      <c r="I1532" s="191"/>
      <c r="J1532" s="213"/>
    </row>
    <row r="1533" spans="1:10" x14ac:dyDescent="0.2">
      <c r="A1533" s="191"/>
      <c r="B1533" s="191"/>
      <c r="C1533" s="213"/>
      <c r="D1533" s="225"/>
      <c r="E1533" s="170"/>
      <c r="F1533" s="170"/>
      <c r="G1533" s="170"/>
      <c r="H1533" s="191"/>
      <c r="I1533" s="191"/>
      <c r="J1533" s="213"/>
    </row>
    <row r="1534" spans="1:10" x14ac:dyDescent="0.2">
      <c r="A1534" s="191"/>
      <c r="B1534" s="191"/>
      <c r="C1534" s="213"/>
      <c r="D1534" s="225"/>
      <c r="E1534" s="170"/>
      <c r="F1534" s="170"/>
      <c r="G1534" s="170"/>
      <c r="H1534" s="191"/>
      <c r="I1534" s="191"/>
      <c r="J1534" s="213"/>
    </row>
    <row r="1535" spans="1:10" x14ac:dyDescent="0.2">
      <c r="A1535" s="191"/>
      <c r="B1535" s="191"/>
      <c r="C1535" s="213"/>
      <c r="D1535" s="225"/>
      <c r="E1535" s="170"/>
      <c r="F1535" s="170"/>
      <c r="G1535" s="170"/>
      <c r="H1535" s="191"/>
      <c r="I1535" s="191"/>
      <c r="J1535" s="213"/>
    </row>
    <row r="1536" spans="1:10" x14ac:dyDescent="0.2">
      <c r="A1536" s="191"/>
      <c r="B1536" s="191"/>
      <c r="C1536" s="213"/>
      <c r="D1536" s="225"/>
      <c r="E1536" s="170"/>
      <c r="F1536" s="170"/>
      <c r="G1536" s="170"/>
      <c r="H1536" s="191"/>
      <c r="I1536" s="191"/>
      <c r="J1536" s="213"/>
    </row>
    <row r="1537" spans="1:10" x14ac:dyDescent="0.2">
      <c r="A1537" s="191"/>
      <c r="B1537" s="191"/>
      <c r="C1537" s="213"/>
      <c r="D1537" s="225"/>
      <c r="E1537" s="170"/>
      <c r="F1537" s="170"/>
      <c r="G1537" s="170"/>
      <c r="H1537" s="191"/>
      <c r="I1537" s="191"/>
      <c r="J1537" s="213"/>
    </row>
    <row r="1538" spans="1:10" x14ac:dyDescent="0.2">
      <c r="A1538" s="191"/>
      <c r="B1538" s="191"/>
      <c r="C1538" s="213"/>
      <c r="D1538" s="225"/>
      <c r="E1538" s="170"/>
      <c r="F1538" s="170"/>
      <c r="G1538" s="170"/>
      <c r="H1538" s="191"/>
      <c r="I1538" s="191"/>
      <c r="J1538" s="213"/>
    </row>
    <row r="1539" spans="1:10" x14ac:dyDescent="0.2">
      <c r="A1539" s="191"/>
      <c r="B1539" s="191"/>
      <c r="C1539" s="213"/>
      <c r="D1539" s="225"/>
      <c r="E1539" s="170"/>
      <c r="F1539" s="170"/>
      <c r="G1539" s="170"/>
      <c r="H1539" s="191"/>
      <c r="I1539" s="191"/>
      <c r="J1539" s="213"/>
    </row>
    <row r="1540" spans="1:10" x14ac:dyDescent="0.2">
      <c r="A1540" s="191"/>
      <c r="B1540" s="191"/>
      <c r="C1540" s="213"/>
      <c r="D1540" s="225"/>
      <c r="E1540" s="170"/>
      <c r="F1540" s="170"/>
      <c r="G1540" s="170"/>
      <c r="H1540" s="191"/>
      <c r="I1540" s="191"/>
      <c r="J1540" s="213"/>
    </row>
    <row r="1541" spans="1:10" x14ac:dyDescent="0.2">
      <c r="A1541" s="191"/>
      <c r="B1541" s="191"/>
      <c r="C1541" s="213"/>
      <c r="D1541" s="225"/>
      <c r="E1541" s="170"/>
      <c r="F1541" s="170"/>
      <c r="G1541" s="170"/>
      <c r="H1541" s="191"/>
      <c r="I1541" s="191"/>
      <c r="J1541" s="213"/>
    </row>
    <row r="1542" spans="1:10" x14ac:dyDescent="0.2">
      <c r="A1542" s="191"/>
      <c r="B1542" s="191"/>
      <c r="C1542" s="213"/>
      <c r="D1542" s="225"/>
      <c r="E1542" s="170"/>
      <c r="F1542" s="170"/>
      <c r="G1542" s="170"/>
      <c r="H1542" s="191"/>
      <c r="I1542" s="191"/>
      <c r="J1542" s="213"/>
    </row>
    <row r="1543" spans="1:10" x14ac:dyDescent="0.2">
      <c r="A1543" s="191"/>
      <c r="B1543" s="191"/>
      <c r="C1543" s="213"/>
      <c r="D1543" s="225"/>
      <c r="E1543" s="170"/>
      <c r="F1543" s="170"/>
      <c r="G1543" s="170"/>
      <c r="H1543" s="191"/>
      <c r="I1543" s="191"/>
      <c r="J1543" s="213"/>
    </row>
    <row r="1544" spans="1:10" x14ac:dyDescent="0.2">
      <c r="A1544" s="191"/>
      <c r="B1544" s="191"/>
      <c r="C1544" s="213"/>
      <c r="D1544" s="225"/>
      <c r="E1544" s="170"/>
      <c r="F1544" s="170"/>
      <c r="G1544" s="170"/>
      <c r="H1544" s="191"/>
      <c r="I1544" s="191"/>
      <c r="J1544" s="213"/>
    </row>
    <row r="1545" spans="1:10" x14ac:dyDescent="0.2">
      <c r="A1545" s="191"/>
      <c r="B1545" s="191"/>
      <c r="C1545" s="213"/>
      <c r="D1545" s="225"/>
      <c r="E1545" s="170"/>
      <c r="F1545" s="170"/>
      <c r="G1545" s="170"/>
      <c r="H1545" s="191"/>
      <c r="I1545" s="191"/>
      <c r="J1545" s="213"/>
    </row>
    <row r="1546" spans="1:10" x14ac:dyDescent="0.2">
      <c r="A1546" s="191"/>
      <c r="B1546" s="191"/>
      <c r="C1546" s="213"/>
      <c r="D1546" s="225"/>
      <c r="E1546" s="170"/>
      <c r="F1546" s="170"/>
      <c r="G1546" s="170"/>
      <c r="H1546" s="191"/>
      <c r="I1546" s="191"/>
      <c r="J1546" s="213"/>
    </row>
    <row r="1547" spans="1:10" x14ac:dyDescent="0.2">
      <c r="A1547" s="191"/>
      <c r="B1547" s="191"/>
      <c r="C1547" s="213"/>
      <c r="D1547" s="225"/>
      <c r="E1547" s="170"/>
      <c r="F1547" s="170"/>
      <c r="G1547" s="170"/>
      <c r="H1547" s="191"/>
      <c r="I1547" s="191"/>
      <c r="J1547" s="213"/>
    </row>
    <row r="1548" spans="1:10" x14ac:dyDescent="0.2">
      <c r="A1548" s="191"/>
      <c r="B1548" s="191"/>
      <c r="C1548" s="213"/>
      <c r="D1548" s="225"/>
      <c r="E1548" s="170"/>
      <c r="F1548" s="170"/>
      <c r="G1548" s="170"/>
      <c r="H1548" s="191"/>
      <c r="I1548" s="252"/>
      <c r="J1548" s="253"/>
    </row>
    <row r="1549" spans="1:10" x14ac:dyDescent="0.2">
      <c r="A1549" s="191"/>
      <c r="B1549" s="191"/>
      <c r="C1549" s="213"/>
      <c r="D1549" s="225"/>
      <c r="E1549" s="170"/>
      <c r="F1549" s="170"/>
      <c r="G1549" s="170"/>
      <c r="H1549" s="191"/>
      <c r="I1549" s="252"/>
      <c r="J1549" s="253"/>
    </row>
    <row r="1550" spans="1:10" x14ac:dyDescent="0.2">
      <c r="A1550" s="191"/>
      <c r="B1550" s="191"/>
      <c r="C1550" s="213"/>
      <c r="D1550" s="225"/>
      <c r="E1550" s="170"/>
      <c r="F1550" s="170"/>
      <c r="G1550" s="170"/>
      <c r="H1550" s="191"/>
      <c r="I1550" s="191"/>
      <c r="J1550" s="213"/>
    </row>
    <row r="1551" spans="1:10" x14ac:dyDescent="0.2">
      <c r="A1551" s="191"/>
      <c r="B1551" s="191"/>
      <c r="C1551" s="213"/>
      <c r="D1551" s="225"/>
      <c r="E1551" s="170"/>
      <c r="F1551" s="170"/>
      <c r="G1551" s="170"/>
      <c r="H1551" s="191"/>
      <c r="I1551" s="191"/>
      <c r="J1551" s="213"/>
    </row>
    <row r="1552" spans="1:10" x14ac:dyDescent="0.2">
      <c r="A1552" s="191"/>
      <c r="B1552" s="191"/>
      <c r="C1552" s="213"/>
      <c r="D1552" s="225"/>
      <c r="E1552" s="235"/>
      <c r="F1552" s="235"/>
      <c r="G1552" s="235"/>
      <c r="H1552" s="236"/>
      <c r="I1552" s="236"/>
      <c r="J1552" s="237"/>
    </row>
    <row r="1553" spans="1:10" x14ac:dyDescent="0.2">
      <c r="A1553" s="191"/>
      <c r="B1553" s="191"/>
      <c r="C1553" s="213"/>
      <c r="D1553" s="225"/>
      <c r="E1553" s="170"/>
      <c r="F1553" s="170"/>
      <c r="G1553" s="170"/>
      <c r="H1553" s="191"/>
      <c r="I1553" s="191"/>
      <c r="J1553" s="213"/>
    </row>
    <row r="1554" spans="1:10" x14ac:dyDescent="0.2">
      <c r="A1554" s="191"/>
      <c r="B1554" s="191"/>
      <c r="C1554" s="213"/>
      <c r="D1554" s="225"/>
      <c r="E1554" s="170"/>
      <c r="F1554" s="170"/>
      <c r="G1554" s="170"/>
      <c r="H1554" s="191"/>
      <c r="I1554" s="191"/>
      <c r="J1554" s="213"/>
    </row>
    <row r="1555" spans="1:10" x14ac:dyDescent="0.2">
      <c r="A1555" s="191"/>
      <c r="B1555" s="191"/>
      <c r="C1555" s="213"/>
      <c r="D1555" s="225"/>
      <c r="E1555" s="235"/>
      <c r="F1555" s="235"/>
      <c r="G1555" s="235"/>
      <c r="H1555" s="236"/>
      <c r="I1555" s="236"/>
      <c r="J1555" s="237"/>
    </row>
    <row r="1556" spans="1:10" x14ac:dyDescent="0.2">
      <c r="A1556" s="191"/>
      <c r="B1556" s="191"/>
      <c r="C1556" s="213"/>
      <c r="D1556" s="225"/>
      <c r="E1556" s="170"/>
      <c r="F1556" s="170"/>
      <c r="G1556" s="170"/>
      <c r="H1556" s="191"/>
      <c r="I1556" s="191"/>
      <c r="J1556" s="213"/>
    </row>
    <row r="1557" spans="1:10" x14ac:dyDescent="0.2">
      <c r="A1557" s="191"/>
      <c r="B1557" s="191"/>
      <c r="C1557" s="213"/>
      <c r="D1557" s="225"/>
      <c r="E1557" s="170"/>
      <c r="F1557" s="170"/>
      <c r="G1557" s="170"/>
      <c r="H1557" s="191"/>
      <c r="I1557" s="191"/>
      <c r="J1557" s="213"/>
    </row>
    <row r="1558" spans="1:10" x14ac:dyDescent="0.2">
      <c r="A1558" s="191"/>
      <c r="B1558" s="191"/>
      <c r="C1558" s="213"/>
      <c r="D1558" s="225"/>
      <c r="E1558" s="170"/>
      <c r="F1558" s="170"/>
      <c r="G1558" s="170"/>
      <c r="H1558" s="191"/>
      <c r="I1558" s="191"/>
      <c r="J1558" s="213"/>
    </row>
    <row r="1559" spans="1:10" x14ac:dyDescent="0.2">
      <c r="A1559" s="191"/>
      <c r="B1559" s="191"/>
      <c r="C1559" s="213"/>
      <c r="D1559" s="225"/>
      <c r="E1559" s="170"/>
      <c r="F1559" s="170"/>
      <c r="G1559" s="170"/>
      <c r="H1559" s="191"/>
      <c r="I1559" s="191"/>
      <c r="J1559" s="213"/>
    </row>
    <row r="1560" spans="1:10" x14ac:dyDescent="0.2">
      <c r="A1560" s="191"/>
      <c r="B1560" s="191"/>
      <c r="C1560" s="213"/>
      <c r="D1560" s="225"/>
      <c r="E1560" s="153"/>
      <c r="F1560" s="153"/>
      <c r="G1560" s="153"/>
      <c r="H1560" s="191"/>
      <c r="I1560" s="191"/>
      <c r="J1560" s="213"/>
    </row>
    <row r="1561" spans="1:10" x14ac:dyDescent="0.2">
      <c r="A1561" s="191"/>
      <c r="B1561" s="191"/>
      <c r="C1561" s="213"/>
      <c r="D1561" s="225"/>
      <c r="E1561" s="153"/>
      <c r="F1561" s="153"/>
      <c r="G1561" s="153"/>
      <c r="H1561" s="191"/>
      <c r="I1561" s="191"/>
      <c r="J1561" s="213"/>
    </row>
    <row r="1562" spans="1:10" x14ac:dyDescent="0.2">
      <c r="A1562" s="191"/>
      <c r="B1562" s="191"/>
      <c r="C1562" s="213"/>
      <c r="D1562" s="225"/>
      <c r="E1562" s="170"/>
      <c r="F1562" s="170"/>
      <c r="G1562" s="170"/>
      <c r="H1562" s="243"/>
      <c r="I1562" s="191"/>
      <c r="J1562" s="213"/>
    </row>
    <row r="1563" spans="1:10" x14ac:dyDescent="0.2">
      <c r="A1563" s="191"/>
      <c r="B1563" s="191"/>
      <c r="C1563" s="213"/>
      <c r="D1563" s="225"/>
      <c r="E1563" s="170"/>
      <c r="F1563" s="170"/>
      <c r="G1563" s="170"/>
      <c r="H1563" s="191"/>
      <c r="I1563" s="191"/>
      <c r="J1563" s="213"/>
    </row>
    <row r="1564" spans="1:10" x14ac:dyDescent="0.2">
      <c r="A1564" s="191"/>
      <c r="B1564" s="191"/>
      <c r="C1564" s="213"/>
      <c r="D1564" s="225"/>
      <c r="E1564" s="170"/>
      <c r="F1564" s="170"/>
      <c r="G1564" s="170"/>
      <c r="H1564" s="191"/>
      <c r="I1564" s="191"/>
      <c r="J1564" s="213"/>
    </row>
    <row r="1565" spans="1:10" x14ac:dyDescent="0.2">
      <c r="A1565" s="191"/>
      <c r="B1565" s="191"/>
      <c r="C1565" s="213"/>
      <c r="D1565" s="225"/>
      <c r="E1565" s="170"/>
      <c r="F1565" s="170"/>
      <c r="G1565" s="170"/>
      <c r="H1565" s="191"/>
      <c r="I1565" s="191"/>
      <c r="J1565" s="213"/>
    </row>
    <row r="1566" spans="1:10" x14ac:dyDescent="0.2">
      <c r="A1566" s="191"/>
      <c r="B1566" s="191"/>
      <c r="C1566" s="213"/>
      <c r="D1566" s="225"/>
      <c r="E1566" s="170"/>
      <c r="F1566" s="170"/>
      <c r="G1566" s="170"/>
      <c r="H1566" s="191"/>
      <c r="I1566" s="191"/>
      <c r="J1566" s="213"/>
    </row>
    <row r="1567" spans="1:10" x14ac:dyDescent="0.2">
      <c r="A1567" s="191"/>
      <c r="B1567" s="191"/>
      <c r="C1567" s="213"/>
      <c r="D1567" s="225"/>
      <c r="E1567" s="170"/>
      <c r="F1567" s="170"/>
      <c r="G1567" s="170"/>
      <c r="H1567" s="191"/>
      <c r="I1567" s="191"/>
      <c r="J1567" s="213"/>
    </row>
    <row r="1568" spans="1:10" x14ac:dyDescent="0.2">
      <c r="A1568" s="191"/>
      <c r="B1568" s="191"/>
      <c r="C1568" s="213"/>
      <c r="D1568" s="225"/>
      <c r="E1568" s="170"/>
      <c r="F1568" s="170"/>
      <c r="G1568" s="170"/>
      <c r="H1568" s="191"/>
      <c r="I1568" s="191"/>
      <c r="J1568" s="213"/>
    </row>
    <row r="1569" spans="1:10" x14ac:dyDescent="0.2">
      <c r="A1569" s="191"/>
      <c r="B1569" s="191"/>
      <c r="C1569" s="213"/>
      <c r="D1569" s="225"/>
      <c r="E1569" s="170"/>
      <c r="F1569" s="170"/>
      <c r="G1569" s="170"/>
      <c r="H1569" s="191"/>
      <c r="I1569" s="191"/>
      <c r="J1569" s="213"/>
    </row>
    <row r="1570" spans="1:10" x14ac:dyDescent="0.2">
      <c r="A1570" s="191"/>
      <c r="B1570" s="191"/>
      <c r="C1570" s="213"/>
      <c r="D1570" s="225"/>
      <c r="E1570" s="170"/>
      <c r="F1570" s="170"/>
      <c r="G1570" s="170"/>
      <c r="H1570" s="191"/>
      <c r="I1570" s="191"/>
      <c r="J1570" s="213"/>
    </row>
    <row r="1571" spans="1:10" x14ac:dyDescent="0.2">
      <c r="A1571" s="191"/>
      <c r="B1571" s="191"/>
      <c r="C1571" s="213"/>
      <c r="D1571" s="225"/>
      <c r="E1571" s="170"/>
      <c r="F1571" s="170"/>
      <c r="G1571" s="170"/>
      <c r="H1571" s="244"/>
      <c r="I1571" s="191"/>
      <c r="J1571" s="213"/>
    </row>
    <row r="1572" spans="1:10" x14ac:dyDescent="0.2">
      <c r="A1572" s="191"/>
      <c r="B1572" s="191"/>
      <c r="C1572" s="213"/>
      <c r="D1572" s="225"/>
      <c r="E1572" s="170"/>
      <c r="F1572" s="170"/>
      <c r="G1572" s="170"/>
      <c r="H1572" s="191"/>
      <c r="I1572" s="191"/>
      <c r="J1572" s="213"/>
    </row>
    <row r="1573" spans="1:10" x14ac:dyDescent="0.2">
      <c r="A1573" s="191"/>
      <c r="B1573" s="191"/>
      <c r="C1573" s="213"/>
      <c r="D1573" s="225"/>
      <c r="E1573" s="170"/>
      <c r="F1573" s="170"/>
      <c r="G1573" s="170"/>
      <c r="H1573" s="191"/>
      <c r="I1573" s="191"/>
      <c r="J1573" s="213"/>
    </row>
    <row r="1574" spans="1:10" x14ac:dyDescent="0.2">
      <c r="A1574" s="191"/>
      <c r="B1574" s="191"/>
      <c r="C1574" s="213"/>
      <c r="D1574" s="225"/>
      <c r="E1574" s="170"/>
      <c r="F1574" s="170"/>
      <c r="G1574" s="170"/>
      <c r="H1574" s="191"/>
      <c r="I1574" s="191"/>
      <c r="J1574" s="213"/>
    </row>
    <row r="1575" spans="1:10" x14ac:dyDescent="0.2">
      <c r="A1575" s="191"/>
      <c r="B1575" s="191"/>
      <c r="C1575" s="213"/>
      <c r="D1575" s="225"/>
      <c r="E1575" s="235"/>
      <c r="F1575" s="235"/>
      <c r="G1575" s="235"/>
      <c r="H1575" s="236"/>
      <c r="I1575" s="236"/>
      <c r="J1575" s="237"/>
    </row>
    <row r="1576" spans="1:10" x14ac:dyDescent="0.2">
      <c r="A1576" s="191"/>
      <c r="B1576" s="191"/>
      <c r="C1576" s="213"/>
      <c r="D1576" s="225"/>
      <c r="E1576" s="170"/>
      <c r="F1576" s="170"/>
      <c r="G1576" s="170"/>
      <c r="H1576" s="191"/>
      <c r="I1576" s="191"/>
      <c r="J1576" s="213"/>
    </row>
    <row r="1577" spans="1:10" x14ac:dyDescent="0.2">
      <c r="A1577" s="191"/>
      <c r="B1577" s="191"/>
      <c r="C1577" s="213"/>
      <c r="D1577" s="225"/>
      <c r="E1577" s="170"/>
      <c r="F1577" s="170"/>
      <c r="G1577" s="170"/>
      <c r="H1577" s="191"/>
      <c r="I1577" s="191"/>
      <c r="J1577" s="213"/>
    </row>
    <row r="1578" spans="1:10" x14ac:dyDescent="0.2">
      <c r="A1578" s="191"/>
      <c r="B1578" s="191"/>
      <c r="C1578" s="213"/>
      <c r="D1578" s="225"/>
      <c r="E1578" s="170"/>
      <c r="F1578" s="170"/>
      <c r="G1578" s="170"/>
      <c r="H1578" s="191"/>
      <c r="I1578" s="191"/>
      <c r="J1578" s="213"/>
    </row>
    <row r="1579" spans="1:10" x14ac:dyDescent="0.2">
      <c r="A1579" s="191"/>
      <c r="B1579" s="191"/>
      <c r="C1579" s="213"/>
      <c r="D1579" s="225"/>
      <c r="E1579" s="170"/>
      <c r="F1579" s="170"/>
      <c r="G1579" s="170"/>
      <c r="H1579" s="191"/>
      <c r="I1579" s="191"/>
      <c r="J1579" s="213"/>
    </row>
    <row r="1580" spans="1:10" x14ac:dyDescent="0.2">
      <c r="A1580" s="191"/>
      <c r="B1580" s="191"/>
      <c r="C1580" s="213"/>
      <c r="D1580" s="225"/>
      <c r="E1580" s="170"/>
      <c r="F1580" s="170"/>
      <c r="G1580" s="170"/>
      <c r="H1580" s="191"/>
      <c r="I1580" s="191"/>
      <c r="J1580" s="213"/>
    </row>
    <row r="1581" spans="1:10" x14ac:dyDescent="0.2">
      <c r="A1581" s="191"/>
      <c r="B1581" s="191"/>
      <c r="C1581" s="213"/>
      <c r="D1581" s="225"/>
      <c r="E1581" s="170"/>
      <c r="F1581" s="170"/>
      <c r="G1581" s="170"/>
      <c r="H1581" s="191"/>
      <c r="I1581" s="191"/>
      <c r="J1581" s="213"/>
    </row>
    <row r="1582" spans="1:10" x14ac:dyDescent="0.2">
      <c r="A1582" s="191"/>
      <c r="B1582" s="191"/>
      <c r="C1582" s="213"/>
      <c r="D1582" s="225"/>
      <c r="E1582" s="170"/>
      <c r="F1582" s="170"/>
      <c r="G1582" s="170"/>
      <c r="H1582" s="191"/>
      <c r="I1582" s="191"/>
      <c r="J1582" s="213"/>
    </row>
    <row r="1583" spans="1:10" x14ac:dyDescent="0.2">
      <c r="A1583" s="191"/>
      <c r="B1583" s="191"/>
      <c r="C1583" s="213"/>
      <c r="D1583" s="225"/>
      <c r="E1583" s="170"/>
      <c r="F1583" s="170"/>
      <c r="G1583" s="170"/>
      <c r="H1583" s="191"/>
      <c r="I1583" s="191"/>
      <c r="J1583" s="213"/>
    </row>
    <row r="1584" spans="1:10" x14ac:dyDescent="0.2">
      <c r="A1584" s="191"/>
      <c r="B1584" s="191"/>
      <c r="C1584" s="213"/>
      <c r="D1584" s="225"/>
      <c r="E1584" s="170"/>
      <c r="F1584" s="170"/>
      <c r="G1584" s="170"/>
      <c r="H1584" s="191"/>
      <c r="I1584" s="191"/>
      <c r="J1584" s="213"/>
    </row>
    <row r="1585" spans="1:10" x14ac:dyDescent="0.2">
      <c r="A1585" s="191"/>
      <c r="B1585" s="191"/>
      <c r="C1585" s="213"/>
      <c r="D1585" s="225"/>
      <c r="E1585" s="170"/>
      <c r="F1585" s="170"/>
      <c r="G1585" s="170"/>
      <c r="H1585" s="191"/>
      <c r="I1585" s="191"/>
      <c r="J1585" s="213"/>
    </row>
    <row r="1586" spans="1:10" x14ac:dyDescent="0.2">
      <c r="A1586" s="191"/>
      <c r="B1586" s="191"/>
      <c r="C1586" s="213"/>
      <c r="D1586" s="225"/>
      <c r="E1586" s="170"/>
      <c r="F1586" s="170"/>
      <c r="G1586" s="170"/>
      <c r="H1586" s="191"/>
      <c r="I1586" s="191"/>
      <c r="J1586" s="213"/>
    </row>
    <row r="1587" spans="1:10" x14ac:dyDescent="0.2">
      <c r="A1587" s="191"/>
      <c r="B1587" s="191"/>
      <c r="C1587" s="213"/>
      <c r="D1587" s="225"/>
      <c r="E1587" s="170"/>
      <c r="F1587" s="170"/>
      <c r="G1587" s="170"/>
      <c r="H1587" s="191"/>
      <c r="I1587" s="191"/>
      <c r="J1587" s="213"/>
    </row>
    <row r="1588" spans="1:10" x14ac:dyDescent="0.2">
      <c r="A1588" s="191"/>
      <c r="B1588" s="191"/>
      <c r="C1588" s="213"/>
      <c r="D1588" s="225"/>
      <c r="E1588" s="170"/>
      <c r="F1588" s="170"/>
      <c r="G1588" s="170"/>
      <c r="H1588" s="191"/>
      <c r="I1588" s="191"/>
      <c r="J1588" s="213"/>
    </row>
    <row r="1589" spans="1:10" x14ac:dyDescent="0.2">
      <c r="A1589" s="191"/>
      <c r="B1589" s="191"/>
      <c r="C1589" s="213"/>
      <c r="D1589" s="225"/>
      <c r="E1589" s="170"/>
      <c r="F1589" s="170"/>
      <c r="G1589" s="170"/>
      <c r="H1589" s="191"/>
      <c r="I1589" s="191"/>
      <c r="J1589" s="213"/>
    </row>
    <row r="1590" spans="1:10" x14ac:dyDescent="0.2">
      <c r="A1590" s="191"/>
      <c r="B1590" s="191"/>
      <c r="C1590" s="213"/>
      <c r="D1590" s="225"/>
      <c r="E1590" s="170"/>
      <c r="F1590" s="170"/>
      <c r="G1590" s="170"/>
      <c r="H1590" s="191"/>
      <c r="I1590" s="191"/>
      <c r="J1590" s="213"/>
    </row>
    <row r="1591" spans="1:10" x14ac:dyDescent="0.2">
      <c r="A1591" s="191"/>
      <c r="B1591" s="191"/>
      <c r="C1591" s="213"/>
      <c r="D1591" s="225"/>
      <c r="E1591" s="170"/>
      <c r="F1591" s="170"/>
      <c r="G1591" s="170"/>
      <c r="H1591" s="191"/>
      <c r="I1591" s="191"/>
      <c r="J1591" s="213"/>
    </row>
    <row r="1592" spans="1:10" x14ac:dyDescent="0.2">
      <c r="A1592" s="191"/>
      <c r="B1592" s="191"/>
      <c r="C1592" s="213"/>
      <c r="D1592" s="225"/>
      <c r="E1592" s="170"/>
      <c r="F1592" s="170"/>
      <c r="G1592" s="170"/>
      <c r="H1592" s="191"/>
      <c r="I1592" s="191"/>
      <c r="J1592" s="213"/>
    </row>
    <row r="1593" spans="1:10" x14ac:dyDescent="0.2">
      <c r="A1593" s="191"/>
      <c r="B1593" s="191"/>
      <c r="C1593" s="213"/>
      <c r="D1593" s="225"/>
      <c r="E1593" s="170"/>
      <c r="F1593" s="170"/>
      <c r="G1593" s="170"/>
      <c r="H1593" s="191"/>
      <c r="I1593" s="191"/>
      <c r="J1593" s="213"/>
    </row>
    <row r="1594" spans="1:10" x14ac:dyDescent="0.2">
      <c r="A1594" s="191"/>
      <c r="B1594" s="191"/>
      <c r="C1594" s="213"/>
      <c r="D1594" s="225"/>
      <c r="E1594" s="170"/>
      <c r="F1594" s="170"/>
      <c r="G1594" s="170"/>
      <c r="H1594" s="191"/>
      <c r="I1594" s="191"/>
      <c r="J1594" s="213"/>
    </row>
    <row r="1595" spans="1:10" x14ac:dyDescent="0.2">
      <c r="A1595" s="191"/>
      <c r="B1595" s="191"/>
      <c r="C1595" s="213"/>
      <c r="D1595" s="225"/>
      <c r="E1595" s="153"/>
      <c r="F1595" s="153"/>
      <c r="G1595" s="153"/>
      <c r="H1595" s="191"/>
      <c r="I1595" s="191"/>
      <c r="J1595" s="213"/>
    </row>
    <row r="1596" spans="1:10" x14ac:dyDescent="0.2">
      <c r="A1596" s="191"/>
      <c r="B1596" s="191"/>
      <c r="C1596" s="213"/>
      <c r="D1596" s="225"/>
      <c r="E1596" s="170"/>
      <c r="F1596" s="170"/>
      <c r="G1596" s="170"/>
      <c r="H1596" s="191"/>
      <c r="I1596" s="191"/>
      <c r="J1596" s="213"/>
    </row>
    <row r="1597" spans="1:10" x14ac:dyDescent="0.2">
      <c r="A1597" s="191"/>
      <c r="B1597" s="191"/>
      <c r="C1597" s="213"/>
      <c r="D1597" s="225"/>
      <c r="E1597" s="170"/>
      <c r="F1597" s="170"/>
      <c r="G1597" s="170"/>
      <c r="H1597" s="191"/>
      <c r="I1597" s="191"/>
      <c r="J1597" s="213"/>
    </row>
    <row r="1598" spans="1:10" x14ac:dyDescent="0.2">
      <c r="A1598" s="191"/>
      <c r="B1598" s="191"/>
      <c r="C1598" s="213"/>
      <c r="D1598" s="225"/>
      <c r="E1598" s="170"/>
      <c r="F1598" s="170"/>
      <c r="G1598" s="170"/>
      <c r="H1598" s="191"/>
      <c r="I1598" s="191"/>
      <c r="J1598" s="213"/>
    </row>
    <row r="1599" spans="1:10" x14ac:dyDescent="0.2">
      <c r="A1599" s="191"/>
      <c r="B1599" s="191"/>
      <c r="C1599" s="213"/>
      <c r="D1599" s="225"/>
      <c r="E1599" s="153"/>
      <c r="F1599" s="153"/>
      <c r="G1599" s="153"/>
      <c r="H1599" s="191"/>
      <c r="I1599" s="191"/>
      <c r="J1599" s="213"/>
    </row>
    <row r="1600" spans="1:10" x14ac:dyDescent="0.2">
      <c r="A1600" s="191"/>
      <c r="B1600" s="191"/>
      <c r="C1600" s="213"/>
      <c r="D1600" s="225"/>
      <c r="E1600" s="153"/>
      <c r="F1600" s="153"/>
      <c r="G1600" s="153"/>
      <c r="H1600" s="191"/>
      <c r="I1600" s="191"/>
      <c r="J1600" s="213"/>
    </row>
    <row r="1601" spans="1:10" x14ac:dyDescent="0.2">
      <c r="A1601" s="191"/>
      <c r="B1601" s="191"/>
      <c r="C1601" s="213"/>
      <c r="D1601" s="225"/>
      <c r="E1601" s="170"/>
      <c r="F1601" s="170"/>
      <c r="G1601" s="170"/>
      <c r="H1601" s="191"/>
      <c r="I1601" s="191"/>
      <c r="J1601" s="213"/>
    </row>
    <row r="1602" spans="1:10" x14ac:dyDescent="0.2">
      <c r="A1602" s="191"/>
      <c r="B1602" s="191"/>
      <c r="C1602" s="213"/>
      <c r="D1602" s="225"/>
      <c r="E1602" s="170"/>
      <c r="F1602" s="170"/>
      <c r="G1602" s="170"/>
      <c r="H1602" s="191"/>
      <c r="I1602" s="191"/>
      <c r="J1602" s="213"/>
    </row>
    <row r="1603" spans="1:10" x14ac:dyDescent="0.2">
      <c r="A1603" s="191"/>
      <c r="B1603" s="191"/>
      <c r="C1603" s="213"/>
      <c r="D1603" s="225"/>
      <c r="E1603" s="153"/>
      <c r="F1603" s="153"/>
      <c r="G1603" s="153"/>
      <c r="H1603" s="191"/>
      <c r="I1603" s="191"/>
      <c r="J1603" s="213"/>
    </row>
    <row r="1604" spans="1:10" x14ac:dyDescent="0.2">
      <c r="A1604" s="191"/>
      <c r="B1604" s="191"/>
      <c r="C1604" s="213"/>
      <c r="D1604" s="225"/>
      <c r="E1604" s="170"/>
      <c r="F1604" s="170"/>
      <c r="G1604" s="170"/>
      <c r="H1604" s="191"/>
      <c r="I1604" s="191"/>
      <c r="J1604" s="213"/>
    </row>
    <row r="1605" spans="1:10" x14ac:dyDescent="0.2">
      <c r="A1605" s="191"/>
      <c r="B1605" s="191"/>
      <c r="C1605" s="213"/>
      <c r="D1605" s="225"/>
      <c r="E1605" s="170"/>
      <c r="F1605" s="170"/>
      <c r="G1605" s="170"/>
      <c r="H1605" s="191"/>
      <c r="I1605" s="191"/>
      <c r="J1605" s="213"/>
    </row>
    <row r="1606" spans="1:10" x14ac:dyDescent="0.2">
      <c r="A1606" s="191"/>
      <c r="B1606" s="191"/>
      <c r="C1606" s="213"/>
      <c r="D1606" s="225"/>
      <c r="E1606" s="170"/>
      <c r="F1606" s="170"/>
      <c r="G1606" s="170"/>
      <c r="H1606" s="191"/>
      <c r="I1606" s="191"/>
      <c r="J1606" s="213"/>
    </row>
    <row r="1607" spans="1:10" x14ac:dyDescent="0.2">
      <c r="A1607" s="191"/>
      <c r="B1607" s="191"/>
      <c r="C1607" s="213"/>
      <c r="D1607" s="225"/>
      <c r="E1607" s="170"/>
      <c r="F1607" s="170"/>
      <c r="G1607" s="170"/>
      <c r="H1607" s="191"/>
      <c r="I1607" s="191"/>
      <c r="J1607" s="213"/>
    </row>
    <row r="1608" spans="1:10" x14ac:dyDescent="0.2">
      <c r="A1608" s="191"/>
      <c r="B1608" s="191"/>
      <c r="C1608" s="213"/>
      <c r="D1608" s="225"/>
      <c r="E1608" s="170"/>
      <c r="F1608" s="170"/>
      <c r="G1608" s="170"/>
      <c r="H1608" s="191"/>
      <c r="I1608" s="191"/>
      <c r="J1608" s="213"/>
    </row>
    <row r="1609" spans="1:10" x14ac:dyDescent="0.2">
      <c r="A1609" s="191"/>
      <c r="B1609" s="191"/>
      <c r="C1609" s="213"/>
      <c r="D1609" s="225"/>
      <c r="E1609" s="170"/>
      <c r="F1609" s="170"/>
      <c r="G1609" s="170"/>
      <c r="H1609" s="191"/>
      <c r="I1609" s="191"/>
      <c r="J1609" s="213"/>
    </row>
    <row r="1610" spans="1:10" x14ac:dyDescent="0.2">
      <c r="A1610" s="191"/>
      <c r="B1610" s="191"/>
      <c r="C1610" s="213"/>
      <c r="D1610" s="225"/>
      <c r="E1610" s="170"/>
      <c r="F1610" s="170"/>
      <c r="G1610" s="170"/>
      <c r="H1610" s="191"/>
      <c r="I1610" s="191"/>
      <c r="J1610" s="213"/>
    </row>
    <row r="1611" spans="1:10" x14ac:dyDescent="0.2">
      <c r="A1611" s="191"/>
      <c r="B1611" s="191"/>
      <c r="C1611" s="213"/>
      <c r="D1611" s="225"/>
      <c r="E1611" s="170"/>
      <c r="F1611" s="170"/>
      <c r="G1611" s="170"/>
      <c r="H1611" s="191"/>
      <c r="I1611" s="191"/>
      <c r="J1611" s="213"/>
    </row>
    <row r="1612" spans="1:10" x14ac:dyDescent="0.2">
      <c r="A1612" s="191"/>
      <c r="B1612" s="191"/>
      <c r="C1612" s="213"/>
      <c r="D1612" s="225"/>
      <c r="E1612" s="170"/>
      <c r="F1612" s="170"/>
      <c r="G1612" s="170"/>
      <c r="H1612" s="191"/>
      <c r="I1612" s="191"/>
      <c r="J1612" s="213"/>
    </row>
    <row r="1613" spans="1:10" x14ac:dyDescent="0.2">
      <c r="A1613" s="191"/>
      <c r="B1613" s="191"/>
      <c r="C1613" s="213"/>
      <c r="D1613" s="225"/>
      <c r="E1613" s="170"/>
      <c r="F1613" s="170"/>
      <c r="G1613" s="170"/>
      <c r="H1613" s="191"/>
      <c r="I1613" s="191"/>
      <c r="J1613" s="213"/>
    </row>
    <row r="1614" spans="1:10" x14ac:dyDescent="0.2">
      <c r="A1614" s="191"/>
      <c r="B1614" s="191"/>
      <c r="C1614" s="213"/>
      <c r="D1614" s="225"/>
      <c r="E1614" s="170"/>
      <c r="F1614" s="170"/>
      <c r="G1614" s="170"/>
      <c r="H1614" s="191"/>
      <c r="I1614" s="191"/>
      <c r="J1614" s="213"/>
    </row>
    <row r="1615" spans="1:10" x14ac:dyDescent="0.2">
      <c r="A1615" s="191"/>
      <c r="B1615" s="191"/>
      <c r="C1615" s="213"/>
      <c r="D1615" s="225"/>
      <c r="E1615" s="170"/>
      <c r="F1615" s="170"/>
      <c r="G1615" s="170"/>
      <c r="H1615" s="191"/>
      <c r="I1615" s="191"/>
      <c r="J1615" s="213"/>
    </row>
    <row r="1616" spans="1:10" x14ac:dyDescent="0.2">
      <c r="A1616" s="191"/>
      <c r="B1616" s="191"/>
      <c r="C1616" s="213"/>
      <c r="D1616" s="225"/>
      <c r="E1616" s="170"/>
      <c r="F1616" s="170"/>
      <c r="G1616" s="170"/>
      <c r="H1616" s="191"/>
      <c r="I1616" s="191"/>
      <c r="J1616" s="213"/>
    </row>
    <row r="1617" spans="1:10" x14ac:dyDescent="0.2">
      <c r="A1617" s="191"/>
      <c r="B1617" s="191"/>
      <c r="C1617" s="213"/>
      <c r="D1617" s="225"/>
      <c r="E1617" s="170"/>
      <c r="F1617" s="170"/>
      <c r="G1617" s="170"/>
      <c r="H1617" s="191"/>
      <c r="I1617" s="191"/>
      <c r="J1617" s="213"/>
    </row>
    <row r="1618" spans="1:10" x14ac:dyDescent="0.2">
      <c r="A1618" s="191"/>
      <c r="B1618" s="191"/>
      <c r="C1618" s="213"/>
      <c r="D1618" s="225"/>
      <c r="E1618" s="170"/>
      <c r="F1618" s="170"/>
      <c r="G1618" s="170"/>
      <c r="H1618" s="191"/>
      <c r="I1618" s="191"/>
      <c r="J1618" s="213"/>
    </row>
    <row r="1619" spans="1:10" x14ac:dyDescent="0.2">
      <c r="A1619" s="191"/>
      <c r="B1619" s="191"/>
      <c r="C1619" s="213"/>
      <c r="D1619" s="225"/>
      <c r="E1619" s="170"/>
      <c r="F1619" s="170"/>
      <c r="G1619" s="170"/>
      <c r="H1619" s="191"/>
      <c r="I1619" s="191"/>
      <c r="J1619" s="213"/>
    </row>
    <row r="1620" spans="1:10" x14ac:dyDescent="0.2">
      <c r="A1620" s="191"/>
      <c r="B1620" s="191"/>
      <c r="C1620" s="213"/>
      <c r="D1620" s="225"/>
      <c r="E1620" s="170"/>
      <c r="F1620" s="170"/>
      <c r="G1620" s="170"/>
      <c r="H1620" s="191"/>
      <c r="I1620" s="191"/>
      <c r="J1620" s="213"/>
    </row>
    <row r="1621" spans="1:10" x14ac:dyDescent="0.2">
      <c r="A1621" s="191"/>
      <c r="B1621" s="191"/>
      <c r="C1621" s="213"/>
      <c r="D1621" s="225"/>
      <c r="E1621" s="170"/>
      <c r="F1621" s="170"/>
      <c r="G1621" s="170"/>
      <c r="H1621" s="191"/>
      <c r="I1621" s="191"/>
      <c r="J1621" s="213"/>
    </row>
    <row r="1622" spans="1:10" x14ac:dyDescent="0.2">
      <c r="A1622" s="191"/>
      <c r="B1622" s="191"/>
      <c r="C1622" s="213"/>
      <c r="D1622" s="225"/>
      <c r="E1622" s="170"/>
      <c r="F1622" s="170"/>
      <c r="G1622" s="170"/>
      <c r="H1622" s="191"/>
      <c r="I1622" s="191"/>
      <c r="J1622" s="213"/>
    </row>
    <row r="1623" spans="1:10" x14ac:dyDescent="0.2">
      <c r="A1623" s="191"/>
      <c r="B1623" s="191"/>
      <c r="C1623" s="213"/>
      <c r="D1623" s="225"/>
      <c r="E1623" s="170"/>
      <c r="F1623" s="170"/>
      <c r="G1623" s="170"/>
      <c r="H1623" s="191"/>
      <c r="I1623" s="191"/>
      <c r="J1623" s="213"/>
    </row>
    <row r="1624" spans="1:10" x14ac:dyDescent="0.2">
      <c r="A1624" s="191"/>
      <c r="B1624" s="191"/>
      <c r="C1624" s="213"/>
      <c r="D1624" s="225"/>
      <c r="E1624" s="170"/>
      <c r="F1624" s="170"/>
      <c r="G1624" s="170"/>
      <c r="H1624" s="191"/>
      <c r="I1624" s="191"/>
      <c r="J1624" s="213"/>
    </row>
    <row r="1625" spans="1:10" x14ac:dyDescent="0.2">
      <c r="A1625" s="191"/>
      <c r="B1625" s="191"/>
      <c r="C1625" s="213"/>
      <c r="D1625" s="225"/>
      <c r="E1625" s="170"/>
      <c r="F1625" s="170"/>
      <c r="G1625" s="170"/>
      <c r="H1625" s="239"/>
      <c r="I1625" s="191"/>
      <c r="J1625" s="213"/>
    </row>
    <row r="1626" spans="1:10" x14ac:dyDescent="0.2">
      <c r="A1626" s="191"/>
      <c r="B1626" s="191"/>
      <c r="C1626" s="213"/>
      <c r="D1626" s="225"/>
      <c r="E1626" s="170"/>
      <c r="F1626" s="170"/>
      <c r="G1626" s="170"/>
      <c r="H1626" s="191"/>
      <c r="I1626" s="191"/>
      <c r="J1626" s="213"/>
    </row>
    <row r="1627" spans="1:10" x14ac:dyDescent="0.2">
      <c r="A1627" s="191"/>
      <c r="B1627" s="191"/>
      <c r="C1627" s="213"/>
      <c r="D1627" s="225"/>
      <c r="E1627" s="170"/>
      <c r="F1627" s="170"/>
      <c r="G1627" s="170"/>
      <c r="H1627" s="191"/>
      <c r="I1627" s="191"/>
      <c r="J1627" s="213"/>
    </row>
    <row r="1628" spans="1:10" x14ac:dyDescent="0.2">
      <c r="A1628" s="191"/>
      <c r="B1628" s="191"/>
      <c r="C1628" s="213"/>
      <c r="D1628" s="225"/>
      <c r="E1628" s="170"/>
      <c r="F1628" s="170"/>
      <c r="G1628" s="170"/>
      <c r="H1628" s="191"/>
      <c r="I1628" s="191"/>
      <c r="J1628" s="213"/>
    </row>
    <row r="1629" spans="1:10" x14ac:dyDescent="0.2">
      <c r="A1629" s="191"/>
      <c r="B1629" s="191"/>
      <c r="C1629" s="213"/>
      <c r="D1629" s="225"/>
      <c r="E1629" s="170"/>
      <c r="F1629" s="170"/>
      <c r="G1629" s="170"/>
      <c r="H1629" s="191"/>
      <c r="I1629" s="191"/>
      <c r="J1629" s="213"/>
    </row>
    <row r="1630" spans="1:10" x14ac:dyDescent="0.2">
      <c r="A1630" s="191"/>
      <c r="B1630" s="191"/>
      <c r="C1630" s="213"/>
      <c r="D1630" s="225"/>
      <c r="E1630" s="170"/>
      <c r="F1630" s="170"/>
      <c r="G1630" s="170"/>
      <c r="H1630" s="191"/>
      <c r="I1630" s="191"/>
      <c r="J1630" s="213"/>
    </row>
    <row r="1631" spans="1:10" x14ac:dyDescent="0.2">
      <c r="A1631" s="191"/>
      <c r="B1631" s="191"/>
      <c r="C1631" s="213"/>
      <c r="D1631" s="225"/>
      <c r="E1631" s="153"/>
      <c r="F1631" s="153"/>
      <c r="G1631" s="153"/>
      <c r="H1631" s="191"/>
      <c r="I1631" s="191"/>
      <c r="J1631" s="213"/>
    </row>
    <row r="1632" spans="1:10" x14ac:dyDescent="0.2">
      <c r="A1632" s="191"/>
      <c r="B1632" s="191"/>
      <c r="C1632" s="213"/>
      <c r="D1632" s="225"/>
      <c r="E1632" s="170"/>
      <c r="F1632" s="170"/>
      <c r="G1632" s="170"/>
      <c r="H1632" s="191"/>
      <c r="I1632" s="191"/>
      <c r="J1632" s="213"/>
    </row>
    <row r="1633" spans="1:10" x14ac:dyDescent="0.2">
      <c r="A1633" s="191"/>
      <c r="B1633" s="191"/>
      <c r="C1633" s="213"/>
      <c r="D1633" s="225"/>
      <c r="E1633" s="170"/>
      <c r="F1633" s="170"/>
      <c r="G1633" s="170"/>
      <c r="H1633" s="191"/>
      <c r="I1633" s="191"/>
      <c r="J1633" s="213"/>
    </row>
    <row r="1634" spans="1:10" x14ac:dyDescent="0.2">
      <c r="A1634" s="191"/>
      <c r="B1634" s="191"/>
      <c r="C1634" s="213"/>
      <c r="D1634" s="225"/>
      <c r="E1634" s="170"/>
      <c r="F1634" s="170"/>
      <c r="G1634" s="170"/>
      <c r="H1634" s="191"/>
      <c r="I1634" s="191"/>
      <c r="J1634" s="213"/>
    </row>
    <row r="1635" spans="1:10" x14ac:dyDescent="0.2">
      <c r="A1635" s="191"/>
      <c r="B1635" s="191"/>
      <c r="C1635" s="213"/>
      <c r="D1635" s="225"/>
      <c r="E1635" s="170"/>
      <c r="F1635" s="170"/>
      <c r="G1635" s="170"/>
      <c r="H1635" s="191"/>
      <c r="I1635" s="191"/>
      <c r="J1635" s="213"/>
    </row>
    <row r="1636" spans="1:10" x14ac:dyDescent="0.2">
      <c r="A1636" s="191"/>
      <c r="B1636" s="191"/>
      <c r="C1636" s="213"/>
      <c r="D1636" s="225"/>
      <c r="E1636" s="170"/>
      <c r="F1636" s="170"/>
      <c r="G1636" s="170"/>
      <c r="H1636" s="191"/>
      <c r="I1636" s="191"/>
      <c r="J1636" s="213"/>
    </row>
    <row r="1637" spans="1:10" x14ac:dyDescent="0.2">
      <c r="A1637" s="191"/>
      <c r="B1637" s="191"/>
      <c r="C1637" s="213"/>
      <c r="D1637" s="225"/>
      <c r="E1637" s="170"/>
      <c r="F1637" s="170"/>
      <c r="G1637" s="170"/>
      <c r="H1637" s="191"/>
      <c r="I1637" s="191"/>
      <c r="J1637" s="213"/>
    </row>
    <row r="1638" spans="1:10" x14ac:dyDescent="0.2">
      <c r="A1638" s="191"/>
      <c r="B1638" s="191"/>
      <c r="C1638" s="213"/>
      <c r="D1638" s="225"/>
      <c r="E1638" s="170"/>
      <c r="F1638" s="170"/>
      <c r="G1638" s="170"/>
      <c r="H1638" s="191"/>
      <c r="I1638" s="191"/>
      <c r="J1638" s="213"/>
    </row>
    <row r="1639" spans="1:10" x14ac:dyDescent="0.2">
      <c r="A1639" s="191"/>
      <c r="B1639" s="191"/>
      <c r="C1639" s="213"/>
      <c r="D1639" s="225"/>
      <c r="E1639" s="170"/>
      <c r="F1639" s="170"/>
      <c r="G1639" s="170"/>
      <c r="H1639" s="191"/>
      <c r="I1639" s="191"/>
      <c r="J1639" s="213"/>
    </row>
    <row r="1640" spans="1:10" x14ac:dyDescent="0.2">
      <c r="A1640" s="191"/>
      <c r="B1640" s="191"/>
      <c r="C1640" s="213"/>
      <c r="D1640" s="225"/>
      <c r="E1640" s="170"/>
      <c r="F1640" s="170"/>
      <c r="G1640" s="170"/>
      <c r="H1640" s="191"/>
      <c r="I1640" s="191"/>
      <c r="J1640" s="213"/>
    </row>
    <row r="1641" spans="1:10" x14ac:dyDescent="0.2">
      <c r="A1641" s="191"/>
      <c r="B1641" s="191"/>
      <c r="C1641" s="213"/>
      <c r="D1641" s="225"/>
      <c r="E1641" s="170"/>
      <c r="F1641" s="170"/>
      <c r="G1641" s="170"/>
      <c r="H1641" s="191"/>
      <c r="I1641" s="191"/>
      <c r="J1641" s="213"/>
    </row>
    <row r="1642" spans="1:10" x14ac:dyDescent="0.2">
      <c r="A1642" s="225"/>
      <c r="B1642" s="225"/>
      <c r="C1642" s="226"/>
      <c r="D1642" s="225"/>
      <c r="E1642" s="241"/>
      <c r="F1642" s="241"/>
      <c r="G1642" s="241"/>
      <c r="H1642" s="243"/>
      <c r="I1642" s="191"/>
      <c r="J1642" s="213"/>
    </row>
    <row r="1643" spans="1:10" x14ac:dyDescent="0.2">
      <c r="A1643" s="191"/>
      <c r="B1643" s="191"/>
      <c r="C1643" s="213"/>
      <c r="D1643" s="225"/>
      <c r="E1643" s="170"/>
      <c r="F1643" s="170"/>
      <c r="G1643" s="170"/>
      <c r="H1643" s="191"/>
      <c r="I1643" s="191"/>
      <c r="J1643" s="213"/>
    </row>
    <row r="1644" spans="1:10" x14ac:dyDescent="0.2">
      <c r="A1644" s="191"/>
      <c r="B1644" s="191"/>
      <c r="C1644" s="213"/>
      <c r="D1644" s="225"/>
      <c r="E1644" s="170"/>
      <c r="F1644" s="170"/>
      <c r="G1644" s="170"/>
      <c r="H1644" s="191"/>
      <c r="I1644" s="191"/>
      <c r="J1644" s="213"/>
    </row>
    <row r="1645" spans="1:10" x14ac:dyDescent="0.2">
      <c r="A1645" s="191"/>
      <c r="B1645" s="191"/>
      <c r="C1645" s="213"/>
      <c r="D1645" s="225"/>
      <c r="E1645" s="170"/>
      <c r="F1645" s="170"/>
      <c r="G1645" s="170"/>
      <c r="H1645" s="191"/>
      <c r="I1645" s="191"/>
      <c r="J1645" s="213"/>
    </row>
    <row r="1646" spans="1:10" x14ac:dyDescent="0.2">
      <c r="A1646" s="191"/>
      <c r="B1646" s="191"/>
      <c r="C1646" s="213"/>
      <c r="D1646" s="225"/>
      <c r="E1646" s="170"/>
      <c r="F1646" s="170"/>
      <c r="G1646" s="170"/>
      <c r="H1646" s="191"/>
      <c r="I1646" s="191"/>
      <c r="J1646" s="213"/>
    </row>
    <row r="1647" spans="1:10" x14ac:dyDescent="0.2">
      <c r="A1647" s="191"/>
      <c r="B1647" s="191"/>
      <c r="C1647" s="213"/>
      <c r="D1647" s="225"/>
      <c r="E1647" s="170"/>
      <c r="F1647" s="170"/>
      <c r="G1647" s="170"/>
      <c r="H1647" s="191"/>
      <c r="I1647" s="191"/>
      <c r="J1647" s="213"/>
    </row>
    <row r="1648" spans="1:10" x14ac:dyDescent="0.2">
      <c r="A1648" s="191"/>
      <c r="B1648" s="191"/>
      <c r="C1648" s="213"/>
      <c r="D1648" s="225"/>
      <c r="E1648" s="170"/>
      <c r="F1648" s="170"/>
      <c r="G1648" s="170"/>
      <c r="H1648" s="191"/>
      <c r="I1648" s="191"/>
      <c r="J1648" s="213"/>
    </row>
    <row r="1649" spans="1:10" x14ac:dyDescent="0.2">
      <c r="A1649" s="191"/>
      <c r="B1649" s="191"/>
      <c r="C1649" s="213"/>
      <c r="D1649" s="225"/>
      <c r="E1649" s="170"/>
      <c r="F1649" s="170"/>
      <c r="G1649" s="170"/>
      <c r="H1649" s="191"/>
      <c r="I1649" s="191"/>
      <c r="J1649" s="213"/>
    </row>
    <row r="1650" spans="1:10" x14ac:dyDescent="0.2">
      <c r="A1650" s="191"/>
      <c r="B1650" s="191"/>
      <c r="C1650" s="213"/>
      <c r="D1650" s="225"/>
      <c r="E1650" s="170"/>
      <c r="F1650" s="170"/>
      <c r="G1650" s="170"/>
      <c r="H1650" s="191"/>
      <c r="I1650" s="191"/>
      <c r="J1650" s="213"/>
    </row>
    <row r="1651" spans="1:10" x14ac:dyDescent="0.2">
      <c r="A1651" s="191"/>
      <c r="B1651" s="191"/>
      <c r="C1651" s="213"/>
      <c r="D1651" s="225"/>
      <c r="E1651" s="170"/>
      <c r="F1651" s="170"/>
      <c r="G1651" s="170"/>
      <c r="H1651" s="191"/>
      <c r="I1651" s="191"/>
      <c r="J1651" s="213"/>
    </row>
    <row r="1652" spans="1:10" x14ac:dyDescent="0.2">
      <c r="A1652" s="191"/>
      <c r="B1652" s="191"/>
      <c r="C1652" s="213"/>
      <c r="D1652" s="225"/>
      <c r="E1652" s="170"/>
      <c r="F1652" s="170"/>
      <c r="G1652" s="170"/>
      <c r="H1652" s="191"/>
      <c r="I1652" s="191"/>
      <c r="J1652" s="213"/>
    </row>
    <row r="1653" spans="1:10" x14ac:dyDescent="0.2">
      <c r="A1653" s="191"/>
      <c r="B1653" s="191"/>
      <c r="C1653" s="213"/>
      <c r="D1653" s="225"/>
      <c r="E1653" s="170"/>
      <c r="F1653" s="170"/>
      <c r="G1653" s="170"/>
      <c r="H1653" s="191"/>
      <c r="I1653" s="191"/>
      <c r="J1653" s="213"/>
    </row>
    <row r="1654" spans="1:10" x14ac:dyDescent="0.2">
      <c r="A1654" s="191"/>
      <c r="B1654" s="191"/>
      <c r="C1654" s="213"/>
      <c r="D1654" s="225"/>
      <c r="E1654" s="170"/>
      <c r="F1654" s="170"/>
      <c r="G1654" s="170"/>
      <c r="H1654" s="191"/>
      <c r="I1654" s="191"/>
      <c r="J1654" s="213"/>
    </row>
    <row r="1655" spans="1:10" x14ac:dyDescent="0.2">
      <c r="A1655" s="191"/>
      <c r="B1655" s="191"/>
      <c r="C1655" s="213"/>
      <c r="D1655" s="225"/>
      <c r="E1655" s="170"/>
      <c r="F1655" s="170"/>
      <c r="G1655" s="170"/>
      <c r="H1655" s="191"/>
      <c r="I1655" s="191"/>
      <c r="J1655" s="213"/>
    </row>
    <row r="1656" spans="1:10" x14ac:dyDescent="0.2">
      <c r="A1656" s="191"/>
      <c r="B1656" s="191"/>
      <c r="C1656" s="213"/>
      <c r="D1656" s="225"/>
      <c r="E1656" s="170"/>
      <c r="F1656" s="170"/>
      <c r="G1656" s="170"/>
      <c r="H1656" s="191"/>
      <c r="I1656" s="191"/>
      <c r="J1656" s="213"/>
    </row>
    <row r="1657" spans="1:10" x14ac:dyDescent="0.2">
      <c r="A1657" s="191"/>
      <c r="B1657" s="191"/>
      <c r="C1657" s="213"/>
      <c r="D1657" s="225"/>
      <c r="E1657" s="170"/>
      <c r="F1657" s="170"/>
      <c r="G1657" s="170"/>
      <c r="H1657" s="191"/>
      <c r="I1657" s="191"/>
      <c r="J1657" s="213"/>
    </row>
    <row r="1658" spans="1:10" x14ac:dyDescent="0.2">
      <c r="A1658" s="191"/>
      <c r="B1658" s="191"/>
      <c r="C1658" s="213"/>
      <c r="D1658" s="225"/>
      <c r="E1658" s="153"/>
      <c r="F1658" s="153"/>
      <c r="G1658" s="153"/>
      <c r="H1658" s="191"/>
      <c r="I1658" s="191"/>
      <c r="J1658" s="213"/>
    </row>
    <row r="1659" spans="1:10" x14ac:dyDescent="0.2">
      <c r="A1659" s="191"/>
      <c r="B1659" s="191"/>
      <c r="C1659" s="213"/>
      <c r="D1659" s="225"/>
      <c r="E1659" s="170"/>
      <c r="F1659" s="170"/>
      <c r="G1659" s="170"/>
      <c r="H1659" s="191"/>
      <c r="I1659" s="191"/>
      <c r="J1659" s="213"/>
    </row>
    <row r="1660" spans="1:10" x14ac:dyDescent="0.2">
      <c r="A1660" s="191"/>
      <c r="B1660" s="191"/>
      <c r="C1660" s="213"/>
      <c r="D1660" s="225"/>
      <c r="E1660" s="170"/>
      <c r="F1660" s="170"/>
      <c r="G1660" s="170"/>
      <c r="H1660" s="191"/>
      <c r="I1660" s="191"/>
      <c r="J1660" s="213"/>
    </row>
    <row r="1661" spans="1:10" x14ac:dyDescent="0.2">
      <c r="A1661" s="191"/>
      <c r="B1661" s="191"/>
      <c r="C1661" s="213"/>
      <c r="D1661" s="225"/>
      <c r="E1661" s="170"/>
      <c r="F1661" s="170"/>
      <c r="G1661" s="170"/>
      <c r="H1661" s="191"/>
      <c r="I1661" s="191"/>
      <c r="J1661" s="213"/>
    </row>
    <row r="1662" spans="1:10" x14ac:dyDescent="0.2">
      <c r="A1662" s="191"/>
      <c r="B1662" s="191"/>
      <c r="C1662" s="213"/>
      <c r="D1662" s="225"/>
      <c r="E1662" s="170"/>
      <c r="F1662" s="170"/>
      <c r="G1662" s="170"/>
      <c r="H1662" s="191"/>
      <c r="I1662" s="191"/>
      <c r="J1662" s="213"/>
    </row>
    <row r="1663" spans="1:10" x14ac:dyDescent="0.2">
      <c r="A1663" s="191"/>
      <c r="B1663" s="191"/>
      <c r="C1663" s="213"/>
      <c r="D1663" s="225"/>
      <c r="E1663" s="170"/>
      <c r="F1663" s="170"/>
      <c r="G1663" s="170"/>
      <c r="H1663" s="191"/>
      <c r="I1663" s="191"/>
      <c r="J1663" s="213"/>
    </row>
    <row r="1664" spans="1:10" x14ac:dyDescent="0.2">
      <c r="A1664" s="191"/>
      <c r="B1664" s="191"/>
      <c r="C1664" s="213"/>
      <c r="D1664" s="225"/>
      <c r="E1664" s="235"/>
      <c r="F1664" s="235"/>
      <c r="G1664" s="235"/>
      <c r="H1664" s="236"/>
      <c r="I1664" s="236"/>
      <c r="J1664" s="237"/>
    </row>
    <row r="1665" spans="1:10" x14ac:dyDescent="0.2">
      <c r="A1665" s="191"/>
      <c r="B1665" s="191"/>
      <c r="C1665" s="213"/>
      <c r="D1665" s="225"/>
      <c r="E1665" s="170"/>
      <c r="F1665" s="170"/>
      <c r="G1665" s="170"/>
      <c r="H1665" s="191"/>
      <c r="I1665" s="191"/>
      <c r="J1665" s="213"/>
    </row>
    <row r="1666" spans="1:10" x14ac:dyDescent="0.2">
      <c r="A1666" s="191"/>
      <c r="B1666" s="191"/>
      <c r="C1666" s="213"/>
      <c r="D1666" s="225"/>
      <c r="E1666" s="170"/>
      <c r="F1666" s="170"/>
      <c r="G1666" s="170"/>
      <c r="H1666" s="191"/>
      <c r="I1666" s="191"/>
      <c r="J1666" s="213"/>
    </row>
    <row r="1667" spans="1:10" x14ac:dyDescent="0.2">
      <c r="A1667" s="191"/>
      <c r="B1667" s="191"/>
      <c r="C1667" s="213"/>
      <c r="D1667" s="225"/>
      <c r="E1667" s="170"/>
      <c r="F1667" s="170"/>
      <c r="G1667" s="170"/>
      <c r="H1667" s="191"/>
      <c r="I1667" s="191"/>
      <c r="J1667" s="213"/>
    </row>
    <row r="1668" spans="1:10" x14ac:dyDescent="0.2">
      <c r="A1668" s="191"/>
      <c r="B1668" s="191"/>
      <c r="C1668" s="213"/>
      <c r="D1668" s="225"/>
      <c r="E1668" s="170"/>
      <c r="F1668" s="170"/>
      <c r="G1668" s="170"/>
      <c r="H1668" s="191"/>
      <c r="I1668" s="191"/>
      <c r="J1668" s="213"/>
    </row>
    <row r="1669" spans="1:10" x14ac:dyDescent="0.2">
      <c r="A1669" s="191"/>
      <c r="B1669" s="191"/>
      <c r="C1669" s="213"/>
      <c r="D1669" s="225"/>
      <c r="E1669" s="170"/>
      <c r="F1669" s="170"/>
      <c r="G1669" s="170"/>
      <c r="H1669" s="191"/>
      <c r="I1669" s="191"/>
      <c r="J1669" s="213"/>
    </row>
    <row r="1670" spans="1:10" x14ac:dyDescent="0.2">
      <c r="A1670" s="191"/>
      <c r="B1670" s="191"/>
      <c r="C1670" s="213"/>
      <c r="D1670" s="225"/>
      <c r="E1670" s="170"/>
      <c r="F1670" s="170"/>
      <c r="G1670" s="170"/>
      <c r="H1670" s="191"/>
      <c r="I1670" s="191"/>
      <c r="J1670" s="213"/>
    </row>
    <row r="1671" spans="1:10" x14ac:dyDescent="0.2">
      <c r="A1671" s="191"/>
      <c r="B1671" s="191"/>
      <c r="C1671" s="213"/>
      <c r="D1671" s="225"/>
      <c r="E1671" s="170"/>
      <c r="F1671" s="170"/>
      <c r="G1671" s="170"/>
      <c r="H1671" s="191"/>
      <c r="I1671" s="191"/>
      <c r="J1671" s="213"/>
    </row>
    <row r="1672" spans="1:10" x14ac:dyDescent="0.2">
      <c r="A1672" s="191"/>
      <c r="B1672" s="191"/>
      <c r="C1672" s="213"/>
      <c r="D1672" s="225"/>
      <c r="E1672" s="170"/>
      <c r="F1672" s="170"/>
      <c r="G1672" s="170"/>
      <c r="H1672" s="191"/>
      <c r="I1672" s="191"/>
      <c r="J1672" s="213"/>
    </row>
    <row r="1673" spans="1:10" x14ac:dyDescent="0.2">
      <c r="A1673" s="191"/>
      <c r="B1673" s="191"/>
      <c r="C1673" s="213"/>
      <c r="D1673" s="225"/>
      <c r="E1673" s="170"/>
      <c r="F1673" s="170"/>
      <c r="G1673" s="170"/>
      <c r="H1673" s="191"/>
      <c r="I1673" s="191"/>
      <c r="J1673" s="213"/>
    </row>
    <row r="1674" spans="1:10" x14ac:dyDescent="0.2">
      <c r="A1674" s="191"/>
      <c r="B1674" s="191"/>
      <c r="C1674" s="213"/>
      <c r="D1674" s="225"/>
      <c r="E1674" s="170"/>
      <c r="F1674" s="170"/>
      <c r="G1674" s="170"/>
      <c r="H1674" s="191"/>
      <c r="I1674" s="191"/>
      <c r="J1674" s="213"/>
    </row>
    <row r="1675" spans="1:10" x14ac:dyDescent="0.2">
      <c r="A1675" s="191"/>
      <c r="B1675" s="191"/>
      <c r="C1675" s="213"/>
      <c r="D1675" s="225"/>
      <c r="E1675" s="170"/>
      <c r="F1675" s="170"/>
      <c r="G1675" s="170"/>
      <c r="H1675" s="191"/>
      <c r="I1675" s="191"/>
      <c r="J1675" s="213"/>
    </row>
    <row r="1676" spans="1:10" x14ac:dyDescent="0.2">
      <c r="A1676" s="191"/>
      <c r="B1676" s="191"/>
      <c r="C1676" s="213"/>
      <c r="D1676" s="225"/>
      <c r="E1676" s="170"/>
      <c r="F1676" s="170"/>
      <c r="G1676" s="170"/>
      <c r="H1676" s="191"/>
      <c r="I1676" s="191"/>
      <c r="J1676" s="213"/>
    </row>
    <row r="1677" spans="1:10" x14ac:dyDescent="0.2">
      <c r="A1677" s="191"/>
      <c r="B1677" s="191"/>
      <c r="C1677" s="213"/>
      <c r="D1677" s="225"/>
      <c r="E1677" s="227"/>
      <c r="F1677" s="227"/>
      <c r="G1677" s="227"/>
      <c r="H1677" s="191"/>
      <c r="I1677" s="191"/>
      <c r="J1677" s="213"/>
    </row>
    <row r="1678" spans="1:10" x14ac:dyDescent="0.2">
      <c r="A1678" s="191"/>
      <c r="B1678" s="191"/>
      <c r="C1678" s="213"/>
      <c r="D1678" s="225"/>
      <c r="E1678" s="170"/>
      <c r="F1678" s="170"/>
      <c r="G1678" s="170"/>
      <c r="H1678" s="191"/>
      <c r="I1678" s="191"/>
      <c r="J1678" s="213"/>
    </row>
    <row r="1679" spans="1:10" x14ac:dyDescent="0.2">
      <c r="A1679" s="191"/>
      <c r="B1679" s="191"/>
      <c r="C1679" s="213"/>
      <c r="D1679" s="225"/>
      <c r="E1679" s="235"/>
      <c r="F1679" s="235"/>
      <c r="G1679" s="235"/>
      <c r="H1679" s="236"/>
      <c r="I1679" s="236"/>
      <c r="J1679" s="237"/>
    </row>
    <row r="1680" spans="1:10" x14ac:dyDescent="0.2">
      <c r="A1680" s="191"/>
      <c r="B1680" s="191"/>
      <c r="C1680" s="213"/>
      <c r="D1680" s="225"/>
      <c r="E1680" s="235"/>
      <c r="F1680" s="235"/>
      <c r="G1680" s="235"/>
      <c r="H1680" s="236"/>
      <c r="I1680" s="236"/>
      <c r="J1680" s="237"/>
    </row>
    <row r="1681" spans="1:10" x14ac:dyDescent="0.2">
      <c r="A1681" s="191"/>
      <c r="B1681" s="191"/>
      <c r="C1681" s="213"/>
      <c r="D1681" s="225"/>
      <c r="E1681" s="170"/>
      <c r="F1681" s="170"/>
      <c r="G1681" s="170"/>
      <c r="H1681" s="191"/>
      <c r="I1681" s="191"/>
      <c r="J1681" s="213"/>
    </row>
    <row r="1682" spans="1:10" x14ac:dyDescent="0.2">
      <c r="A1682" s="191"/>
      <c r="B1682" s="191"/>
      <c r="C1682" s="213"/>
      <c r="D1682" s="225"/>
      <c r="E1682" s="170"/>
      <c r="F1682" s="170"/>
      <c r="G1682" s="170"/>
      <c r="H1682" s="191"/>
      <c r="I1682" s="191"/>
      <c r="J1682" s="213"/>
    </row>
    <row r="1683" spans="1:10" x14ac:dyDescent="0.2">
      <c r="A1683" s="191"/>
      <c r="B1683" s="191"/>
      <c r="C1683" s="213"/>
      <c r="D1683" s="225"/>
      <c r="E1683" s="153"/>
      <c r="F1683" s="153"/>
      <c r="G1683" s="153"/>
      <c r="H1683" s="191"/>
      <c r="I1683" s="191"/>
      <c r="J1683" s="213"/>
    </row>
    <row r="1684" spans="1:10" x14ac:dyDescent="0.2">
      <c r="A1684" s="191"/>
      <c r="B1684" s="191"/>
      <c r="C1684" s="213"/>
      <c r="D1684" s="225"/>
      <c r="E1684" s="170"/>
      <c r="F1684" s="170"/>
      <c r="G1684" s="170"/>
      <c r="H1684" s="191"/>
      <c r="I1684" s="191"/>
      <c r="J1684" s="213"/>
    </row>
    <row r="1685" spans="1:10" x14ac:dyDescent="0.2">
      <c r="A1685" s="191"/>
      <c r="B1685" s="191"/>
      <c r="C1685" s="213"/>
      <c r="D1685" s="225"/>
      <c r="E1685" s="170"/>
      <c r="F1685" s="170"/>
      <c r="G1685" s="170"/>
      <c r="H1685" s="191"/>
      <c r="I1685" s="191"/>
      <c r="J1685" s="213"/>
    </row>
    <row r="1686" spans="1:10" x14ac:dyDescent="0.2">
      <c r="A1686" s="191"/>
      <c r="B1686" s="191"/>
      <c r="C1686" s="213"/>
      <c r="D1686" s="225"/>
      <c r="E1686" s="170"/>
      <c r="F1686" s="170"/>
      <c r="G1686" s="170"/>
      <c r="H1686" s="191"/>
      <c r="I1686" s="191"/>
      <c r="J1686" s="213"/>
    </row>
    <row r="1687" spans="1:10" x14ac:dyDescent="0.2">
      <c r="A1687" s="191"/>
      <c r="B1687" s="191"/>
      <c r="C1687" s="213"/>
      <c r="D1687" s="225"/>
      <c r="E1687" s="170"/>
      <c r="F1687" s="170"/>
      <c r="G1687" s="170"/>
      <c r="H1687" s="191"/>
      <c r="I1687" s="191"/>
      <c r="J1687" s="213"/>
    </row>
    <row r="1688" spans="1:10" x14ac:dyDescent="0.2">
      <c r="A1688" s="191"/>
      <c r="B1688" s="191"/>
      <c r="C1688" s="213"/>
      <c r="D1688" s="225"/>
      <c r="E1688" s="170"/>
      <c r="F1688" s="170"/>
      <c r="G1688" s="170"/>
      <c r="H1688" s="191"/>
      <c r="I1688" s="191"/>
      <c r="J1688" s="213"/>
    </row>
    <row r="1689" spans="1:10" x14ac:dyDescent="0.2">
      <c r="A1689" s="191"/>
      <c r="B1689" s="191"/>
      <c r="C1689" s="213"/>
      <c r="D1689" s="225"/>
      <c r="E1689" s="170"/>
      <c r="F1689" s="170"/>
      <c r="G1689" s="170"/>
      <c r="H1689" s="191"/>
      <c r="I1689" s="191"/>
      <c r="J1689" s="213"/>
    </row>
    <row r="1690" spans="1:10" x14ac:dyDescent="0.2">
      <c r="A1690" s="191"/>
      <c r="B1690" s="191"/>
      <c r="C1690" s="213"/>
      <c r="D1690" s="225"/>
      <c r="E1690" s="170"/>
      <c r="F1690" s="170"/>
      <c r="G1690" s="170"/>
      <c r="H1690" s="191"/>
      <c r="I1690" s="191"/>
      <c r="J1690" s="213"/>
    </row>
    <row r="1691" spans="1:10" x14ac:dyDescent="0.2">
      <c r="A1691" s="191"/>
      <c r="B1691" s="191"/>
      <c r="C1691" s="213"/>
      <c r="D1691" s="225"/>
      <c r="E1691" s="170"/>
      <c r="F1691" s="170"/>
      <c r="G1691" s="170"/>
      <c r="H1691" s="191"/>
      <c r="I1691" s="191"/>
      <c r="J1691" s="213"/>
    </row>
    <row r="1692" spans="1:10" x14ac:dyDescent="0.2">
      <c r="A1692" s="191"/>
      <c r="B1692" s="191"/>
      <c r="C1692" s="213"/>
      <c r="D1692" s="225"/>
      <c r="E1692" s="170"/>
      <c r="F1692" s="170"/>
      <c r="G1692" s="170"/>
      <c r="H1692" s="191"/>
      <c r="I1692" s="191"/>
      <c r="J1692" s="213"/>
    </row>
    <row r="1693" spans="1:10" x14ac:dyDescent="0.2">
      <c r="A1693" s="191"/>
      <c r="B1693" s="191"/>
      <c r="C1693" s="213"/>
      <c r="D1693" s="225"/>
      <c r="E1693" s="170"/>
      <c r="F1693" s="170"/>
      <c r="G1693" s="170"/>
      <c r="H1693" s="191"/>
      <c r="I1693" s="191"/>
      <c r="J1693" s="213"/>
    </row>
    <row r="1694" spans="1:10" x14ac:dyDescent="0.2">
      <c r="A1694" s="191"/>
      <c r="B1694" s="191"/>
      <c r="C1694" s="213"/>
      <c r="D1694" s="225"/>
      <c r="E1694" s="170"/>
      <c r="F1694" s="170"/>
      <c r="G1694" s="170"/>
      <c r="H1694" s="191"/>
      <c r="I1694" s="191"/>
      <c r="J1694" s="213"/>
    </row>
    <row r="1695" spans="1:10" x14ac:dyDescent="0.2">
      <c r="A1695" s="191"/>
      <c r="B1695" s="191"/>
      <c r="C1695" s="213"/>
      <c r="D1695" s="225"/>
      <c r="E1695" s="170"/>
      <c r="F1695" s="170"/>
      <c r="G1695" s="170"/>
      <c r="H1695" s="191"/>
      <c r="I1695" s="191"/>
      <c r="J1695" s="213"/>
    </row>
    <row r="1696" spans="1:10" x14ac:dyDescent="0.2">
      <c r="A1696" s="191"/>
      <c r="B1696" s="191"/>
      <c r="C1696" s="213"/>
      <c r="D1696" s="225"/>
      <c r="E1696" s="170"/>
      <c r="F1696" s="170"/>
      <c r="G1696" s="170"/>
      <c r="H1696" s="191"/>
      <c r="I1696" s="191"/>
      <c r="J1696" s="213"/>
    </row>
    <row r="1697" spans="1:10" x14ac:dyDescent="0.2">
      <c r="A1697" s="191"/>
      <c r="B1697" s="191"/>
      <c r="C1697" s="213"/>
      <c r="D1697" s="225"/>
      <c r="E1697" s="246"/>
      <c r="F1697" s="246"/>
      <c r="G1697" s="246"/>
      <c r="H1697" s="247"/>
      <c r="I1697" s="191"/>
      <c r="J1697" s="213"/>
    </row>
    <row r="1698" spans="1:10" x14ac:dyDescent="0.2">
      <c r="A1698" s="191"/>
      <c r="B1698" s="191"/>
      <c r="C1698" s="213"/>
      <c r="D1698" s="225"/>
      <c r="E1698" s="170"/>
      <c r="F1698" s="170"/>
      <c r="G1698" s="170"/>
      <c r="H1698" s="191"/>
      <c r="I1698" s="191"/>
      <c r="J1698" s="213"/>
    </row>
    <row r="1699" spans="1:10" x14ac:dyDescent="0.2">
      <c r="A1699" s="191"/>
      <c r="B1699" s="191"/>
      <c r="C1699" s="213"/>
      <c r="D1699" s="225"/>
      <c r="E1699" s="170"/>
      <c r="F1699" s="170"/>
      <c r="G1699" s="170"/>
      <c r="H1699" s="191"/>
      <c r="I1699" s="191"/>
      <c r="J1699" s="213"/>
    </row>
    <row r="1700" spans="1:10" x14ac:dyDescent="0.2">
      <c r="A1700" s="191"/>
      <c r="B1700" s="191"/>
      <c r="C1700" s="213"/>
      <c r="D1700" s="225"/>
      <c r="E1700" s="170"/>
      <c r="F1700" s="170"/>
      <c r="G1700" s="170"/>
      <c r="H1700" s="191"/>
      <c r="I1700" s="191"/>
      <c r="J1700" s="213"/>
    </row>
    <row r="1701" spans="1:10" x14ac:dyDescent="0.2">
      <c r="A1701" s="191"/>
      <c r="B1701" s="191"/>
      <c r="C1701" s="213"/>
      <c r="D1701" s="225"/>
      <c r="E1701" s="170"/>
      <c r="F1701" s="170"/>
      <c r="G1701" s="170"/>
      <c r="H1701" s="191"/>
      <c r="I1701" s="191"/>
      <c r="J1701" s="213"/>
    </row>
    <row r="1702" spans="1:10" x14ac:dyDescent="0.2">
      <c r="A1702" s="191"/>
      <c r="B1702" s="191"/>
      <c r="C1702" s="213"/>
      <c r="D1702" s="225"/>
      <c r="E1702" s="170"/>
      <c r="F1702" s="170"/>
      <c r="G1702" s="170"/>
      <c r="H1702" s="191"/>
      <c r="I1702" s="191"/>
      <c r="J1702" s="213"/>
    </row>
    <row r="1703" spans="1:10" x14ac:dyDescent="0.2">
      <c r="A1703" s="191"/>
      <c r="B1703" s="191"/>
      <c r="C1703" s="213"/>
      <c r="D1703" s="225"/>
      <c r="E1703" s="170"/>
      <c r="F1703" s="170"/>
      <c r="G1703" s="170"/>
      <c r="H1703" s="191"/>
      <c r="I1703" s="191"/>
      <c r="J1703" s="213"/>
    </row>
    <row r="1704" spans="1:10" x14ac:dyDescent="0.2">
      <c r="A1704" s="191"/>
      <c r="B1704" s="191"/>
      <c r="C1704" s="213"/>
      <c r="D1704" s="225"/>
      <c r="E1704" s="170"/>
      <c r="F1704" s="170"/>
      <c r="G1704" s="170"/>
      <c r="H1704" s="191"/>
      <c r="I1704" s="191"/>
      <c r="J1704" s="213"/>
    </row>
    <row r="1705" spans="1:10" x14ac:dyDescent="0.2">
      <c r="A1705" s="191"/>
      <c r="B1705" s="191"/>
      <c r="C1705" s="213"/>
      <c r="D1705" s="225"/>
      <c r="E1705" s="170"/>
      <c r="F1705" s="170"/>
      <c r="G1705" s="170"/>
      <c r="H1705" s="191"/>
      <c r="I1705" s="191"/>
      <c r="J1705" s="213"/>
    </row>
    <row r="1706" spans="1:10" x14ac:dyDescent="0.2">
      <c r="A1706" s="191"/>
      <c r="B1706" s="191"/>
      <c r="C1706" s="213"/>
      <c r="D1706" s="225"/>
      <c r="E1706" s="170"/>
      <c r="F1706" s="170"/>
      <c r="G1706" s="170"/>
      <c r="H1706" s="191"/>
      <c r="I1706" s="191"/>
      <c r="J1706" s="213"/>
    </row>
    <row r="1707" spans="1:10" x14ac:dyDescent="0.2">
      <c r="A1707" s="191"/>
      <c r="B1707" s="191"/>
      <c r="C1707" s="213"/>
      <c r="D1707" s="225"/>
      <c r="E1707" s="170"/>
      <c r="F1707" s="170"/>
      <c r="G1707" s="170"/>
      <c r="H1707" s="191"/>
      <c r="I1707" s="191"/>
      <c r="J1707" s="213"/>
    </row>
    <row r="1708" spans="1:10" x14ac:dyDescent="0.2">
      <c r="A1708" s="191"/>
      <c r="B1708" s="191"/>
      <c r="C1708" s="213"/>
      <c r="D1708" s="225"/>
      <c r="E1708" s="170"/>
      <c r="F1708" s="170"/>
      <c r="G1708" s="170"/>
      <c r="H1708" s="191"/>
      <c r="I1708" s="191"/>
      <c r="J1708" s="213"/>
    </row>
    <row r="1709" spans="1:10" x14ac:dyDescent="0.2">
      <c r="A1709" s="191"/>
      <c r="B1709" s="191"/>
      <c r="C1709" s="213"/>
      <c r="D1709" s="225"/>
      <c r="E1709" s="170"/>
      <c r="F1709" s="170"/>
      <c r="G1709" s="170"/>
      <c r="H1709" s="191"/>
      <c r="I1709" s="191"/>
      <c r="J1709" s="213"/>
    </row>
    <row r="1710" spans="1:10" x14ac:dyDescent="0.2">
      <c r="A1710" s="191"/>
      <c r="B1710" s="191"/>
      <c r="C1710" s="213"/>
      <c r="D1710" s="225"/>
      <c r="E1710" s="254"/>
      <c r="F1710" s="254"/>
      <c r="G1710" s="254"/>
      <c r="H1710" s="239"/>
      <c r="I1710" s="239"/>
      <c r="J1710" s="213"/>
    </row>
    <row r="1711" spans="1:10" x14ac:dyDescent="0.2">
      <c r="A1711" s="191"/>
      <c r="B1711" s="191"/>
      <c r="C1711" s="213"/>
      <c r="D1711" s="225"/>
      <c r="E1711" s="170"/>
      <c r="F1711" s="170"/>
      <c r="G1711" s="170"/>
      <c r="H1711" s="191"/>
      <c r="I1711" s="191"/>
      <c r="J1711" s="213"/>
    </row>
    <row r="1712" spans="1:10" x14ac:dyDescent="0.2">
      <c r="A1712" s="191"/>
      <c r="B1712" s="191"/>
      <c r="C1712" s="213"/>
      <c r="D1712" s="225"/>
      <c r="E1712" s="170"/>
      <c r="F1712" s="170"/>
      <c r="G1712" s="170"/>
      <c r="H1712" s="191"/>
      <c r="I1712" s="191"/>
      <c r="J1712" s="213"/>
    </row>
    <row r="1713" spans="1:10" x14ac:dyDescent="0.2">
      <c r="A1713" s="225"/>
      <c r="B1713" s="225"/>
      <c r="C1713" s="226"/>
      <c r="D1713" s="225"/>
      <c r="E1713" s="227"/>
      <c r="F1713" s="227"/>
      <c r="G1713" s="227"/>
      <c r="H1713" s="191"/>
      <c r="I1713" s="191"/>
      <c r="J1713" s="213"/>
    </row>
    <row r="1714" spans="1:10" x14ac:dyDescent="0.2">
      <c r="A1714" s="191"/>
      <c r="B1714" s="191"/>
      <c r="C1714" s="213"/>
      <c r="D1714" s="225"/>
      <c r="E1714" s="170"/>
      <c r="F1714" s="170"/>
      <c r="G1714" s="170"/>
      <c r="H1714" s="191"/>
      <c r="I1714" s="191"/>
      <c r="J1714" s="213"/>
    </row>
    <row r="1715" spans="1:10" x14ac:dyDescent="0.2">
      <c r="A1715" s="191"/>
      <c r="B1715" s="191"/>
      <c r="C1715" s="213"/>
      <c r="D1715" s="225"/>
      <c r="E1715" s="170"/>
      <c r="F1715" s="170"/>
      <c r="G1715" s="170"/>
      <c r="H1715" s="191"/>
      <c r="I1715" s="191"/>
      <c r="J1715" s="213"/>
    </row>
    <row r="1716" spans="1:10" x14ac:dyDescent="0.2">
      <c r="A1716" s="191"/>
      <c r="B1716" s="191"/>
      <c r="C1716" s="213"/>
      <c r="D1716" s="225"/>
      <c r="E1716" s="170"/>
      <c r="F1716" s="170"/>
      <c r="G1716" s="170"/>
      <c r="H1716" s="191"/>
      <c r="I1716" s="191"/>
      <c r="J1716" s="213"/>
    </row>
    <row r="1717" spans="1:10" x14ac:dyDescent="0.2">
      <c r="A1717" s="191"/>
      <c r="B1717" s="191"/>
      <c r="C1717" s="213"/>
      <c r="D1717" s="225"/>
      <c r="E1717" s="170"/>
      <c r="F1717" s="170"/>
      <c r="G1717" s="170"/>
      <c r="H1717" s="243"/>
      <c r="I1717" s="191"/>
      <c r="J1717" s="213"/>
    </row>
    <row r="1718" spans="1:10" x14ac:dyDescent="0.2">
      <c r="A1718" s="191"/>
      <c r="B1718" s="191"/>
      <c r="C1718" s="213"/>
      <c r="D1718" s="225"/>
      <c r="E1718" s="170"/>
      <c r="F1718" s="170"/>
      <c r="G1718" s="170"/>
      <c r="H1718" s="191"/>
      <c r="I1718" s="191"/>
      <c r="J1718" s="213"/>
    </row>
    <row r="1719" spans="1:10" x14ac:dyDescent="0.2">
      <c r="A1719" s="191"/>
      <c r="B1719" s="191"/>
      <c r="C1719" s="213"/>
      <c r="D1719" s="225"/>
      <c r="E1719" s="170"/>
      <c r="F1719" s="170"/>
      <c r="G1719" s="170"/>
      <c r="H1719" s="191"/>
      <c r="I1719" s="191"/>
      <c r="J1719" s="213"/>
    </row>
    <row r="1720" spans="1:10" x14ac:dyDescent="0.2">
      <c r="A1720" s="191"/>
      <c r="B1720" s="191"/>
      <c r="C1720" s="213"/>
      <c r="D1720" s="225"/>
      <c r="E1720" s="170"/>
      <c r="F1720" s="170"/>
      <c r="G1720" s="170"/>
      <c r="H1720" s="191"/>
      <c r="I1720" s="191"/>
      <c r="J1720" s="213"/>
    </row>
    <row r="1721" spans="1:10" x14ac:dyDescent="0.2">
      <c r="A1721" s="191"/>
      <c r="B1721" s="191"/>
      <c r="C1721" s="213"/>
      <c r="D1721" s="225"/>
      <c r="E1721" s="170"/>
      <c r="F1721" s="170"/>
      <c r="G1721" s="170"/>
      <c r="H1721" s="191"/>
      <c r="I1721" s="191"/>
      <c r="J1721" s="213"/>
    </row>
    <row r="1722" spans="1:10" x14ac:dyDescent="0.2">
      <c r="A1722" s="191"/>
      <c r="B1722" s="191"/>
      <c r="C1722" s="213"/>
      <c r="D1722" s="225"/>
      <c r="E1722" s="170"/>
      <c r="F1722" s="170"/>
      <c r="G1722" s="170"/>
      <c r="H1722" s="191"/>
      <c r="I1722" s="191"/>
      <c r="J1722" s="213"/>
    </row>
    <row r="1723" spans="1:10" x14ac:dyDescent="0.2">
      <c r="A1723" s="191"/>
      <c r="B1723" s="191"/>
      <c r="C1723" s="213"/>
      <c r="D1723" s="225"/>
      <c r="E1723" s="170"/>
      <c r="F1723" s="170"/>
      <c r="G1723" s="170"/>
      <c r="H1723" s="191"/>
      <c r="I1723" s="191"/>
      <c r="J1723" s="213"/>
    </row>
    <row r="1724" spans="1:10" x14ac:dyDescent="0.2">
      <c r="A1724" s="191"/>
      <c r="B1724" s="191"/>
      <c r="C1724" s="213"/>
      <c r="D1724" s="225"/>
      <c r="E1724" s="170"/>
      <c r="F1724" s="170"/>
      <c r="G1724" s="170"/>
      <c r="H1724" s="191"/>
      <c r="I1724" s="191"/>
      <c r="J1724" s="213"/>
    </row>
    <row r="1725" spans="1:10" x14ac:dyDescent="0.2">
      <c r="A1725" s="191"/>
      <c r="B1725" s="191"/>
      <c r="C1725" s="213"/>
      <c r="D1725" s="225"/>
      <c r="E1725" s="170"/>
      <c r="F1725" s="170"/>
      <c r="G1725" s="170"/>
      <c r="H1725" s="191"/>
      <c r="I1725" s="191"/>
      <c r="J1725" s="213"/>
    </row>
    <row r="1726" spans="1:10" x14ac:dyDescent="0.2">
      <c r="A1726" s="191"/>
      <c r="B1726" s="191"/>
      <c r="C1726" s="213"/>
      <c r="D1726" s="225"/>
      <c r="E1726" s="170"/>
      <c r="F1726" s="170"/>
      <c r="G1726" s="170"/>
      <c r="H1726" s="191"/>
      <c r="I1726" s="191"/>
      <c r="J1726" s="213"/>
    </row>
    <row r="1727" spans="1:10" x14ac:dyDescent="0.2">
      <c r="A1727" s="191"/>
      <c r="B1727" s="191"/>
      <c r="C1727" s="213"/>
      <c r="D1727" s="225"/>
      <c r="E1727" s="170"/>
      <c r="F1727" s="170"/>
      <c r="G1727" s="170"/>
      <c r="H1727" s="191"/>
      <c r="I1727" s="191"/>
      <c r="J1727" s="213"/>
    </row>
    <row r="1728" spans="1:10" x14ac:dyDescent="0.2">
      <c r="A1728" s="191"/>
      <c r="B1728" s="191"/>
      <c r="C1728" s="213"/>
      <c r="D1728" s="225"/>
      <c r="E1728" s="170"/>
      <c r="F1728" s="170"/>
      <c r="G1728" s="170"/>
      <c r="H1728" s="191"/>
      <c r="I1728" s="191"/>
      <c r="J1728" s="213"/>
    </row>
    <row r="1729" spans="1:10" x14ac:dyDescent="0.2">
      <c r="A1729" s="191"/>
      <c r="B1729" s="191"/>
      <c r="C1729" s="213"/>
      <c r="D1729" s="225"/>
      <c r="E1729" s="170"/>
      <c r="F1729" s="170"/>
      <c r="G1729" s="170"/>
      <c r="H1729" s="191"/>
      <c r="I1729" s="191"/>
      <c r="J1729" s="213"/>
    </row>
    <row r="1730" spans="1:10" x14ac:dyDescent="0.2">
      <c r="A1730" s="191"/>
      <c r="B1730" s="191"/>
      <c r="C1730" s="213"/>
      <c r="D1730" s="225"/>
      <c r="E1730" s="170"/>
      <c r="F1730" s="170"/>
      <c r="G1730" s="170"/>
      <c r="H1730" s="191"/>
      <c r="I1730" s="191"/>
      <c r="J1730" s="213"/>
    </row>
    <row r="1731" spans="1:10" x14ac:dyDescent="0.2">
      <c r="A1731" s="191"/>
      <c r="B1731" s="191"/>
      <c r="C1731" s="213"/>
      <c r="D1731" s="225"/>
      <c r="E1731" s="170"/>
      <c r="F1731" s="170"/>
      <c r="G1731" s="170"/>
      <c r="H1731" s="191"/>
      <c r="I1731" s="191"/>
      <c r="J1731" s="213"/>
    </row>
    <row r="1732" spans="1:10" x14ac:dyDescent="0.2">
      <c r="A1732" s="191"/>
      <c r="B1732" s="191"/>
      <c r="C1732" s="213"/>
      <c r="D1732" s="225"/>
      <c r="E1732" s="170"/>
      <c r="F1732" s="170"/>
      <c r="G1732" s="170"/>
      <c r="H1732" s="191"/>
      <c r="I1732" s="191"/>
      <c r="J1732" s="213"/>
    </row>
    <row r="1733" spans="1:10" x14ac:dyDescent="0.2">
      <c r="A1733" s="191"/>
      <c r="B1733" s="191"/>
      <c r="C1733" s="213"/>
      <c r="D1733" s="225"/>
      <c r="E1733" s="170"/>
      <c r="F1733" s="170"/>
      <c r="G1733" s="170"/>
      <c r="H1733" s="191"/>
      <c r="I1733" s="191"/>
      <c r="J1733" s="213"/>
    </row>
    <row r="1734" spans="1:10" x14ac:dyDescent="0.2">
      <c r="A1734" s="191"/>
      <c r="B1734" s="191"/>
      <c r="C1734" s="213"/>
      <c r="D1734" s="225"/>
      <c r="E1734" s="170"/>
      <c r="F1734" s="170"/>
      <c r="G1734" s="170"/>
      <c r="H1734" s="191"/>
      <c r="I1734" s="191"/>
      <c r="J1734" s="213"/>
    </row>
    <row r="1735" spans="1:10" x14ac:dyDescent="0.2">
      <c r="A1735" s="191"/>
      <c r="B1735" s="191"/>
      <c r="C1735" s="213"/>
      <c r="D1735" s="225"/>
      <c r="E1735" s="170"/>
      <c r="F1735" s="170"/>
      <c r="G1735" s="170"/>
      <c r="H1735" s="191"/>
      <c r="I1735" s="191"/>
      <c r="J1735" s="213"/>
    </row>
    <row r="1736" spans="1:10" x14ac:dyDescent="0.2">
      <c r="A1736" s="191"/>
      <c r="B1736" s="191"/>
      <c r="C1736" s="213"/>
      <c r="D1736" s="225"/>
      <c r="E1736" s="170"/>
      <c r="F1736" s="170"/>
      <c r="G1736" s="170"/>
      <c r="H1736" s="191"/>
      <c r="I1736" s="256"/>
      <c r="J1736" s="257"/>
    </row>
    <row r="1737" spans="1:10" x14ac:dyDescent="0.2">
      <c r="A1737" s="191"/>
      <c r="B1737" s="191"/>
      <c r="C1737" s="213"/>
      <c r="D1737" s="225"/>
      <c r="E1737" s="170"/>
      <c r="F1737" s="170"/>
      <c r="G1737" s="170"/>
      <c r="H1737" s="191"/>
      <c r="I1737" s="191"/>
      <c r="J1737" s="213"/>
    </row>
    <row r="1738" spans="1:10" x14ac:dyDescent="0.2">
      <c r="A1738" s="191"/>
      <c r="B1738" s="191"/>
      <c r="C1738" s="213"/>
      <c r="D1738" s="225"/>
      <c r="E1738" s="170"/>
      <c r="F1738" s="170"/>
      <c r="G1738" s="170"/>
      <c r="H1738" s="191"/>
      <c r="I1738" s="191"/>
      <c r="J1738" s="213"/>
    </row>
    <row r="1739" spans="1:10" x14ac:dyDescent="0.2">
      <c r="A1739" s="191"/>
      <c r="B1739" s="191"/>
      <c r="C1739" s="213"/>
      <c r="D1739" s="258"/>
      <c r="E1739" s="170"/>
      <c r="F1739" s="170"/>
      <c r="G1739" s="170"/>
      <c r="H1739" s="191"/>
      <c r="I1739" s="191"/>
      <c r="J1739" s="213"/>
    </row>
    <row r="1740" spans="1:10" x14ac:dyDescent="0.2">
      <c r="A1740" s="191"/>
      <c r="B1740" s="191"/>
      <c r="C1740" s="213"/>
      <c r="D1740" s="225"/>
      <c r="E1740" s="170"/>
      <c r="F1740" s="170"/>
      <c r="G1740" s="170"/>
      <c r="H1740" s="191"/>
      <c r="I1740" s="191"/>
      <c r="J1740" s="213"/>
    </row>
    <row r="1741" spans="1:10" x14ac:dyDescent="0.2">
      <c r="A1741" s="191"/>
      <c r="B1741" s="191"/>
      <c r="C1741" s="213"/>
      <c r="D1741" s="225"/>
      <c r="E1741" s="241"/>
      <c r="F1741" s="241"/>
      <c r="G1741" s="241"/>
      <c r="H1741" s="191"/>
      <c r="I1741" s="191"/>
      <c r="J1741" s="213"/>
    </row>
    <row r="1742" spans="1:10" x14ac:dyDescent="0.2">
      <c r="A1742" s="191"/>
      <c r="B1742" s="191"/>
      <c r="C1742" s="213"/>
      <c r="D1742" s="225"/>
      <c r="E1742" s="170"/>
      <c r="F1742" s="170"/>
      <c r="G1742" s="170"/>
      <c r="H1742" s="191"/>
      <c r="I1742" s="191"/>
      <c r="J1742" s="213"/>
    </row>
    <row r="1743" spans="1:10" x14ac:dyDescent="0.2">
      <c r="A1743" s="191"/>
      <c r="B1743" s="191"/>
      <c r="C1743" s="213"/>
      <c r="D1743" s="225"/>
      <c r="E1743" s="170"/>
      <c r="F1743" s="170"/>
      <c r="G1743" s="170"/>
      <c r="H1743" s="191"/>
      <c r="I1743" s="191"/>
      <c r="J1743" s="213"/>
    </row>
    <row r="1744" spans="1:10" x14ac:dyDescent="0.2">
      <c r="A1744" s="191"/>
      <c r="B1744" s="191"/>
      <c r="C1744" s="213"/>
      <c r="D1744" s="225"/>
      <c r="E1744" s="170"/>
      <c r="F1744" s="170"/>
      <c r="G1744" s="170"/>
      <c r="H1744" s="191"/>
      <c r="I1744" s="191"/>
      <c r="J1744" s="213"/>
    </row>
    <row r="1745" spans="1:10" x14ac:dyDescent="0.2">
      <c r="A1745" s="191"/>
      <c r="B1745" s="191"/>
      <c r="C1745" s="213"/>
      <c r="D1745" s="225"/>
      <c r="E1745" s="170"/>
      <c r="F1745" s="170"/>
      <c r="G1745" s="170"/>
      <c r="H1745" s="191"/>
      <c r="I1745" s="191"/>
      <c r="J1745" s="213"/>
    </row>
    <row r="1746" spans="1:10" x14ac:dyDescent="0.2">
      <c r="A1746" s="191"/>
      <c r="B1746" s="191"/>
      <c r="C1746" s="213"/>
      <c r="D1746" s="225"/>
      <c r="E1746" s="170"/>
      <c r="F1746" s="170"/>
      <c r="G1746" s="170"/>
      <c r="H1746" s="191"/>
      <c r="I1746" s="191"/>
      <c r="J1746" s="213"/>
    </row>
    <row r="1747" spans="1:10" x14ac:dyDescent="0.2">
      <c r="A1747" s="191"/>
      <c r="B1747" s="191"/>
      <c r="C1747" s="213"/>
      <c r="D1747" s="225"/>
      <c r="E1747" s="170"/>
      <c r="F1747" s="170"/>
      <c r="G1747" s="170"/>
      <c r="H1747" s="191"/>
      <c r="I1747" s="191"/>
      <c r="J1747" s="213"/>
    </row>
    <row r="1748" spans="1:10" x14ac:dyDescent="0.2">
      <c r="A1748" s="191"/>
      <c r="B1748" s="191"/>
      <c r="C1748" s="213"/>
      <c r="D1748" s="225"/>
      <c r="E1748" s="213"/>
      <c r="F1748" s="213"/>
      <c r="G1748" s="213"/>
      <c r="H1748" s="243"/>
      <c r="I1748" s="191"/>
      <c r="J1748" s="213"/>
    </row>
    <row r="1749" spans="1:10" x14ac:dyDescent="0.2">
      <c r="A1749" s="191"/>
      <c r="B1749" s="191"/>
      <c r="C1749" s="213"/>
      <c r="D1749" s="225"/>
      <c r="E1749" s="170"/>
      <c r="F1749" s="170"/>
      <c r="G1749" s="170"/>
      <c r="H1749" s="191"/>
      <c r="I1749" s="191"/>
      <c r="J1749" s="213"/>
    </row>
    <row r="1750" spans="1:10" x14ac:dyDescent="0.2">
      <c r="A1750" s="191"/>
      <c r="B1750" s="191"/>
      <c r="C1750" s="213"/>
      <c r="D1750" s="225"/>
      <c r="E1750" s="170"/>
      <c r="F1750" s="170"/>
      <c r="G1750" s="170"/>
      <c r="H1750" s="191"/>
      <c r="I1750" s="191"/>
      <c r="J1750" s="213"/>
    </row>
    <row r="1751" spans="1:10" x14ac:dyDescent="0.2">
      <c r="A1751" s="191"/>
      <c r="B1751" s="191"/>
      <c r="C1751" s="213"/>
      <c r="D1751" s="225"/>
      <c r="E1751" s="170"/>
      <c r="F1751" s="170"/>
      <c r="G1751" s="170"/>
      <c r="H1751" s="191"/>
      <c r="I1751" s="191"/>
      <c r="J1751" s="213"/>
    </row>
    <row r="1752" spans="1:10" x14ac:dyDescent="0.2">
      <c r="A1752" s="191"/>
      <c r="B1752" s="191"/>
      <c r="C1752" s="213"/>
      <c r="D1752" s="225"/>
      <c r="E1752" s="170"/>
      <c r="F1752" s="170"/>
      <c r="G1752" s="170"/>
      <c r="H1752" s="191"/>
      <c r="I1752" s="191"/>
      <c r="J1752" s="213"/>
    </row>
    <row r="1753" spans="1:10" x14ac:dyDescent="0.2">
      <c r="A1753" s="191"/>
      <c r="B1753" s="191"/>
      <c r="C1753" s="213"/>
      <c r="D1753" s="225"/>
      <c r="E1753" s="170"/>
      <c r="F1753" s="170"/>
      <c r="G1753" s="170"/>
      <c r="H1753" s="191"/>
      <c r="I1753" s="191"/>
      <c r="J1753" s="213"/>
    </row>
    <row r="1754" spans="1:10" x14ac:dyDescent="0.2">
      <c r="A1754" s="191"/>
      <c r="B1754" s="191"/>
      <c r="C1754" s="213"/>
      <c r="D1754" s="225"/>
      <c r="E1754" s="170"/>
      <c r="F1754" s="170"/>
      <c r="G1754" s="170"/>
      <c r="H1754" s="191"/>
      <c r="I1754" s="191"/>
      <c r="J1754" s="213"/>
    </row>
    <row r="1755" spans="1:10" x14ac:dyDescent="0.2">
      <c r="A1755" s="191"/>
      <c r="B1755" s="191"/>
      <c r="C1755" s="213"/>
      <c r="D1755" s="225"/>
      <c r="E1755" s="170"/>
      <c r="F1755" s="170"/>
      <c r="G1755" s="170"/>
      <c r="H1755" s="191"/>
      <c r="I1755" s="191"/>
      <c r="J1755" s="213"/>
    </row>
    <row r="1756" spans="1:10" x14ac:dyDescent="0.2">
      <c r="A1756" s="191"/>
      <c r="B1756" s="191"/>
      <c r="C1756" s="213"/>
      <c r="D1756" s="225"/>
      <c r="E1756" s="170"/>
      <c r="F1756" s="170"/>
      <c r="G1756" s="170"/>
      <c r="H1756" s="191"/>
      <c r="I1756" s="191"/>
      <c r="J1756" s="213"/>
    </row>
    <row r="1757" spans="1:10" x14ac:dyDescent="0.2">
      <c r="A1757" s="191"/>
      <c r="B1757" s="191"/>
      <c r="C1757" s="213"/>
      <c r="D1757" s="225"/>
      <c r="E1757" s="170"/>
      <c r="F1757" s="170"/>
      <c r="G1757" s="170"/>
      <c r="H1757" s="191"/>
      <c r="I1757" s="191"/>
      <c r="J1757" s="213"/>
    </row>
    <row r="1758" spans="1:10" x14ac:dyDescent="0.2">
      <c r="A1758" s="191"/>
      <c r="B1758" s="191"/>
      <c r="C1758" s="213"/>
      <c r="D1758" s="225"/>
      <c r="E1758" s="170"/>
      <c r="F1758" s="170"/>
      <c r="G1758" s="170"/>
      <c r="H1758" s="191"/>
      <c r="I1758" s="191"/>
      <c r="J1758" s="213"/>
    </row>
    <row r="1759" spans="1:10" x14ac:dyDescent="0.2">
      <c r="A1759" s="191"/>
      <c r="B1759" s="191"/>
      <c r="C1759" s="213"/>
      <c r="D1759" s="225"/>
      <c r="E1759" s="170"/>
      <c r="F1759" s="170"/>
      <c r="G1759" s="170"/>
      <c r="H1759" s="191"/>
      <c r="I1759" s="191"/>
      <c r="J1759" s="213"/>
    </row>
    <row r="1760" spans="1:10" x14ac:dyDescent="0.2">
      <c r="A1760" s="191"/>
      <c r="B1760" s="191"/>
      <c r="C1760" s="213"/>
      <c r="D1760" s="225"/>
      <c r="E1760" s="170"/>
      <c r="F1760" s="170"/>
      <c r="G1760" s="170"/>
      <c r="H1760" s="191"/>
      <c r="I1760" s="191"/>
      <c r="J1760" s="213"/>
    </row>
    <row r="1761" spans="1:10" x14ac:dyDescent="0.2">
      <c r="A1761" s="191"/>
      <c r="B1761" s="191"/>
      <c r="C1761" s="213"/>
      <c r="D1761" s="225"/>
      <c r="E1761" s="170"/>
      <c r="F1761" s="170"/>
      <c r="G1761" s="170"/>
      <c r="H1761" s="191"/>
      <c r="I1761" s="191"/>
      <c r="J1761" s="213"/>
    </row>
    <row r="1762" spans="1:10" x14ac:dyDescent="0.2">
      <c r="A1762" s="191"/>
      <c r="B1762" s="191"/>
      <c r="C1762" s="213"/>
      <c r="D1762" s="225"/>
      <c r="E1762" s="170"/>
      <c r="F1762" s="170"/>
      <c r="G1762" s="170"/>
      <c r="H1762" s="191"/>
      <c r="I1762" s="191"/>
      <c r="J1762" s="213"/>
    </row>
    <row r="1763" spans="1:10" x14ac:dyDescent="0.2">
      <c r="A1763" s="191"/>
      <c r="B1763" s="191"/>
      <c r="C1763" s="213"/>
      <c r="D1763" s="225"/>
      <c r="E1763" s="170"/>
      <c r="F1763" s="170"/>
      <c r="G1763" s="170"/>
      <c r="H1763" s="191"/>
      <c r="I1763" s="191"/>
      <c r="J1763" s="213"/>
    </row>
    <row r="1764" spans="1:10" x14ac:dyDescent="0.2">
      <c r="A1764" s="191"/>
      <c r="B1764" s="191"/>
      <c r="C1764" s="213"/>
      <c r="D1764" s="225"/>
      <c r="E1764" s="170"/>
      <c r="F1764" s="170"/>
      <c r="G1764" s="170"/>
      <c r="H1764" s="191"/>
      <c r="I1764" s="191"/>
      <c r="J1764" s="213"/>
    </row>
    <row r="1765" spans="1:10" x14ac:dyDescent="0.2">
      <c r="A1765" s="191"/>
      <c r="B1765" s="191"/>
      <c r="C1765" s="213"/>
      <c r="D1765" s="225"/>
      <c r="E1765" s="170"/>
      <c r="F1765" s="170"/>
      <c r="G1765" s="170"/>
      <c r="H1765" s="191"/>
      <c r="I1765" s="191"/>
      <c r="J1765" s="213"/>
    </row>
    <row r="1766" spans="1:10" x14ac:dyDescent="0.2">
      <c r="A1766" s="191"/>
      <c r="B1766" s="191"/>
      <c r="C1766" s="213"/>
      <c r="D1766" s="225"/>
      <c r="E1766" s="170"/>
      <c r="F1766" s="170"/>
      <c r="G1766" s="170"/>
      <c r="H1766" s="191"/>
      <c r="I1766" s="191"/>
      <c r="J1766" s="213"/>
    </row>
    <row r="1769" spans="1:10" x14ac:dyDescent="0.2">
      <c r="A1769" s="191"/>
      <c r="B1769" s="191"/>
      <c r="C1769" s="213"/>
      <c r="D1769" s="225"/>
      <c r="E1769" s="191"/>
      <c r="F1769" s="191"/>
      <c r="G1769" s="191"/>
      <c r="H1769" s="191"/>
      <c r="I1769" s="191"/>
      <c r="J1769" s="213"/>
    </row>
    <row r="1770" spans="1:10" x14ac:dyDescent="0.2">
      <c r="A1770" s="191"/>
      <c r="B1770" s="191"/>
      <c r="C1770" s="213"/>
      <c r="D1770" s="225"/>
      <c r="E1770" s="170"/>
      <c r="F1770" s="170"/>
      <c r="G1770" s="170"/>
      <c r="H1770" s="191"/>
      <c r="I1770" s="191"/>
      <c r="J1770" s="213"/>
    </row>
    <row r="1771" spans="1:10" x14ac:dyDescent="0.2">
      <c r="A1771" s="244"/>
      <c r="B1771" s="244"/>
      <c r="C1771" s="245"/>
      <c r="D1771" s="225"/>
      <c r="E1771" s="170"/>
      <c r="F1771" s="170"/>
      <c r="G1771" s="170"/>
      <c r="H1771" s="191"/>
      <c r="I1771" s="191"/>
      <c r="J1771" s="213"/>
    </row>
    <row r="1772" spans="1:10" x14ac:dyDescent="0.2">
      <c r="A1772" s="244"/>
      <c r="B1772" s="244"/>
      <c r="C1772" s="245"/>
      <c r="D1772" s="225"/>
      <c r="E1772" s="191"/>
      <c r="F1772" s="191"/>
      <c r="G1772" s="191"/>
      <c r="H1772" s="191"/>
      <c r="I1772" s="191"/>
      <c r="J1772" s="213"/>
    </row>
    <row r="1773" spans="1:10" x14ac:dyDescent="0.2">
      <c r="A1773" s="244"/>
      <c r="B1773" s="244"/>
      <c r="C1773" s="245"/>
      <c r="D1773" s="225"/>
      <c r="E1773" s="170"/>
      <c r="F1773" s="170"/>
      <c r="G1773" s="170"/>
      <c r="H1773" s="191"/>
      <c r="I1773" s="191"/>
      <c r="J1773" s="213"/>
    </row>
    <row r="1774" spans="1:10" x14ac:dyDescent="0.2">
      <c r="A1774" s="244"/>
      <c r="B1774" s="244"/>
      <c r="C1774" s="245"/>
      <c r="D1774" s="225"/>
      <c r="E1774" s="170"/>
      <c r="F1774" s="170"/>
      <c r="G1774" s="170"/>
      <c r="H1774" s="191"/>
      <c r="I1774" s="191"/>
      <c r="J1774" s="213"/>
    </row>
    <row r="1775" spans="1:10" x14ac:dyDescent="0.2">
      <c r="A1775" s="244"/>
      <c r="B1775" s="244"/>
      <c r="C1775" s="245"/>
      <c r="D1775" s="225"/>
      <c r="E1775" s="170"/>
      <c r="F1775" s="170"/>
      <c r="G1775" s="170"/>
      <c r="H1775" s="191"/>
      <c r="I1775" s="191"/>
      <c r="J1775" s="213"/>
    </row>
    <row r="1776" spans="1:10" x14ac:dyDescent="0.2">
      <c r="A1776" s="244"/>
      <c r="B1776" s="244"/>
      <c r="C1776" s="245"/>
      <c r="D1776" s="170"/>
      <c r="E1776" s="170"/>
      <c r="F1776" s="170"/>
      <c r="G1776" s="170"/>
      <c r="H1776" s="191"/>
      <c r="I1776" s="170"/>
      <c r="J1776" s="213"/>
    </row>
    <row r="1777" spans="1:10" x14ac:dyDescent="0.2">
      <c r="A1777" s="244"/>
      <c r="B1777" s="244"/>
      <c r="C1777" s="245"/>
      <c r="D1777" s="170"/>
      <c r="E1777" s="170"/>
      <c r="F1777" s="170"/>
      <c r="G1777" s="170"/>
      <c r="H1777" s="191"/>
      <c r="I1777" s="170"/>
      <c r="J1777" s="213"/>
    </row>
    <row r="1778" spans="1:10" x14ac:dyDescent="0.2">
      <c r="A1778" s="244"/>
      <c r="B1778" s="244"/>
      <c r="C1778" s="245"/>
    </row>
    <row r="1779" spans="1:10" x14ac:dyDescent="0.2">
      <c r="A1779" s="191"/>
      <c r="B1779" s="191"/>
      <c r="C1779" s="213"/>
    </row>
    <row r="1780" spans="1:10" x14ac:dyDescent="0.2">
      <c r="A1780" s="244"/>
      <c r="B1780" s="244"/>
      <c r="C1780" s="245"/>
    </row>
  </sheetData>
  <autoFilter ref="A4:J292" xr:uid="{42718FAE-B7A2-4B4B-8DBA-15AFE39BC670}"/>
  <sortState xmlns:xlrd2="http://schemas.microsoft.com/office/spreadsheetml/2017/richdata2" ref="A5:J292">
    <sortCondition ref="D5:D292"/>
  </sortState>
  <hyperlinks>
    <hyperlink ref="I130" display="972-241-7955" xr:uid="{29B8537B-2635-4F7B-84BC-7FF2B3B8FC3E}"/>
    <hyperlink ref="J22" r:id="rId1" display="mailto:member@ASCD.org" xr:uid="{BB51AFDC-0900-48E5-9D16-0E28113145F2}"/>
    <hyperlink ref="J228" r:id="rId2" xr:uid="{B85FE944-AFD8-4AA7-A78B-0511E5642133}"/>
    <hyperlink ref="J177" r:id="rId3" xr:uid="{A4DD283C-9C31-40AB-A050-0B2B5F9183B4}"/>
    <hyperlink ref="J127" r:id="rId4" xr:uid="{4C8601C7-AA1C-400F-B7EB-5ABF5ABFB6CD}"/>
    <hyperlink ref="J152" r:id="rId5" xr:uid="{5244A77B-2DAD-42C5-8331-D2120B7ECBE6}"/>
    <hyperlink ref="J246" r:id="rId6" xr:uid="{0BE06C70-E459-4128-8815-76DC3C326B78}"/>
    <hyperlink ref="J55" r:id="rId7" display="mailto:rvanover@colorblaze5k.com" xr:uid="{5CB4B6D0-CA23-4739-8490-8B15C0476F79}"/>
    <hyperlink ref="J242" r:id="rId8" display="mailto:service@school-tech.com" xr:uid="{89517F09-CE70-49EC-BF54-247F0DAE373C}"/>
    <hyperlink ref="J72" r:id="rId9" xr:uid="{B52BA18B-423C-4E55-A777-429378B1F68B}"/>
    <hyperlink ref="J112" r:id="rId10" display="mailto:mike.faso@acco.com" xr:uid="{210BD638-AA1D-4045-81AA-3044F7EF3307}"/>
    <hyperlink ref="J101" r:id="rId11" xr:uid="{4DD123B9-3801-4028-A4AB-A17BD151D472}"/>
    <hyperlink ref="J52" r:id="rId12" xr:uid="{E66EB2D7-AC5E-4F25-8A38-F5154F81A64B}"/>
    <hyperlink ref="J186" r:id="rId13" xr:uid="{162F5D85-88B1-4B72-9CB6-565AC127FA70}"/>
    <hyperlink ref="J136" r:id="rId14" xr:uid="{EF4DB9C6-78EF-4F63-919E-8D96D94E007E}"/>
    <hyperlink ref="J15" r:id="rId15" xr:uid="{7E0789D3-17E7-46A3-97AF-8EAFBFE980AE}"/>
    <hyperlink ref="J233" r:id="rId16" xr:uid="{994C6ECF-3882-414F-98A0-1F6AE100C248}"/>
    <hyperlink ref="J168" r:id="rId17" xr:uid="{F0629810-92EE-48D0-B3A8-0C959C8D9FFD}"/>
    <hyperlink ref="J278" r:id="rId18" display="mailto:kate.astle@usu.edu" xr:uid="{301CEE6D-D0B1-4E8C-B297-487B6346605F}"/>
    <hyperlink ref="J158" r:id="rId19" xr:uid="{FA91A57D-469B-49FF-9333-E55EA9086557}"/>
    <hyperlink ref="J114" r:id="rId20" xr:uid="{F79247F3-43BA-47B7-BDAF-4DB482863C26}"/>
    <hyperlink ref="J53" r:id="rId21" display="mailto:engrave@holsapples.com" xr:uid="{56CD81A8-5B63-4F1F-9F5F-52AD1F481F9D}"/>
    <hyperlink ref="J110" r:id="rId22" xr:uid="{6AB286F2-689B-457D-BB60-18B48ADF3BF9}"/>
    <hyperlink ref="J229" r:id="rId23" xr:uid="{8F06EBC7-69AD-497C-AA74-A35EF7942F9E}"/>
    <hyperlink ref="J268" r:id="rId24" xr:uid="{C678FAA5-1D70-4ACA-B522-5BF49ACC61D8}"/>
    <hyperlink ref="J165" r:id="rId25" xr:uid="{15434D45-FE70-45A4-843D-EC9A2095D1E0}"/>
    <hyperlink ref="J65" r:id="rId26" xr:uid="{3BCA5608-DF26-4EC7-9A93-23B07F5904F3}"/>
    <hyperlink ref="J263" r:id="rId27" xr:uid="{FEEC3AFC-9C72-4DF4-8E77-88CD9D5AC74F}"/>
    <hyperlink ref="J199" r:id="rId28" display="mailto:customerservice@paperdirect.com" xr:uid="{12B575DD-204A-45E3-B343-0367E898F35B}"/>
    <hyperlink ref="J122" r:id="rId29" display="mailto:steve@terrapinlogo.com" xr:uid="{9AAD8BC7-FF25-4B6C-9A78-43208BDE5D91}"/>
    <hyperlink ref="J123" r:id="rId30" display="mailto:steve@terrapinlogo.com" xr:uid="{42923B3D-FDDF-4505-8FBF-89AFF77E83C6}"/>
    <hyperlink ref="J147" r:id="rId31" xr:uid="{1C6753CB-0F51-40A1-8554-528468280A99}"/>
    <hyperlink ref="J124" r:id="rId32" xr:uid="{21D618D5-BBCD-411A-B77E-1FB937C36602}"/>
    <hyperlink ref="J181" r:id="rId33" xr:uid="{65494D6C-86AF-49B6-AA6F-9E08D0DA1743}"/>
    <hyperlink ref="J253" r:id="rId34" xr:uid="{C5E8EF83-D6CE-4C47-9C4D-B1593920E857}"/>
    <hyperlink ref="J8" r:id="rId35" display="mailto:sales@accuratelabeldesigns.com" xr:uid="{A9FFA9B7-5472-4B5E-B9EE-9AB5E39D0B5C}"/>
    <hyperlink ref="J96" r:id="rId36" display="mailto:info@everydayspeech.com" xr:uid="{00AD67DF-275A-4300-A617-8766BE385F64}"/>
    <hyperlink ref="J292" r:id="rId37" xr:uid="{959A901B-B3C5-4CFD-8558-503807DF36EF}"/>
    <hyperlink ref="J245" r:id="rId38" xr:uid="{C75664CF-6014-4A79-9C93-B94E4FC30708}"/>
    <hyperlink ref="J79" r:id="rId39" xr:uid="{6A0C1A5B-8EE9-4869-A797-B53D1CA25806}"/>
    <hyperlink ref="J164" r:id="rId40" xr:uid="{A3D287A8-4517-4072-A09B-C1ADF2B9D675}"/>
    <hyperlink ref="J226" r:id="rId41" xr:uid="{F28757E1-AD64-4314-B8C9-F505386C202A}"/>
    <hyperlink ref="J259" r:id="rId42" xr:uid="{783692D1-9628-465D-B4DF-9592E12EA74F}"/>
    <hyperlink ref="J28" r:id="rId43" xr:uid="{3C57F313-1D04-43AF-BA4F-D167BA807883}"/>
    <hyperlink ref="J178" r:id="rId44" display="mailto:sales@nassp.org" xr:uid="{8C122112-6F19-4FBF-9F50-22DD3C369FCC}"/>
    <hyperlink ref="J266" r:id="rId45" xr:uid="{C912D39F-34C6-448D-8734-F4C53982A023}"/>
    <hyperlink ref="J284" r:id="rId46" xr:uid="{952D89C9-5102-4BB2-8587-831304B7C602}"/>
    <hyperlink ref="J85" r:id="rId47" xr:uid="{8ACA87D5-4E41-4BE5-B760-0358392268A1}"/>
    <hyperlink ref="J243" r:id="rId48" xr:uid="{691B21FF-9EF3-4E22-924E-E0F354AF390A}"/>
    <hyperlink ref="J265" r:id="rId49" display="mailto:txwormranch@gmail.com" xr:uid="{0EA36306-07B2-4988-BF15-D447229EAA54}"/>
    <hyperlink ref="J213" r:id="rId50" xr:uid="{240586E5-F894-4004-B30C-8B2D74BCA96C}"/>
    <hyperlink ref="J97" r:id="rId51" xr:uid="{36D26676-20B8-4492-B489-6E89375A9114}"/>
    <hyperlink ref="J138" r:id="rId52" xr:uid="{65D5CFC9-CEE0-4413-9AC0-CEA742D09DBB}"/>
    <hyperlink ref="J78" r:id="rId53" xr:uid="{CA1A3879-7BE8-4ED5-B88B-5B943622C3D3}"/>
    <hyperlink ref="J269" r:id="rId54" xr:uid="{AE2D239B-7B40-4543-9618-AEEEB7EE9A5A}"/>
    <hyperlink ref="J94" r:id="rId55" xr:uid="{FC7644A7-1A93-4682-A8AF-EB8C9CA618E0}"/>
    <hyperlink ref="J192" r:id="rId56" display="mailto:tprice@oxbowanimalhealth.com" xr:uid="{8496D727-7793-4871-A771-8AE4154EA9E2}"/>
    <hyperlink ref="J193" r:id="rId57" xr:uid="{DE2647F6-EEE6-4D4C-BE9C-F30D01A13844}"/>
    <hyperlink ref="J99" r:id="rId58" xr:uid="{392AD9BF-2FF5-4EDE-B200-446DEDCA9AE4}"/>
    <hyperlink ref="J174" r:id="rId59" xr:uid="{6157FD46-B2F9-4025-8994-0076233B0961}"/>
    <hyperlink ref="J264" r:id="rId60" xr:uid="{9C7FC777-841B-47F1-87A7-0DAABB06F237}"/>
    <hyperlink ref="J262" r:id="rId61" xr:uid="{6826DC43-81DF-474D-8D84-7C44ABFAD291}"/>
    <hyperlink ref="J196" r:id="rId62" display="mailto:SJBlair@paperdirect.com" xr:uid="{A5D9486D-D01D-4D7E-8C15-45066FFBAD5F}"/>
    <hyperlink ref="J73" r:id="rId63" xr:uid="{9A25FCD4-6F6F-493B-8E3F-1B0502154DAE}"/>
    <hyperlink ref="J118" r:id="rId64" xr:uid="{0D41498C-D880-4BA8-A1A2-DC3A8EAB2020}"/>
    <hyperlink ref="J144" r:id="rId65" xr:uid="{FA4B6F7E-498C-4AD8-A7B2-ABD1D9585A01}"/>
    <hyperlink ref="J14" r:id="rId66" xr:uid="{AFDCFA92-5ED4-4814-9C3D-EA169CF0EC5C}"/>
    <hyperlink ref="J171" r:id="rId67" xr:uid="{3D34430B-2526-410E-A011-EB60E0D3F639}"/>
    <hyperlink ref="J197" r:id="rId68" xr:uid="{8F37EFBF-5DA6-464B-87E6-0756C644F329}"/>
    <hyperlink ref="J210" r:id="rId69" xr:uid="{DFB996CE-9026-404A-8EF9-1EA96C38C7D1}"/>
    <hyperlink ref="J19" r:id="rId70" xr:uid="{47AE4FFA-F535-4B8B-98AC-45B65BDEC7B5}"/>
    <hyperlink ref="J131" r:id="rId71" xr:uid="{A730E399-1FCA-4D90-9EE3-EA7A0AA08515}"/>
    <hyperlink ref="J46" r:id="rId72" xr:uid="{1D3482A7-69C4-45FB-8811-D5303106D94B}"/>
    <hyperlink ref="J34" r:id="rId73" xr:uid="{AA0245E5-B1A9-4D01-89AF-BEDA69ABDCD6}"/>
    <hyperlink ref="J224" r:id="rId74" xr:uid="{E1BAD468-F30E-4D30-99D7-65F2B652F061}"/>
    <hyperlink ref="J25" r:id="rId75" display="mailto:sales@avantiusa.com" xr:uid="{024B506B-AFCF-408B-88FC-BBE305F99B9A}"/>
    <hyperlink ref="J84" r:id="rId76" xr:uid="{9AC3DFF3-0267-49E5-9D1C-5A3BF3B222B5}"/>
    <hyperlink ref="J162" r:id="rId77" xr:uid="{3A058C4B-90BC-4FAC-9F4C-7DAAC8C852F1}"/>
    <hyperlink ref="J239" r:id="rId78" xr:uid="{82463AEE-62BB-49DA-966F-BB7E7E14CFA9}"/>
    <hyperlink ref="J67" r:id="rId79" display="mailto:kaitlyn.olsen@customink.com" xr:uid="{3A44E313-28A4-4827-9EA5-64E374F1E08F}"/>
    <hyperlink ref="J238" r:id="rId80" xr:uid="{A9073E1E-31EC-451D-9EC5-76A2AC9A4A9E}"/>
  </hyperlinks>
  <pageMargins left="0.7" right="0.7" top="0.75" bottom="0.75" header="0.3" footer="0.3"/>
  <pageSetup orientation="portrait" horizontalDpi="200" verticalDpi="200" r:id="rId81"/>
  <legacyDrawing r:id="rId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Bid Awarded Vendors</vt:lpstr>
      <vt:lpstr>Information Item Vendors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Simpson, Christine</dc:creator>
  <cp:lastModifiedBy>Simpson, Christine</cp:lastModifiedBy>
  <dcterms:created xsi:type="dcterms:W3CDTF">2021-01-06T14:33:55Z</dcterms:created>
  <dcterms:modified xsi:type="dcterms:W3CDTF">2021-06-14T21:33:21Z</dcterms:modified>
</cp:coreProperties>
</file>